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66925"/>
  <mc:AlternateContent xmlns:mc="http://schemas.openxmlformats.org/markup-compatibility/2006">
    <mc:Choice Requires="x15">
      <x15ac:absPath xmlns:x15ac="http://schemas.microsoft.com/office/spreadsheetml/2010/11/ac" url="I:\ACDP-STASH\HAI\COVIDVax Reporting\2023-2024 Updated COVIDvax tracking tools\2024Q4 Tracking Tools\"/>
    </mc:Choice>
  </mc:AlternateContent>
  <xr:revisionPtr revIDLastSave="0" documentId="13_ncr:1_{7213CE93-C679-42FB-94DB-4DB62C95EF34}" xr6:coauthVersionLast="47" xr6:coauthVersionMax="47" xr10:uidLastSave="{00000000-0000-0000-0000-000000000000}"/>
  <bookViews>
    <workbookView xWindow="-110" yWindow="-110" windowWidth="19420" windowHeight="10420" activeTab="1" xr2:uid="{F34A7478-5692-4471-933B-35F99BBFCC00}"/>
  </bookViews>
  <sheets>
    <sheet name="READ THIS - Instructions" sheetId="10" r:id="rId1"/>
    <sheet name="TrackingWorksheet" sheetId="2" r:id="rId2"/>
    <sheet name="WeeklyCOVIDSummary" sheetId="5" r:id="rId3"/>
    <sheet name="AllSummary" sheetId="12" state="hidden" r:id="rId4"/>
    <sheet name="Calculations" sheetId="6" state="hidden" r:id="rId5"/>
    <sheet name="Lists" sheetId="7" state="hidden" r:id="rId6"/>
  </sheets>
  <externalReferences>
    <externalReference r:id="rId7"/>
    <externalReference r:id="rId8"/>
    <externalReference r:id="rId9"/>
    <externalReference r:id="rId10"/>
    <externalReference r:id="rId11"/>
  </externalReferences>
  <definedNames>
    <definedName name="_Hlk52979112" localSheetId="3">AllSummary!#REF!</definedName>
    <definedName name="_Hlk52979112" localSheetId="2">WeeklyCOVIDSummary!#REF!</definedName>
    <definedName name="Addn_Dose" localSheetId="3">Table7[Additional Dose Options]</definedName>
    <definedName name="Addn_Dose" localSheetId="0">[1]!Table7[Additional Dose Options]</definedName>
    <definedName name="Addn_Dose">Table7[Additional Dose Options]</definedName>
    <definedName name="Employee" localSheetId="0">#REF!</definedName>
    <definedName name="Employee">[2]!Table8[Employee]</definedName>
    <definedName name="Employee_Status" localSheetId="0">[3]!Dialysis_Location[Dialysis_Location]</definedName>
    <definedName name="Employee_Status">[2]!Table7[Employee Status]</definedName>
    <definedName name="Flu">[4]!Table7[Addn Dose Options]</definedName>
    <definedName name="HCP_Categories" localSheetId="3">Table8[HCP_Categories]</definedName>
    <definedName name="HCP_Categories" localSheetId="0">[1]!Table8[HCP_Categories]</definedName>
    <definedName name="HCP_Categories">Table8[HCP_Categories]</definedName>
    <definedName name="Janssen" localSheetId="3">Table6[[#Headers],[N/A]]</definedName>
    <definedName name="Janssen" localSheetId="0">[5]!Table6[[#Headers],[N/A]]</definedName>
    <definedName name="Janssen">Table6[[#Headers],[N/A]]</definedName>
    <definedName name="Moderna" localSheetId="3">Table4[Moderna 2nd Dose List]</definedName>
    <definedName name="Moderna" localSheetId="0">[3]!Table4[Moderna 2nd Dose List]</definedName>
    <definedName name="Moderna">Table4[Moderna 2nd Dose List]</definedName>
    <definedName name="Non_Employee" localSheetId="0">#REF!</definedName>
    <definedName name="Non_Employee">#REF!</definedName>
    <definedName name="Pfizer" localSheetId="0">#REF!</definedName>
    <definedName name="Pfizer">#REF!</definedName>
    <definedName name="Pfizer_BioNTech" localSheetId="3">Table5[Pfizer 2nd Dose List]</definedName>
    <definedName name="Pfizer_BioNTech" localSheetId="0">[3]!Table5[Pfizer 2nd Dose List]</definedName>
    <definedName name="Pfizer_BioNTech">Table5[Pfizer 2nd Dose List]</definedName>
    <definedName name="Vaccines" localSheetId="3">Table2[Vaccine Manufacturers]</definedName>
    <definedName name="Vaccines" localSheetId="0">[3]!Table2[Vaccine Manufacturers]</definedName>
    <definedName name="Vaccines">Table2[Vaccine Manufacturers]</definedName>
    <definedName name="YES_Addn" localSheetId="3">YES[Addn Dose Manf.]</definedName>
    <definedName name="YES_Addn" localSheetId="0">[1]!YES[Addn Dose Manf.]</definedName>
    <definedName name="YES_Addn">YES[Addn Dose Manf.]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 l="1"/>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L94" i="6" s="1"/>
  <c r="B95" i="6"/>
  <c r="B96" i="6"/>
  <c r="B97" i="6"/>
  <c r="B98" i="6"/>
  <c r="B99" i="6"/>
  <c r="B100" i="6"/>
  <c r="B101" i="6"/>
  <c r="B102" i="6"/>
  <c r="B103" i="6"/>
  <c r="B104" i="6"/>
  <c r="B105" i="6"/>
  <c r="B106" i="6"/>
  <c r="B107" i="6"/>
  <c r="B108" i="6"/>
  <c r="B109" i="6"/>
  <c r="B110" i="6"/>
  <c r="B111" i="6"/>
  <c r="B112" i="6"/>
  <c r="B113" i="6"/>
  <c r="B114" i="6"/>
  <c r="B115" i="6"/>
  <c r="B116" i="6"/>
  <c r="B117" i="6"/>
  <c r="C117" i="6" s="1"/>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C809" i="6" s="1"/>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C1304" i="6" s="1"/>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L1369" i="6" s="1"/>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L1469" i="6" s="1"/>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L1474" i="6" l="1"/>
  <c r="L1364" i="6"/>
  <c r="C1490" i="6"/>
  <c r="C1340" i="6"/>
  <c r="C1356" i="6"/>
  <c r="L1348" i="6"/>
  <c r="C1301" i="6"/>
  <c r="L1324" i="6"/>
  <c r="L1316" i="6"/>
  <c r="L1237" i="6"/>
  <c r="C1181" i="6"/>
  <c r="L598" i="6"/>
  <c r="C207" i="6"/>
  <c r="C161" i="6"/>
  <c r="C129" i="6"/>
  <c r="C1481" i="6"/>
  <c r="C1473" i="6"/>
  <c r="L1458" i="6"/>
  <c r="L1450" i="6"/>
  <c r="L1442" i="6"/>
  <c r="L1434" i="6"/>
  <c r="L1426" i="6"/>
  <c r="L1418" i="6"/>
  <c r="L1410" i="6"/>
  <c r="L1402" i="6"/>
  <c r="L1394" i="6"/>
  <c r="L1386" i="6"/>
  <c r="L1378" i="6"/>
  <c r="L1370" i="6"/>
  <c r="L1347" i="6"/>
  <c r="L1315" i="6"/>
  <c r="L1300" i="6"/>
  <c r="L1292" i="6"/>
  <c r="L1284" i="6"/>
  <c r="L1276" i="6"/>
  <c r="L1268" i="6"/>
  <c r="C1212" i="6"/>
  <c r="C1204" i="6"/>
  <c r="C1188" i="6"/>
  <c r="C1172" i="6"/>
  <c r="C1164" i="6"/>
  <c r="C1156" i="6"/>
  <c r="C1148" i="6"/>
  <c r="C1132" i="6"/>
  <c r="C1124" i="6"/>
  <c r="C1116" i="6"/>
  <c r="C1108" i="6"/>
  <c r="C1028" i="6"/>
  <c r="C1020" i="6"/>
  <c r="L996" i="6"/>
  <c r="C972" i="6"/>
  <c r="L964" i="6"/>
  <c r="C956" i="6"/>
  <c r="L948" i="6"/>
  <c r="L924" i="6"/>
  <c r="L916" i="6"/>
  <c r="L908" i="6"/>
  <c r="L884" i="6"/>
  <c r="L876" i="6"/>
  <c r="L860" i="6"/>
  <c r="C852" i="6"/>
  <c r="C844" i="6"/>
  <c r="C836" i="6"/>
  <c r="C828" i="6"/>
  <c r="L637" i="6"/>
  <c r="L629" i="6"/>
  <c r="L597" i="6"/>
  <c r="L533" i="6"/>
  <c r="L525" i="6"/>
  <c r="L517" i="6"/>
  <c r="C446" i="6"/>
  <c r="C438" i="6"/>
  <c r="C382" i="6"/>
  <c r="C374" i="6"/>
  <c r="C366" i="6"/>
  <c r="C358" i="6"/>
  <c r="L342" i="6"/>
  <c r="C326" i="6"/>
  <c r="C294" i="6"/>
  <c r="L278" i="6"/>
  <c r="C270" i="6"/>
  <c r="C206" i="6"/>
  <c r="L192" i="6"/>
  <c r="C184" i="6"/>
  <c r="C113" i="6"/>
  <c r="C58" i="6"/>
  <c r="C50" i="6"/>
  <c r="C42" i="6"/>
  <c r="C34" i="6"/>
  <c r="L1205" i="6"/>
  <c r="L1165" i="6"/>
  <c r="C1133" i="6"/>
  <c r="C1077" i="6"/>
  <c r="L845" i="6"/>
  <c r="L606" i="6"/>
  <c r="C447" i="6"/>
  <c r="C415" i="6"/>
  <c r="C375" i="6"/>
  <c r="C145" i="6"/>
  <c r="L1480" i="6"/>
  <c r="C1465" i="6"/>
  <c r="L1457" i="6"/>
  <c r="L1441" i="6"/>
  <c r="L1433" i="6"/>
  <c r="L1425" i="6"/>
  <c r="L1409" i="6"/>
  <c r="C1401" i="6"/>
  <c r="L1393" i="6"/>
  <c r="C1377" i="6"/>
  <c r="L1362" i="6"/>
  <c r="C1354" i="6"/>
  <c r="L1346" i="6"/>
  <c r="C1322" i="6"/>
  <c r="C1306" i="6"/>
  <c r="L1299" i="6"/>
  <c r="L1291" i="6"/>
  <c r="C1283" i="6"/>
  <c r="L1275" i="6"/>
  <c r="L1243" i="6"/>
  <c r="L1227" i="6"/>
  <c r="L1219" i="6"/>
  <c r="L1171" i="6"/>
  <c r="C1147" i="6"/>
  <c r="C1131" i="6"/>
  <c r="C1115" i="6"/>
  <c r="C1107" i="6"/>
  <c r="C1099" i="6"/>
  <c r="C1091" i="6"/>
  <c r="C1083" i="6"/>
  <c r="L987" i="6"/>
  <c r="L971" i="6"/>
  <c r="L963" i="6"/>
  <c r="L947" i="6"/>
  <c r="L939" i="6"/>
  <c r="L931" i="6"/>
  <c r="L915" i="6"/>
  <c r="L835" i="6"/>
  <c r="C819" i="6"/>
  <c r="L780" i="6"/>
  <c r="L724" i="6"/>
  <c r="C636" i="6"/>
  <c r="L612" i="6"/>
  <c r="L588" i="6"/>
  <c r="L572" i="6"/>
  <c r="L548" i="6"/>
  <c r="L501" i="6"/>
  <c r="L493" i="6"/>
  <c r="C453" i="6"/>
  <c r="C397" i="6"/>
  <c r="C357" i="6"/>
  <c r="L349" i="6"/>
  <c r="L341" i="6"/>
  <c r="C325" i="6"/>
  <c r="C317" i="6"/>
  <c r="L309" i="6"/>
  <c r="C301" i="6"/>
  <c r="L213" i="6"/>
  <c r="C205" i="6"/>
  <c r="C198" i="6"/>
  <c r="C119" i="6"/>
  <c r="L96" i="6"/>
  <c r="C73" i="6"/>
  <c r="C17" i="6"/>
  <c r="L1293" i="6"/>
  <c r="C1021" i="6"/>
  <c r="L917" i="6"/>
  <c r="L806" i="6"/>
  <c r="L463" i="6"/>
  <c r="C423" i="6"/>
  <c r="C383" i="6"/>
  <c r="L215" i="6"/>
  <c r="C1472" i="6"/>
  <c r="L1471" i="6"/>
  <c r="C1464" i="6"/>
  <c r="C1456" i="6"/>
  <c r="L1448" i="6"/>
  <c r="C1432" i="6"/>
  <c r="C1424" i="6"/>
  <c r="C1416" i="6"/>
  <c r="L1400" i="6"/>
  <c r="C1392" i="6"/>
  <c r="C1384" i="6"/>
  <c r="C1369" i="6"/>
  <c r="L1361" i="6"/>
  <c r="C1353" i="6"/>
  <c r="C1337" i="6"/>
  <c r="C1321" i="6"/>
  <c r="C1305" i="6"/>
  <c r="L1298" i="6"/>
  <c r="C1290" i="6"/>
  <c r="L1282" i="6"/>
  <c r="L1274" i="6"/>
  <c r="L1258" i="6"/>
  <c r="C1186" i="6"/>
  <c r="C1178" i="6"/>
  <c r="C1162" i="6"/>
  <c r="C1010" i="6"/>
  <c r="L1002" i="6"/>
  <c r="L994" i="6"/>
  <c r="L986" i="6"/>
  <c r="L978" i="6"/>
  <c r="C954" i="6"/>
  <c r="L946" i="6"/>
  <c r="C938" i="6"/>
  <c r="L930" i="6"/>
  <c r="L914" i="6"/>
  <c r="L898" i="6"/>
  <c r="L882" i="6"/>
  <c r="C874" i="6"/>
  <c r="C866" i="6"/>
  <c r="C858" i="6"/>
  <c r="C850" i="6"/>
  <c r="C842" i="6"/>
  <c r="C834" i="6"/>
  <c r="C826" i="6"/>
  <c r="L818" i="6"/>
  <c r="L810" i="6"/>
  <c r="L523" i="6"/>
  <c r="C444" i="6"/>
  <c r="C380" i="6"/>
  <c r="C372" i="6"/>
  <c r="C364" i="6"/>
  <c r="C356" i="6"/>
  <c r="C348" i="6"/>
  <c r="L340" i="6"/>
  <c r="C324" i="6"/>
  <c r="L316" i="6"/>
  <c r="C308" i="6"/>
  <c r="C300" i="6"/>
  <c r="C268" i="6"/>
  <c r="L260" i="6"/>
  <c r="C212" i="6"/>
  <c r="L190" i="6"/>
  <c r="L174" i="6"/>
  <c r="C103" i="6"/>
  <c r="C95" i="6"/>
  <c r="L574" i="6"/>
  <c r="C169" i="6"/>
  <c r="C1488" i="6"/>
  <c r="L1463" i="6"/>
  <c r="L1447" i="6"/>
  <c r="L1439" i="6"/>
  <c r="L1431" i="6"/>
  <c r="L1415" i="6"/>
  <c r="L1407" i="6"/>
  <c r="L1399" i="6"/>
  <c r="L1383" i="6"/>
  <c r="L1375" i="6"/>
  <c r="L1368" i="6"/>
  <c r="C1360" i="6"/>
  <c r="C1352" i="6"/>
  <c r="C1344" i="6"/>
  <c r="C1336" i="6"/>
  <c r="C1328" i="6"/>
  <c r="C1320" i="6"/>
  <c r="C1312" i="6"/>
  <c r="C1289" i="6"/>
  <c r="L1281" i="6"/>
  <c r="C1273" i="6"/>
  <c r="C1265" i="6"/>
  <c r="L1257" i="6"/>
  <c r="C1225" i="6"/>
  <c r="C1217" i="6"/>
  <c r="C1081" i="6"/>
  <c r="C1057" i="6"/>
  <c r="C1041" i="6"/>
  <c r="L993" i="6"/>
  <c r="L977" i="6"/>
  <c r="L961" i="6"/>
  <c r="L953" i="6"/>
  <c r="L929" i="6"/>
  <c r="L897" i="6"/>
  <c r="L881" i="6"/>
  <c r="L865" i="6"/>
  <c r="L841" i="6"/>
  <c r="L754" i="6"/>
  <c r="L730" i="6"/>
  <c r="L650" i="6"/>
  <c r="C642" i="6"/>
  <c r="L634" i="6"/>
  <c r="L610" i="6"/>
  <c r="L602" i="6"/>
  <c r="L586" i="6"/>
  <c r="L570" i="6"/>
  <c r="L507" i="6"/>
  <c r="L499" i="6"/>
  <c r="L491" i="6"/>
  <c r="L483" i="6"/>
  <c r="L475" i="6"/>
  <c r="L459" i="6"/>
  <c r="C419" i="6"/>
  <c r="C387" i="6"/>
  <c r="L339" i="6"/>
  <c r="L299" i="6"/>
  <c r="L243" i="6"/>
  <c r="L235" i="6"/>
  <c r="L227" i="6"/>
  <c r="C203" i="6"/>
  <c r="C196" i="6"/>
  <c r="C189" i="6"/>
  <c r="L110" i="6"/>
  <c r="L87" i="6"/>
  <c r="C23" i="6"/>
  <c r="C7" i="6"/>
  <c r="C1197" i="6"/>
  <c r="C1101" i="6"/>
  <c r="C1069" i="6"/>
  <c r="C1029" i="6"/>
  <c r="L869" i="6"/>
  <c r="L837" i="6"/>
  <c r="L790" i="6"/>
  <c r="L758" i="6"/>
  <c r="L550" i="6"/>
  <c r="L495" i="6"/>
  <c r="C153" i="6"/>
  <c r="L106" i="6"/>
  <c r="C1477" i="6"/>
  <c r="C1462" i="6"/>
  <c r="L1454" i="6"/>
  <c r="L1438" i="6"/>
  <c r="C1430" i="6"/>
  <c r="C1422" i="6"/>
  <c r="C1406" i="6"/>
  <c r="C1398" i="6"/>
  <c r="C1390" i="6"/>
  <c r="L1374" i="6"/>
  <c r="L1367" i="6"/>
  <c r="C1351" i="6"/>
  <c r="L1335" i="6"/>
  <c r="L1311" i="6"/>
  <c r="L1296" i="6"/>
  <c r="C1288" i="6"/>
  <c r="L1264" i="6"/>
  <c r="C1144" i="6"/>
  <c r="C1128" i="6"/>
  <c r="C1112" i="6"/>
  <c r="C1096" i="6"/>
  <c r="C1024" i="6"/>
  <c r="L1008" i="6"/>
  <c r="C992" i="6"/>
  <c r="L976" i="6"/>
  <c r="L952" i="6"/>
  <c r="L888" i="6"/>
  <c r="C880" i="6"/>
  <c r="C872" i="6"/>
  <c r="L848" i="6"/>
  <c r="C840" i="6"/>
  <c r="C832" i="6"/>
  <c r="C824" i="6"/>
  <c r="L801" i="6"/>
  <c r="L641" i="6"/>
  <c r="L633" i="6"/>
  <c r="C545" i="6"/>
  <c r="L537" i="6"/>
  <c r="L521" i="6"/>
  <c r="C458" i="6"/>
  <c r="L354" i="6"/>
  <c r="C330" i="6"/>
  <c r="C314" i="6"/>
  <c r="C306" i="6"/>
  <c r="C274" i="6"/>
  <c r="C234" i="6"/>
  <c r="C226" i="6"/>
  <c r="C218" i="6"/>
  <c r="C210" i="6"/>
  <c r="L140" i="6"/>
  <c r="C109" i="6"/>
  <c r="C38" i="6"/>
  <c r="L1308" i="6"/>
  <c r="L1277" i="6"/>
  <c r="C1221" i="6"/>
  <c r="L989" i="6"/>
  <c r="L901" i="6"/>
  <c r="L726" i="6"/>
  <c r="L630" i="6"/>
  <c r="C1492" i="6"/>
  <c r="C1484" i="6"/>
  <c r="C1469" i="6"/>
  <c r="L1461" i="6"/>
  <c r="L1445" i="6"/>
  <c r="L1437" i="6"/>
  <c r="L1429" i="6"/>
  <c r="L1413" i="6"/>
  <c r="L1405" i="6"/>
  <c r="L1397" i="6"/>
  <c r="L1381" i="6"/>
  <c r="L1373" i="6"/>
  <c r="C1366" i="6"/>
  <c r="L1303" i="6"/>
  <c r="L1295" i="6"/>
  <c r="C1287" i="6"/>
  <c r="L1279" i="6"/>
  <c r="L1271" i="6"/>
  <c r="C1247" i="6"/>
  <c r="C1215" i="6"/>
  <c r="C1207" i="6"/>
  <c r="C1199" i="6"/>
  <c r="L1191" i="6"/>
  <c r="L1175" i="6"/>
  <c r="L1159" i="6"/>
  <c r="C1151" i="6"/>
  <c r="C1127" i="6"/>
  <c r="C1111" i="6"/>
  <c r="C1079" i="6"/>
  <c r="C1063" i="6"/>
  <c r="C1023" i="6"/>
  <c r="L983" i="6"/>
  <c r="L975" i="6"/>
  <c r="L871" i="6"/>
  <c r="L863" i="6"/>
  <c r="L855" i="6"/>
  <c r="L847" i="6"/>
  <c r="C823" i="6"/>
  <c r="C815" i="6"/>
  <c r="L792" i="6"/>
  <c r="L776" i="6"/>
  <c r="L768" i="6"/>
  <c r="L696" i="6"/>
  <c r="L688" i="6"/>
  <c r="L680" i="6"/>
  <c r="L672" i="6"/>
  <c r="L664" i="6"/>
  <c r="L656" i="6"/>
  <c r="L616" i="6"/>
  <c r="L608" i="6"/>
  <c r="L600" i="6"/>
  <c r="L592" i="6"/>
  <c r="L576" i="6"/>
  <c r="L560" i="6"/>
  <c r="L505" i="6"/>
  <c r="L489" i="6"/>
  <c r="L481" i="6"/>
  <c r="L473" i="6"/>
  <c r="L465" i="6"/>
  <c r="C449" i="6"/>
  <c r="C441" i="6"/>
  <c r="C433" i="6"/>
  <c r="C417" i="6"/>
  <c r="C401" i="6"/>
  <c r="C361" i="6"/>
  <c r="C313" i="6"/>
  <c r="C297" i="6"/>
  <c r="L281" i="6"/>
  <c r="C209" i="6"/>
  <c r="L201" i="6"/>
  <c r="L194" i="6"/>
  <c r="C123" i="6"/>
  <c r="L108" i="6"/>
  <c r="C61" i="6"/>
  <c r="C37" i="6"/>
  <c r="C13" i="6"/>
  <c r="C5" i="6"/>
  <c r="C1229" i="6"/>
  <c r="C1173" i="6"/>
  <c r="C1085" i="6"/>
  <c r="L710" i="6"/>
  <c r="C367" i="6"/>
  <c r="C19" i="6"/>
  <c r="L1468" i="6"/>
  <c r="C1460" i="6"/>
  <c r="L1444" i="6"/>
  <c r="C1436" i="6"/>
  <c r="C1428" i="6"/>
  <c r="C1412" i="6"/>
  <c r="C1404" i="6"/>
  <c r="C1396" i="6"/>
  <c r="C1380" i="6"/>
  <c r="C1372" i="6"/>
  <c r="L1365" i="6"/>
  <c r="C1357" i="6"/>
  <c r="C1349" i="6"/>
  <c r="C1325" i="6"/>
  <c r="C1317" i="6"/>
  <c r="C1309" i="6"/>
  <c r="L1286" i="6"/>
  <c r="L1278" i="6"/>
  <c r="L1262" i="6"/>
  <c r="L1214" i="6"/>
  <c r="C1198" i="6"/>
  <c r="C1174" i="6"/>
  <c r="C1166" i="6"/>
  <c r="C1150" i="6"/>
  <c r="C1142" i="6"/>
  <c r="C1134" i="6"/>
  <c r="C1118" i="6"/>
  <c r="C1110" i="6"/>
  <c r="C1102" i="6"/>
  <c r="C1006" i="6"/>
  <c r="L990" i="6"/>
  <c r="C966" i="6"/>
  <c r="L918" i="6"/>
  <c r="L910" i="6"/>
  <c r="L886" i="6"/>
  <c r="C878" i="6"/>
  <c r="C870" i="6"/>
  <c r="C862" i="6"/>
  <c r="C854" i="6"/>
  <c r="L838" i="6"/>
  <c r="C830" i="6"/>
  <c r="L799" i="6"/>
  <c r="L783" i="6"/>
  <c r="L759" i="6"/>
  <c r="L751" i="6"/>
  <c r="L743" i="6"/>
  <c r="L735" i="6"/>
  <c r="C535" i="6"/>
  <c r="L527" i="6"/>
  <c r="L511" i="6"/>
  <c r="L448" i="6"/>
  <c r="C440" i="6"/>
  <c r="C432" i="6"/>
  <c r="C384" i="6"/>
  <c r="L368" i="6"/>
  <c r="C360" i="6"/>
  <c r="C352" i="6"/>
  <c r="C336" i="6"/>
  <c r="C296" i="6"/>
  <c r="L272" i="6"/>
  <c r="C264" i="6"/>
  <c r="L248" i="6"/>
  <c r="C232" i="6"/>
  <c r="C216" i="6"/>
  <c r="C200" i="6"/>
  <c r="L193" i="6"/>
  <c r="L170" i="6"/>
  <c r="L130" i="6"/>
  <c r="C115" i="6"/>
  <c r="C107" i="6"/>
  <c r="C99" i="6"/>
  <c r="L92" i="6"/>
  <c r="C60" i="6"/>
  <c r="C4" i="6"/>
  <c r="C1368" i="6"/>
  <c r="C1448" i="6"/>
  <c r="C1393" i="6"/>
  <c r="L1477" i="6"/>
  <c r="L852" i="6"/>
  <c r="C1292" i="6"/>
  <c r="L1215" i="6"/>
  <c r="L535" i="6"/>
  <c r="C201" i="6"/>
  <c r="L1344" i="6"/>
  <c r="L1406" i="6"/>
  <c r="L1377" i="6"/>
  <c r="L840" i="6"/>
  <c r="C1444" i="6"/>
  <c r="C1438" i="6"/>
  <c r="L1432" i="6"/>
  <c r="C1049" i="6"/>
  <c r="L225" i="6"/>
  <c r="C1454" i="6"/>
  <c r="C1441" i="6"/>
  <c r="L1340" i="6"/>
  <c r="L1317" i="6"/>
  <c r="C994" i="6"/>
  <c r="L981" i="6"/>
  <c r="C848" i="6"/>
  <c r="L534" i="6"/>
  <c r="L364" i="6"/>
  <c r="L164" i="6"/>
  <c r="C978" i="6"/>
  <c r="C1409" i="6"/>
  <c r="C1324" i="6"/>
  <c r="C1311" i="6"/>
  <c r="C1293" i="6"/>
  <c r="C1243" i="6"/>
  <c r="C1095" i="6"/>
  <c r="L872" i="6"/>
  <c r="L645" i="6"/>
  <c r="L314" i="6"/>
  <c r="L206" i="6"/>
  <c r="C111" i="6"/>
  <c r="C1474" i="6"/>
  <c r="L1464" i="6"/>
  <c r="L1401" i="6"/>
  <c r="L796" i="6"/>
  <c r="L1322" i="6"/>
  <c r="L1247" i="6"/>
  <c r="L1010" i="6"/>
  <c r="L870" i="6"/>
  <c r="L834" i="6"/>
  <c r="L829" i="6"/>
  <c r="L452" i="6"/>
  <c r="C260" i="6"/>
  <c r="L186" i="6"/>
  <c r="C1400" i="6"/>
  <c r="L954" i="6"/>
  <c r="C208" i="6"/>
  <c r="L112" i="6"/>
  <c r="C101" i="6"/>
  <c r="C1480" i="6"/>
  <c r="C1468" i="6"/>
  <c r="C1364" i="6"/>
  <c r="C1308" i="6"/>
  <c r="C1277" i="6"/>
  <c r="C1271" i="6"/>
  <c r="C1191" i="6"/>
  <c r="C1071" i="6"/>
  <c r="C964" i="6"/>
  <c r="C860" i="6"/>
  <c r="L844" i="6"/>
  <c r="L819" i="6"/>
  <c r="L625" i="6"/>
  <c r="C539" i="6"/>
  <c r="C354" i="6"/>
  <c r="C202" i="6"/>
  <c r="C137" i="6"/>
  <c r="L104" i="6"/>
  <c r="C69" i="6"/>
  <c r="L938" i="6"/>
  <c r="L878" i="6"/>
  <c r="L640" i="6"/>
  <c r="L1269" i="6"/>
  <c r="C1171" i="6"/>
  <c r="C1015" i="6"/>
  <c r="L858" i="6"/>
  <c r="L822" i="6"/>
  <c r="L540" i="6"/>
  <c r="L325" i="6"/>
  <c r="L209" i="6"/>
  <c r="L196" i="6"/>
  <c r="C177" i="6"/>
  <c r="C1333" i="6"/>
  <c r="L1273" i="6"/>
  <c r="L1235" i="6"/>
  <c r="L1223" i="6"/>
  <c r="C1087" i="6"/>
  <c r="C1033" i="6"/>
  <c r="L877" i="6"/>
  <c r="L742" i="6"/>
  <c r="C450" i="6"/>
  <c r="L366" i="6"/>
  <c r="C188" i="6"/>
  <c r="C121" i="6"/>
  <c r="C92" i="6"/>
  <c r="L458" i="6"/>
  <c r="C1471" i="6"/>
  <c r="C1433" i="6"/>
  <c r="C1374" i="6"/>
  <c r="L1253" i="6"/>
  <c r="C1223" i="6"/>
  <c r="L1173" i="6"/>
  <c r="C1008" i="6"/>
  <c r="C876" i="6"/>
  <c r="L850" i="6"/>
  <c r="L830" i="6"/>
  <c r="L539" i="6"/>
  <c r="C426" i="6"/>
  <c r="C378" i="6"/>
  <c r="L348" i="6"/>
  <c r="L198" i="6"/>
  <c r="L156" i="6"/>
  <c r="L124" i="6"/>
  <c r="L1428" i="6"/>
  <c r="L1390" i="6"/>
  <c r="L1384" i="6"/>
  <c r="L1380" i="6"/>
  <c r="C1361" i="6"/>
  <c r="L1356" i="6"/>
  <c r="L1301" i="6"/>
  <c r="L1189" i="6"/>
  <c r="C1012" i="6"/>
  <c r="C1002" i="6"/>
  <c r="L728" i="6"/>
  <c r="C1457" i="6"/>
  <c r="L1325" i="6"/>
  <c r="C1281" i="6"/>
  <c r="C1227" i="6"/>
  <c r="C1189" i="6"/>
  <c r="C1143" i="6"/>
  <c r="C1117" i="6"/>
  <c r="C948" i="6"/>
  <c r="C9" i="6"/>
  <c r="L1285" i="6"/>
  <c r="L973" i="6"/>
  <c r="L856" i="6"/>
  <c r="C856" i="6"/>
  <c r="L648" i="6"/>
  <c r="L1460" i="6"/>
  <c r="L1422" i="6"/>
  <c r="L1416" i="6"/>
  <c r="L1412" i="6"/>
  <c r="L1355" i="6"/>
  <c r="L1288" i="6"/>
  <c r="C204" i="6"/>
  <c r="L204" i="6"/>
  <c r="C45" i="6"/>
  <c r="C1494" i="6"/>
  <c r="C998" i="6"/>
  <c r="L998" i="6"/>
  <c r="L800" i="6"/>
  <c r="L732" i="6"/>
  <c r="L704" i="6"/>
  <c r="C322" i="6"/>
  <c r="L311" i="6"/>
  <c r="C311" i="6"/>
  <c r="C25" i="6"/>
  <c r="L1396" i="6"/>
  <c r="L1343" i="6"/>
  <c r="L1339" i="6"/>
  <c r="L970" i="6"/>
  <c r="C970" i="6"/>
  <c r="C370" i="6"/>
  <c r="L241" i="6"/>
  <c r="L150" i="6"/>
  <c r="C1425" i="6"/>
  <c r="C1343" i="6"/>
  <c r="C1285" i="6"/>
  <c r="L1221" i="6"/>
  <c r="C105" i="6"/>
  <c r="L450" i="6"/>
  <c r="L306" i="6"/>
  <c r="L208" i="6"/>
  <c r="L120" i="6"/>
  <c r="L972" i="6"/>
  <c r="L941" i="6"/>
  <c r="L880" i="6"/>
  <c r="L836" i="6"/>
  <c r="L642" i="6"/>
  <c r="L301" i="6"/>
  <c r="L290" i="6"/>
  <c r="L284" i="6"/>
  <c r="L274" i="6"/>
  <c r="L217" i="6"/>
  <c r="L202" i="6"/>
  <c r="L200" i="6"/>
  <c r="C186" i="6"/>
  <c r="L148" i="6"/>
  <c r="L116" i="6"/>
  <c r="C94" i="6"/>
  <c r="L862" i="6"/>
  <c r="L313" i="6"/>
  <c r="L252" i="6"/>
  <c r="C191" i="6"/>
  <c r="L188" i="6"/>
  <c r="L100" i="6"/>
  <c r="C67" i="6"/>
  <c r="C930" i="6"/>
  <c r="L913" i="6"/>
  <c r="L895" i="6"/>
  <c r="L826" i="6"/>
  <c r="C97" i="6"/>
  <c r="C93" i="6"/>
  <c r="C53" i="6"/>
  <c r="C1161" i="6"/>
  <c r="C1453" i="6"/>
  <c r="L1453" i="6"/>
  <c r="C1426" i="6"/>
  <c r="C1417" i="6"/>
  <c r="L1417" i="6"/>
  <c r="C1414" i="6"/>
  <c r="L1414" i="6"/>
  <c r="C1389" i="6"/>
  <c r="L1389" i="6"/>
  <c r="C1362" i="6"/>
  <c r="C1327" i="6"/>
  <c r="L1327" i="6"/>
  <c r="L1290" i="6"/>
  <c r="L1229" i="6"/>
  <c r="C1196" i="6"/>
  <c r="C1297" i="6"/>
  <c r="C1440" i="6"/>
  <c r="L1440" i="6"/>
  <c r="C1376" i="6"/>
  <c r="L1376" i="6"/>
  <c r="L1260" i="6"/>
  <c r="C1208" i="6"/>
  <c r="L969" i="6"/>
  <c r="C1476" i="6"/>
  <c r="L1476" i="6"/>
  <c r="C1455" i="6"/>
  <c r="L1455" i="6"/>
  <c r="C1391" i="6"/>
  <c r="L1391" i="6"/>
  <c r="L1349" i="6"/>
  <c r="C1296" i="6"/>
  <c r="C1075" i="6"/>
  <c r="C1388" i="6"/>
  <c r="L1388" i="6"/>
  <c r="C1458" i="6"/>
  <c r="C1449" i="6"/>
  <c r="L1449" i="6"/>
  <c r="C1446" i="6"/>
  <c r="L1446" i="6"/>
  <c r="C1421" i="6"/>
  <c r="L1421" i="6"/>
  <c r="C1394" i="6"/>
  <c r="C1385" i="6"/>
  <c r="L1385" i="6"/>
  <c r="C1382" i="6"/>
  <c r="L1382" i="6"/>
  <c r="L1314" i="6"/>
  <c r="L1309" i="6"/>
  <c r="L1272" i="6"/>
  <c r="C1231" i="6"/>
  <c r="L1231" i="6"/>
  <c r="C1183" i="6"/>
  <c r="C1420" i="6"/>
  <c r="L1420" i="6"/>
  <c r="L1354" i="6"/>
  <c r="L1323" i="6"/>
  <c r="L1306" i="6"/>
  <c r="C1149" i="6"/>
  <c r="C1061" i="6"/>
  <c r="C1486" i="6"/>
  <c r="C1408" i="6"/>
  <c r="L1408" i="6"/>
  <c r="C1452" i="6"/>
  <c r="L1452" i="6"/>
  <c r="C1466" i="6"/>
  <c r="C1423" i="6"/>
  <c r="L1423" i="6"/>
  <c r="C1359" i="6"/>
  <c r="L1359" i="6"/>
  <c r="C1341" i="6"/>
  <c r="L1341" i="6"/>
  <c r="C1338" i="6"/>
  <c r="L1338" i="6"/>
  <c r="L1312" i="6"/>
  <c r="C1257" i="6"/>
  <c r="L1213" i="6"/>
  <c r="C1213" i="6"/>
  <c r="C1210" i="6"/>
  <c r="C1163" i="6"/>
  <c r="L1163" i="6"/>
  <c r="L1157" i="6"/>
  <c r="C1157" i="6"/>
  <c r="C1119" i="6"/>
  <c r="C1093" i="6"/>
  <c r="C1022" i="6"/>
  <c r="L925" i="6"/>
  <c r="L889" i="6"/>
  <c r="L833" i="6"/>
  <c r="C1447" i="6"/>
  <c r="C1415" i="6"/>
  <c r="C1383" i="6"/>
  <c r="C1303" i="6"/>
  <c r="C1300" i="6"/>
  <c r="C1233" i="6"/>
  <c r="L1179" i="6"/>
  <c r="C1179" i="6"/>
  <c r="C1176" i="6"/>
  <c r="C1160" i="6"/>
  <c r="C1146" i="6"/>
  <c r="C1100" i="6"/>
  <c r="C902" i="6"/>
  <c r="L902" i="6"/>
  <c r="L839" i="6"/>
  <c r="C807" i="6"/>
  <c r="L619" i="6"/>
  <c r="C1450" i="6"/>
  <c r="C1445" i="6"/>
  <c r="C1418" i="6"/>
  <c r="C1413" i="6"/>
  <c r="C1386" i="6"/>
  <c r="C1381" i="6"/>
  <c r="C1330" i="6"/>
  <c r="C1298" i="6"/>
  <c r="C1295" i="6"/>
  <c r="C1251" i="6"/>
  <c r="L1217" i="6"/>
  <c r="C1190" i="6"/>
  <c r="C1017" i="6"/>
  <c r="L879" i="6"/>
  <c r="C1439" i="6"/>
  <c r="C1407" i="6"/>
  <c r="C1375" i="6"/>
  <c r="L1357" i="6"/>
  <c r="C1261" i="6"/>
  <c r="C1255" i="6"/>
  <c r="L1245" i="6"/>
  <c r="C1235" i="6"/>
  <c r="C1201" i="6"/>
  <c r="L1181" i="6"/>
  <c r="C1165" i="6"/>
  <c r="C1136" i="6"/>
  <c r="C1113" i="6"/>
  <c r="C1016" i="6"/>
  <c r="C1004" i="6"/>
  <c r="L1004" i="6"/>
  <c r="C817" i="6"/>
  <c r="L817" i="6"/>
  <c r="C811" i="6"/>
  <c r="L811" i="6"/>
  <c r="C541" i="6"/>
  <c r="C1442" i="6"/>
  <c r="C1437" i="6"/>
  <c r="C1410" i="6"/>
  <c r="C1405" i="6"/>
  <c r="C1378" i="6"/>
  <c r="C1373" i="6"/>
  <c r="L1333" i="6"/>
  <c r="L1320" i="6"/>
  <c r="C1269" i="6"/>
  <c r="L1265" i="6"/>
  <c r="C1239" i="6"/>
  <c r="L1239" i="6"/>
  <c r="C1219" i="6"/>
  <c r="C1187" i="6"/>
  <c r="L1187" i="6"/>
  <c r="C1168" i="6"/>
  <c r="C1141" i="6"/>
  <c r="C1067" i="6"/>
  <c r="L999" i="6"/>
  <c r="L992" i="6"/>
  <c r="C980" i="6"/>
  <c r="L980" i="6"/>
  <c r="L957" i="6"/>
  <c r="L686" i="6"/>
  <c r="L1472" i="6"/>
  <c r="C1470" i="6"/>
  <c r="C1463" i="6"/>
  <c r="L1436" i="6"/>
  <c r="C1431" i="6"/>
  <c r="L1404" i="6"/>
  <c r="C1399" i="6"/>
  <c r="L1372" i="6"/>
  <c r="C1367" i="6"/>
  <c r="L1336" i="6"/>
  <c r="C1332" i="6"/>
  <c r="C1329" i="6"/>
  <c r="L1287" i="6"/>
  <c r="L1283" i="6"/>
  <c r="L1267" i="6"/>
  <c r="C1267" i="6"/>
  <c r="C1237" i="6"/>
  <c r="L1233" i="6"/>
  <c r="L1197" i="6"/>
  <c r="C1194" i="6"/>
  <c r="C1184" i="6"/>
  <c r="C1180" i="6"/>
  <c r="C1170" i="6"/>
  <c r="C1167" i="6"/>
  <c r="C1158" i="6"/>
  <c r="C1126" i="6"/>
  <c r="L945" i="6"/>
  <c r="C940" i="6"/>
  <c r="L940" i="6"/>
  <c r="L885" i="6"/>
  <c r="L1462" i="6"/>
  <c r="C1461" i="6"/>
  <c r="L1456" i="6"/>
  <c r="C1434" i="6"/>
  <c r="L1430" i="6"/>
  <c r="C1429" i="6"/>
  <c r="L1424" i="6"/>
  <c r="C1402" i="6"/>
  <c r="L1398" i="6"/>
  <c r="C1397" i="6"/>
  <c r="L1392" i="6"/>
  <c r="C1370" i="6"/>
  <c r="L1366" i="6"/>
  <c r="C1365" i="6"/>
  <c r="L1360" i="6"/>
  <c r="L1352" i="6"/>
  <c r="L1351" i="6"/>
  <c r="C1335" i="6"/>
  <c r="L1328" i="6"/>
  <c r="L1307" i="6"/>
  <c r="L1304" i="6"/>
  <c r="L1280" i="6"/>
  <c r="C1279" i="6"/>
  <c r="L1261" i="6"/>
  <c r="L1251" i="6"/>
  <c r="L1225" i="6"/>
  <c r="C1205" i="6"/>
  <c r="C1177" i="6"/>
  <c r="C1152" i="6"/>
  <c r="C1139" i="6"/>
  <c r="C988" i="6"/>
  <c r="L988" i="6"/>
  <c r="L824" i="6"/>
  <c r="L1207" i="6"/>
  <c r="C1202" i="6"/>
  <c r="C1195" i="6"/>
  <c r="C1192" i="6"/>
  <c r="C1130" i="6"/>
  <c r="C1125" i="6"/>
  <c r="C1043" i="6"/>
  <c r="C1037" i="6"/>
  <c r="L1006" i="6"/>
  <c r="L997" i="6"/>
  <c r="L968" i="6"/>
  <c r="L956" i="6"/>
  <c r="L944" i="6"/>
  <c r="C892" i="6"/>
  <c r="L892" i="6"/>
  <c r="C838" i="6"/>
  <c r="L832" i="6"/>
  <c r="L545" i="6"/>
  <c r="C1211" i="6"/>
  <c r="C1185" i="6"/>
  <c r="C1103" i="6"/>
  <c r="C1097" i="6"/>
  <c r="C1027" i="6"/>
  <c r="C1014" i="6"/>
  <c r="L1012" i="6"/>
  <c r="L965" i="6"/>
  <c r="L949" i="6"/>
  <c r="L937" i="6"/>
  <c r="L933" i="6"/>
  <c r="L769" i="6"/>
  <c r="L753" i="6"/>
  <c r="L160" i="6"/>
  <c r="C1120" i="6"/>
  <c r="L1018" i="6"/>
  <c r="C974" i="6"/>
  <c r="L959" i="6"/>
  <c r="L861" i="6"/>
  <c r="L857" i="6"/>
  <c r="L712" i="6"/>
  <c r="L662" i="6"/>
  <c r="L529" i="6"/>
  <c r="C413" i="6"/>
  <c r="C214" i="6"/>
  <c r="C1209" i="6"/>
  <c r="C1200" i="6"/>
  <c r="C1193" i="6"/>
  <c r="C1169" i="6"/>
  <c r="C1145" i="6"/>
  <c r="C1114" i="6"/>
  <c r="C1065" i="6"/>
  <c r="C1051" i="6"/>
  <c r="C1045" i="6"/>
  <c r="C1000" i="6"/>
  <c r="C990" i="6"/>
  <c r="C986" i="6"/>
  <c r="L962" i="6"/>
  <c r="C958" i="6"/>
  <c r="L950" i="6"/>
  <c r="L943" i="6"/>
  <c r="L926" i="6"/>
  <c r="C904" i="6"/>
  <c r="L904" i="6"/>
  <c r="C864" i="6"/>
  <c r="L864" i="6"/>
  <c r="L854" i="6"/>
  <c r="L682" i="6"/>
  <c r="L676" i="6"/>
  <c r="C1275" i="6"/>
  <c r="C1259" i="6"/>
  <c r="C1206" i="6"/>
  <c r="C1203" i="6"/>
  <c r="C1135" i="6"/>
  <c r="C1129" i="6"/>
  <c r="C1123" i="6"/>
  <c r="C1104" i="6"/>
  <c r="C1059" i="6"/>
  <c r="C1035" i="6"/>
  <c r="C1026" i="6"/>
  <c r="C996" i="6"/>
  <c r="C976" i="6"/>
  <c r="C946" i="6"/>
  <c r="L942" i="6"/>
  <c r="C942" i="6"/>
  <c r="C932" i="6"/>
  <c r="L932" i="6"/>
  <c r="C900" i="6"/>
  <c r="L900" i="6"/>
  <c r="L849" i="6"/>
  <c r="C846" i="6"/>
  <c r="L846" i="6"/>
  <c r="L716" i="6"/>
  <c r="L706" i="6"/>
  <c r="C230" i="6"/>
  <c r="C1098" i="6"/>
  <c r="C962" i="6"/>
  <c r="C950" i="6"/>
  <c r="C896" i="6"/>
  <c r="L896" i="6"/>
  <c r="L874" i="6"/>
  <c r="C868" i="6"/>
  <c r="L868" i="6"/>
  <c r="L825" i="6"/>
  <c r="C821" i="6"/>
  <c r="L821" i="6"/>
  <c r="C813" i="6"/>
  <c r="L813" i="6"/>
  <c r="L767" i="6"/>
  <c r="L614" i="6"/>
  <c r="C1011" i="6"/>
  <c r="C982" i="6"/>
  <c r="L903" i="6"/>
  <c r="C894" i="6"/>
  <c r="L891" i="6"/>
  <c r="C890" i="6"/>
  <c r="L873" i="6"/>
  <c r="L866" i="6"/>
  <c r="L853" i="6"/>
  <c r="L831" i="6"/>
  <c r="L823" i="6"/>
  <c r="L815" i="6"/>
  <c r="L785" i="6"/>
  <c r="L770" i="6"/>
  <c r="L764" i="6"/>
  <c r="L736" i="6"/>
  <c r="L722" i="6"/>
  <c r="L692" i="6"/>
  <c r="L503" i="6"/>
  <c r="C484" i="6"/>
  <c r="C399" i="6"/>
  <c r="C183" i="6"/>
  <c r="C886" i="6"/>
  <c r="C882" i="6"/>
  <c r="L808" i="6"/>
  <c r="L775" i="6"/>
  <c r="L718" i="6"/>
  <c r="L702" i="6"/>
  <c r="L698" i="6"/>
  <c r="L668" i="6"/>
  <c r="L636" i="6"/>
  <c r="L632" i="6"/>
  <c r="L497" i="6"/>
  <c r="C460" i="6"/>
  <c r="C427" i="6"/>
  <c r="C346" i="6"/>
  <c r="C199" i="6"/>
  <c r="L199" i="6"/>
  <c r="C884" i="6"/>
  <c r="L791" i="6"/>
  <c r="L752" i="6"/>
  <c r="L738" i="6"/>
  <c r="L714" i="6"/>
  <c r="L708" i="6"/>
  <c r="L678" i="6"/>
  <c r="L674" i="6"/>
  <c r="C639" i="6"/>
  <c r="L639" i="6"/>
  <c r="L564" i="6"/>
  <c r="L558" i="6"/>
  <c r="L552" i="6"/>
  <c r="C537" i="6"/>
  <c r="C482" i="6"/>
  <c r="C436" i="6"/>
  <c r="C403" i="6"/>
  <c r="C376" i="6"/>
  <c r="C888" i="6"/>
  <c r="L774" i="6"/>
  <c r="L760" i="6"/>
  <c r="L720" i="6"/>
  <c r="L684" i="6"/>
  <c r="L660" i="6"/>
  <c r="C391" i="6"/>
  <c r="L982" i="6"/>
  <c r="L955" i="6"/>
  <c r="L909" i="6"/>
  <c r="C898" i="6"/>
  <c r="L894" i="6"/>
  <c r="L890" i="6"/>
  <c r="L887" i="6"/>
  <c r="L842" i="6"/>
  <c r="L828" i="6"/>
  <c r="L827" i="6"/>
  <c r="L814" i="6"/>
  <c r="L809" i="6"/>
  <c r="L784" i="6"/>
  <c r="L694" i="6"/>
  <c r="L690" i="6"/>
  <c r="L546" i="6"/>
  <c r="C470" i="6"/>
  <c r="C455" i="6"/>
  <c r="C416" i="6"/>
  <c r="L295" i="6"/>
  <c r="C295" i="6"/>
  <c r="L802" i="6"/>
  <c r="L748" i="6"/>
  <c r="L737" i="6"/>
  <c r="L700" i="6"/>
  <c r="L670" i="6"/>
  <c r="L666" i="6"/>
  <c r="L626" i="6"/>
  <c r="L590" i="6"/>
  <c r="L515" i="6"/>
  <c r="L509" i="6"/>
  <c r="C425" i="6"/>
  <c r="C643" i="6"/>
  <c r="C638" i="6"/>
  <c r="C637" i="6"/>
  <c r="L631" i="6"/>
  <c r="L618" i="6"/>
  <c r="L604" i="6"/>
  <c r="L562" i="6"/>
  <c r="L556" i="6"/>
  <c r="L536" i="6"/>
  <c r="L519" i="6"/>
  <c r="L513" i="6"/>
  <c r="C472" i="6"/>
  <c r="C437" i="6"/>
  <c r="C424" i="6"/>
  <c r="C422" i="6"/>
  <c r="C62" i="6"/>
  <c r="L62" i="6"/>
  <c r="C486" i="6"/>
  <c r="C474" i="6"/>
  <c r="C462" i="6"/>
  <c r="C411" i="6"/>
  <c r="L344" i="6"/>
  <c r="L312" i="6"/>
  <c r="L297" i="6"/>
  <c r="C254" i="6"/>
  <c r="L254" i="6"/>
  <c r="L152" i="6"/>
  <c r="C149" i="6"/>
  <c r="C645" i="6"/>
  <c r="L584" i="6"/>
  <c r="C488" i="6"/>
  <c r="C476" i="6"/>
  <c r="C464" i="6"/>
  <c r="L355" i="6"/>
  <c r="L291" i="6"/>
  <c r="L132" i="6"/>
  <c r="C644" i="6"/>
  <c r="L620" i="6"/>
  <c r="L568" i="6"/>
  <c r="C466" i="6"/>
  <c r="C445" i="6"/>
  <c r="C368" i="6"/>
  <c r="C286" i="6"/>
  <c r="C249" i="6"/>
  <c r="L249" i="6"/>
  <c r="L176" i="6"/>
  <c r="L154" i="6"/>
  <c r="L658" i="6"/>
  <c r="L654" i="6"/>
  <c r="L652" i="6"/>
  <c r="C542" i="6"/>
  <c r="C478" i="6"/>
  <c r="C468" i="6"/>
  <c r="C409" i="6"/>
  <c r="C363" i="6"/>
  <c r="L363" i="6"/>
  <c r="C338" i="6"/>
  <c r="L338" i="6"/>
  <c r="C319" i="6"/>
  <c r="L319" i="6"/>
  <c r="L268" i="6"/>
  <c r="C242" i="6"/>
  <c r="L221" i="6"/>
  <c r="L744" i="6"/>
  <c r="L646" i="6"/>
  <c r="L628" i="6"/>
  <c r="L554" i="6"/>
  <c r="L542" i="6"/>
  <c r="C540" i="6"/>
  <c r="C480" i="6"/>
  <c r="C373" i="6"/>
  <c r="C303" i="6"/>
  <c r="L303" i="6"/>
  <c r="L180" i="6"/>
  <c r="L134" i="6"/>
  <c r="C289" i="6"/>
  <c r="C257" i="6"/>
  <c r="C228" i="6"/>
  <c r="L211" i="6"/>
  <c r="L128" i="6"/>
  <c r="L361" i="6"/>
  <c r="C316" i="6"/>
  <c r="L283" i="6"/>
  <c r="L270" i="6"/>
  <c r="C256" i="6"/>
  <c r="C251" i="6"/>
  <c r="L251" i="6"/>
  <c r="L247" i="6"/>
  <c r="C244" i="6"/>
  <c r="L207" i="6"/>
  <c r="L142" i="6"/>
  <c r="L122" i="6"/>
  <c r="L118" i="6"/>
  <c r="L114" i="6"/>
  <c r="L65" i="6"/>
  <c r="C65" i="6"/>
  <c r="L343" i="6"/>
  <c r="C321" i="6"/>
  <c r="C309" i="6"/>
  <c r="C255" i="6"/>
  <c r="C194" i="6"/>
  <c r="L136" i="6"/>
  <c r="C106" i="6"/>
  <c r="C328" i="6"/>
  <c r="L322" i="6"/>
  <c r="C298" i="6"/>
  <c r="C282" i="6"/>
  <c r="C187" i="6"/>
  <c r="L172" i="6"/>
  <c r="C122" i="6"/>
  <c r="C118" i="6"/>
  <c r="C114" i="6"/>
  <c r="C102" i="6"/>
  <c r="L102" i="6"/>
  <c r="C98" i="6"/>
  <c r="L98" i="6"/>
  <c r="C71" i="6"/>
  <c r="L64" i="6"/>
  <c r="C64" i="6"/>
  <c r="L360" i="6"/>
  <c r="L356" i="6"/>
  <c r="C272" i="6"/>
  <c r="L257" i="6"/>
  <c r="C240" i="6"/>
  <c r="L166" i="6"/>
  <c r="L158" i="6"/>
  <c r="L144" i="6"/>
  <c r="C110" i="6"/>
  <c r="C96" i="6"/>
  <c r="L89" i="6"/>
  <c r="C75" i="6"/>
  <c r="C63" i="6"/>
  <c r="L63" i="6"/>
  <c r="C389" i="6"/>
  <c r="C332" i="6"/>
  <c r="L317" i="6"/>
  <c r="C310" i="6"/>
  <c r="L264" i="6"/>
  <c r="L219" i="6"/>
  <c r="L205" i="6"/>
  <c r="L168" i="6"/>
  <c r="L126" i="6"/>
  <c r="L61" i="6"/>
  <c r="C57" i="6"/>
  <c r="C41" i="6"/>
  <c r="C21" i="6"/>
  <c r="C70" i="6"/>
  <c r="C68" i="6"/>
  <c r="C36" i="6"/>
  <c r="C350" i="6"/>
  <c r="C340" i="6"/>
  <c r="C334" i="6"/>
  <c r="C315" i="6"/>
  <c r="L287" i="6"/>
  <c r="C284" i="6"/>
  <c r="L276" i="6"/>
  <c r="C246" i="6"/>
  <c r="L203" i="6"/>
  <c r="C120" i="6"/>
  <c r="C116" i="6"/>
  <c r="C108" i="6"/>
  <c r="C72" i="6"/>
  <c r="C66" i="6"/>
  <c r="C51" i="6"/>
  <c r="C49" i="6"/>
  <c r="C44" i="6"/>
  <c r="C224" i="6"/>
  <c r="C181" i="6"/>
  <c r="C173" i="6"/>
  <c r="C133" i="6"/>
  <c r="C124" i="6"/>
  <c r="C112" i="6"/>
  <c r="C104" i="6"/>
  <c r="C100" i="6"/>
  <c r="C74" i="6"/>
  <c r="C379" i="6"/>
  <c r="L358" i="6"/>
  <c r="C305" i="6"/>
  <c r="C248" i="6"/>
  <c r="L233" i="6"/>
  <c r="C125" i="6"/>
  <c r="L85" i="6"/>
  <c r="C76" i="6"/>
  <c r="C195" i="6"/>
  <c r="C165" i="6"/>
  <c r="C157" i="6"/>
  <c r="C141" i="6"/>
  <c r="C35" i="6"/>
  <c r="C11" i="6"/>
  <c r="L58" i="6"/>
  <c r="C52" i="6"/>
  <c r="C43" i="6"/>
  <c r="C33" i="6"/>
  <c r="C6" i="6"/>
  <c r="C1493" i="6"/>
  <c r="L1493" i="6"/>
  <c r="C1346" i="6"/>
  <c r="C1319" i="6"/>
  <c r="C1266" i="6"/>
  <c r="L1266" i="6"/>
  <c r="C1222" i="6"/>
  <c r="L1222" i="6"/>
  <c r="C1487" i="6"/>
  <c r="L1487" i="6"/>
  <c r="L1484" i="6"/>
  <c r="C1482" i="6"/>
  <c r="L1482" i="6"/>
  <c r="C1479" i="6"/>
  <c r="L1479" i="6"/>
  <c r="C1342" i="6"/>
  <c r="L1342" i="6"/>
  <c r="C1316" i="6"/>
  <c r="C1270" i="6"/>
  <c r="L1270" i="6"/>
  <c r="L1105" i="6"/>
  <c r="C1105" i="6"/>
  <c r="C1451" i="6"/>
  <c r="C1395" i="6"/>
  <c r="C1363" i="6"/>
  <c r="L1345" i="6"/>
  <c r="C1345" i="6"/>
  <c r="L1125" i="6"/>
  <c r="C1459" i="6"/>
  <c r="C1443" i="6"/>
  <c r="C1419" i="6"/>
  <c r="C1371" i="6"/>
  <c r="C1216" i="6"/>
  <c r="L1216" i="6"/>
  <c r="C1491" i="6"/>
  <c r="L1491" i="6"/>
  <c r="C1315" i="6"/>
  <c r="C1250" i="6"/>
  <c r="L1250" i="6"/>
  <c r="C1234" i="6"/>
  <c r="L1234" i="6"/>
  <c r="L1109" i="6"/>
  <c r="C1109" i="6"/>
  <c r="C1427" i="6"/>
  <c r="C1411" i="6"/>
  <c r="C1387" i="6"/>
  <c r="L1313" i="6"/>
  <c r="C1313" i="6"/>
  <c r="C1485" i="6"/>
  <c r="L1485" i="6"/>
  <c r="C1478" i="6"/>
  <c r="L1478" i="6"/>
  <c r="C1348" i="6"/>
  <c r="L1255" i="6"/>
  <c r="C1249" i="6"/>
  <c r="L1249" i="6"/>
  <c r="C1242" i="6"/>
  <c r="L1242" i="6"/>
  <c r="C1435" i="6"/>
  <c r="C1403" i="6"/>
  <c r="C1379" i="6"/>
  <c r="L1263" i="6"/>
  <c r="L1182" i="6"/>
  <c r="C1182" i="6"/>
  <c r="C1495" i="6"/>
  <c r="L1495" i="6"/>
  <c r="L1459" i="6"/>
  <c r="L1451" i="6"/>
  <c r="L1443" i="6"/>
  <c r="L1435" i="6"/>
  <c r="L1427" i="6"/>
  <c r="L1419" i="6"/>
  <c r="L1411" i="6"/>
  <c r="L1403" i="6"/>
  <c r="L1395" i="6"/>
  <c r="L1387" i="6"/>
  <c r="L1379" i="6"/>
  <c r="L1371" i="6"/>
  <c r="L1363" i="6"/>
  <c r="C1314" i="6"/>
  <c r="L1259" i="6"/>
  <c r="C1241" i="6"/>
  <c r="L1241" i="6"/>
  <c r="C1489" i="6"/>
  <c r="L1489" i="6"/>
  <c r="L1481" i="6"/>
  <c r="C1475" i="6"/>
  <c r="L1475" i="6"/>
  <c r="L1465" i="6"/>
  <c r="C1347" i="6"/>
  <c r="L1319" i="6"/>
  <c r="C1310" i="6"/>
  <c r="L1310" i="6"/>
  <c r="C1263" i="6"/>
  <c r="L1483" i="6"/>
  <c r="L1467" i="6"/>
  <c r="C1256" i="6"/>
  <c r="L1256" i="6"/>
  <c r="L1138" i="6"/>
  <c r="C1138" i="6"/>
  <c r="L1108" i="6"/>
  <c r="L1019" i="6"/>
  <c r="C1019" i="6"/>
  <c r="L258" i="6"/>
  <c r="C258" i="6"/>
  <c r="C1483" i="6"/>
  <c r="L1473" i="6"/>
  <c r="L1470" i="6"/>
  <c r="C1467" i="6"/>
  <c r="C1339" i="6"/>
  <c r="L1337" i="6"/>
  <c r="C1334" i="6"/>
  <c r="L1334" i="6"/>
  <c r="C1307" i="6"/>
  <c r="L1305" i="6"/>
  <c r="C1302" i="6"/>
  <c r="L1302" i="6"/>
  <c r="C1278" i="6"/>
  <c r="C1274" i="6"/>
  <c r="C1252" i="6"/>
  <c r="L1252" i="6"/>
  <c r="C1224" i="6"/>
  <c r="L1224" i="6"/>
  <c r="C1220" i="6"/>
  <c r="L1220" i="6"/>
  <c r="L1166" i="6"/>
  <c r="C1159" i="6"/>
  <c r="L1081" i="6"/>
  <c r="L1073" i="6"/>
  <c r="C1073" i="6"/>
  <c r="L1053" i="6"/>
  <c r="C1053" i="6"/>
  <c r="C883" i="6"/>
  <c r="L883" i="6"/>
  <c r="C1358" i="6"/>
  <c r="C1331" i="6"/>
  <c r="L1329" i="6"/>
  <c r="C1299" i="6"/>
  <c r="L1297" i="6"/>
  <c r="C1248" i="6"/>
  <c r="L1248" i="6"/>
  <c r="C1244" i="6"/>
  <c r="L1244" i="6"/>
  <c r="C1240" i="6"/>
  <c r="L1240" i="6"/>
  <c r="C1232" i="6"/>
  <c r="L1232" i="6"/>
  <c r="C1228" i="6"/>
  <c r="L1228" i="6"/>
  <c r="L1206" i="6"/>
  <c r="L1155" i="6"/>
  <c r="C1155" i="6"/>
  <c r="L1137" i="6"/>
  <c r="C1137" i="6"/>
  <c r="L1085" i="6"/>
  <c r="C569" i="6"/>
  <c r="L569" i="6"/>
  <c r="L1466" i="6"/>
  <c r="L1358" i="6"/>
  <c r="C1355" i="6"/>
  <c r="L1353" i="6"/>
  <c r="L1332" i="6"/>
  <c r="L1331" i="6"/>
  <c r="L1330" i="6"/>
  <c r="C1326" i="6"/>
  <c r="L1326" i="6"/>
  <c r="C1294" i="6"/>
  <c r="L1294" i="6"/>
  <c r="C1286" i="6"/>
  <c r="C1282" i="6"/>
  <c r="C1236" i="6"/>
  <c r="L1236" i="6"/>
  <c r="L1141" i="6"/>
  <c r="L1031" i="6"/>
  <c r="C1031" i="6"/>
  <c r="C1253" i="6"/>
  <c r="C1218" i="6"/>
  <c r="L1218" i="6"/>
  <c r="L1198" i="6"/>
  <c r="L1183" i="6"/>
  <c r="C1175" i="6"/>
  <c r="L1154" i="6"/>
  <c r="C1154" i="6"/>
  <c r="L1140" i="6"/>
  <c r="C1140" i="6"/>
  <c r="L1122" i="6"/>
  <c r="C1122" i="6"/>
  <c r="L1094" i="6"/>
  <c r="C1094" i="6"/>
  <c r="L1089" i="6"/>
  <c r="C1089" i="6"/>
  <c r="C1350" i="6"/>
  <c r="L1350" i="6"/>
  <c r="L1494" i="6"/>
  <c r="L1492" i="6"/>
  <c r="L1490" i="6"/>
  <c r="L1488" i="6"/>
  <c r="L1486" i="6"/>
  <c r="C1323" i="6"/>
  <c r="L1321" i="6"/>
  <c r="C1318" i="6"/>
  <c r="L1318" i="6"/>
  <c r="C1291" i="6"/>
  <c r="L1289" i="6"/>
  <c r="C1262" i="6"/>
  <c r="C1258" i="6"/>
  <c r="C1245" i="6"/>
  <c r="C1226" i="6"/>
  <c r="L1226" i="6"/>
  <c r="L1045" i="6"/>
  <c r="C1280" i="6"/>
  <c r="C1272" i="6"/>
  <c r="C1264" i="6"/>
  <c r="C1246" i="6"/>
  <c r="L1246" i="6"/>
  <c r="C1230" i="6"/>
  <c r="L1230" i="6"/>
  <c r="L1158" i="6"/>
  <c r="L1142" i="6"/>
  <c r="L1139" i="6"/>
  <c r="L1106" i="6"/>
  <c r="C1106" i="6"/>
  <c r="L1093" i="6"/>
  <c r="L1061" i="6"/>
  <c r="L1039" i="6"/>
  <c r="C1039" i="6"/>
  <c r="C995" i="6"/>
  <c r="L995" i="6"/>
  <c r="C951" i="6"/>
  <c r="L951" i="6"/>
  <c r="L1047" i="6"/>
  <c r="C1047" i="6"/>
  <c r="L934" i="6"/>
  <c r="C934" i="6"/>
  <c r="C906" i="6"/>
  <c r="L906" i="6"/>
  <c r="C763" i="6"/>
  <c r="L763" i="6"/>
  <c r="C1284" i="6"/>
  <c r="C1276" i="6"/>
  <c r="C1268" i="6"/>
  <c r="C1260" i="6"/>
  <c r="C1254" i="6"/>
  <c r="L1254" i="6"/>
  <c r="C1238" i="6"/>
  <c r="L1238" i="6"/>
  <c r="L1199" i="6"/>
  <c r="L1174" i="6"/>
  <c r="L1167" i="6"/>
  <c r="L1124" i="6"/>
  <c r="L1121" i="6"/>
  <c r="C1121" i="6"/>
  <c r="L1077" i="6"/>
  <c r="L1029" i="6"/>
  <c r="L1025" i="6"/>
  <c r="C1025" i="6"/>
  <c r="C920" i="6"/>
  <c r="L920" i="6"/>
  <c r="L1156" i="6"/>
  <c r="L1153" i="6"/>
  <c r="C1153" i="6"/>
  <c r="L1110" i="6"/>
  <c r="L1107" i="6"/>
  <c r="L1069" i="6"/>
  <c r="L1055" i="6"/>
  <c r="C1055" i="6"/>
  <c r="L1190" i="6"/>
  <c r="L1126" i="6"/>
  <c r="L1123" i="6"/>
  <c r="L1065" i="6"/>
  <c r="L1037" i="6"/>
  <c r="L958" i="6"/>
  <c r="L1212" i="6"/>
  <c r="L1204" i="6"/>
  <c r="L1196" i="6"/>
  <c r="L1188" i="6"/>
  <c r="L1180" i="6"/>
  <c r="L1172" i="6"/>
  <c r="L1164" i="6"/>
  <c r="L1144" i="6"/>
  <c r="L1143" i="6"/>
  <c r="L1128" i="6"/>
  <c r="L1127" i="6"/>
  <c r="L1112" i="6"/>
  <c r="L1111" i="6"/>
  <c r="L1096" i="6"/>
  <c r="L1095" i="6"/>
  <c r="C1090" i="6"/>
  <c r="L1090" i="6"/>
  <c r="C1086" i="6"/>
  <c r="L1086" i="6"/>
  <c r="C1082" i="6"/>
  <c r="L1082" i="6"/>
  <c r="C1078" i="6"/>
  <c r="L1078" i="6"/>
  <c r="C1074" i="6"/>
  <c r="L1074" i="6"/>
  <c r="C1070" i="6"/>
  <c r="L1070" i="6"/>
  <c r="C1066" i="6"/>
  <c r="L1066" i="6"/>
  <c r="C1062" i="6"/>
  <c r="L1062" i="6"/>
  <c r="L1023" i="6"/>
  <c r="L1016" i="6"/>
  <c r="C1003" i="6"/>
  <c r="L1003" i="6"/>
  <c r="C991" i="6"/>
  <c r="L991" i="6"/>
  <c r="C967" i="6"/>
  <c r="L967" i="6"/>
  <c r="C779" i="6"/>
  <c r="L779" i="6"/>
  <c r="L1211" i="6"/>
  <c r="L1203" i="6"/>
  <c r="L1195" i="6"/>
  <c r="L1146" i="6"/>
  <c r="L1145" i="6"/>
  <c r="L1130" i="6"/>
  <c r="L1129" i="6"/>
  <c r="L1114" i="6"/>
  <c r="L1113" i="6"/>
  <c r="L1098" i="6"/>
  <c r="L1097" i="6"/>
  <c r="L1059" i="6"/>
  <c r="L1051" i="6"/>
  <c r="L1043" i="6"/>
  <c r="L1035" i="6"/>
  <c r="C985" i="6"/>
  <c r="L985" i="6"/>
  <c r="L974" i="6"/>
  <c r="C936" i="6"/>
  <c r="L936" i="6"/>
  <c r="C899" i="6"/>
  <c r="L899" i="6"/>
  <c r="L1210" i="6"/>
  <c r="L1202" i="6"/>
  <c r="L1194" i="6"/>
  <c r="L1186" i="6"/>
  <c r="L1178" i="6"/>
  <c r="L1170" i="6"/>
  <c r="L1162" i="6"/>
  <c r="L1148" i="6"/>
  <c r="L1147" i="6"/>
  <c r="L1132" i="6"/>
  <c r="L1131" i="6"/>
  <c r="L1116" i="6"/>
  <c r="L1115" i="6"/>
  <c r="L1100" i="6"/>
  <c r="L1099" i="6"/>
  <c r="L1027" i="6"/>
  <c r="L1013" i="6"/>
  <c r="C1013" i="6"/>
  <c r="C1001" i="6"/>
  <c r="L1001" i="6"/>
  <c r="C984" i="6"/>
  <c r="L984" i="6"/>
  <c r="C960" i="6"/>
  <c r="L960" i="6"/>
  <c r="C851" i="6"/>
  <c r="L851" i="6"/>
  <c r="C738" i="6"/>
  <c r="C679" i="6"/>
  <c r="L679" i="6"/>
  <c r="C1214" i="6"/>
  <c r="L1209" i="6"/>
  <c r="L1201" i="6"/>
  <c r="L1193" i="6"/>
  <c r="L1185" i="6"/>
  <c r="L1177" i="6"/>
  <c r="L1169" i="6"/>
  <c r="L1161" i="6"/>
  <c r="L1150" i="6"/>
  <c r="L1149" i="6"/>
  <c r="L1134" i="6"/>
  <c r="L1133" i="6"/>
  <c r="L1118" i="6"/>
  <c r="L1117" i="6"/>
  <c r="L1102" i="6"/>
  <c r="L1101" i="6"/>
  <c r="L1091" i="6"/>
  <c r="L1087" i="6"/>
  <c r="L1083" i="6"/>
  <c r="L1079" i="6"/>
  <c r="L1075" i="6"/>
  <c r="L1071" i="6"/>
  <c r="L1067" i="6"/>
  <c r="L1063" i="6"/>
  <c r="L1057" i="6"/>
  <c r="L1049" i="6"/>
  <c r="L1041" i="6"/>
  <c r="L1033" i="6"/>
  <c r="L1021" i="6"/>
  <c r="C979" i="6"/>
  <c r="L979" i="6"/>
  <c r="L1208" i="6"/>
  <c r="L1200" i="6"/>
  <c r="L1192" i="6"/>
  <c r="L1184" i="6"/>
  <c r="L1176" i="6"/>
  <c r="L1168" i="6"/>
  <c r="L1160" i="6"/>
  <c r="L1152" i="6"/>
  <c r="L1151" i="6"/>
  <c r="L1136" i="6"/>
  <c r="L1135" i="6"/>
  <c r="L1120" i="6"/>
  <c r="L1119" i="6"/>
  <c r="L1104" i="6"/>
  <c r="L1103" i="6"/>
  <c r="C1092" i="6"/>
  <c r="L1092" i="6"/>
  <c r="C1088" i="6"/>
  <c r="L1088" i="6"/>
  <c r="C1084" i="6"/>
  <c r="L1084" i="6"/>
  <c r="C1080" i="6"/>
  <c r="L1080" i="6"/>
  <c r="C1076" i="6"/>
  <c r="L1076" i="6"/>
  <c r="C1072" i="6"/>
  <c r="L1072" i="6"/>
  <c r="C1068" i="6"/>
  <c r="L1068" i="6"/>
  <c r="C1064" i="6"/>
  <c r="L1064" i="6"/>
  <c r="C921" i="6"/>
  <c r="L921" i="6"/>
  <c r="C917" i="6"/>
  <c r="C867" i="6"/>
  <c r="L867" i="6"/>
  <c r="C816" i="6"/>
  <c r="L816" i="6"/>
  <c r="L1060" i="6"/>
  <c r="L1058" i="6"/>
  <c r="L1056" i="6"/>
  <c r="L1054" i="6"/>
  <c r="L1052" i="6"/>
  <c r="L1050" i="6"/>
  <c r="L1048" i="6"/>
  <c r="L1046" i="6"/>
  <c r="L1044" i="6"/>
  <c r="L1042" i="6"/>
  <c r="L1040" i="6"/>
  <c r="L1038" i="6"/>
  <c r="L1036" i="6"/>
  <c r="L1034" i="6"/>
  <c r="L1032" i="6"/>
  <c r="L1030" i="6"/>
  <c r="L1028" i="6"/>
  <c r="L1026" i="6"/>
  <c r="L1024" i="6"/>
  <c r="L1022" i="6"/>
  <c r="L1020" i="6"/>
  <c r="C1018" i="6"/>
  <c r="L1015" i="6"/>
  <c r="C975" i="6"/>
  <c r="L966" i="6"/>
  <c r="C943" i="6"/>
  <c r="L935" i="6"/>
  <c r="L919" i="6"/>
  <c r="L807" i="6"/>
  <c r="C747" i="6"/>
  <c r="L747" i="6"/>
  <c r="C627" i="6"/>
  <c r="L627" i="6"/>
  <c r="C594" i="6"/>
  <c r="L594" i="6"/>
  <c r="L1014" i="6"/>
  <c r="L1011" i="6"/>
  <c r="C952" i="6"/>
  <c r="L644" i="6"/>
  <c r="C1060" i="6"/>
  <c r="C1058" i="6"/>
  <c r="C1056" i="6"/>
  <c r="C1054" i="6"/>
  <c r="C1052" i="6"/>
  <c r="C1050" i="6"/>
  <c r="C1048" i="6"/>
  <c r="C1046" i="6"/>
  <c r="C1044" i="6"/>
  <c r="C1042" i="6"/>
  <c r="C1040" i="6"/>
  <c r="C1038" i="6"/>
  <c r="C1036" i="6"/>
  <c r="C1034" i="6"/>
  <c r="C1032" i="6"/>
  <c r="C1030" i="6"/>
  <c r="C1009" i="6"/>
  <c r="L1009" i="6"/>
  <c r="C999" i="6"/>
  <c r="C993" i="6"/>
  <c r="C987" i="6"/>
  <c r="C959" i="6"/>
  <c r="C922" i="6"/>
  <c r="L922" i="6"/>
  <c r="C919" i="6"/>
  <c r="C905" i="6"/>
  <c r="L905" i="6"/>
  <c r="C903" i="6"/>
  <c r="C875" i="6"/>
  <c r="L875" i="6"/>
  <c r="C859" i="6"/>
  <c r="L859" i="6"/>
  <c r="C843" i="6"/>
  <c r="L843" i="6"/>
  <c r="C788" i="6"/>
  <c r="L788" i="6"/>
  <c r="C771" i="6"/>
  <c r="L771" i="6"/>
  <c r="C741" i="6"/>
  <c r="L741" i="6"/>
  <c r="C695" i="6"/>
  <c r="L695" i="6"/>
  <c r="L1017" i="6"/>
  <c r="C1007" i="6"/>
  <c r="L1007" i="6"/>
  <c r="C983" i="6"/>
  <c r="C971" i="6"/>
  <c r="C968" i="6"/>
  <c r="C935" i="6"/>
  <c r="C887" i="6"/>
  <c r="C1005" i="6"/>
  <c r="L1005" i="6"/>
  <c r="L1000" i="6"/>
  <c r="C977" i="6"/>
  <c r="C944" i="6"/>
  <c r="C918" i="6"/>
  <c r="C893" i="6"/>
  <c r="L893" i="6"/>
  <c r="C820" i="6"/>
  <c r="L820" i="6"/>
  <c r="C804" i="6"/>
  <c r="L804" i="6"/>
  <c r="C787" i="6"/>
  <c r="L787" i="6"/>
  <c r="C755" i="6"/>
  <c r="L755" i="6"/>
  <c r="C663" i="6"/>
  <c r="L663" i="6"/>
  <c r="C997" i="6"/>
  <c r="C989" i="6"/>
  <c r="C981" i="6"/>
  <c r="C973" i="6"/>
  <c r="C965" i="6"/>
  <c r="C957" i="6"/>
  <c r="C949" i="6"/>
  <c r="C941" i="6"/>
  <c r="C933" i="6"/>
  <c r="C924" i="6"/>
  <c r="C923" i="6"/>
  <c r="C908" i="6"/>
  <c r="C907" i="6"/>
  <c r="C889" i="6"/>
  <c r="C877" i="6"/>
  <c r="C869" i="6"/>
  <c r="C861" i="6"/>
  <c r="C853" i="6"/>
  <c r="C845" i="6"/>
  <c r="L812" i="6"/>
  <c r="C803" i="6"/>
  <c r="L803" i="6"/>
  <c r="C795" i="6"/>
  <c r="L795" i="6"/>
  <c r="L786" i="6"/>
  <c r="C757" i="6"/>
  <c r="L757" i="6"/>
  <c r="C754" i="6"/>
  <c r="C746" i="6"/>
  <c r="L746" i="6"/>
  <c r="C641" i="6"/>
  <c r="C611" i="6"/>
  <c r="L611" i="6"/>
  <c r="C926" i="6"/>
  <c r="C925" i="6"/>
  <c r="L923" i="6"/>
  <c r="C910" i="6"/>
  <c r="C909" i="6"/>
  <c r="L907" i="6"/>
  <c r="C895" i="6"/>
  <c r="C773" i="6"/>
  <c r="L773" i="6"/>
  <c r="C770" i="6"/>
  <c r="C762" i="6"/>
  <c r="L762" i="6"/>
  <c r="C703" i="6"/>
  <c r="L703" i="6"/>
  <c r="C687" i="6"/>
  <c r="L687" i="6"/>
  <c r="C671" i="6"/>
  <c r="L671" i="6"/>
  <c r="C655" i="6"/>
  <c r="L655" i="6"/>
  <c r="C963" i="6"/>
  <c r="C955" i="6"/>
  <c r="C947" i="6"/>
  <c r="C939" i="6"/>
  <c r="C931" i="6"/>
  <c r="C928" i="6"/>
  <c r="C927" i="6"/>
  <c r="C912" i="6"/>
  <c r="C911" i="6"/>
  <c r="C901" i="6"/>
  <c r="C885" i="6"/>
  <c r="C879" i="6"/>
  <c r="C871" i="6"/>
  <c r="C863" i="6"/>
  <c r="C855" i="6"/>
  <c r="C847" i="6"/>
  <c r="C839" i="6"/>
  <c r="C837" i="6"/>
  <c r="C789" i="6"/>
  <c r="L789" i="6"/>
  <c r="C786" i="6"/>
  <c r="C778" i="6"/>
  <c r="L778" i="6"/>
  <c r="C740" i="6"/>
  <c r="L740" i="6"/>
  <c r="C622" i="6"/>
  <c r="L622" i="6"/>
  <c r="C571" i="6"/>
  <c r="L571" i="6"/>
  <c r="C406" i="6"/>
  <c r="L406" i="6"/>
  <c r="C929" i="6"/>
  <c r="L927" i="6"/>
  <c r="C914" i="6"/>
  <c r="C913" i="6"/>
  <c r="L911" i="6"/>
  <c r="C891" i="6"/>
  <c r="C812" i="6"/>
  <c r="C808" i="6"/>
  <c r="C805" i="6"/>
  <c r="L805" i="6"/>
  <c r="C802" i="6"/>
  <c r="C794" i="6"/>
  <c r="L794" i="6"/>
  <c r="C756" i="6"/>
  <c r="L756" i="6"/>
  <c r="C649" i="6"/>
  <c r="L649" i="6"/>
  <c r="C621" i="6"/>
  <c r="L621" i="6"/>
  <c r="C596" i="6"/>
  <c r="L596" i="6"/>
  <c r="C969" i="6"/>
  <c r="C961" i="6"/>
  <c r="C953" i="6"/>
  <c r="C945" i="6"/>
  <c r="C937" i="6"/>
  <c r="L928" i="6"/>
  <c r="C916" i="6"/>
  <c r="C915" i="6"/>
  <c r="L912" i="6"/>
  <c r="C897" i="6"/>
  <c r="C881" i="6"/>
  <c r="C873" i="6"/>
  <c r="C865" i="6"/>
  <c r="C857" i="6"/>
  <c r="C849" i="6"/>
  <c r="C841" i="6"/>
  <c r="C772" i="6"/>
  <c r="L772" i="6"/>
  <c r="C739" i="6"/>
  <c r="L739" i="6"/>
  <c r="C801" i="6"/>
  <c r="C800" i="6"/>
  <c r="L798" i="6"/>
  <c r="L797" i="6"/>
  <c r="C785" i="6"/>
  <c r="C784" i="6"/>
  <c r="L782" i="6"/>
  <c r="L781" i="6"/>
  <c r="C769" i="6"/>
  <c r="C768" i="6"/>
  <c r="L766" i="6"/>
  <c r="L765" i="6"/>
  <c r="C753" i="6"/>
  <c r="C752" i="6"/>
  <c r="L750" i="6"/>
  <c r="L749" i="6"/>
  <c r="C737" i="6"/>
  <c r="C736" i="6"/>
  <c r="L734" i="6"/>
  <c r="C731" i="6"/>
  <c r="L731" i="6"/>
  <c r="C727" i="6"/>
  <c r="L727" i="6"/>
  <c r="C723" i="6"/>
  <c r="L723" i="6"/>
  <c r="C719" i="6"/>
  <c r="L719" i="6"/>
  <c r="C715" i="6"/>
  <c r="L715" i="6"/>
  <c r="C711" i="6"/>
  <c r="L711" i="6"/>
  <c r="C705" i="6"/>
  <c r="L705" i="6"/>
  <c r="C697" i="6"/>
  <c r="L697" i="6"/>
  <c r="C689" i="6"/>
  <c r="L689" i="6"/>
  <c r="C681" i="6"/>
  <c r="L681" i="6"/>
  <c r="C673" i="6"/>
  <c r="L673" i="6"/>
  <c r="C665" i="6"/>
  <c r="L665" i="6"/>
  <c r="C657" i="6"/>
  <c r="L657" i="6"/>
  <c r="C634" i="6"/>
  <c r="C599" i="6"/>
  <c r="L599" i="6"/>
  <c r="C494" i="6"/>
  <c r="L494" i="6"/>
  <c r="C347" i="6"/>
  <c r="L347" i="6"/>
  <c r="C835" i="6"/>
  <c r="C833" i="6"/>
  <c r="C831" i="6"/>
  <c r="C829" i="6"/>
  <c r="C827" i="6"/>
  <c r="C825" i="6"/>
  <c r="C822" i="6"/>
  <c r="C814" i="6"/>
  <c r="C806" i="6"/>
  <c r="C791" i="6"/>
  <c r="C790" i="6"/>
  <c r="C775" i="6"/>
  <c r="C774" i="6"/>
  <c r="C759" i="6"/>
  <c r="C758" i="6"/>
  <c r="C743" i="6"/>
  <c r="C742" i="6"/>
  <c r="C732" i="6"/>
  <c r="C728" i="6"/>
  <c r="C724" i="6"/>
  <c r="C720" i="6"/>
  <c r="C716" i="6"/>
  <c r="C712" i="6"/>
  <c r="C603" i="6"/>
  <c r="L603" i="6"/>
  <c r="C585" i="6"/>
  <c r="L585" i="6"/>
  <c r="C578" i="6"/>
  <c r="L578" i="6"/>
  <c r="C514" i="6"/>
  <c r="L514" i="6"/>
  <c r="C793" i="6"/>
  <c r="C792" i="6"/>
  <c r="C777" i="6"/>
  <c r="C776" i="6"/>
  <c r="C761" i="6"/>
  <c r="C760" i="6"/>
  <c r="C745" i="6"/>
  <c r="C744" i="6"/>
  <c r="C733" i="6"/>
  <c r="L733" i="6"/>
  <c r="C729" i="6"/>
  <c r="L729" i="6"/>
  <c r="C725" i="6"/>
  <c r="L725" i="6"/>
  <c r="C721" i="6"/>
  <c r="L721" i="6"/>
  <c r="C717" i="6"/>
  <c r="L717" i="6"/>
  <c r="C713" i="6"/>
  <c r="L713" i="6"/>
  <c r="C709" i="6"/>
  <c r="L709" i="6"/>
  <c r="C701" i="6"/>
  <c r="L701" i="6"/>
  <c r="C693" i="6"/>
  <c r="L693" i="6"/>
  <c r="C685" i="6"/>
  <c r="L685" i="6"/>
  <c r="C677" i="6"/>
  <c r="L677" i="6"/>
  <c r="C669" i="6"/>
  <c r="L669" i="6"/>
  <c r="C661" i="6"/>
  <c r="L661" i="6"/>
  <c r="C653" i="6"/>
  <c r="L653" i="6"/>
  <c r="C647" i="6"/>
  <c r="L647" i="6"/>
  <c r="C635" i="6"/>
  <c r="L635" i="6"/>
  <c r="C633" i="6"/>
  <c r="C626" i="6"/>
  <c r="C620" i="6"/>
  <c r="C557" i="6"/>
  <c r="L557" i="6"/>
  <c r="C797" i="6"/>
  <c r="C796" i="6"/>
  <c r="L793" i="6"/>
  <c r="C781" i="6"/>
  <c r="C780" i="6"/>
  <c r="L777" i="6"/>
  <c r="C765" i="6"/>
  <c r="C764" i="6"/>
  <c r="L761" i="6"/>
  <c r="C749" i="6"/>
  <c r="C748" i="6"/>
  <c r="L745" i="6"/>
  <c r="C707" i="6"/>
  <c r="L707" i="6"/>
  <c r="C699" i="6"/>
  <c r="L699" i="6"/>
  <c r="C691" i="6"/>
  <c r="L691" i="6"/>
  <c r="C683" i="6"/>
  <c r="L683" i="6"/>
  <c r="C675" i="6"/>
  <c r="L675" i="6"/>
  <c r="C667" i="6"/>
  <c r="L667" i="6"/>
  <c r="C659" i="6"/>
  <c r="L659" i="6"/>
  <c r="C651" i="6"/>
  <c r="L651" i="6"/>
  <c r="C615" i="6"/>
  <c r="L615" i="6"/>
  <c r="C607" i="6"/>
  <c r="L607" i="6"/>
  <c r="C538" i="6"/>
  <c r="L538" i="6"/>
  <c r="C479" i="6"/>
  <c r="L479" i="6"/>
  <c r="C818" i="6"/>
  <c r="C810" i="6"/>
  <c r="C799" i="6"/>
  <c r="C798" i="6"/>
  <c r="C783" i="6"/>
  <c r="C782" i="6"/>
  <c r="C767" i="6"/>
  <c r="C766" i="6"/>
  <c r="C751" i="6"/>
  <c r="C750" i="6"/>
  <c r="C735" i="6"/>
  <c r="C734" i="6"/>
  <c r="C730" i="6"/>
  <c r="C726" i="6"/>
  <c r="C722" i="6"/>
  <c r="C718" i="6"/>
  <c r="C714" i="6"/>
  <c r="C710" i="6"/>
  <c r="L638" i="6"/>
  <c r="C623" i="6"/>
  <c r="L623" i="6"/>
  <c r="C587" i="6"/>
  <c r="L587" i="6"/>
  <c r="C580" i="6"/>
  <c r="L580" i="6"/>
  <c r="C559" i="6"/>
  <c r="L559" i="6"/>
  <c r="C625" i="6"/>
  <c r="C624" i="6"/>
  <c r="C616" i="6"/>
  <c r="C612" i="6"/>
  <c r="C608" i="6"/>
  <c r="C604" i="6"/>
  <c r="C600" i="6"/>
  <c r="C592" i="6"/>
  <c r="C583" i="6"/>
  <c r="L583" i="6"/>
  <c r="C576" i="6"/>
  <c r="C567" i="6"/>
  <c r="L567" i="6"/>
  <c r="C561" i="6"/>
  <c r="L561" i="6"/>
  <c r="L544" i="6"/>
  <c r="C506" i="6"/>
  <c r="L506" i="6"/>
  <c r="C708" i="6"/>
  <c r="C706" i="6"/>
  <c r="C704" i="6"/>
  <c r="C702" i="6"/>
  <c r="C700" i="6"/>
  <c r="C698" i="6"/>
  <c r="C696" i="6"/>
  <c r="C694" i="6"/>
  <c r="C692" i="6"/>
  <c r="C690" i="6"/>
  <c r="C688" i="6"/>
  <c r="C686" i="6"/>
  <c r="C684" i="6"/>
  <c r="C682" i="6"/>
  <c r="C680" i="6"/>
  <c r="C678" i="6"/>
  <c r="C676" i="6"/>
  <c r="C674" i="6"/>
  <c r="C672" i="6"/>
  <c r="C670" i="6"/>
  <c r="C668" i="6"/>
  <c r="C666" i="6"/>
  <c r="C664" i="6"/>
  <c r="C662" i="6"/>
  <c r="C660" i="6"/>
  <c r="C658" i="6"/>
  <c r="C656" i="6"/>
  <c r="C654" i="6"/>
  <c r="C652" i="6"/>
  <c r="C650" i="6"/>
  <c r="C648" i="6"/>
  <c r="C646" i="6"/>
  <c r="L643" i="6"/>
  <c r="C640" i="6"/>
  <c r="C632" i="6"/>
  <c r="L624" i="6"/>
  <c r="C597" i="6"/>
  <c r="C590" i="6"/>
  <c r="L582" i="6"/>
  <c r="C581" i="6"/>
  <c r="L581" i="6"/>
  <c r="C574" i="6"/>
  <c r="L566" i="6"/>
  <c r="C565" i="6"/>
  <c r="L565" i="6"/>
  <c r="C563" i="6"/>
  <c r="L563" i="6"/>
  <c r="C547" i="6"/>
  <c r="L547" i="6"/>
  <c r="C526" i="6"/>
  <c r="L526" i="6"/>
  <c r="C518" i="6"/>
  <c r="L518" i="6"/>
  <c r="C487" i="6"/>
  <c r="L487" i="6"/>
  <c r="C631" i="6"/>
  <c r="C617" i="6"/>
  <c r="C613" i="6"/>
  <c r="C609" i="6"/>
  <c r="C605" i="6"/>
  <c r="C601" i="6"/>
  <c r="C595" i="6"/>
  <c r="L595" i="6"/>
  <c r="C588" i="6"/>
  <c r="C579" i="6"/>
  <c r="L579" i="6"/>
  <c r="C572" i="6"/>
  <c r="C549" i="6"/>
  <c r="L549" i="6"/>
  <c r="L541" i="6"/>
  <c r="C498" i="6"/>
  <c r="L498" i="6"/>
  <c r="C630" i="6"/>
  <c r="C593" i="6"/>
  <c r="L593" i="6"/>
  <c r="C586" i="6"/>
  <c r="C577" i="6"/>
  <c r="L577" i="6"/>
  <c r="C570" i="6"/>
  <c r="C551" i="6"/>
  <c r="L551" i="6"/>
  <c r="C544" i="6"/>
  <c r="C510" i="6"/>
  <c r="L510" i="6"/>
  <c r="C469" i="6"/>
  <c r="L469" i="6"/>
  <c r="L442" i="6"/>
  <c r="C442" i="6"/>
  <c r="L381" i="6"/>
  <c r="C381" i="6"/>
  <c r="C629" i="6"/>
  <c r="C618" i="6"/>
  <c r="C614" i="6"/>
  <c r="C610" i="6"/>
  <c r="C606" i="6"/>
  <c r="C602" i="6"/>
  <c r="C598" i="6"/>
  <c r="C591" i="6"/>
  <c r="L591" i="6"/>
  <c r="C584" i="6"/>
  <c r="C575" i="6"/>
  <c r="L575" i="6"/>
  <c r="C568" i="6"/>
  <c r="C553" i="6"/>
  <c r="L553" i="6"/>
  <c r="C531" i="6"/>
  <c r="L531" i="6"/>
  <c r="C490" i="6"/>
  <c r="L490" i="6"/>
  <c r="C471" i="6"/>
  <c r="L471" i="6"/>
  <c r="C628" i="6"/>
  <c r="C619" i="6"/>
  <c r="L617" i="6"/>
  <c r="L613" i="6"/>
  <c r="L609" i="6"/>
  <c r="L605" i="6"/>
  <c r="L601" i="6"/>
  <c r="C589" i="6"/>
  <c r="L589" i="6"/>
  <c r="C582" i="6"/>
  <c r="C573" i="6"/>
  <c r="L573" i="6"/>
  <c r="C566" i="6"/>
  <c r="C555" i="6"/>
  <c r="L555" i="6"/>
  <c r="C530" i="6"/>
  <c r="L530" i="6"/>
  <c r="C522" i="6"/>
  <c r="L522" i="6"/>
  <c r="C502" i="6"/>
  <c r="L502" i="6"/>
  <c r="L434" i="6"/>
  <c r="C434" i="6"/>
  <c r="L543" i="6"/>
  <c r="C536" i="6"/>
  <c r="C533" i="6"/>
  <c r="C532" i="6"/>
  <c r="C527" i="6"/>
  <c r="C523" i="6"/>
  <c r="C519" i="6"/>
  <c r="C515" i="6"/>
  <c r="C511" i="6"/>
  <c r="C507" i="6"/>
  <c r="C503" i="6"/>
  <c r="C499" i="6"/>
  <c r="C495" i="6"/>
  <c r="C491" i="6"/>
  <c r="C467" i="6"/>
  <c r="L461" i="6"/>
  <c r="L457" i="6"/>
  <c r="C457" i="6"/>
  <c r="C412" i="6"/>
  <c r="L412" i="6"/>
  <c r="L405" i="6"/>
  <c r="C405" i="6"/>
  <c r="C564" i="6"/>
  <c r="C562" i="6"/>
  <c r="C560" i="6"/>
  <c r="C558" i="6"/>
  <c r="C556" i="6"/>
  <c r="C554" i="6"/>
  <c r="C552" i="6"/>
  <c r="C550" i="6"/>
  <c r="C548" i="6"/>
  <c r="C546" i="6"/>
  <c r="C543" i="6"/>
  <c r="C534" i="6"/>
  <c r="L532" i="6"/>
  <c r="C485" i="6"/>
  <c r="C477" i="6"/>
  <c r="C465" i="6"/>
  <c r="L454" i="6"/>
  <c r="C454" i="6"/>
  <c r="L371" i="6"/>
  <c r="C371" i="6"/>
  <c r="C345" i="6"/>
  <c r="L345" i="6"/>
  <c r="C528" i="6"/>
  <c r="L528" i="6"/>
  <c r="C524" i="6"/>
  <c r="L524" i="6"/>
  <c r="C520" i="6"/>
  <c r="L520" i="6"/>
  <c r="C516" i="6"/>
  <c r="L516" i="6"/>
  <c r="C512" i="6"/>
  <c r="L512" i="6"/>
  <c r="C508" i="6"/>
  <c r="L508" i="6"/>
  <c r="C504" i="6"/>
  <c r="L504" i="6"/>
  <c r="C500" i="6"/>
  <c r="L500" i="6"/>
  <c r="C496" i="6"/>
  <c r="L496" i="6"/>
  <c r="C492" i="6"/>
  <c r="L492" i="6"/>
  <c r="C463" i="6"/>
  <c r="L431" i="6"/>
  <c r="C431" i="6"/>
  <c r="L395" i="6"/>
  <c r="C395" i="6"/>
  <c r="L369" i="6"/>
  <c r="C369" i="6"/>
  <c r="C483" i="6"/>
  <c r="C475" i="6"/>
  <c r="C461" i="6"/>
  <c r="C456" i="6"/>
  <c r="L456" i="6"/>
  <c r="L421" i="6"/>
  <c r="C421" i="6"/>
  <c r="L418" i="6"/>
  <c r="C418" i="6"/>
  <c r="C529" i="6"/>
  <c r="C525" i="6"/>
  <c r="C521" i="6"/>
  <c r="C517" i="6"/>
  <c r="C513" i="6"/>
  <c r="C509" i="6"/>
  <c r="C505" i="6"/>
  <c r="C501" i="6"/>
  <c r="C497" i="6"/>
  <c r="C493" i="6"/>
  <c r="C489" i="6"/>
  <c r="C459" i="6"/>
  <c r="L430" i="6"/>
  <c r="C430" i="6"/>
  <c r="L485" i="6"/>
  <c r="C481" i="6"/>
  <c r="L477" i="6"/>
  <c r="C473" i="6"/>
  <c r="L467" i="6"/>
  <c r="L439" i="6"/>
  <c r="C439" i="6"/>
  <c r="L420" i="6"/>
  <c r="C420" i="6"/>
  <c r="L451" i="6"/>
  <c r="L443" i="6"/>
  <c r="L435" i="6"/>
  <c r="L429" i="6"/>
  <c r="L428" i="6"/>
  <c r="C414" i="6"/>
  <c r="L414" i="6"/>
  <c r="L407" i="6"/>
  <c r="L393" i="6"/>
  <c r="L385" i="6"/>
  <c r="L377" i="6"/>
  <c r="L447" i="6"/>
  <c r="L441" i="6"/>
  <c r="L433" i="6"/>
  <c r="L432" i="6"/>
  <c r="C410" i="6"/>
  <c r="L410" i="6"/>
  <c r="L403" i="6"/>
  <c r="L397" i="6"/>
  <c r="L383" i="6"/>
  <c r="L367" i="6"/>
  <c r="L453" i="6"/>
  <c r="L446" i="6"/>
  <c r="L440" i="6"/>
  <c r="L419" i="6"/>
  <c r="L415" i="6"/>
  <c r="C408" i="6"/>
  <c r="L408" i="6"/>
  <c r="L401" i="6"/>
  <c r="L399" i="6"/>
  <c r="L375" i="6"/>
  <c r="L346" i="6"/>
  <c r="L334" i="6"/>
  <c r="L488" i="6"/>
  <c r="L486" i="6"/>
  <c r="L484" i="6"/>
  <c r="L482" i="6"/>
  <c r="L480" i="6"/>
  <c r="L478" i="6"/>
  <c r="L476" i="6"/>
  <c r="L474" i="6"/>
  <c r="L472" i="6"/>
  <c r="L470" i="6"/>
  <c r="L468" i="6"/>
  <c r="L466" i="6"/>
  <c r="L464" i="6"/>
  <c r="L462" i="6"/>
  <c r="L460" i="6"/>
  <c r="C452" i="6"/>
  <c r="L449" i="6"/>
  <c r="L438" i="6"/>
  <c r="L423" i="6"/>
  <c r="L422" i="6"/>
  <c r="L416" i="6"/>
  <c r="L413" i="6"/>
  <c r="C404" i="6"/>
  <c r="L404" i="6"/>
  <c r="L455" i="6"/>
  <c r="L445" i="6"/>
  <c r="L437" i="6"/>
  <c r="L425" i="6"/>
  <c r="L424" i="6"/>
  <c r="L411" i="6"/>
  <c r="C402" i="6"/>
  <c r="L402" i="6"/>
  <c r="L389" i="6"/>
  <c r="L379" i="6"/>
  <c r="L373" i="6"/>
  <c r="C344" i="6"/>
  <c r="C451" i="6"/>
  <c r="C448" i="6"/>
  <c r="L444" i="6"/>
  <c r="C443" i="6"/>
  <c r="L436" i="6"/>
  <c r="C435" i="6"/>
  <c r="C429" i="6"/>
  <c r="C428" i="6"/>
  <c r="L427" i="6"/>
  <c r="L426" i="6"/>
  <c r="L417" i="6"/>
  <c r="L409" i="6"/>
  <c r="C407" i="6"/>
  <c r="C393" i="6"/>
  <c r="L391" i="6"/>
  <c r="L387" i="6"/>
  <c r="C385" i="6"/>
  <c r="C377" i="6"/>
  <c r="L365" i="6"/>
  <c r="C365" i="6"/>
  <c r="C329" i="6"/>
  <c r="L329" i="6"/>
  <c r="C343" i="6"/>
  <c r="C331" i="6"/>
  <c r="L331" i="6"/>
  <c r="L222" i="6"/>
  <c r="C222" i="6"/>
  <c r="L400" i="6"/>
  <c r="L398" i="6"/>
  <c r="L396" i="6"/>
  <c r="L394" i="6"/>
  <c r="L392" i="6"/>
  <c r="L390" i="6"/>
  <c r="L388" i="6"/>
  <c r="L386" i="6"/>
  <c r="L384" i="6"/>
  <c r="L382" i="6"/>
  <c r="L380" i="6"/>
  <c r="L378" i="6"/>
  <c r="L376" i="6"/>
  <c r="L374" i="6"/>
  <c r="L372" i="6"/>
  <c r="L370" i="6"/>
  <c r="L357" i="6"/>
  <c r="C349" i="6"/>
  <c r="L333" i="6"/>
  <c r="C304" i="6"/>
  <c r="L304" i="6"/>
  <c r="C351" i="6"/>
  <c r="C335" i="6"/>
  <c r="L332" i="6"/>
  <c r="C320" i="6"/>
  <c r="L320" i="6"/>
  <c r="C299" i="6"/>
  <c r="C400" i="6"/>
  <c r="C398" i="6"/>
  <c r="C396" i="6"/>
  <c r="C394" i="6"/>
  <c r="C392" i="6"/>
  <c r="C390" i="6"/>
  <c r="C388" i="6"/>
  <c r="C386" i="6"/>
  <c r="C353" i="6"/>
  <c r="L350" i="6"/>
  <c r="C337" i="6"/>
  <c r="L330" i="6"/>
  <c r="L310" i="6"/>
  <c r="C307" i="6"/>
  <c r="L307" i="6"/>
  <c r="C293" i="6"/>
  <c r="L293" i="6"/>
  <c r="L359" i="6"/>
  <c r="C355" i="6"/>
  <c r="L352" i="6"/>
  <c r="L351" i="6"/>
  <c r="C339" i="6"/>
  <c r="L336" i="6"/>
  <c r="L335" i="6"/>
  <c r="L328" i="6"/>
  <c r="L326" i="6"/>
  <c r="C323" i="6"/>
  <c r="L323" i="6"/>
  <c r="L362" i="6"/>
  <c r="C362" i="6"/>
  <c r="C359" i="6"/>
  <c r="L353" i="6"/>
  <c r="C342" i="6"/>
  <c r="C341" i="6"/>
  <c r="L337" i="6"/>
  <c r="C333" i="6"/>
  <c r="L298" i="6"/>
  <c r="L327" i="6"/>
  <c r="L296" i="6"/>
  <c r="L294" i="6"/>
  <c r="L266" i="6"/>
  <c r="C266" i="6"/>
  <c r="L318" i="6"/>
  <c r="L315" i="6"/>
  <c r="C312" i="6"/>
  <c r="L302" i="6"/>
  <c r="C327" i="6"/>
  <c r="L324" i="6"/>
  <c r="L321" i="6"/>
  <c r="C318" i="6"/>
  <c r="L308" i="6"/>
  <c r="L305" i="6"/>
  <c r="C302" i="6"/>
  <c r="C280" i="6"/>
  <c r="L280" i="6"/>
  <c r="C291" i="6"/>
  <c r="C287" i="6"/>
  <c r="L262" i="6"/>
  <c r="C262" i="6"/>
  <c r="C237" i="6"/>
  <c r="L237" i="6"/>
  <c r="L300" i="6"/>
  <c r="C278" i="6"/>
  <c r="C279" i="6"/>
  <c r="C253" i="6"/>
  <c r="L253" i="6"/>
  <c r="C223" i="6"/>
  <c r="L223" i="6"/>
  <c r="C146" i="6"/>
  <c r="L146" i="6"/>
  <c r="C290" i="6"/>
  <c r="L286" i="6"/>
  <c r="L279" i="6"/>
  <c r="L267" i="6"/>
  <c r="C267" i="6"/>
  <c r="L263" i="6"/>
  <c r="C263" i="6"/>
  <c r="L259" i="6"/>
  <c r="C259" i="6"/>
  <c r="C285" i="6"/>
  <c r="L269" i="6"/>
  <c r="C269" i="6"/>
  <c r="C221" i="6"/>
  <c r="L292" i="6"/>
  <c r="L289" i="6"/>
  <c r="L285" i="6"/>
  <c r="L271" i="6"/>
  <c r="C271" i="6"/>
  <c r="L240" i="6"/>
  <c r="C292" i="6"/>
  <c r="C283" i="6"/>
  <c r="L273" i="6"/>
  <c r="C273" i="6"/>
  <c r="L288" i="6"/>
  <c r="L282" i="6"/>
  <c r="L275" i="6"/>
  <c r="C275" i="6"/>
  <c r="L265" i="6"/>
  <c r="C265" i="6"/>
  <c r="L261" i="6"/>
  <c r="C261" i="6"/>
  <c r="C239" i="6"/>
  <c r="L239" i="6"/>
  <c r="L224" i="6"/>
  <c r="C288" i="6"/>
  <c r="C281" i="6"/>
  <c r="L277" i="6"/>
  <c r="C277" i="6"/>
  <c r="C276" i="6"/>
  <c r="L256" i="6"/>
  <c r="L250" i="6"/>
  <c r="C250" i="6"/>
  <c r="L238" i="6"/>
  <c r="C238" i="6"/>
  <c r="L236" i="6"/>
  <c r="C235" i="6"/>
  <c r="L220" i="6"/>
  <c r="L185" i="6"/>
  <c r="C185" i="6"/>
  <c r="L171" i="6"/>
  <c r="C171" i="6"/>
  <c r="L255" i="6"/>
  <c r="C252" i="6"/>
  <c r="L242" i="6"/>
  <c r="C241" i="6"/>
  <c r="L226" i="6"/>
  <c r="C225" i="6"/>
  <c r="L197" i="6"/>
  <c r="L55" i="6"/>
  <c r="C55" i="6"/>
  <c r="L244" i="6"/>
  <c r="C243" i="6"/>
  <c r="L228" i="6"/>
  <c r="C227" i="6"/>
  <c r="C162" i="6"/>
  <c r="L162" i="6"/>
  <c r="L139" i="6"/>
  <c r="C139" i="6"/>
  <c r="C247" i="6"/>
  <c r="C245" i="6"/>
  <c r="L230" i="6"/>
  <c r="C229" i="6"/>
  <c r="C197" i="6"/>
  <c r="C78" i="6"/>
  <c r="L78" i="6"/>
  <c r="L246" i="6"/>
  <c r="L245" i="6"/>
  <c r="L232" i="6"/>
  <c r="C231" i="6"/>
  <c r="L229" i="6"/>
  <c r="L179" i="6"/>
  <c r="C179" i="6"/>
  <c r="C236" i="6"/>
  <c r="L234" i="6"/>
  <c r="C233" i="6"/>
  <c r="L231" i="6"/>
  <c r="C220" i="6"/>
  <c r="C182" i="6"/>
  <c r="L182" i="6"/>
  <c r="L143" i="6"/>
  <c r="C143" i="6"/>
  <c r="L159" i="6"/>
  <c r="C159" i="6"/>
  <c r="L155" i="6"/>
  <c r="C155" i="6"/>
  <c r="L47" i="6"/>
  <c r="C47" i="6"/>
  <c r="C219" i="6"/>
  <c r="C217" i="6"/>
  <c r="C215" i="6"/>
  <c r="C213" i="6"/>
  <c r="C211" i="6"/>
  <c r="L178" i="6"/>
  <c r="C170" i="6"/>
  <c r="L167" i="6"/>
  <c r="C167" i="6"/>
  <c r="L163" i="6"/>
  <c r="C163" i="6"/>
  <c r="L138" i="6"/>
  <c r="C130" i="6"/>
  <c r="C154" i="6"/>
  <c r="L127" i="6"/>
  <c r="C127" i="6"/>
  <c r="L218" i="6"/>
  <c r="L216" i="6"/>
  <c r="L214" i="6"/>
  <c r="L212" i="6"/>
  <c r="L210" i="6"/>
  <c r="L195" i="6"/>
  <c r="C192" i="6"/>
  <c r="C190" i="6"/>
  <c r="L151" i="6"/>
  <c r="C151" i="6"/>
  <c r="L147" i="6"/>
  <c r="C147" i="6"/>
  <c r="C80" i="6"/>
  <c r="L80" i="6"/>
  <c r="C10" i="6"/>
  <c r="L10" i="6"/>
  <c r="C193" i="6"/>
  <c r="L183" i="6"/>
  <c r="C178" i="6"/>
  <c r="L175" i="6"/>
  <c r="C175" i="6"/>
  <c r="C138" i="6"/>
  <c r="L83" i="6"/>
  <c r="C83" i="6"/>
  <c r="L135" i="6"/>
  <c r="C135" i="6"/>
  <c r="L131" i="6"/>
  <c r="C131" i="6"/>
  <c r="C89" i="6"/>
  <c r="L187" i="6"/>
  <c r="C180" i="6"/>
  <c r="C172" i="6"/>
  <c r="C164" i="6"/>
  <c r="C156" i="6"/>
  <c r="C148" i="6"/>
  <c r="C140" i="6"/>
  <c r="C132" i="6"/>
  <c r="L123" i="6"/>
  <c r="C90" i="6"/>
  <c r="L90" i="6"/>
  <c r="L79" i="6"/>
  <c r="C79" i="6"/>
  <c r="L189" i="6"/>
  <c r="L177" i="6"/>
  <c r="L169" i="6"/>
  <c r="L161" i="6"/>
  <c r="L153" i="6"/>
  <c r="L145" i="6"/>
  <c r="L137" i="6"/>
  <c r="L129" i="6"/>
  <c r="L54" i="6"/>
  <c r="C54" i="6"/>
  <c r="L29" i="6"/>
  <c r="C29" i="6"/>
  <c r="L15" i="6"/>
  <c r="C15" i="6"/>
  <c r="C176" i="6"/>
  <c r="C168" i="6"/>
  <c r="C160" i="6"/>
  <c r="C152" i="6"/>
  <c r="C144" i="6"/>
  <c r="C136" i="6"/>
  <c r="C128" i="6"/>
  <c r="L91" i="6"/>
  <c r="C91" i="6"/>
  <c r="C82" i="6"/>
  <c r="L82" i="6"/>
  <c r="L191" i="6"/>
  <c r="L184" i="6"/>
  <c r="C174" i="6"/>
  <c r="C166" i="6"/>
  <c r="C158" i="6"/>
  <c r="C150" i="6"/>
  <c r="C142" i="6"/>
  <c r="C134" i="6"/>
  <c r="C126" i="6"/>
  <c r="C87" i="6"/>
  <c r="L181" i="6"/>
  <c r="L173" i="6"/>
  <c r="L165" i="6"/>
  <c r="L157" i="6"/>
  <c r="L149" i="6"/>
  <c r="L141" i="6"/>
  <c r="L133" i="6"/>
  <c r="L125" i="6"/>
  <c r="C84" i="6"/>
  <c r="L84" i="6"/>
  <c r="L31" i="6"/>
  <c r="C31" i="6"/>
  <c r="L121" i="6"/>
  <c r="L119" i="6"/>
  <c r="L117" i="6"/>
  <c r="L115" i="6"/>
  <c r="L113" i="6"/>
  <c r="L111" i="6"/>
  <c r="L109" i="6"/>
  <c r="L107" i="6"/>
  <c r="L105" i="6"/>
  <c r="L103" i="6"/>
  <c r="L101" i="6"/>
  <c r="L99" i="6"/>
  <c r="L97" i="6"/>
  <c r="L95" i="6"/>
  <c r="L93" i="6"/>
  <c r="C88" i="6"/>
  <c r="L88" i="6"/>
  <c r="L81" i="6"/>
  <c r="L77" i="6"/>
  <c r="L46" i="6"/>
  <c r="L75" i="6"/>
  <c r="L39" i="6"/>
  <c r="C39" i="6"/>
  <c r="C30" i="6"/>
  <c r="L30" i="6"/>
  <c r="L38" i="6"/>
  <c r="C86" i="6"/>
  <c r="L86" i="6"/>
  <c r="C85" i="6"/>
  <c r="C81" i="6"/>
  <c r="C77" i="6"/>
  <c r="C46" i="6"/>
  <c r="C16" i="6"/>
  <c r="L16" i="6"/>
  <c r="L73" i="6"/>
  <c r="L71" i="6"/>
  <c r="L69" i="6"/>
  <c r="L67" i="6"/>
  <c r="L59" i="6"/>
  <c r="L48" i="6"/>
  <c r="L40" i="6"/>
  <c r="L32" i="6"/>
  <c r="C28" i="6"/>
  <c r="L28" i="6"/>
  <c r="L27" i="6"/>
  <c r="C14" i="6"/>
  <c r="L14" i="6"/>
  <c r="L53" i="6"/>
  <c r="L45" i="6"/>
  <c r="L37" i="6"/>
  <c r="C18" i="6"/>
  <c r="L18" i="6"/>
  <c r="L17" i="6"/>
  <c r="L76" i="6"/>
  <c r="L74" i="6"/>
  <c r="L72" i="6"/>
  <c r="L70" i="6"/>
  <c r="L68" i="6"/>
  <c r="L66" i="6"/>
  <c r="L60" i="6"/>
  <c r="L52" i="6"/>
  <c r="L44" i="6"/>
  <c r="L36" i="6"/>
  <c r="C20" i="6"/>
  <c r="L20" i="6"/>
  <c r="L19" i="6"/>
  <c r="L57" i="6"/>
  <c r="L51" i="6"/>
  <c r="L43" i="6"/>
  <c r="L35" i="6"/>
  <c r="C22" i="6"/>
  <c r="L22" i="6"/>
  <c r="L21" i="6"/>
  <c r="C12" i="6"/>
  <c r="L12" i="6"/>
  <c r="L56" i="6"/>
  <c r="L50" i="6"/>
  <c r="L42" i="6"/>
  <c r="L34" i="6"/>
  <c r="C24" i="6"/>
  <c r="L24" i="6"/>
  <c r="L23" i="6"/>
  <c r="C59" i="6"/>
  <c r="C56" i="6"/>
  <c r="L49" i="6"/>
  <c r="C48" i="6"/>
  <c r="L41" i="6"/>
  <c r="C40" i="6"/>
  <c r="L33" i="6"/>
  <c r="C32" i="6"/>
  <c r="C27" i="6"/>
  <c r="C26" i="6"/>
  <c r="L26" i="6"/>
  <c r="L25" i="6"/>
  <c r="C8" i="6"/>
  <c r="L8" i="6"/>
  <c r="L13" i="6"/>
  <c r="L11" i="6"/>
  <c r="L9" i="6"/>
  <c r="L7" i="6"/>
  <c r="L5" i="6"/>
  <c r="L6" i="6"/>
  <c r="L4" i="6"/>
  <c r="N4" i="6" l="1"/>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O86" i="6"/>
  <c r="N86" i="6"/>
  <c r="N87" i="6"/>
  <c r="N88" i="6"/>
  <c r="N89" i="6"/>
  <c r="N90" i="6"/>
  <c r="N91" i="6"/>
  <c r="N92" i="6"/>
  <c r="N93" i="6"/>
  <c r="N94" i="6"/>
  <c r="N95" i="6"/>
  <c r="N96" i="6"/>
  <c r="N97" i="6"/>
  <c r="N98" i="6"/>
  <c r="N99" i="6"/>
  <c r="N100" i="6"/>
  <c r="N101" i="6"/>
  <c r="N102" i="6"/>
  <c r="N103" i="6"/>
  <c r="N104" i="6"/>
  <c r="N105" i="6"/>
  <c r="N106" i="6"/>
  <c r="O107" i="6"/>
  <c r="N107" i="6"/>
  <c r="N108" i="6"/>
  <c r="N109" i="6"/>
  <c r="N110" i="6"/>
  <c r="N111" i="6"/>
  <c r="N112" i="6"/>
  <c r="N113" i="6"/>
  <c r="N114" i="6"/>
  <c r="N115" i="6"/>
  <c r="N116" i="6"/>
  <c r="N117" i="6"/>
  <c r="N118" i="6"/>
  <c r="N119" i="6"/>
  <c r="N120" i="6"/>
  <c r="N121" i="6"/>
  <c r="N122" i="6"/>
  <c r="N123" i="6"/>
  <c r="N124" i="6"/>
  <c r="N125" i="6"/>
  <c r="N126" i="6"/>
  <c r="N127" i="6"/>
  <c r="N128" i="6"/>
  <c r="N129" i="6"/>
  <c r="N130" i="6"/>
  <c r="O131"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O387" i="6"/>
  <c r="N387" i="6"/>
  <c r="N388" i="6"/>
  <c r="N389" i="6"/>
  <c r="N390" i="6"/>
  <c r="N391" i="6"/>
  <c r="N392" i="6"/>
  <c r="N393" i="6"/>
  <c r="N394" i="6"/>
  <c r="O395"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V438"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V547"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578" i="6"/>
  <c r="N579" i="6"/>
  <c r="N580" i="6"/>
  <c r="N581" i="6"/>
  <c r="N582" i="6"/>
  <c r="N583" i="6"/>
  <c r="N584" i="6"/>
  <c r="N585" i="6"/>
  <c r="N586" i="6"/>
  <c r="N587" i="6"/>
  <c r="N588" i="6"/>
  <c r="N589" i="6"/>
  <c r="N590" i="6"/>
  <c r="N591" i="6"/>
  <c r="N592" i="6"/>
  <c r="N593" i="6"/>
  <c r="N594" i="6"/>
  <c r="N595" i="6"/>
  <c r="N596" i="6"/>
  <c r="N597" i="6"/>
  <c r="N598" i="6"/>
  <c r="N599" i="6"/>
  <c r="N600" i="6"/>
  <c r="N601" i="6"/>
  <c r="N602" i="6"/>
  <c r="N603" i="6"/>
  <c r="N604" i="6"/>
  <c r="N605" i="6"/>
  <c r="N606" i="6"/>
  <c r="N607" i="6"/>
  <c r="N608" i="6"/>
  <c r="N609" i="6"/>
  <c r="N610" i="6"/>
  <c r="N611" i="6"/>
  <c r="N612" i="6"/>
  <c r="N613" i="6"/>
  <c r="N614" i="6"/>
  <c r="N615" i="6"/>
  <c r="N616" i="6"/>
  <c r="N617" i="6"/>
  <c r="N618" i="6"/>
  <c r="N619" i="6"/>
  <c r="N620" i="6"/>
  <c r="N621" i="6"/>
  <c r="N622" i="6"/>
  <c r="N623" i="6"/>
  <c r="N624" i="6"/>
  <c r="N625" i="6"/>
  <c r="N626" i="6"/>
  <c r="N627" i="6"/>
  <c r="N628" i="6"/>
  <c r="N629" i="6"/>
  <c r="N630" i="6"/>
  <c r="N631" i="6"/>
  <c r="N632" i="6"/>
  <c r="N633" i="6"/>
  <c r="N634" i="6"/>
  <c r="N635" i="6"/>
  <c r="N636" i="6"/>
  <c r="N637" i="6"/>
  <c r="N638" i="6"/>
  <c r="N639" i="6"/>
  <c r="N640" i="6"/>
  <c r="N641" i="6"/>
  <c r="N642" i="6"/>
  <c r="O643" i="6"/>
  <c r="N643" i="6"/>
  <c r="N644" i="6"/>
  <c r="N645" i="6"/>
  <c r="N646" i="6"/>
  <c r="N647" i="6"/>
  <c r="N648" i="6"/>
  <c r="N649" i="6"/>
  <c r="N650" i="6"/>
  <c r="N651" i="6"/>
  <c r="N652" i="6"/>
  <c r="N653" i="6"/>
  <c r="N654" i="6"/>
  <c r="N655" i="6"/>
  <c r="N656" i="6"/>
  <c r="N657" i="6"/>
  <c r="N658" i="6"/>
  <c r="N659" i="6"/>
  <c r="N660" i="6"/>
  <c r="N661" i="6"/>
  <c r="N662" i="6"/>
  <c r="N663" i="6"/>
  <c r="N664" i="6"/>
  <c r="N665" i="6"/>
  <c r="N666" i="6"/>
  <c r="N667" i="6"/>
  <c r="N668" i="6"/>
  <c r="N669" i="6"/>
  <c r="N670" i="6"/>
  <c r="N671" i="6"/>
  <c r="N672" i="6"/>
  <c r="N673" i="6"/>
  <c r="N674" i="6"/>
  <c r="P675" i="6"/>
  <c r="N675" i="6"/>
  <c r="N676" i="6"/>
  <c r="N677" i="6"/>
  <c r="N678" i="6"/>
  <c r="N679" i="6"/>
  <c r="N680" i="6"/>
  <c r="N681" i="6"/>
  <c r="N682" i="6"/>
  <c r="N683" i="6"/>
  <c r="N684" i="6"/>
  <c r="N685" i="6"/>
  <c r="N686" i="6"/>
  <c r="N687" i="6"/>
  <c r="N688" i="6"/>
  <c r="N689" i="6"/>
  <c r="N690" i="6"/>
  <c r="N691" i="6"/>
  <c r="N692" i="6"/>
  <c r="N693" i="6"/>
  <c r="P694" i="6"/>
  <c r="N694" i="6"/>
  <c r="N695" i="6"/>
  <c r="N696" i="6"/>
  <c r="N697" i="6"/>
  <c r="N698" i="6"/>
  <c r="N699" i="6"/>
  <c r="N700" i="6"/>
  <c r="N701" i="6"/>
  <c r="N702" i="6"/>
  <c r="N703" i="6"/>
  <c r="N704" i="6"/>
  <c r="N705" i="6"/>
  <c r="N706" i="6"/>
  <c r="N707" i="6"/>
  <c r="N708" i="6"/>
  <c r="N709" i="6"/>
  <c r="N710" i="6"/>
  <c r="N711" i="6"/>
  <c r="O712" i="6"/>
  <c r="N712" i="6"/>
  <c r="N713" i="6"/>
  <c r="N714" i="6"/>
  <c r="N715" i="6"/>
  <c r="N716" i="6"/>
  <c r="N717" i="6"/>
  <c r="N718" i="6"/>
  <c r="N719" i="6"/>
  <c r="N720" i="6"/>
  <c r="N721" i="6"/>
  <c r="N722" i="6"/>
  <c r="N723" i="6"/>
  <c r="N724" i="6"/>
  <c r="N725" i="6"/>
  <c r="N726" i="6"/>
  <c r="N727" i="6"/>
  <c r="N728" i="6"/>
  <c r="N729" i="6"/>
  <c r="N730" i="6"/>
  <c r="N731" i="6"/>
  <c r="N732" i="6"/>
  <c r="N733" i="6"/>
  <c r="N734" i="6"/>
  <c r="N735" i="6"/>
  <c r="N736" i="6"/>
  <c r="N737" i="6"/>
  <c r="N738" i="6"/>
  <c r="N739" i="6"/>
  <c r="N740" i="6"/>
  <c r="O741" i="6"/>
  <c r="N741" i="6"/>
  <c r="N742" i="6"/>
  <c r="N743" i="6"/>
  <c r="N744" i="6"/>
  <c r="N745" i="6"/>
  <c r="N746" i="6"/>
  <c r="N747" i="6"/>
  <c r="N748" i="6"/>
  <c r="N749" i="6"/>
  <c r="N750" i="6"/>
  <c r="N751" i="6"/>
  <c r="N752" i="6"/>
  <c r="N753" i="6"/>
  <c r="N754" i="6"/>
  <c r="N755" i="6"/>
  <c r="N756" i="6"/>
  <c r="N757" i="6"/>
  <c r="N758" i="6"/>
  <c r="N759" i="6"/>
  <c r="N760" i="6"/>
  <c r="N761" i="6"/>
  <c r="N762" i="6"/>
  <c r="N763" i="6"/>
  <c r="N764" i="6"/>
  <c r="N765" i="6"/>
  <c r="N766" i="6"/>
  <c r="N767" i="6"/>
  <c r="N768" i="6"/>
  <c r="P769" i="6"/>
  <c r="N769" i="6"/>
  <c r="N770" i="6"/>
  <c r="N771" i="6"/>
  <c r="N772" i="6"/>
  <c r="N773" i="6"/>
  <c r="N774" i="6"/>
  <c r="N775" i="6"/>
  <c r="P776" i="6"/>
  <c r="N776" i="6"/>
  <c r="N777" i="6"/>
  <c r="N778" i="6"/>
  <c r="N779" i="6"/>
  <c r="N780" i="6"/>
  <c r="N781" i="6"/>
  <c r="N782" i="6"/>
  <c r="N783" i="6"/>
  <c r="N784" i="6"/>
  <c r="N785" i="6"/>
  <c r="N786" i="6"/>
  <c r="N787" i="6"/>
  <c r="N788" i="6"/>
  <c r="N789" i="6"/>
  <c r="N790" i="6"/>
  <c r="N791" i="6"/>
  <c r="N792" i="6"/>
  <c r="N793" i="6"/>
  <c r="N794" i="6"/>
  <c r="N795" i="6"/>
  <c r="N796" i="6"/>
  <c r="N797" i="6"/>
  <c r="N798" i="6"/>
  <c r="N799" i="6"/>
  <c r="N800" i="6"/>
  <c r="N801" i="6"/>
  <c r="N802" i="6"/>
  <c r="N803" i="6"/>
  <c r="N804" i="6"/>
  <c r="N805" i="6"/>
  <c r="N806" i="6"/>
  <c r="N807" i="6"/>
  <c r="N808" i="6"/>
  <c r="N809" i="6"/>
  <c r="N810" i="6"/>
  <c r="N811" i="6"/>
  <c r="P812" i="6"/>
  <c r="N812" i="6"/>
  <c r="N813" i="6"/>
  <c r="N814" i="6"/>
  <c r="N815" i="6"/>
  <c r="N816" i="6"/>
  <c r="N817" i="6"/>
  <c r="N818" i="6"/>
  <c r="N819" i="6"/>
  <c r="N820" i="6"/>
  <c r="N821" i="6"/>
  <c r="N822" i="6"/>
  <c r="N823" i="6"/>
  <c r="N824" i="6"/>
  <c r="N825" i="6"/>
  <c r="N826" i="6"/>
  <c r="N827" i="6"/>
  <c r="N828" i="6"/>
  <c r="N829" i="6"/>
  <c r="N830" i="6"/>
  <c r="N831" i="6"/>
  <c r="N832" i="6"/>
  <c r="N833" i="6"/>
  <c r="N834" i="6"/>
  <c r="N835" i="6"/>
  <c r="N836" i="6"/>
  <c r="N837" i="6"/>
  <c r="N838" i="6"/>
  <c r="N839" i="6"/>
  <c r="N840" i="6"/>
  <c r="N841" i="6"/>
  <c r="N842" i="6"/>
  <c r="N843" i="6"/>
  <c r="N844" i="6"/>
  <c r="N845" i="6"/>
  <c r="N846" i="6"/>
  <c r="N847" i="6"/>
  <c r="N848" i="6"/>
  <c r="N849" i="6"/>
  <c r="N850" i="6"/>
  <c r="N851" i="6"/>
  <c r="N852" i="6"/>
  <c r="N853" i="6"/>
  <c r="N854" i="6"/>
  <c r="N855" i="6"/>
  <c r="N856" i="6"/>
  <c r="N857" i="6"/>
  <c r="N858" i="6"/>
  <c r="N859" i="6"/>
  <c r="N860" i="6"/>
  <c r="N861" i="6"/>
  <c r="N862" i="6"/>
  <c r="N863" i="6"/>
  <c r="N864" i="6"/>
  <c r="N865" i="6"/>
  <c r="N866" i="6"/>
  <c r="N867" i="6"/>
  <c r="N868" i="6"/>
  <c r="N869" i="6"/>
  <c r="N870" i="6"/>
  <c r="N871" i="6"/>
  <c r="N872" i="6"/>
  <c r="N873" i="6"/>
  <c r="N874" i="6"/>
  <c r="N875" i="6"/>
  <c r="N876" i="6"/>
  <c r="N877" i="6"/>
  <c r="N878" i="6"/>
  <c r="N879" i="6"/>
  <c r="N880" i="6"/>
  <c r="N881" i="6"/>
  <c r="N882" i="6"/>
  <c r="N883" i="6"/>
  <c r="N884" i="6"/>
  <c r="N885" i="6"/>
  <c r="N886" i="6"/>
  <c r="N887" i="6"/>
  <c r="N888" i="6"/>
  <c r="N889" i="6"/>
  <c r="N890" i="6"/>
  <c r="N891" i="6"/>
  <c r="V892" i="6"/>
  <c r="N892" i="6"/>
  <c r="V893" i="6"/>
  <c r="N893" i="6"/>
  <c r="N894" i="6"/>
  <c r="N895" i="6"/>
  <c r="V896" i="6"/>
  <c r="N896" i="6"/>
  <c r="N897" i="6"/>
  <c r="N898" i="6"/>
  <c r="N899" i="6"/>
  <c r="N900" i="6"/>
  <c r="N901" i="6"/>
  <c r="N902" i="6"/>
  <c r="N903" i="6"/>
  <c r="N904" i="6"/>
  <c r="N905" i="6"/>
  <c r="N906" i="6"/>
  <c r="N907" i="6"/>
  <c r="N908" i="6"/>
  <c r="N909" i="6"/>
  <c r="N910" i="6"/>
  <c r="N911" i="6"/>
  <c r="N912" i="6"/>
  <c r="N913" i="6"/>
  <c r="N914" i="6"/>
  <c r="N915" i="6"/>
  <c r="N916" i="6"/>
  <c r="N917" i="6"/>
  <c r="N918" i="6"/>
  <c r="N919" i="6"/>
  <c r="N920" i="6"/>
  <c r="N921" i="6"/>
  <c r="N922" i="6"/>
  <c r="N923" i="6"/>
  <c r="N924" i="6"/>
  <c r="N925" i="6"/>
  <c r="V926" i="6"/>
  <c r="N926" i="6"/>
  <c r="N927" i="6"/>
  <c r="N928" i="6"/>
  <c r="N929" i="6"/>
  <c r="N930" i="6"/>
  <c r="N931" i="6"/>
  <c r="N932" i="6"/>
  <c r="N933" i="6"/>
  <c r="N934" i="6"/>
  <c r="N935" i="6"/>
  <c r="N936" i="6"/>
  <c r="N937" i="6"/>
  <c r="N938" i="6"/>
  <c r="N939" i="6"/>
  <c r="N940" i="6"/>
  <c r="N941" i="6"/>
  <c r="N942" i="6"/>
  <c r="N943" i="6"/>
  <c r="N944" i="6"/>
  <c r="N945" i="6"/>
  <c r="N946" i="6"/>
  <c r="N947" i="6"/>
  <c r="N948" i="6"/>
  <c r="N949" i="6"/>
  <c r="N950" i="6"/>
  <c r="N951" i="6"/>
  <c r="N952" i="6"/>
  <c r="N953" i="6"/>
  <c r="N954" i="6"/>
  <c r="O955" i="6"/>
  <c r="N955" i="6"/>
  <c r="N956" i="6"/>
  <c r="N957" i="6"/>
  <c r="V958" i="6"/>
  <c r="N958" i="6"/>
  <c r="V959" i="6"/>
  <c r="N959" i="6"/>
  <c r="N960" i="6"/>
  <c r="N961" i="6"/>
  <c r="N962" i="6"/>
  <c r="N963" i="6"/>
  <c r="N964" i="6"/>
  <c r="N965" i="6"/>
  <c r="N966" i="6"/>
  <c r="N967" i="6"/>
  <c r="N968" i="6"/>
  <c r="N969" i="6"/>
  <c r="N970" i="6"/>
  <c r="O971" i="6"/>
  <c r="N971" i="6"/>
  <c r="N972" i="6"/>
  <c r="N973" i="6"/>
  <c r="N974" i="6"/>
  <c r="N975" i="6"/>
  <c r="N976" i="6"/>
  <c r="N977" i="6"/>
  <c r="V978" i="6"/>
  <c r="N978" i="6"/>
  <c r="N979" i="6"/>
  <c r="N980" i="6"/>
  <c r="N981" i="6"/>
  <c r="N982" i="6"/>
  <c r="N983" i="6"/>
  <c r="N984" i="6"/>
  <c r="N985" i="6"/>
  <c r="N986" i="6"/>
  <c r="O987" i="6"/>
  <c r="N987" i="6"/>
  <c r="N988" i="6"/>
  <c r="N989" i="6"/>
  <c r="N990" i="6"/>
  <c r="N991" i="6"/>
  <c r="N992" i="6"/>
  <c r="N993" i="6"/>
  <c r="N994" i="6"/>
  <c r="N995" i="6"/>
  <c r="N996" i="6"/>
  <c r="N997" i="6"/>
  <c r="N998" i="6"/>
  <c r="N999" i="6"/>
  <c r="N1000" i="6"/>
  <c r="N1001" i="6"/>
  <c r="N1002" i="6"/>
  <c r="N1003" i="6"/>
  <c r="N1004" i="6"/>
  <c r="N1005" i="6"/>
  <c r="O1006" i="6"/>
  <c r="N1006" i="6"/>
  <c r="N1007" i="6"/>
  <c r="N1008" i="6"/>
  <c r="N1009" i="6"/>
  <c r="O1010" i="6"/>
  <c r="N1010" i="6"/>
  <c r="N1011" i="6"/>
  <c r="N1012" i="6"/>
  <c r="N1013" i="6"/>
  <c r="O1014" i="6"/>
  <c r="N1014" i="6"/>
  <c r="O1015" i="6"/>
  <c r="N1015" i="6"/>
  <c r="N1016" i="6"/>
  <c r="N1017" i="6"/>
  <c r="N1018" i="6"/>
  <c r="V1019" i="6"/>
  <c r="N1019" i="6"/>
  <c r="N1020" i="6"/>
  <c r="N1021" i="6"/>
  <c r="N1022" i="6"/>
  <c r="N1023" i="6"/>
  <c r="N1024" i="6"/>
  <c r="N1025" i="6"/>
  <c r="N1026" i="6"/>
  <c r="N1027" i="6"/>
  <c r="O1028" i="6"/>
  <c r="N1028" i="6"/>
  <c r="N1029" i="6"/>
  <c r="N1030" i="6"/>
  <c r="N1031" i="6"/>
  <c r="N1032" i="6"/>
  <c r="N1033" i="6"/>
  <c r="O1034" i="6"/>
  <c r="N1034" i="6"/>
  <c r="N1035" i="6"/>
  <c r="N1036" i="6"/>
  <c r="N1037" i="6"/>
  <c r="N1038" i="6"/>
  <c r="N1039" i="6"/>
  <c r="N1040" i="6"/>
  <c r="N1041" i="6"/>
  <c r="N1042" i="6"/>
  <c r="N1043" i="6"/>
  <c r="N1044" i="6"/>
  <c r="N1045" i="6"/>
  <c r="N1046" i="6"/>
  <c r="N1047" i="6"/>
  <c r="N1048" i="6"/>
  <c r="N1049" i="6"/>
  <c r="N1050" i="6"/>
  <c r="N1051" i="6"/>
  <c r="N1052" i="6"/>
  <c r="N1053" i="6"/>
  <c r="N1054" i="6"/>
  <c r="N1055" i="6"/>
  <c r="N1056" i="6"/>
  <c r="N1057" i="6"/>
  <c r="N1058" i="6"/>
  <c r="N1059" i="6"/>
  <c r="N1060" i="6"/>
  <c r="N1061" i="6"/>
  <c r="N1062" i="6"/>
  <c r="N1063" i="6"/>
  <c r="P1064" i="6"/>
  <c r="N1064" i="6"/>
  <c r="N1065" i="6"/>
  <c r="N1066" i="6"/>
  <c r="N1067" i="6"/>
  <c r="N1068" i="6"/>
  <c r="O1069" i="6"/>
  <c r="N1069" i="6"/>
  <c r="N1070" i="6"/>
  <c r="N1071" i="6"/>
  <c r="N1072" i="6"/>
  <c r="N1073" i="6"/>
  <c r="N1074" i="6"/>
  <c r="N1075" i="6"/>
  <c r="N1076" i="6"/>
  <c r="P1077" i="6"/>
  <c r="N1077" i="6"/>
  <c r="N1078" i="6"/>
  <c r="N1079" i="6"/>
  <c r="N1080" i="6"/>
  <c r="N1081" i="6"/>
  <c r="N1082" i="6"/>
  <c r="N1083" i="6"/>
  <c r="N1084" i="6"/>
  <c r="O1085" i="6"/>
  <c r="N1085" i="6"/>
  <c r="N1086" i="6"/>
  <c r="N1087" i="6"/>
  <c r="N1088" i="6"/>
  <c r="N1089" i="6"/>
  <c r="N1090" i="6"/>
  <c r="N1091" i="6"/>
  <c r="N1092" i="6"/>
  <c r="P1093" i="6"/>
  <c r="N1093" i="6"/>
  <c r="N1094" i="6"/>
  <c r="N1095" i="6"/>
  <c r="N1096" i="6"/>
  <c r="N1097" i="6"/>
  <c r="N1098" i="6"/>
  <c r="V1099" i="6"/>
  <c r="N1099" i="6"/>
  <c r="N1100" i="6"/>
  <c r="N1101" i="6"/>
  <c r="N1102" i="6"/>
  <c r="N1103" i="6"/>
  <c r="N1104" i="6"/>
  <c r="O1105" i="6"/>
  <c r="N1105" i="6"/>
  <c r="P1106" i="6"/>
  <c r="N1106" i="6"/>
  <c r="N1107" i="6"/>
  <c r="N1108" i="6"/>
  <c r="O1109" i="6"/>
  <c r="N1109" i="6"/>
  <c r="P1110" i="6"/>
  <c r="N1110" i="6"/>
  <c r="N1111" i="6"/>
  <c r="N1112" i="6"/>
  <c r="N1113" i="6"/>
  <c r="P1114" i="6"/>
  <c r="N1114" i="6"/>
  <c r="N1115" i="6"/>
  <c r="N1116" i="6"/>
  <c r="O1117" i="6"/>
  <c r="N1117" i="6"/>
  <c r="N1118" i="6"/>
  <c r="N1119" i="6"/>
  <c r="N1120" i="6"/>
  <c r="N1121" i="6"/>
  <c r="N1122" i="6"/>
  <c r="N1123" i="6"/>
  <c r="N1124" i="6"/>
  <c r="N1125" i="6"/>
  <c r="N1126" i="6"/>
  <c r="N1127" i="6"/>
  <c r="N1128" i="6"/>
  <c r="N1129" i="6"/>
  <c r="N1130" i="6"/>
  <c r="P1131" i="6"/>
  <c r="N1131" i="6"/>
  <c r="N1132" i="6"/>
  <c r="N1133" i="6"/>
  <c r="N1134" i="6"/>
  <c r="P1135" i="6"/>
  <c r="N1135" i="6"/>
  <c r="N1136" i="6"/>
  <c r="N1137" i="6"/>
  <c r="N1138" i="6"/>
  <c r="N1139" i="6"/>
  <c r="N1140" i="6"/>
  <c r="N1141" i="6"/>
  <c r="N1142" i="6"/>
  <c r="N1143" i="6"/>
  <c r="N1144" i="6"/>
  <c r="N1145" i="6"/>
  <c r="N1146" i="6"/>
  <c r="N1147" i="6"/>
  <c r="P1148" i="6"/>
  <c r="N1148" i="6"/>
  <c r="N1149" i="6"/>
  <c r="N1150" i="6"/>
  <c r="N1151" i="6"/>
  <c r="N1152" i="6"/>
  <c r="N1153" i="6"/>
  <c r="N1154" i="6"/>
  <c r="N1155" i="6"/>
  <c r="N1156" i="6"/>
  <c r="N1157" i="6"/>
  <c r="N1158" i="6"/>
  <c r="N1159" i="6"/>
  <c r="N1160" i="6"/>
  <c r="N1161" i="6"/>
  <c r="N1162" i="6"/>
  <c r="N1163" i="6"/>
  <c r="N1164" i="6"/>
  <c r="N1165" i="6"/>
  <c r="N1166" i="6"/>
  <c r="N1167" i="6"/>
  <c r="N1168" i="6"/>
  <c r="N1169" i="6"/>
  <c r="N1170" i="6"/>
  <c r="N1171" i="6"/>
  <c r="N1172" i="6"/>
  <c r="N1173" i="6"/>
  <c r="N1174" i="6"/>
  <c r="N1175" i="6"/>
  <c r="N1176" i="6"/>
  <c r="N1177" i="6"/>
  <c r="N1178" i="6"/>
  <c r="N1179" i="6"/>
  <c r="N1180" i="6"/>
  <c r="N1181" i="6"/>
  <c r="N1182" i="6"/>
  <c r="N1183" i="6"/>
  <c r="N1184" i="6"/>
  <c r="N1185" i="6"/>
  <c r="N1186" i="6"/>
  <c r="N1187" i="6"/>
  <c r="N1188" i="6"/>
  <c r="N1189" i="6"/>
  <c r="N1190" i="6"/>
  <c r="N1191" i="6"/>
  <c r="N1192" i="6"/>
  <c r="N1193" i="6"/>
  <c r="N1194" i="6"/>
  <c r="N1195" i="6"/>
  <c r="N1196" i="6"/>
  <c r="N1197" i="6"/>
  <c r="N1198" i="6"/>
  <c r="N1199" i="6"/>
  <c r="N1200" i="6"/>
  <c r="N1201" i="6"/>
  <c r="N1202" i="6"/>
  <c r="N1203" i="6"/>
  <c r="N1204" i="6"/>
  <c r="N1205" i="6"/>
  <c r="O1206" i="6"/>
  <c r="N1206" i="6"/>
  <c r="N1207" i="6"/>
  <c r="N1208" i="6"/>
  <c r="N1209" i="6"/>
  <c r="N1210" i="6"/>
  <c r="N1211" i="6"/>
  <c r="N1212" i="6"/>
  <c r="N1213" i="6"/>
  <c r="N1214" i="6"/>
  <c r="N1215" i="6"/>
  <c r="N1216" i="6"/>
  <c r="N1217" i="6"/>
  <c r="N1218" i="6"/>
  <c r="N1219" i="6"/>
  <c r="N1220" i="6"/>
  <c r="N1221" i="6"/>
  <c r="N1222" i="6"/>
  <c r="N1223" i="6"/>
  <c r="N1224" i="6"/>
  <c r="N1225" i="6"/>
  <c r="N1226" i="6"/>
  <c r="N1227" i="6"/>
  <c r="N1228" i="6"/>
  <c r="N1229" i="6"/>
  <c r="O1230" i="6"/>
  <c r="N1230" i="6"/>
  <c r="N1231" i="6"/>
  <c r="N1232" i="6"/>
  <c r="N1233" i="6"/>
  <c r="N1234" i="6"/>
  <c r="N1235" i="6"/>
  <c r="N1236" i="6"/>
  <c r="N1237" i="6"/>
  <c r="N1238" i="6"/>
  <c r="N1239" i="6"/>
  <c r="N1240" i="6"/>
  <c r="N1241" i="6"/>
  <c r="N1242" i="6"/>
  <c r="N1243" i="6"/>
  <c r="N1244" i="6"/>
  <c r="N1245" i="6"/>
  <c r="N1246" i="6"/>
  <c r="N1247" i="6"/>
  <c r="N1248" i="6"/>
  <c r="N1249" i="6"/>
  <c r="O1250" i="6"/>
  <c r="N1250" i="6"/>
  <c r="N1251" i="6"/>
  <c r="N1252" i="6"/>
  <c r="N1253" i="6"/>
  <c r="N1254" i="6"/>
  <c r="N1255" i="6"/>
  <c r="N1256" i="6"/>
  <c r="N1257" i="6"/>
  <c r="N1258" i="6"/>
  <c r="O1259" i="6"/>
  <c r="N1259" i="6"/>
  <c r="N1260" i="6"/>
  <c r="N1261" i="6"/>
  <c r="O1262" i="6"/>
  <c r="N1262" i="6"/>
  <c r="N1263" i="6"/>
  <c r="N1264" i="6"/>
  <c r="N1265" i="6"/>
  <c r="N1266" i="6"/>
  <c r="N1267" i="6"/>
  <c r="N1268" i="6"/>
  <c r="N1269" i="6"/>
  <c r="N1270" i="6"/>
  <c r="N1271" i="6"/>
  <c r="N1272" i="6"/>
  <c r="N1273" i="6"/>
  <c r="N1274" i="6"/>
  <c r="N1275" i="6"/>
  <c r="N1276" i="6"/>
  <c r="N1277" i="6"/>
  <c r="N1278" i="6"/>
  <c r="N1279" i="6"/>
  <c r="N1280" i="6"/>
  <c r="N1281" i="6"/>
  <c r="N1282" i="6"/>
  <c r="O1283" i="6"/>
  <c r="N1283" i="6"/>
  <c r="N1284" i="6"/>
  <c r="N1285" i="6"/>
  <c r="N1286" i="6"/>
  <c r="N1287" i="6"/>
  <c r="N1288" i="6"/>
  <c r="N1289" i="6"/>
  <c r="O1290" i="6"/>
  <c r="N1290" i="6"/>
  <c r="N1291" i="6"/>
  <c r="P1292" i="6"/>
  <c r="N1292" i="6"/>
  <c r="N1293" i="6"/>
  <c r="O1294" i="6"/>
  <c r="N1294" i="6"/>
  <c r="N1295" i="6"/>
  <c r="N1296" i="6"/>
  <c r="N1297" i="6"/>
  <c r="O1298" i="6"/>
  <c r="N1298" i="6"/>
  <c r="N1299" i="6"/>
  <c r="N1300" i="6"/>
  <c r="N1301" i="6"/>
  <c r="N1302" i="6"/>
  <c r="N1303" i="6"/>
  <c r="N1304" i="6"/>
  <c r="N1305" i="6"/>
  <c r="N1306" i="6"/>
  <c r="N1307" i="6"/>
  <c r="N1308" i="6"/>
  <c r="N1309" i="6"/>
  <c r="N1310" i="6"/>
  <c r="N1311" i="6"/>
  <c r="N1312" i="6"/>
  <c r="N1313" i="6"/>
  <c r="N1314" i="6"/>
  <c r="N1315" i="6"/>
  <c r="N1316" i="6"/>
  <c r="N1317" i="6"/>
  <c r="N1318" i="6"/>
  <c r="N1319" i="6"/>
  <c r="N1320" i="6"/>
  <c r="N1321" i="6"/>
  <c r="N1322" i="6"/>
  <c r="N1323" i="6"/>
  <c r="N1324" i="6"/>
  <c r="N1325" i="6"/>
  <c r="N1326" i="6"/>
  <c r="N1327" i="6"/>
  <c r="N1328" i="6"/>
  <c r="N1329" i="6"/>
  <c r="N1330" i="6"/>
  <c r="N1331" i="6"/>
  <c r="N1332" i="6"/>
  <c r="N1333" i="6"/>
  <c r="V1334" i="6"/>
  <c r="N1334" i="6"/>
  <c r="P1335" i="6"/>
  <c r="N1335" i="6"/>
  <c r="N1336" i="6"/>
  <c r="N1337" i="6"/>
  <c r="N1338" i="6"/>
  <c r="N1339" i="6"/>
  <c r="N1340" i="6"/>
  <c r="N1341" i="6"/>
  <c r="N1342" i="6"/>
  <c r="N1343" i="6"/>
  <c r="N1344" i="6"/>
  <c r="N1345" i="6"/>
  <c r="N1346" i="6"/>
  <c r="N1347" i="6"/>
  <c r="N1348" i="6"/>
  <c r="N1349" i="6"/>
  <c r="V1350" i="6"/>
  <c r="N1350" i="6"/>
  <c r="N1351" i="6"/>
  <c r="N1352" i="6"/>
  <c r="N1353" i="6"/>
  <c r="N1354" i="6"/>
  <c r="N1355" i="6"/>
  <c r="N1356" i="6"/>
  <c r="N1357" i="6"/>
  <c r="N1358" i="6"/>
  <c r="N1359" i="6"/>
  <c r="N1360" i="6"/>
  <c r="N1361" i="6"/>
  <c r="N1362" i="6"/>
  <c r="N1363" i="6"/>
  <c r="N1364" i="6"/>
  <c r="N1365" i="6"/>
  <c r="V1366" i="6"/>
  <c r="N1366" i="6"/>
  <c r="N1367" i="6"/>
  <c r="N1368" i="6"/>
  <c r="N1369" i="6"/>
  <c r="N1370" i="6"/>
  <c r="N1371" i="6"/>
  <c r="P1372" i="6"/>
  <c r="N1372" i="6"/>
  <c r="N1373" i="6"/>
  <c r="N1374" i="6"/>
  <c r="N1375" i="6"/>
  <c r="N1376" i="6"/>
  <c r="N1377" i="6"/>
  <c r="N1378" i="6"/>
  <c r="N1379" i="6"/>
  <c r="N1380" i="6"/>
  <c r="V1381" i="6"/>
  <c r="N1381" i="6"/>
  <c r="N1382" i="6"/>
  <c r="N1383" i="6"/>
  <c r="N1384" i="6"/>
  <c r="N1385" i="6"/>
  <c r="N1386" i="6"/>
  <c r="N1387" i="6"/>
  <c r="P1388" i="6"/>
  <c r="N1388" i="6"/>
  <c r="N1389" i="6"/>
  <c r="N1390" i="6"/>
  <c r="N1391" i="6"/>
  <c r="N1392" i="6"/>
  <c r="N1393" i="6"/>
  <c r="N1394" i="6"/>
  <c r="O1395" i="6"/>
  <c r="N1395" i="6"/>
  <c r="N1396" i="6"/>
  <c r="N1397" i="6"/>
  <c r="V1398" i="6"/>
  <c r="N1398" i="6"/>
  <c r="N1399" i="6"/>
  <c r="N1400" i="6"/>
  <c r="N1401" i="6"/>
  <c r="N1402" i="6"/>
  <c r="N1403" i="6"/>
  <c r="N1404" i="6"/>
  <c r="N1405" i="6"/>
  <c r="N1406" i="6"/>
  <c r="N1407" i="6"/>
  <c r="O1408" i="6"/>
  <c r="N1408" i="6"/>
  <c r="N1409" i="6"/>
  <c r="N1410" i="6"/>
  <c r="N1411" i="6"/>
  <c r="N1412" i="6"/>
  <c r="N1413" i="6"/>
  <c r="N1414" i="6"/>
  <c r="N1415" i="6"/>
  <c r="O1416" i="6"/>
  <c r="N1416" i="6"/>
  <c r="N1417" i="6"/>
  <c r="N1418" i="6"/>
  <c r="P1419" i="6"/>
  <c r="N1419" i="6"/>
  <c r="N1420" i="6"/>
  <c r="N1421" i="6"/>
  <c r="N1422" i="6"/>
  <c r="N1423" i="6"/>
  <c r="N1424" i="6"/>
  <c r="N1425" i="6"/>
  <c r="N1426" i="6"/>
  <c r="N1427" i="6"/>
  <c r="N1428" i="6"/>
  <c r="P1429" i="6"/>
  <c r="N1429" i="6"/>
  <c r="N1430" i="6"/>
  <c r="N1431" i="6"/>
  <c r="N1432" i="6"/>
  <c r="N1433" i="6"/>
  <c r="N1434" i="6"/>
  <c r="N1435" i="6"/>
  <c r="N1436" i="6"/>
  <c r="N1437" i="6"/>
  <c r="N1438" i="6"/>
  <c r="N1439" i="6"/>
  <c r="N1440" i="6"/>
  <c r="N1441" i="6"/>
  <c r="N1442" i="6"/>
  <c r="N1443" i="6"/>
  <c r="N1444" i="6"/>
  <c r="N1445" i="6"/>
  <c r="N1446" i="6"/>
  <c r="N1447" i="6"/>
  <c r="N1448" i="6"/>
  <c r="P1449" i="6"/>
  <c r="N1449" i="6"/>
  <c r="N1450" i="6"/>
  <c r="N1451" i="6"/>
  <c r="N1452" i="6"/>
  <c r="N1453" i="6"/>
  <c r="N1454" i="6"/>
  <c r="N1455" i="6"/>
  <c r="N1456" i="6"/>
  <c r="N1457" i="6"/>
  <c r="N1458" i="6"/>
  <c r="N1459" i="6"/>
  <c r="N1460" i="6"/>
  <c r="N1461" i="6"/>
  <c r="N1462" i="6"/>
  <c r="N1463" i="6"/>
  <c r="N1464" i="6"/>
  <c r="N1465" i="6"/>
  <c r="N1466" i="6"/>
  <c r="N1467" i="6"/>
  <c r="N1468" i="6"/>
  <c r="N1469" i="6"/>
  <c r="N1470" i="6"/>
  <c r="N1471" i="6"/>
  <c r="N1472" i="6"/>
  <c r="P1473" i="6"/>
  <c r="N1473" i="6"/>
  <c r="N1474" i="6"/>
  <c r="N1475" i="6"/>
  <c r="P1476" i="6"/>
  <c r="N1476" i="6"/>
  <c r="N1477" i="6"/>
  <c r="N1478" i="6"/>
  <c r="N1479" i="6"/>
  <c r="N1480" i="6"/>
  <c r="O1481" i="6"/>
  <c r="N1481" i="6"/>
  <c r="N1482" i="6"/>
  <c r="N1483" i="6"/>
  <c r="N1484" i="6"/>
  <c r="N1485" i="6"/>
  <c r="N1486" i="6"/>
  <c r="N1487" i="6"/>
  <c r="N1488" i="6"/>
  <c r="N1489" i="6"/>
  <c r="N1490" i="6"/>
  <c r="N1491" i="6"/>
  <c r="N1492" i="6"/>
  <c r="N1493" i="6"/>
  <c r="N1494" i="6"/>
  <c r="N1495" i="6"/>
  <c r="B3" i="6"/>
  <c r="N3" i="6"/>
  <c r="P703" i="6" l="1"/>
  <c r="V666" i="6"/>
  <c r="V1051" i="6"/>
  <c r="P83" i="6"/>
  <c r="O3" i="6"/>
  <c r="P1218" i="6"/>
  <c r="O773" i="6"/>
  <c r="P624" i="6"/>
  <c r="V597" i="6"/>
  <c r="V593" i="6"/>
  <c r="O369" i="6"/>
  <c r="O441" i="6"/>
  <c r="P608" i="6"/>
  <c r="V561" i="6"/>
  <c r="O535" i="6"/>
  <c r="V448" i="6"/>
  <c r="P248" i="6"/>
  <c r="O141" i="6"/>
  <c r="O664" i="6"/>
  <c r="P592" i="6"/>
  <c r="P584" i="6"/>
  <c r="P580" i="6"/>
  <c r="V414" i="6"/>
  <c r="P352" i="6"/>
  <c r="P95" i="6"/>
  <c r="P536" i="6"/>
  <c r="P241" i="6"/>
  <c r="P119" i="6"/>
  <c r="V649" i="6"/>
  <c r="P642" i="6"/>
  <c r="P607" i="6"/>
  <c r="O527" i="6"/>
  <c r="V351" i="6"/>
  <c r="P294" i="6"/>
  <c r="P548" i="6"/>
  <c r="V1393" i="6"/>
  <c r="V648" i="6"/>
  <c r="O90" i="6"/>
  <c r="P525" i="6"/>
  <c r="P268" i="6"/>
  <c r="O245" i="6"/>
  <c r="V645" i="6"/>
  <c r="V549" i="6"/>
  <c r="O470" i="6"/>
  <c r="O466" i="6"/>
  <c r="O431" i="6"/>
  <c r="V331" i="6"/>
  <c r="P305" i="6"/>
  <c r="V289" i="6"/>
  <c r="V273" i="6"/>
  <c r="P86" i="6"/>
  <c r="O64" i="6"/>
  <c r="O1054" i="6"/>
  <c r="P415" i="6"/>
  <c r="V400" i="6"/>
  <c r="V256" i="6"/>
  <c r="V970" i="6"/>
  <c r="V245" i="6"/>
  <c r="P602" i="6"/>
  <c r="P357" i="6"/>
  <c r="V468" i="6"/>
  <c r="P903" i="6"/>
  <c r="V1471" i="6"/>
  <c r="V1084" i="6"/>
  <c r="O1078" i="6"/>
  <c r="O200" i="6"/>
  <c r="V552" i="6"/>
  <c r="P499" i="6"/>
  <c r="P238" i="6"/>
  <c r="O37" i="6"/>
  <c r="O1367" i="6"/>
  <c r="V1346" i="6"/>
  <c r="P1116" i="6"/>
  <c r="O1062" i="6"/>
  <c r="V1023" i="6"/>
  <c r="V828" i="6"/>
  <c r="V588" i="6"/>
  <c r="V538" i="6"/>
  <c r="O462" i="6"/>
  <c r="V418" i="6"/>
  <c r="O230" i="6"/>
  <c r="O196" i="6"/>
  <c r="P76" i="6"/>
  <c r="V880" i="6"/>
  <c r="P387" i="6"/>
  <c r="O327" i="6"/>
  <c r="P287" i="6"/>
  <c r="V247" i="6"/>
  <c r="P111" i="6"/>
  <c r="V1438" i="6"/>
  <c r="V1161" i="6"/>
  <c r="O1009" i="6"/>
  <c r="V655" i="6"/>
  <c r="V627" i="6"/>
  <c r="O178" i="6"/>
  <c r="V1367" i="6"/>
  <c r="O771" i="6"/>
  <c r="P681" i="6"/>
  <c r="P658" i="6"/>
  <c r="O1286" i="6"/>
  <c r="P868" i="6"/>
  <c r="O745" i="6"/>
  <c r="V694" i="6"/>
  <c r="O461" i="6"/>
  <c r="O418" i="6"/>
  <c r="V392" i="6"/>
  <c r="O357" i="6"/>
  <c r="V347" i="6"/>
  <c r="P56" i="6"/>
  <c r="O1147" i="6"/>
  <c r="V1137" i="6"/>
  <c r="O760" i="6"/>
  <c r="P360" i="6"/>
  <c r="O991" i="6"/>
  <c r="O640" i="6"/>
  <c r="V640" i="6"/>
  <c r="P1488" i="6"/>
  <c r="O1472" i="6"/>
  <c r="V1469" i="6"/>
  <c r="V600" i="6"/>
  <c r="O434" i="6"/>
  <c r="V1195" i="6"/>
  <c r="P1115" i="6"/>
  <c r="V697" i="6"/>
  <c r="O697" i="6"/>
  <c r="O770" i="6"/>
  <c r="O427" i="6"/>
  <c r="O1443" i="6"/>
  <c r="O1246" i="6"/>
  <c r="P1246" i="6"/>
  <c r="P1126" i="6"/>
  <c r="V1043" i="6"/>
  <c r="P639" i="6"/>
  <c r="V587" i="6"/>
  <c r="O559" i="6"/>
  <c r="V321" i="6"/>
  <c r="O321" i="6"/>
  <c r="P321" i="6"/>
  <c r="P1090" i="6"/>
  <c r="O1090" i="6"/>
  <c r="O1070" i="6"/>
  <c r="P403" i="6"/>
  <c r="P239" i="6"/>
  <c r="V383" i="6"/>
  <c r="P832" i="6"/>
  <c r="V1493" i="6"/>
  <c r="P1340" i="6"/>
  <c r="V1016" i="6"/>
  <c r="O648" i="6"/>
  <c r="P522" i="6"/>
  <c r="V522" i="6"/>
  <c r="P485" i="6"/>
  <c r="O442" i="6"/>
  <c r="P1405" i="6"/>
  <c r="V572" i="6"/>
  <c r="V554" i="6"/>
  <c r="V550" i="6"/>
  <c r="O247" i="6"/>
  <c r="P230" i="6"/>
  <c r="P1395" i="6"/>
  <c r="P1023" i="6"/>
  <c r="O989" i="6"/>
  <c r="V982" i="6"/>
  <c r="P708" i="6"/>
  <c r="O583" i="6"/>
  <c r="O531" i="6"/>
  <c r="P281" i="6"/>
  <c r="V1080" i="6"/>
  <c r="O999" i="6"/>
  <c r="O919" i="6"/>
  <c r="V578" i="6"/>
  <c r="V564" i="6"/>
  <c r="O505" i="6"/>
  <c r="O457" i="6"/>
  <c r="O281" i="6"/>
  <c r="V255" i="6"/>
  <c r="O72" i="6"/>
  <c r="V24" i="6"/>
  <c r="P1222" i="6"/>
  <c r="V1134" i="6"/>
  <c r="P1082" i="6"/>
  <c r="P796" i="6"/>
  <c r="O572" i="6"/>
  <c r="V551" i="6"/>
  <c r="P245" i="6"/>
  <c r="O76" i="6"/>
  <c r="O1174" i="6"/>
  <c r="V1153" i="6"/>
  <c r="O1134" i="6"/>
  <c r="V1049" i="6"/>
  <c r="P677" i="6"/>
  <c r="P550" i="6"/>
  <c r="V390" i="6"/>
  <c r="P385" i="6"/>
  <c r="P311" i="6"/>
  <c r="V139" i="6"/>
  <c r="P118" i="6"/>
  <c r="V317" i="6"/>
  <c r="V196" i="6"/>
  <c r="O170" i="6"/>
  <c r="O118" i="6"/>
  <c r="O1081" i="6"/>
  <c r="V1081" i="6"/>
  <c r="P1448" i="6"/>
  <c r="O1162" i="6"/>
  <c r="P1123" i="6"/>
  <c r="P1045" i="6"/>
  <c r="O779" i="6"/>
  <c r="O1301" i="6"/>
  <c r="V1145" i="6"/>
  <c r="V1120" i="6"/>
  <c r="O167" i="6"/>
  <c r="P1469" i="6"/>
  <c r="P1451" i="6"/>
  <c r="O1448" i="6"/>
  <c r="P1440" i="6"/>
  <c r="O1439" i="6"/>
  <c r="V1430" i="6"/>
  <c r="O1057" i="6"/>
  <c r="V879" i="6"/>
  <c r="P676" i="6"/>
  <c r="V310" i="6"/>
  <c r="V1473" i="6"/>
  <c r="V1472" i="6"/>
  <c r="O1469" i="6"/>
  <c r="O1451" i="6"/>
  <c r="O1449" i="6"/>
  <c r="P1352" i="6"/>
  <c r="O1343" i="6"/>
  <c r="O1341" i="6"/>
  <c r="P1341" i="6"/>
  <c r="O1335" i="6"/>
  <c r="O1299" i="6"/>
  <c r="O1295" i="6"/>
  <c r="P1044" i="6"/>
  <c r="O829" i="6"/>
  <c r="V16" i="6"/>
  <c r="V1394" i="6"/>
  <c r="O1278" i="6"/>
  <c r="O1149" i="6"/>
  <c r="P1149" i="6"/>
  <c r="O1473" i="6"/>
  <c r="O1464" i="6"/>
  <c r="P1431" i="6"/>
  <c r="V1267" i="6"/>
  <c r="P836" i="6"/>
  <c r="P744" i="6"/>
  <c r="O693" i="6"/>
  <c r="P693" i="6"/>
  <c r="V606" i="6"/>
  <c r="V591" i="6"/>
  <c r="O1270" i="6"/>
  <c r="V1440" i="6"/>
  <c r="O1339" i="6"/>
  <c r="O1030" i="6"/>
  <c r="O532" i="6"/>
  <c r="V532" i="6"/>
  <c r="V1357" i="6"/>
  <c r="V1343" i="6"/>
  <c r="P1280" i="6"/>
  <c r="V1263" i="6"/>
  <c r="V1199" i="6"/>
  <c r="O979" i="6"/>
  <c r="P979" i="6"/>
  <c r="O913" i="6"/>
  <c r="P1415" i="6"/>
  <c r="O1256" i="6"/>
  <c r="O1234" i="6"/>
  <c r="V1096" i="6"/>
  <c r="O975" i="6"/>
  <c r="O903" i="6"/>
  <c r="P840" i="6"/>
  <c r="P752" i="6"/>
  <c r="P647" i="6"/>
  <c r="V647" i="6"/>
  <c r="O612" i="6"/>
  <c r="P249" i="6"/>
  <c r="O192" i="6"/>
  <c r="P131" i="6"/>
  <c r="V131" i="6"/>
  <c r="V1146" i="6"/>
  <c r="O768" i="6"/>
  <c r="P689" i="6"/>
  <c r="O667" i="6"/>
  <c r="O38" i="6"/>
  <c r="V1113" i="6"/>
  <c r="O995" i="6"/>
  <c r="V895" i="6"/>
  <c r="V877" i="6"/>
  <c r="O699" i="6"/>
  <c r="P699" i="6"/>
  <c r="P662" i="6"/>
  <c r="V662" i="6"/>
  <c r="V654" i="6"/>
  <c r="P654" i="6"/>
  <c r="O509" i="6"/>
  <c r="V235" i="6"/>
  <c r="V1285" i="6"/>
  <c r="V1022" i="6"/>
  <c r="P888" i="6"/>
  <c r="O777" i="6"/>
  <c r="P777" i="6"/>
  <c r="P705" i="6"/>
  <c r="V553" i="6"/>
  <c r="O204" i="6"/>
  <c r="O82" i="6"/>
  <c r="V20" i="6"/>
  <c r="P1146" i="6"/>
  <c r="O772" i="6"/>
  <c r="P691" i="6"/>
  <c r="V586" i="6"/>
  <c r="O51" i="6"/>
  <c r="O1375" i="6"/>
  <c r="O1146" i="6"/>
  <c r="O1137" i="6"/>
  <c r="P1078" i="6"/>
  <c r="O1016" i="6"/>
  <c r="V991" i="6"/>
  <c r="V919" i="6"/>
  <c r="V613" i="6"/>
  <c r="O551" i="6"/>
  <c r="O501" i="6"/>
  <c r="P361" i="6"/>
  <c r="P288" i="6"/>
  <c r="V288" i="6"/>
  <c r="V218" i="6"/>
  <c r="V357" i="6"/>
  <c r="V343" i="6"/>
  <c r="V327" i="6"/>
  <c r="O317" i="6"/>
  <c r="V284" i="6"/>
  <c r="O239" i="6"/>
  <c r="V236" i="6"/>
  <c r="V234" i="6"/>
  <c r="P233" i="6"/>
  <c r="V198" i="6"/>
  <c r="P188" i="6"/>
  <c r="V186" i="6"/>
  <c r="O169" i="6"/>
  <c r="V94" i="6"/>
  <c r="O56" i="6"/>
  <c r="O50" i="6"/>
  <c r="P27" i="6"/>
  <c r="O406" i="6"/>
  <c r="P383" i="6"/>
  <c r="O349" i="6"/>
  <c r="O343" i="6"/>
  <c r="P327" i="6"/>
  <c r="O325" i="6"/>
  <c r="V311" i="6"/>
  <c r="V281" i="6"/>
  <c r="V272" i="6"/>
  <c r="P225" i="6"/>
  <c r="P211" i="6"/>
  <c r="O188" i="6"/>
  <c r="V179" i="6"/>
  <c r="O157" i="6"/>
  <c r="O140" i="6"/>
  <c r="O80" i="6"/>
  <c r="P583" i="6"/>
  <c r="V381" i="6"/>
  <c r="V269" i="6"/>
  <c r="O225" i="6"/>
  <c r="P659" i="6"/>
  <c r="P648" i="6"/>
  <c r="P489" i="6"/>
  <c r="O110" i="6"/>
  <c r="V579" i="6"/>
  <c r="P572" i="6"/>
  <c r="P538" i="6"/>
  <c r="O489" i="6"/>
  <c r="O62" i="6"/>
  <c r="O21" i="6"/>
  <c r="P660" i="6"/>
  <c r="V629" i="6"/>
  <c r="O536" i="6"/>
  <c r="P511" i="6"/>
  <c r="O311" i="6"/>
  <c r="P1493" i="6"/>
  <c r="P1403" i="6"/>
  <c r="P1393" i="6"/>
  <c r="O1391" i="6"/>
  <c r="P491" i="6"/>
  <c r="O1444" i="6"/>
  <c r="V1379" i="6"/>
  <c r="P1356" i="6"/>
  <c r="P1427" i="6"/>
  <c r="O1484" i="6"/>
  <c r="P1459" i="6"/>
  <c r="P1445" i="6"/>
  <c r="O1393" i="6"/>
  <c r="V1157" i="6"/>
  <c r="V1464" i="6"/>
  <c r="O1445" i="6"/>
  <c r="O1353" i="6"/>
  <c r="P1348" i="6"/>
  <c r="O478" i="6"/>
  <c r="P1489" i="6"/>
  <c r="O1455" i="6"/>
  <c r="O1427" i="6"/>
  <c r="P1389" i="6"/>
  <c r="P1365" i="6"/>
  <c r="P1262" i="6"/>
  <c r="O1446" i="6"/>
  <c r="P1423" i="6"/>
  <c r="V1406" i="6"/>
  <c r="P1364" i="6"/>
  <c r="O1296" i="6"/>
  <c r="P1296" i="6"/>
  <c r="V1281" i="6"/>
  <c r="V1092" i="6"/>
  <c r="P1351" i="6"/>
  <c r="P1325" i="6"/>
  <c r="V1162" i="6"/>
  <c r="V1125" i="6"/>
  <c r="P1118" i="6"/>
  <c r="O1094" i="6"/>
  <c r="V1068" i="6"/>
  <c r="V1061" i="6"/>
  <c r="P1061" i="6"/>
  <c r="P917" i="6"/>
  <c r="V910" i="6"/>
  <c r="V907" i="6"/>
  <c r="O907" i="6"/>
  <c r="O849" i="6"/>
  <c r="P780" i="6"/>
  <c r="O780" i="6"/>
  <c r="O1325" i="6"/>
  <c r="P1096" i="6"/>
  <c r="P1073" i="6"/>
  <c r="V1065" i="6"/>
  <c r="O1020" i="6"/>
  <c r="P748" i="6"/>
  <c r="P1385" i="6"/>
  <c r="O1359" i="6"/>
  <c r="P1357" i="6"/>
  <c r="O1355" i="6"/>
  <c r="V1339" i="6"/>
  <c r="P1250" i="6"/>
  <c r="O1238" i="6"/>
  <c r="V1235" i="6"/>
  <c r="O1222" i="6"/>
  <c r="O1218" i="6"/>
  <c r="V1155" i="6"/>
  <c r="O1153" i="6"/>
  <c r="P1147" i="6"/>
  <c r="O1053" i="6"/>
  <c r="P1053" i="6"/>
  <c r="O909" i="6"/>
  <c r="P909" i="6"/>
  <c r="O844" i="6"/>
  <c r="P1399" i="6"/>
  <c r="P1304" i="6"/>
  <c r="O1274" i="6"/>
  <c r="P1080" i="6"/>
  <c r="O1399" i="6"/>
  <c r="P1339" i="6"/>
  <c r="P1202" i="6"/>
  <c r="V1064" i="6"/>
  <c r="O977" i="6"/>
  <c r="V1079" i="6"/>
  <c r="O1018" i="6"/>
  <c r="V1018" i="6"/>
  <c r="O1011" i="6"/>
  <c r="V1349" i="6"/>
  <c r="P1332" i="6"/>
  <c r="O1235" i="6"/>
  <c r="V1147" i="6"/>
  <c r="P1117" i="6"/>
  <c r="O1110" i="6"/>
  <c r="V1059" i="6"/>
  <c r="P1057" i="6"/>
  <c r="V1057" i="6"/>
  <c r="P907" i="6"/>
  <c r="V1047" i="6"/>
  <c r="O1032" i="6"/>
  <c r="P983" i="6"/>
  <c r="V966" i="6"/>
  <c r="P957" i="6"/>
  <c r="V923" i="6"/>
  <c r="V889" i="6"/>
  <c r="V852" i="6"/>
  <c r="P768" i="6"/>
  <c r="P690" i="6"/>
  <c r="V1027" i="6"/>
  <c r="O985" i="6"/>
  <c r="O762" i="6"/>
  <c r="P760" i="6"/>
  <c r="O753" i="6"/>
  <c r="V704" i="6"/>
  <c r="O704" i="6"/>
  <c r="P704" i="6"/>
  <c r="V684" i="6"/>
  <c r="P684" i="6"/>
  <c r="P618" i="6"/>
  <c r="V605" i="6"/>
  <c r="O520" i="6"/>
  <c r="O1021" i="6"/>
  <c r="O925" i="6"/>
  <c r="O775" i="6"/>
  <c r="O764" i="6"/>
  <c r="P764" i="6"/>
  <c r="O604" i="6"/>
  <c r="P604" i="6"/>
  <c r="V604" i="6"/>
  <c r="P1112" i="6"/>
  <c r="O1013" i="6"/>
  <c r="O1001" i="6"/>
  <c r="P975" i="6"/>
  <c r="O961" i="6"/>
  <c r="P929" i="6"/>
  <c r="P919" i="6"/>
  <c r="O852" i="6"/>
  <c r="O1027" i="6"/>
  <c r="V774" i="6"/>
  <c r="O766" i="6"/>
  <c r="V766" i="6"/>
  <c r="V668" i="6"/>
  <c r="O603" i="6"/>
  <c r="P603" i="6"/>
  <c r="V603" i="6"/>
  <c r="P596" i="6"/>
  <c r="V596" i="6"/>
  <c r="V1045" i="6"/>
  <c r="V995" i="6"/>
  <c r="V943" i="6"/>
  <c r="O888" i="6"/>
  <c r="O880" i="6"/>
  <c r="O804" i="6"/>
  <c r="P756" i="6"/>
  <c r="O707" i="6"/>
  <c r="P695" i="6"/>
  <c r="O691" i="6"/>
  <c r="V689" i="6"/>
  <c r="V674" i="6"/>
  <c r="V669" i="6"/>
  <c r="V644" i="6"/>
  <c r="V602" i="6"/>
  <c r="O600" i="6"/>
  <c r="O579" i="6"/>
  <c r="V569" i="6"/>
  <c r="V559" i="6"/>
  <c r="P559" i="6"/>
  <c r="O355" i="6"/>
  <c r="V355" i="6"/>
  <c r="P407" i="6"/>
  <c r="P377" i="6"/>
  <c r="V691" i="6"/>
  <c r="O676" i="6"/>
  <c r="O659" i="6"/>
  <c r="P595" i="6"/>
  <c r="P571" i="6"/>
  <c r="V517" i="6"/>
  <c r="O517" i="6"/>
  <c r="O323" i="6"/>
  <c r="V309" i="6"/>
  <c r="P740" i="6"/>
  <c r="V692" i="6"/>
  <c r="P663" i="6"/>
  <c r="O631" i="6"/>
  <c r="V622" i="6"/>
  <c r="V598" i="6"/>
  <c r="O595" i="6"/>
  <c r="P587" i="6"/>
  <c r="O796" i="6"/>
  <c r="P773" i="6"/>
  <c r="P772" i="6"/>
  <c r="O740" i="6"/>
  <c r="O733" i="6"/>
  <c r="P692" i="6"/>
  <c r="O663" i="6"/>
  <c r="V659" i="6"/>
  <c r="O647" i="6"/>
  <c r="O644" i="6"/>
  <c r="V643" i="6"/>
  <c r="V641" i="6"/>
  <c r="P632" i="6"/>
  <c r="P575" i="6"/>
  <c r="P503" i="6"/>
  <c r="O503" i="6"/>
  <c r="O495" i="6"/>
  <c r="O488" i="6"/>
  <c r="O414" i="6"/>
  <c r="O692" i="6"/>
  <c r="V676" i="6"/>
  <c r="O359" i="6"/>
  <c r="P713" i="6"/>
  <c r="V663" i="6"/>
  <c r="P636" i="6"/>
  <c r="O628" i="6"/>
  <c r="O627" i="6"/>
  <c r="P599" i="6"/>
  <c r="P586" i="6"/>
  <c r="V582" i="6"/>
  <c r="P518" i="6"/>
  <c r="V518" i="6"/>
  <c r="O307" i="6"/>
  <c r="V307" i="6"/>
  <c r="P527" i="6"/>
  <c r="O499" i="6"/>
  <c r="O482" i="6"/>
  <c r="V444" i="6"/>
  <c r="V442" i="6"/>
  <c r="O403" i="6"/>
  <c r="P329" i="6"/>
  <c r="V318" i="6"/>
  <c r="P264" i="6"/>
  <c r="V261" i="6"/>
  <c r="O253" i="6"/>
  <c r="P235" i="6"/>
  <c r="V57" i="6"/>
  <c r="V541" i="6"/>
  <c r="V446" i="6"/>
  <c r="O426" i="6"/>
  <c r="V410" i="6"/>
  <c r="O81" i="6"/>
  <c r="O25" i="6"/>
  <c r="O365" i="6"/>
  <c r="V264" i="6"/>
  <c r="O177" i="6"/>
  <c r="P70" i="6"/>
  <c r="V545" i="6"/>
  <c r="O438" i="6"/>
  <c r="V428" i="6"/>
  <c r="O422" i="6"/>
  <c r="P367" i="6"/>
  <c r="P347" i="6"/>
  <c r="V294" i="6"/>
  <c r="V228" i="6"/>
  <c r="V13" i="6"/>
  <c r="O13" i="6"/>
  <c r="P381" i="6"/>
  <c r="V349" i="6"/>
  <c r="V337" i="6"/>
  <c r="O295" i="6"/>
  <c r="V295" i="6"/>
  <c r="O216" i="6"/>
  <c r="O173" i="6"/>
  <c r="P138" i="6"/>
  <c r="P574" i="6"/>
  <c r="P531" i="6"/>
  <c r="O511" i="6"/>
  <c r="P509" i="6"/>
  <c r="O446" i="6"/>
  <c r="O428" i="6"/>
  <c r="O410" i="6"/>
  <c r="V408" i="6"/>
  <c r="V394" i="6"/>
  <c r="O381" i="6"/>
  <c r="V55" i="6"/>
  <c r="O269" i="6"/>
  <c r="P269" i="6"/>
  <c r="V224" i="6"/>
  <c r="V161" i="6"/>
  <c r="P90" i="6"/>
  <c r="V90" i="6"/>
  <c r="P284" i="6"/>
  <c r="P272" i="6"/>
  <c r="V249" i="6"/>
  <c r="V227" i="6"/>
  <c r="O180" i="6"/>
  <c r="O158" i="6"/>
  <c r="O154" i="6"/>
  <c r="P146" i="6"/>
  <c r="P99" i="6"/>
  <c r="V80" i="6"/>
  <c r="O27" i="6"/>
  <c r="V178" i="6"/>
  <c r="O171" i="6"/>
  <c r="V157" i="6"/>
  <c r="P145" i="6"/>
  <c r="P121" i="6"/>
  <c r="P101" i="6"/>
  <c r="V60" i="6"/>
  <c r="V36" i="6"/>
  <c r="P19" i="6"/>
  <c r="V9" i="6"/>
  <c r="V118" i="6"/>
  <c r="O94" i="6"/>
  <c r="O74" i="6"/>
  <c r="O49" i="6"/>
  <c r="V11" i="6"/>
  <c r="V182" i="6"/>
  <c r="V169" i="6"/>
  <c r="P117" i="6"/>
  <c r="P62" i="6"/>
  <c r="V32" i="6"/>
  <c r="O153" i="6"/>
  <c r="V79" i="6"/>
  <c r="O1345" i="6"/>
  <c r="P1345" i="6"/>
  <c r="V1491" i="6"/>
  <c r="V1481" i="6"/>
  <c r="P1464" i="6"/>
  <c r="P1453" i="6"/>
  <c r="V1369" i="6"/>
  <c r="V1293" i="6"/>
  <c r="O1293" i="6"/>
  <c r="P1276" i="6"/>
  <c r="O1276" i="6"/>
  <c r="V1492" i="6"/>
  <c r="V1480" i="6"/>
  <c r="P1452" i="6"/>
  <c r="O1266" i="6"/>
  <c r="P1136" i="6"/>
  <c r="V1107" i="6"/>
  <c r="O1035" i="6"/>
  <c r="V1489" i="6"/>
  <c r="P1484" i="6"/>
  <c r="P1481" i="6"/>
  <c r="V1479" i="6"/>
  <c r="O1476" i="6"/>
  <c r="P1472" i="6"/>
  <c r="P1456" i="6"/>
  <c r="O1454" i="6"/>
  <c r="O1452" i="6"/>
  <c r="O1383" i="6"/>
  <c r="P1302" i="6"/>
  <c r="V1484" i="6"/>
  <c r="V1467" i="6"/>
  <c r="P1182" i="6"/>
  <c r="O1182" i="6"/>
  <c r="V1182" i="6"/>
  <c r="P1460" i="6"/>
  <c r="V1495" i="6"/>
  <c r="P1435" i="6"/>
  <c r="V1330" i="6"/>
  <c r="O1291" i="6"/>
  <c r="P1492" i="6"/>
  <c r="O1447" i="6"/>
  <c r="P1447" i="6"/>
  <c r="O1492" i="6"/>
  <c r="O1489" i="6"/>
  <c r="V1487" i="6"/>
  <c r="V1387" i="6"/>
  <c r="O1387" i="6"/>
  <c r="V1327" i="6"/>
  <c r="O1327" i="6"/>
  <c r="P1327" i="6"/>
  <c r="O1423" i="6"/>
  <c r="P1381" i="6"/>
  <c r="P1380" i="6"/>
  <c r="P1376" i="6"/>
  <c r="V1373" i="6"/>
  <c r="P1367" i="6"/>
  <c r="P1359" i="6"/>
  <c r="P1308" i="6"/>
  <c r="O1292" i="6"/>
  <c r="O1282" i="6"/>
  <c r="P1258" i="6"/>
  <c r="O1236" i="6"/>
  <c r="O1226" i="6"/>
  <c r="P1226" i="6"/>
  <c r="O1170" i="6"/>
  <c r="P1170" i="6"/>
  <c r="V1170" i="6"/>
  <c r="P981" i="6"/>
  <c r="O1272" i="6"/>
  <c r="P1098" i="6"/>
  <c r="O1019" i="6"/>
  <c r="P1019" i="6"/>
  <c r="P953" i="6"/>
  <c r="O927" i="6"/>
  <c r="O736" i="6"/>
  <c r="P736" i="6"/>
  <c r="P1373" i="6"/>
  <c r="P1254" i="6"/>
  <c r="O1252" i="6"/>
  <c r="O1251" i="6"/>
  <c r="O1242" i="6"/>
  <c r="V1215" i="6"/>
  <c r="V1187" i="6"/>
  <c r="P1085" i="6"/>
  <c r="P765" i="6"/>
  <c r="V765" i="6"/>
  <c r="O1440" i="6"/>
  <c r="P1433" i="6"/>
  <c r="P1412" i="6"/>
  <c r="P1407" i="6"/>
  <c r="V1385" i="6"/>
  <c r="P1349" i="6"/>
  <c r="V1341" i="6"/>
  <c r="V1325" i="6"/>
  <c r="O1254" i="6"/>
  <c r="O1191" i="6"/>
  <c r="V1191" i="6"/>
  <c r="V1097" i="6"/>
  <c r="O1097" i="6"/>
  <c r="V876" i="6"/>
  <c r="P876" i="6"/>
  <c r="O1433" i="6"/>
  <c r="P1411" i="6"/>
  <c r="V1389" i="6"/>
  <c r="P1306" i="6"/>
  <c r="V1297" i="6"/>
  <c r="O1267" i="6"/>
  <c r="P1046" i="6"/>
  <c r="O1046" i="6"/>
  <c r="V1003" i="6"/>
  <c r="O1003" i="6"/>
  <c r="P1003" i="6"/>
  <c r="O1459" i="6"/>
  <c r="P1455" i="6"/>
  <c r="P1444" i="6"/>
  <c r="V1390" i="6"/>
  <c r="P1379" i="6"/>
  <c r="O1363" i="6"/>
  <c r="O1357" i="6"/>
  <c r="V1355" i="6"/>
  <c r="P1343" i="6"/>
  <c r="V1335" i="6"/>
  <c r="P1310" i="6"/>
  <c r="O1303" i="6"/>
  <c r="P1274" i="6"/>
  <c r="V1273" i="6"/>
  <c r="O1271" i="6"/>
  <c r="P1242" i="6"/>
  <c r="P1238" i="6"/>
  <c r="V1148" i="6"/>
  <c r="V1124" i="6"/>
  <c r="P1124" i="6"/>
  <c r="O1371" i="6"/>
  <c r="P1361" i="6"/>
  <c r="V1331" i="6"/>
  <c r="O1258" i="6"/>
  <c r="V1251" i="6"/>
  <c r="O1240" i="6"/>
  <c r="O1187" i="6"/>
  <c r="V1139" i="6"/>
  <c r="O1058" i="6"/>
  <c r="O965" i="6"/>
  <c r="P1234" i="6"/>
  <c r="O1195" i="6"/>
  <c r="V1166" i="6"/>
  <c r="O1151" i="6"/>
  <c r="O1130" i="6"/>
  <c r="P1128" i="6"/>
  <c r="O1122" i="6"/>
  <c r="P1119" i="6"/>
  <c r="O1113" i="6"/>
  <c r="O1101" i="6"/>
  <c r="P1092" i="6"/>
  <c r="P1048" i="6"/>
  <c r="O901" i="6"/>
  <c r="V891" i="6"/>
  <c r="V864" i="6"/>
  <c r="O864" i="6"/>
  <c r="P864" i="6"/>
  <c r="O1025" i="6"/>
  <c r="P997" i="6"/>
  <c r="O969" i="6"/>
  <c r="P969" i="6"/>
  <c r="O921" i="6"/>
  <c r="O1202" i="6"/>
  <c r="V1112" i="6"/>
  <c r="O1073" i="6"/>
  <c r="V1024" i="6"/>
  <c r="O1024" i="6"/>
  <c r="V986" i="6"/>
  <c r="V873" i="6"/>
  <c r="P856" i="6"/>
  <c r="V856" i="6"/>
  <c r="P1178" i="6"/>
  <c r="O1166" i="6"/>
  <c r="V1149" i="6"/>
  <c r="O1106" i="6"/>
  <c r="P1089" i="6"/>
  <c r="P1056" i="6"/>
  <c r="O973" i="6"/>
  <c r="P973" i="6"/>
  <c r="V1194" i="6"/>
  <c r="P1174" i="6"/>
  <c r="P1162" i="6"/>
  <c r="V1141" i="6"/>
  <c r="V1129" i="6"/>
  <c r="V1128" i="6"/>
  <c r="V1117" i="6"/>
  <c r="V1116" i="6"/>
  <c r="P1094" i="6"/>
  <c r="V1091" i="6"/>
  <c r="O1089" i="6"/>
  <c r="V1075" i="6"/>
  <c r="P1062" i="6"/>
  <c r="O1049" i="6"/>
  <c r="V1048" i="6"/>
  <c r="V1044" i="6"/>
  <c r="O1031" i="6"/>
  <c r="V1030" i="6"/>
  <c r="P1013" i="6"/>
  <c r="P1005" i="6"/>
  <c r="P1002" i="6"/>
  <c r="V979" i="6"/>
  <c r="P970" i="6"/>
  <c r="O734" i="6"/>
  <c r="P1021" i="6"/>
  <c r="P933" i="6"/>
  <c r="O923" i="6"/>
  <c r="P923" i="6"/>
  <c r="O793" i="6"/>
  <c r="V1211" i="6"/>
  <c r="V1174" i="6"/>
  <c r="P1153" i="6"/>
  <c r="P1151" i="6"/>
  <c r="P1134" i="6"/>
  <c r="P1130" i="6"/>
  <c r="O1126" i="6"/>
  <c r="P1122" i="6"/>
  <c r="V1119" i="6"/>
  <c r="P1113" i="6"/>
  <c r="V1108" i="6"/>
  <c r="P1101" i="6"/>
  <c r="V1073" i="6"/>
  <c r="O1065" i="6"/>
  <c r="O1022" i="6"/>
  <c r="O1005" i="6"/>
  <c r="P1001" i="6"/>
  <c r="V975" i="6"/>
  <c r="O967" i="6"/>
  <c r="O943" i="6"/>
  <c r="O607" i="6"/>
  <c r="P567" i="6"/>
  <c r="V566" i="6"/>
  <c r="V537" i="6"/>
  <c r="V915" i="6"/>
  <c r="O840" i="6"/>
  <c r="O836" i="6"/>
  <c r="V706" i="6"/>
  <c r="O705" i="6"/>
  <c r="P623" i="6"/>
  <c r="O592" i="6"/>
  <c r="V562" i="6"/>
  <c r="V546" i="6"/>
  <c r="V540" i="6"/>
  <c r="P540" i="6"/>
  <c r="P123" i="6"/>
  <c r="O123" i="6"/>
  <c r="O58" i="6"/>
  <c r="P1009" i="6"/>
  <c r="V999" i="6"/>
  <c r="V962" i="6"/>
  <c r="P905" i="6"/>
  <c r="P899" i="6"/>
  <c r="P879" i="6"/>
  <c r="P852" i="6"/>
  <c r="P848" i="6"/>
  <c r="O832" i="6"/>
  <c r="O744" i="6"/>
  <c r="O737" i="6"/>
  <c r="O701" i="6"/>
  <c r="O695" i="6"/>
  <c r="O675" i="6"/>
  <c r="O660" i="6"/>
  <c r="V650" i="6"/>
  <c r="O623" i="6"/>
  <c r="P616" i="6"/>
  <c r="O615" i="6"/>
  <c r="V607" i="6"/>
  <c r="O567" i="6"/>
  <c r="O560" i="6"/>
  <c r="P560" i="6"/>
  <c r="V560" i="6"/>
  <c r="P556" i="6"/>
  <c r="V556" i="6"/>
  <c r="P277" i="6"/>
  <c r="O899" i="6"/>
  <c r="O870" i="6"/>
  <c r="O848" i="6"/>
  <c r="P844" i="6"/>
  <c r="O800" i="6"/>
  <c r="V773" i="6"/>
  <c r="V770" i="6"/>
  <c r="V762" i="6"/>
  <c r="O738" i="6"/>
  <c r="V707" i="6"/>
  <c r="P698" i="6"/>
  <c r="V693" i="6"/>
  <c r="O684" i="6"/>
  <c r="V677" i="6"/>
  <c r="V675" i="6"/>
  <c r="P674" i="6"/>
  <c r="O671" i="6"/>
  <c r="P655" i="6"/>
  <c r="O616" i="6"/>
  <c r="V611" i="6"/>
  <c r="V580" i="6"/>
  <c r="O580" i="6"/>
  <c r="P566" i="6"/>
  <c r="V539" i="6"/>
  <c r="V194" i="6"/>
  <c r="V690" i="6"/>
  <c r="V681" i="6"/>
  <c r="P680" i="6"/>
  <c r="O668" i="6"/>
  <c r="V665" i="6"/>
  <c r="V658" i="6"/>
  <c r="V657" i="6"/>
  <c r="O655" i="6"/>
  <c r="P600" i="6"/>
  <c r="O596" i="6"/>
  <c r="V589" i="6"/>
  <c r="O587" i="6"/>
  <c r="V571" i="6"/>
  <c r="O420" i="6"/>
  <c r="V420" i="6"/>
  <c r="P223" i="6"/>
  <c r="O1023" i="6"/>
  <c r="P962" i="6"/>
  <c r="V897" i="6"/>
  <c r="V884" i="6"/>
  <c r="O877" i="6"/>
  <c r="O868" i="6"/>
  <c r="O808" i="6"/>
  <c r="P706" i="6"/>
  <c r="V705" i="6"/>
  <c r="O680" i="6"/>
  <c r="V660" i="6"/>
  <c r="P606" i="6"/>
  <c r="V592" i="6"/>
  <c r="P563" i="6"/>
  <c r="V563" i="6"/>
  <c r="V384" i="6"/>
  <c r="P384" i="6"/>
  <c r="V371" i="6"/>
  <c r="O371" i="6"/>
  <c r="O251" i="6"/>
  <c r="P251" i="6"/>
  <c r="O611" i="6"/>
  <c r="V595" i="6"/>
  <c r="P590" i="6"/>
  <c r="O556" i="6"/>
  <c r="P554" i="6"/>
  <c r="O540" i="6"/>
  <c r="V792" i="6"/>
  <c r="V701" i="6"/>
  <c r="V567" i="6"/>
  <c r="P562" i="6"/>
  <c r="P546" i="6"/>
  <c r="O544" i="6"/>
  <c r="V544" i="6"/>
  <c r="O451" i="6"/>
  <c r="P363" i="6"/>
  <c r="V363" i="6"/>
  <c r="V271" i="6"/>
  <c r="V450" i="6"/>
  <c r="P359" i="6"/>
  <c r="P319" i="6"/>
  <c r="P293" i="6"/>
  <c r="P285" i="6"/>
  <c r="V267" i="6"/>
  <c r="V232" i="6"/>
  <c r="V44" i="6"/>
  <c r="O319" i="6"/>
  <c r="P309" i="6"/>
  <c r="V290" i="6"/>
  <c r="V244" i="6"/>
  <c r="P244" i="6"/>
  <c r="V122" i="6"/>
  <c r="P122" i="6"/>
  <c r="V583" i="6"/>
  <c r="P582" i="6"/>
  <c r="P551" i="6"/>
  <c r="V536" i="6"/>
  <c r="P493" i="6"/>
  <c r="P351" i="6"/>
  <c r="V341" i="6"/>
  <c r="P331" i="6"/>
  <c r="O329" i="6"/>
  <c r="P323" i="6"/>
  <c r="P317" i="6"/>
  <c r="V287" i="6"/>
  <c r="V283" i="6"/>
  <c r="V127" i="6"/>
  <c r="P127" i="6"/>
  <c r="O108" i="6"/>
  <c r="V108" i="6"/>
  <c r="P526" i="6"/>
  <c r="O523" i="6"/>
  <c r="P513" i="6"/>
  <c r="P501" i="6"/>
  <c r="V476" i="6"/>
  <c r="O450" i="6"/>
  <c r="O430" i="6"/>
  <c r="V426" i="6"/>
  <c r="V382" i="6"/>
  <c r="O379" i="6"/>
  <c r="V359" i="6"/>
  <c r="O331" i="6"/>
  <c r="P295" i="6"/>
  <c r="V293" i="6"/>
  <c r="V98" i="6"/>
  <c r="O78" i="6"/>
  <c r="P535" i="6"/>
  <c r="V488" i="6"/>
  <c r="O484" i="6"/>
  <c r="O480" i="6"/>
  <c r="O468" i="6"/>
  <c r="O447" i="6"/>
  <c r="O391" i="6"/>
  <c r="O390" i="6"/>
  <c r="O309" i="6"/>
  <c r="O289" i="6"/>
  <c r="O265" i="6"/>
  <c r="P265" i="6"/>
  <c r="P147" i="6"/>
  <c r="V147" i="6"/>
  <c r="O147" i="6"/>
  <c r="P142" i="6"/>
  <c r="P126" i="6"/>
  <c r="P579" i="6"/>
  <c r="P552" i="6"/>
  <c r="V542" i="6"/>
  <c r="V526" i="6"/>
  <c r="V520" i="6"/>
  <c r="V482" i="6"/>
  <c r="O464" i="6"/>
  <c r="O453" i="6"/>
  <c r="O411" i="6"/>
  <c r="O407" i="6"/>
  <c r="P395" i="6"/>
  <c r="O394" i="6"/>
  <c r="O385" i="6"/>
  <c r="V373" i="6"/>
  <c r="P341" i="6"/>
  <c r="O337" i="6"/>
  <c r="V329" i="6"/>
  <c r="V325" i="6"/>
  <c r="V322" i="6"/>
  <c r="V206" i="6"/>
  <c r="P191" i="6"/>
  <c r="V64" i="6"/>
  <c r="P64" i="6"/>
  <c r="O552" i="6"/>
  <c r="O476" i="6"/>
  <c r="O455" i="6"/>
  <c r="O448" i="6"/>
  <c r="O443" i="6"/>
  <c r="O439" i="6"/>
  <c r="P355" i="6"/>
  <c r="O341" i="6"/>
  <c r="P340" i="6"/>
  <c r="O291" i="6"/>
  <c r="O259" i="6"/>
  <c r="P259" i="6"/>
  <c r="V259" i="6"/>
  <c r="P137" i="6"/>
  <c r="V250" i="6"/>
  <c r="P110" i="6"/>
  <c r="O45" i="6"/>
  <c r="P261" i="6"/>
  <c r="P250" i="6"/>
  <c r="O235" i="6"/>
  <c r="P229" i="6"/>
  <c r="V202" i="6"/>
  <c r="V121" i="6"/>
  <c r="V63" i="6"/>
  <c r="P47" i="6"/>
  <c r="P307" i="6"/>
  <c r="O261" i="6"/>
  <c r="P257" i="6"/>
  <c r="O227" i="6"/>
  <c r="O224" i="6"/>
  <c r="V200" i="6"/>
  <c r="P195" i="6"/>
  <c r="P184" i="6"/>
  <c r="O175" i="6"/>
  <c r="O161" i="6"/>
  <c r="O136" i="6"/>
  <c r="V56" i="6"/>
  <c r="P51" i="6"/>
  <c r="O47" i="6"/>
  <c r="O257" i="6"/>
  <c r="O231" i="6"/>
  <c r="P228" i="6"/>
  <c r="O184" i="6"/>
  <c r="P183" i="6"/>
  <c r="P109" i="6"/>
  <c r="V73" i="6"/>
  <c r="O70" i="6"/>
  <c r="V65" i="6"/>
  <c r="O33" i="6"/>
  <c r="P23" i="6"/>
  <c r="P276" i="6"/>
  <c r="P253" i="6"/>
  <c r="P243" i="6"/>
  <c r="O242" i="6"/>
  <c r="V210" i="6"/>
  <c r="P139" i="6"/>
  <c r="O115" i="6"/>
  <c r="V113" i="6"/>
  <c r="P107" i="6"/>
  <c r="V106" i="6"/>
  <c r="V76" i="6"/>
  <c r="P256" i="6"/>
  <c r="V240" i="6"/>
  <c r="V233" i="6"/>
  <c r="V204" i="6"/>
  <c r="P196" i="6"/>
  <c r="P192" i="6"/>
  <c r="V188" i="6"/>
  <c r="V177" i="6"/>
  <c r="O139" i="6"/>
  <c r="V124" i="6"/>
  <c r="O100" i="6"/>
  <c r="P80" i="6"/>
  <c r="O73" i="6"/>
  <c r="O60" i="6"/>
  <c r="O54" i="6"/>
  <c r="P34" i="6"/>
  <c r="O29" i="6"/>
  <c r="O23" i="6"/>
  <c r="V8" i="6"/>
  <c r="V7" i="6"/>
  <c r="V28" i="6"/>
  <c r="O19" i="6"/>
  <c r="O9" i="6"/>
  <c r="O1415" i="6"/>
  <c r="O1407" i="6"/>
  <c r="O1405" i="6"/>
  <c r="O1401" i="6"/>
  <c r="O1389" i="6"/>
  <c r="P1384" i="6"/>
  <c r="O1377" i="6"/>
  <c r="O1373" i="6"/>
  <c r="V1371" i="6"/>
  <c r="O1365" i="6"/>
  <c r="O1347" i="6"/>
  <c r="V1347" i="6"/>
  <c r="P1347" i="6"/>
  <c r="O1337" i="6"/>
  <c r="V1329" i="6"/>
  <c r="O1289" i="6"/>
  <c r="V1289" i="6"/>
  <c r="V1425" i="6"/>
  <c r="V1417" i="6"/>
  <c r="V1414" i="6"/>
  <c r="P1368" i="6"/>
  <c r="P1307" i="6"/>
  <c r="O1409" i="6"/>
  <c r="V1397" i="6"/>
  <c r="V1359" i="6"/>
  <c r="O1349" i="6"/>
  <c r="P1312" i="6"/>
  <c r="O1288" i="6"/>
  <c r="P1288" i="6"/>
  <c r="P1485" i="6"/>
  <c r="V1477" i="6"/>
  <c r="O1465" i="6"/>
  <c r="O1428" i="6"/>
  <c r="O1420" i="6"/>
  <c r="O1417" i="6"/>
  <c r="V1409" i="6"/>
  <c r="O1488" i="6"/>
  <c r="P1477" i="6"/>
  <c r="V1476" i="6"/>
  <c r="V1475" i="6"/>
  <c r="V1461" i="6"/>
  <c r="O1456" i="6"/>
  <c r="O1453" i="6"/>
  <c r="V1441" i="6"/>
  <c r="P1436" i="6"/>
  <c r="P1425" i="6"/>
  <c r="V1383" i="6"/>
  <c r="P1383" i="6"/>
  <c r="P1375" i="6"/>
  <c r="P1369" i="6"/>
  <c r="V1361" i="6"/>
  <c r="V1353" i="6"/>
  <c r="P1353" i="6"/>
  <c r="P1336" i="6"/>
  <c r="O1331" i="6"/>
  <c r="P1331" i="6"/>
  <c r="P1329" i="6"/>
  <c r="O1302" i="6"/>
  <c r="V1488" i="6"/>
  <c r="V1483" i="6"/>
  <c r="O1477" i="6"/>
  <c r="P1468" i="6"/>
  <c r="V1463" i="6"/>
  <c r="O1458" i="6"/>
  <c r="P1457" i="6"/>
  <c r="O1450" i="6"/>
  <c r="P1441" i="6"/>
  <c r="O1436" i="6"/>
  <c r="P1428" i="6"/>
  <c r="O1425" i="6"/>
  <c r="P1420" i="6"/>
  <c r="P1417" i="6"/>
  <c r="P1409" i="6"/>
  <c r="V1402" i="6"/>
  <c r="P1397" i="6"/>
  <c r="V1375" i="6"/>
  <c r="O1369" i="6"/>
  <c r="V1337" i="6"/>
  <c r="O1329" i="6"/>
  <c r="P1324" i="6"/>
  <c r="O1468" i="6"/>
  <c r="O1457" i="6"/>
  <c r="O1441" i="6"/>
  <c r="V1401" i="6"/>
  <c r="O1397" i="6"/>
  <c r="V1377" i="6"/>
  <c r="P1371" i="6"/>
  <c r="V1363" i="6"/>
  <c r="P1363" i="6"/>
  <c r="O1333" i="6"/>
  <c r="P1333" i="6"/>
  <c r="P1311" i="6"/>
  <c r="O1485" i="6"/>
  <c r="O1493" i="6"/>
  <c r="V1485" i="6"/>
  <c r="P1480" i="6"/>
  <c r="V1468" i="6"/>
  <c r="V1465" i="6"/>
  <c r="P1461" i="6"/>
  <c r="O1460" i="6"/>
  <c r="O1435" i="6"/>
  <c r="O1431" i="6"/>
  <c r="O1419" i="6"/>
  <c r="O1412" i="6"/>
  <c r="O1403" i="6"/>
  <c r="O1385" i="6"/>
  <c r="O1381" i="6"/>
  <c r="V1362" i="6"/>
  <c r="O1361" i="6"/>
  <c r="P1360" i="6"/>
  <c r="V1351" i="6"/>
  <c r="O1351" i="6"/>
  <c r="P1344" i="6"/>
  <c r="V1333" i="6"/>
  <c r="P1328" i="6"/>
  <c r="P1465" i="6"/>
  <c r="O1480" i="6"/>
  <c r="O1461" i="6"/>
  <c r="V1433" i="6"/>
  <c r="V1422" i="6"/>
  <c r="O1411" i="6"/>
  <c r="V1405" i="6"/>
  <c r="P1401" i="6"/>
  <c r="P1391" i="6"/>
  <c r="P1387" i="6"/>
  <c r="P1377" i="6"/>
  <c r="V1365" i="6"/>
  <c r="P1337" i="6"/>
  <c r="P1300" i="6"/>
  <c r="O1300" i="6"/>
  <c r="V1271" i="6"/>
  <c r="V1186" i="6"/>
  <c r="O1186" i="6"/>
  <c r="P1186" i="6"/>
  <c r="P1138" i="6"/>
  <c r="V1138" i="6"/>
  <c r="O1029" i="6"/>
  <c r="V1135" i="6"/>
  <c r="P1105" i="6"/>
  <c r="V1105" i="6"/>
  <c r="V1103" i="6"/>
  <c r="O1066" i="6"/>
  <c r="P1066" i="6"/>
  <c r="V1283" i="6"/>
  <c r="O1038" i="6"/>
  <c r="P1286" i="6"/>
  <c r="V1167" i="6"/>
  <c r="O1167" i="6"/>
  <c r="P1102" i="6"/>
  <c r="O1102" i="6"/>
  <c r="P1443" i="6"/>
  <c r="P1439" i="6"/>
  <c r="O1379" i="6"/>
  <c r="P1355" i="6"/>
  <c r="V1345" i="6"/>
  <c r="V1190" i="6"/>
  <c r="O1190" i="6"/>
  <c r="P1190" i="6"/>
  <c r="P1109" i="6"/>
  <c r="V1109" i="6"/>
  <c r="O1287" i="6"/>
  <c r="V1279" i="6"/>
  <c r="P1230" i="6"/>
  <c r="O1093" i="6"/>
  <c r="V1093" i="6"/>
  <c r="O1040" i="6"/>
  <c r="O1138" i="6"/>
  <c r="O1121" i="6"/>
  <c r="P1121" i="6"/>
  <c r="V1121" i="6"/>
  <c r="V1083" i="6"/>
  <c r="V1069" i="6"/>
  <c r="P1069" i="6"/>
  <c r="O1036" i="6"/>
  <c r="V1087" i="6"/>
  <c r="P1086" i="6"/>
  <c r="O1077" i="6"/>
  <c r="V1053" i="6"/>
  <c r="O1050" i="6"/>
  <c r="O1026" i="6"/>
  <c r="V1259" i="6"/>
  <c r="O1255" i="6"/>
  <c r="O1247" i="6"/>
  <c r="V1243" i="6"/>
  <c r="O1239" i="6"/>
  <c r="P1214" i="6"/>
  <c r="P1210" i="6"/>
  <c r="V1207" i="6"/>
  <c r="P1198" i="6"/>
  <c r="O1183" i="6"/>
  <c r="O1178" i="6"/>
  <c r="V1175" i="6"/>
  <c r="V1171" i="6"/>
  <c r="O1163" i="6"/>
  <c r="P1161" i="6"/>
  <c r="P1150" i="6"/>
  <c r="P1145" i="6"/>
  <c r="V1140" i="6"/>
  <c r="P1133" i="6"/>
  <c r="P1129" i="6"/>
  <c r="P1100" i="6"/>
  <c r="V1076" i="6"/>
  <c r="V1071" i="6"/>
  <c r="P1070" i="6"/>
  <c r="O1061" i="6"/>
  <c r="V1052" i="6"/>
  <c r="V1026" i="6"/>
  <c r="P1017" i="6"/>
  <c r="O1007" i="6"/>
  <c r="P1303" i="6"/>
  <c r="O1297" i="6"/>
  <c r="P1282" i="6"/>
  <c r="O1263" i="6"/>
  <c r="O1231" i="6"/>
  <c r="V1227" i="6"/>
  <c r="V1223" i="6"/>
  <c r="V1219" i="6"/>
  <c r="O1214" i="6"/>
  <c r="O1210" i="6"/>
  <c r="P1206" i="6"/>
  <c r="V1203" i="6"/>
  <c r="O1198" i="6"/>
  <c r="P1194" i="6"/>
  <c r="O1179" i="6"/>
  <c r="V1178" i="6"/>
  <c r="O1161" i="6"/>
  <c r="O1150" i="6"/>
  <c r="O1145" i="6"/>
  <c r="V1136" i="6"/>
  <c r="O1133" i="6"/>
  <c r="O1129" i="6"/>
  <c r="P1125" i="6"/>
  <c r="O1118" i="6"/>
  <c r="P1084" i="6"/>
  <c r="V1060" i="6"/>
  <c r="V1055" i="6"/>
  <c r="P1054" i="6"/>
  <c r="O1045" i="6"/>
  <c r="O1017" i="6"/>
  <c r="P1278" i="6"/>
  <c r="P1270" i="6"/>
  <c r="P1266" i="6"/>
  <c r="O1194" i="6"/>
  <c r="V1133" i="6"/>
  <c r="P1132" i="6"/>
  <c r="O1125" i="6"/>
  <c r="V1104" i="6"/>
  <c r="V1089" i="6"/>
  <c r="O1086" i="6"/>
  <c r="V1077" i="6"/>
  <c r="P1068" i="6"/>
  <c r="P1050" i="6"/>
  <c r="O1037" i="6"/>
  <c r="P987" i="6"/>
  <c r="V987" i="6"/>
  <c r="O1215" i="6"/>
  <c r="O1211" i="6"/>
  <c r="O1199" i="6"/>
  <c r="P1108" i="6"/>
  <c r="P1104" i="6"/>
  <c r="V1095" i="6"/>
  <c r="V1088" i="6"/>
  <c r="V1067" i="6"/>
  <c r="P1052" i="6"/>
  <c r="P1022" i="6"/>
  <c r="P978" i="6"/>
  <c r="P963" i="6"/>
  <c r="V963" i="6"/>
  <c r="O963" i="6"/>
  <c r="V1255" i="6"/>
  <c r="V1247" i="6"/>
  <c r="O1243" i="6"/>
  <c r="V1239" i="6"/>
  <c r="O1207" i="6"/>
  <c r="V1183" i="6"/>
  <c r="O1175" i="6"/>
  <c r="O1171" i="6"/>
  <c r="V1163" i="6"/>
  <c r="P1157" i="6"/>
  <c r="P1141" i="6"/>
  <c r="P1139" i="6"/>
  <c r="V1132" i="6"/>
  <c r="P1120" i="6"/>
  <c r="V1101" i="6"/>
  <c r="O1098" i="6"/>
  <c r="P1088" i="6"/>
  <c r="P1076" i="6"/>
  <c r="P1074" i="6"/>
  <c r="V1072" i="6"/>
  <c r="O1042" i="6"/>
  <c r="V1028" i="6"/>
  <c r="P971" i="6"/>
  <c r="V971" i="6"/>
  <c r="V1231" i="6"/>
  <c r="O1227" i="6"/>
  <c r="O1223" i="6"/>
  <c r="O1219" i="6"/>
  <c r="O1203" i="6"/>
  <c r="V1179" i="6"/>
  <c r="P1166" i="6"/>
  <c r="O1157" i="6"/>
  <c r="P1152" i="6"/>
  <c r="O1141" i="6"/>
  <c r="P1137" i="6"/>
  <c r="O1114" i="6"/>
  <c r="V1100" i="6"/>
  <c r="V1085" i="6"/>
  <c r="O1082" i="6"/>
  <c r="O1074" i="6"/>
  <c r="P1072" i="6"/>
  <c r="V1063" i="6"/>
  <c r="P1060" i="6"/>
  <c r="P1058" i="6"/>
  <c r="V1056" i="6"/>
  <c r="O1033" i="6"/>
  <c r="P1018" i="6"/>
  <c r="P1007" i="6"/>
  <c r="O993" i="6"/>
  <c r="P993" i="6"/>
  <c r="O937" i="6"/>
  <c r="P935" i="6"/>
  <c r="V935" i="6"/>
  <c r="V983" i="6"/>
  <c r="O981" i="6"/>
  <c r="O949" i="6"/>
  <c r="V947" i="6"/>
  <c r="P947" i="6"/>
  <c r="V911" i="6"/>
  <c r="O911" i="6"/>
  <c r="O778" i="6"/>
  <c r="V778" i="6"/>
  <c r="O742" i="6"/>
  <c r="V954" i="6"/>
  <c r="V942" i="6"/>
  <c r="P937" i="6"/>
  <c r="V872" i="6"/>
  <c r="P872" i="6"/>
  <c r="O872" i="6"/>
  <c r="P824" i="6"/>
  <c r="V824" i="6"/>
  <c r="O824" i="6"/>
  <c r="P820" i="6"/>
  <c r="V820" i="6"/>
  <c r="O820" i="6"/>
  <c r="P816" i="6"/>
  <c r="V816" i="6"/>
  <c r="O816" i="6"/>
  <c r="P1097" i="6"/>
  <c r="P1081" i="6"/>
  <c r="P1065" i="6"/>
  <c r="P1049" i="6"/>
  <c r="O1041" i="6"/>
  <c r="O1039" i="6"/>
  <c r="P999" i="6"/>
  <c r="P959" i="6"/>
  <c r="P949" i="6"/>
  <c r="O947" i="6"/>
  <c r="O935" i="6"/>
  <c r="P995" i="6"/>
  <c r="P991" i="6"/>
  <c r="P986" i="6"/>
  <c r="O959" i="6"/>
  <c r="O941" i="6"/>
  <c r="V939" i="6"/>
  <c r="P939" i="6"/>
  <c r="V951" i="6"/>
  <c r="O945" i="6"/>
  <c r="V931" i="6"/>
  <c r="V1020" i="6"/>
  <c r="O997" i="6"/>
  <c r="O983" i="6"/>
  <c r="P977" i="6"/>
  <c r="O957" i="6"/>
  <c r="V955" i="6"/>
  <c r="O953" i="6"/>
  <c r="P951" i="6"/>
  <c r="P943" i="6"/>
  <c r="P941" i="6"/>
  <c r="O939" i="6"/>
  <c r="O933" i="6"/>
  <c r="P931" i="6"/>
  <c r="P911" i="6"/>
  <c r="P989" i="6"/>
  <c r="P985" i="6"/>
  <c r="P967" i="6"/>
  <c r="V967" i="6"/>
  <c r="P955" i="6"/>
  <c r="O951" i="6"/>
  <c r="P945" i="6"/>
  <c r="O931" i="6"/>
  <c r="P925" i="6"/>
  <c r="P921" i="6"/>
  <c r="V885" i="6"/>
  <c r="P688" i="6"/>
  <c r="O688" i="6"/>
  <c r="V903" i="6"/>
  <c r="O884" i="6"/>
  <c r="V646" i="6"/>
  <c r="P646" i="6"/>
  <c r="P635" i="6"/>
  <c r="V635" i="6"/>
  <c r="O635" i="6"/>
  <c r="O929" i="6"/>
  <c r="P927" i="6"/>
  <c r="P913" i="6"/>
  <c r="O905" i="6"/>
  <c r="O882" i="6"/>
  <c r="P652" i="6"/>
  <c r="O652" i="6"/>
  <c r="V652" i="6"/>
  <c r="P915" i="6"/>
  <c r="O789" i="6"/>
  <c r="O785" i="6"/>
  <c r="P965" i="6"/>
  <c r="P961" i="6"/>
  <c r="O915" i="6"/>
  <c r="O885" i="6"/>
  <c r="P880" i="6"/>
  <c r="O873" i="6"/>
  <c r="V651" i="6"/>
  <c r="P651" i="6"/>
  <c r="O651" i="6"/>
  <c r="V898" i="6"/>
  <c r="P884" i="6"/>
  <c r="P788" i="6"/>
  <c r="V788" i="6"/>
  <c r="O788" i="6"/>
  <c r="P784" i="6"/>
  <c r="V784" i="6"/>
  <c r="O784" i="6"/>
  <c r="V621" i="6"/>
  <c r="V927" i="6"/>
  <c r="O917" i="6"/>
  <c r="P901" i="6"/>
  <c r="O881" i="6"/>
  <c r="P860" i="6"/>
  <c r="V860" i="6"/>
  <c r="O860" i="6"/>
  <c r="O825" i="6"/>
  <c r="O821" i="6"/>
  <c r="O817" i="6"/>
  <c r="V769" i="6"/>
  <c r="O769" i="6"/>
  <c r="V899" i="6"/>
  <c r="P887" i="6"/>
  <c r="O809" i="6"/>
  <c r="O805" i="6"/>
  <c r="O801" i="6"/>
  <c r="O776" i="6"/>
  <c r="P761" i="6"/>
  <c r="O709" i="6"/>
  <c r="O703" i="6"/>
  <c r="V702" i="6"/>
  <c r="V699" i="6"/>
  <c r="P673" i="6"/>
  <c r="P664" i="6"/>
  <c r="P638" i="6"/>
  <c r="V638" i="6"/>
  <c r="O619" i="6"/>
  <c r="V585" i="6"/>
  <c r="O841" i="6"/>
  <c r="O837" i="6"/>
  <c r="O833" i="6"/>
  <c r="O812" i="6"/>
  <c r="P808" i="6"/>
  <c r="P804" i="6"/>
  <c r="P800" i="6"/>
  <c r="O797" i="6"/>
  <c r="V777" i="6"/>
  <c r="O765" i="6"/>
  <c r="O749" i="6"/>
  <c r="O708" i="6"/>
  <c r="V708" i="6"/>
  <c r="V696" i="6"/>
  <c r="V695" i="6"/>
  <c r="V679" i="6"/>
  <c r="P668" i="6"/>
  <c r="V664" i="6"/>
  <c r="P656" i="6"/>
  <c r="V656" i="6"/>
  <c r="O726" i="6"/>
  <c r="O725" i="6"/>
  <c r="O722" i="6"/>
  <c r="O721" i="6"/>
  <c r="O718" i="6"/>
  <c r="O717" i="6"/>
  <c r="V687" i="6"/>
  <c r="V686" i="6"/>
  <c r="P686" i="6"/>
  <c r="V683" i="6"/>
  <c r="O683" i="6"/>
  <c r="V682" i="6"/>
  <c r="P682" i="6"/>
  <c r="O679" i="6"/>
  <c r="V678" i="6"/>
  <c r="V653" i="6"/>
  <c r="V633" i="6"/>
  <c r="P619" i="6"/>
  <c r="V619" i="6"/>
  <c r="V868" i="6"/>
  <c r="V812" i="6"/>
  <c r="V758" i="6"/>
  <c r="O756" i="6"/>
  <c r="O730" i="6"/>
  <c r="P709" i="6"/>
  <c r="V700" i="6"/>
  <c r="V698" i="6"/>
  <c r="P687" i="6"/>
  <c r="V673" i="6"/>
  <c r="P672" i="6"/>
  <c r="V608" i="6"/>
  <c r="O608" i="6"/>
  <c r="P875" i="6"/>
  <c r="V808" i="6"/>
  <c r="V804" i="6"/>
  <c r="V800" i="6"/>
  <c r="O752" i="6"/>
  <c r="O714" i="6"/>
  <c r="O710" i="6"/>
  <c r="V703" i="6"/>
  <c r="O687" i="6"/>
  <c r="P685" i="6"/>
  <c r="P683" i="6"/>
  <c r="P679" i="6"/>
  <c r="V672" i="6"/>
  <c r="V642" i="6"/>
  <c r="V624" i="6"/>
  <c r="O624" i="6"/>
  <c r="V848" i="6"/>
  <c r="V844" i="6"/>
  <c r="P828" i="6"/>
  <c r="P792" i="6"/>
  <c r="O774" i="6"/>
  <c r="O746" i="6"/>
  <c r="P732" i="6"/>
  <c r="O729" i="6"/>
  <c r="P728" i="6"/>
  <c r="P725" i="6"/>
  <c r="P724" i="6"/>
  <c r="P721" i="6"/>
  <c r="P720" i="6"/>
  <c r="P717" i="6"/>
  <c r="P716" i="6"/>
  <c r="V709" i="6"/>
  <c r="O700" i="6"/>
  <c r="O696" i="6"/>
  <c r="P678" i="6"/>
  <c r="V671" i="6"/>
  <c r="P671" i="6"/>
  <c r="P670" i="6"/>
  <c r="V626" i="6"/>
  <c r="P626" i="6"/>
  <c r="V617" i="6"/>
  <c r="V888" i="6"/>
  <c r="V887" i="6"/>
  <c r="O886" i="6"/>
  <c r="O876" i="6"/>
  <c r="O856" i="6"/>
  <c r="V840" i="6"/>
  <c r="V836" i="6"/>
  <c r="V832" i="6"/>
  <c r="O828" i="6"/>
  <c r="O813" i="6"/>
  <c r="V796" i="6"/>
  <c r="O792" i="6"/>
  <c r="O781" i="6"/>
  <c r="O748" i="6"/>
  <c r="O732" i="6"/>
  <c r="O728" i="6"/>
  <c r="O724" i="6"/>
  <c r="O720" i="6"/>
  <c r="O716" i="6"/>
  <c r="P712" i="6"/>
  <c r="O672" i="6"/>
  <c r="V670" i="6"/>
  <c r="O656" i="6"/>
  <c r="P650" i="6"/>
  <c r="V610" i="6"/>
  <c r="P610" i="6"/>
  <c r="O599" i="6"/>
  <c r="V584" i="6"/>
  <c r="P497" i="6"/>
  <c r="O497" i="6"/>
  <c r="P667" i="6"/>
  <c r="P644" i="6"/>
  <c r="P643" i="6"/>
  <c r="P640" i="6"/>
  <c r="O639" i="6"/>
  <c r="V637" i="6"/>
  <c r="V632" i="6"/>
  <c r="P631" i="6"/>
  <c r="V616" i="6"/>
  <c r="P615" i="6"/>
  <c r="V590" i="6"/>
  <c r="V639" i="6"/>
  <c r="V636" i="6"/>
  <c r="V631" i="6"/>
  <c r="P622" i="6"/>
  <c r="V620" i="6"/>
  <c r="P620" i="6"/>
  <c r="V615" i="6"/>
  <c r="V601" i="6"/>
  <c r="V594" i="6"/>
  <c r="P570" i="6"/>
  <c r="V570" i="6"/>
  <c r="O713" i="6"/>
  <c r="P707" i="6"/>
  <c r="V667" i="6"/>
  <c r="P666" i="6"/>
  <c r="O636" i="6"/>
  <c r="V630" i="6"/>
  <c r="V614" i="6"/>
  <c r="O584" i="6"/>
  <c r="V581" i="6"/>
  <c r="O576" i="6"/>
  <c r="V576" i="6"/>
  <c r="P576" i="6"/>
  <c r="V548" i="6"/>
  <c r="O548" i="6"/>
  <c r="O543" i="6"/>
  <c r="V543" i="6"/>
  <c r="P543" i="6"/>
  <c r="V680" i="6"/>
  <c r="V634" i="6"/>
  <c r="P627" i="6"/>
  <c r="V625" i="6"/>
  <c r="O620" i="6"/>
  <c r="V618" i="6"/>
  <c r="P611" i="6"/>
  <c r="V609" i="6"/>
  <c r="V599" i="6"/>
  <c r="P598" i="6"/>
  <c r="P588" i="6"/>
  <c r="O568" i="6"/>
  <c r="P568" i="6"/>
  <c r="V568" i="6"/>
  <c r="P558" i="6"/>
  <c r="V558" i="6"/>
  <c r="O534" i="6"/>
  <c r="P534" i="6"/>
  <c r="V534" i="6"/>
  <c r="P634" i="6"/>
  <c r="O632" i="6"/>
  <c r="P594" i="6"/>
  <c r="O588" i="6"/>
  <c r="V577" i="6"/>
  <c r="V573" i="6"/>
  <c r="O507" i="6"/>
  <c r="P507" i="6"/>
  <c r="P630" i="6"/>
  <c r="P628" i="6"/>
  <c r="V628" i="6"/>
  <c r="V623" i="6"/>
  <c r="P614" i="6"/>
  <c r="P612" i="6"/>
  <c r="V612" i="6"/>
  <c r="V557" i="6"/>
  <c r="P533" i="6"/>
  <c r="P591" i="6"/>
  <c r="V565" i="6"/>
  <c r="O555" i="6"/>
  <c r="P555" i="6"/>
  <c r="O515" i="6"/>
  <c r="P515" i="6"/>
  <c r="P481" i="6"/>
  <c r="O460" i="6"/>
  <c r="V460" i="6"/>
  <c r="O591" i="6"/>
  <c r="O472" i="6"/>
  <c r="P547" i="6"/>
  <c r="O539" i="6"/>
  <c r="P530" i="6"/>
  <c r="V530" i="6"/>
  <c r="P578" i="6"/>
  <c r="V575" i="6"/>
  <c r="P564" i="6"/>
  <c r="O547" i="6"/>
  <c r="P539" i="6"/>
  <c r="O575" i="6"/>
  <c r="O564" i="6"/>
  <c r="P542" i="6"/>
  <c r="O530" i="6"/>
  <c r="V524" i="6"/>
  <c r="V574" i="6"/>
  <c r="O563" i="6"/>
  <c r="V555" i="6"/>
  <c r="P544" i="6"/>
  <c r="O524" i="6"/>
  <c r="P505" i="6"/>
  <c r="V472" i="6"/>
  <c r="P495" i="6"/>
  <c r="V458" i="6"/>
  <c r="O458" i="6"/>
  <c r="V484" i="6"/>
  <c r="O459" i="6"/>
  <c r="O454" i="6"/>
  <c r="V454" i="6"/>
  <c r="P431" i="6"/>
  <c r="O513" i="6"/>
  <c r="O491" i="6"/>
  <c r="V464" i="6"/>
  <c r="O449" i="6"/>
  <c r="V432" i="6"/>
  <c r="V422" i="6"/>
  <c r="V459" i="6"/>
  <c r="O419" i="6"/>
  <c r="O571" i="6"/>
  <c r="P529" i="6"/>
  <c r="O493" i="6"/>
  <c r="V480" i="6"/>
  <c r="O474" i="6"/>
  <c r="V434" i="6"/>
  <c r="V406" i="6"/>
  <c r="O518" i="6"/>
  <c r="P517" i="6"/>
  <c r="O445" i="6"/>
  <c r="P433" i="6"/>
  <c r="V430" i="6"/>
  <c r="P423" i="6"/>
  <c r="V398" i="6"/>
  <c r="P391" i="6"/>
  <c r="V375" i="6"/>
  <c r="P375" i="6"/>
  <c r="O373" i="6"/>
  <c r="V369" i="6"/>
  <c r="P369" i="6"/>
  <c r="V365" i="6"/>
  <c r="P365" i="6"/>
  <c r="V339" i="6"/>
  <c r="V333" i="6"/>
  <c r="P333" i="6"/>
  <c r="P313" i="6"/>
  <c r="V313" i="6"/>
  <c r="V353" i="6"/>
  <c r="V335" i="6"/>
  <c r="V303" i="6"/>
  <c r="P303" i="6"/>
  <c r="P411" i="6"/>
  <c r="V402" i="6"/>
  <c r="O399" i="6"/>
  <c r="V377" i="6"/>
  <c r="O377" i="6"/>
  <c r="O375" i="6"/>
  <c r="V306" i="6"/>
  <c r="P299" i="6"/>
  <c r="O299" i="6"/>
  <c r="P353" i="6"/>
  <c r="O345" i="6"/>
  <c r="P335" i="6"/>
  <c r="P328" i="6"/>
  <c r="O315" i="6"/>
  <c r="P312" i="6"/>
  <c r="O398" i="6"/>
  <c r="P368" i="6"/>
  <c r="O367" i="6"/>
  <c r="O363" i="6"/>
  <c r="O361" i="6"/>
  <c r="V361" i="6"/>
  <c r="O351" i="6"/>
  <c r="O333" i="6"/>
  <c r="O313" i="6"/>
  <c r="P373" i="6"/>
  <c r="O347" i="6"/>
  <c r="V315" i="6"/>
  <c r="O526" i="6"/>
  <c r="O522" i="6"/>
  <c r="V462" i="6"/>
  <c r="O402" i="6"/>
  <c r="O383" i="6"/>
  <c r="V379" i="6"/>
  <c r="P379" i="6"/>
  <c r="P376" i="6"/>
  <c r="P339" i="6"/>
  <c r="O339" i="6"/>
  <c r="P399" i="6"/>
  <c r="O353" i="6"/>
  <c r="V345" i="6"/>
  <c r="P345" i="6"/>
  <c r="O335" i="6"/>
  <c r="P315" i="6"/>
  <c r="O303" i="6"/>
  <c r="V301" i="6"/>
  <c r="O298" i="6"/>
  <c r="V297" i="6"/>
  <c r="O285" i="6"/>
  <c r="P275" i="6"/>
  <c r="O273" i="6"/>
  <c r="P273" i="6"/>
  <c r="O305" i="6"/>
  <c r="P291" i="6"/>
  <c r="O275" i="6"/>
  <c r="P343" i="6"/>
  <c r="P297" i="6"/>
  <c r="O263" i="6"/>
  <c r="P263" i="6"/>
  <c r="V280" i="6"/>
  <c r="V260" i="6"/>
  <c r="P260" i="6"/>
  <c r="V190" i="6"/>
  <c r="V314" i="6"/>
  <c r="V305" i="6"/>
  <c r="V302" i="6"/>
  <c r="P301" i="6"/>
  <c r="P300" i="6"/>
  <c r="V298" i="6"/>
  <c r="P290" i="6"/>
  <c r="V285" i="6"/>
  <c r="V279" i="6"/>
  <c r="O267" i="6"/>
  <c r="P267" i="6"/>
  <c r="V265" i="6"/>
  <c r="V263" i="6"/>
  <c r="V241" i="6"/>
  <c r="O283" i="6"/>
  <c r="P283" i="6"/>
  <c r="V275" i="6"/>
  <c r="V385" i="6"/>
  <c r="P371" i="6"/>
  <c r="P349" i="6"/>
  <c r="P337" i="6"/>
  <c r="P279" i="6"/>
  <c r="V268" i="6"/>
  <c r="V133" i="6"/>
  <c r="P133" i="6"/>
  <c r="O133" i="6"/>
  <c r="P325" i="6"/>
  <c r="P289" i="6"/>
  <c r="P280" i="6"/>
  <c r="O279" i="6"/>
  <c r="V246" i="6"/>
  <c r="P246" i="6"/>
  <c r="O208" i="6"/>
  <c r="V208" i="6"/>
  <c r="P232" i="6"/>
  <c r="V212" i="6"/>
  <c r="V184" i="6"/>
  <c r="V143" i="6"/>
  <c r="P143" i="6"/>
  <c r="V253" i="6"/>
  <c r="V239" i="6"/>
  <c r="V180" i="6"/>
  <c r="P180" i="6"/>
  <c r="O144" i="6"/>
  <c r="P93" i="6"/>
  <c r="V252" i="6"/>
  <c r="O243" i="6"/>
  <c r="P242" i="6"/>
  <c r="P237" i="6"/>
  <c r="P231" i="6"/>
  <c r="P187" i="6"/>
  <c r="V135" i="6"/>
  <c r="O135" i="6"/>
  <c r="P135" i="6"/>
  <c r="O119" i="6"/>
  <c r="O66" i="6"/>
  <c r="P66" i="6"/>
  <c r="P271" i="6"/>
  <c r="V257" i="6"/>
  <c r="V251" i="6"/>
  <c r="O249" i="6"/>
  <c r="P247" i="6"/>
  <c r="V242" i="6"/>
  <c r="P240" i="6"/>
  <c r="V230" i="6"/>
  <c r="V229" i="6"/>
  <c r="O223" i="6"/>
  <c r="O220" i="6"/>
  <c r="P179" i="6"/>
  <c r="O162" i="6"/>
  <c r="O143" i="6"/>
  <c r="O129" i="6"/>
  <c r="O294" i="6"/>
  <c r="O287" i="6"/>
  <c r="O277" i="6"/>
  <c r="O271" i="6"/>
  <c r="V248" i="6"/>
  <c r="V243" i="6"/>
  <c r="P236" i="6"/>
  <c r="P234" i="6"/>
  <c r="P227" i="6"/>
  <c r="O212" i="6"/>
  <c r="P207" i="6"/>
  <c r="P203" i="6"/>
  <c r="P199" i="6"/>
  <c r="P87" i="6"/>
  <c r="V84" i="6"/>
  <c r="O84" i="6"/>
  <c r="P84" i="6"/>
  <c r="V277" i="6"/>
  <c r="P255" i="6"/>
  <c r="P252" i="6"/>
  <c r="V238" i="6"/>
  <c r="O234" i="6"/>
  <c r="V231" i="6"/>
  <c r="O165" i="6"/>
  <c r="O255" i="6"/>
  <c r="V237" i="6"/>
  <c r="V226" i="6"/>
  <c r="V220" i="6"/>
  <c r="P219" i="6"/>
  <c r="V216" i="6"/>
  <c r="P215" i="6"/>
  <c r="V214" i="6"/>
  <c r="V192" i="6"/>
  <c r="O179" i="6"/>
  <c r="V165" i="6"/>
  <c r="V129" i="6"/>
  <c r="P129" i="6"/>
  <c r="V153" i="6"/>
  <c r="V126" i="6"/>
  <c r="O106" i="6"/>
  <c r="O102" i="6"/>
  <c r="V86" i="6"/>
  <c r="O17" i="6"/>
  <c r="V17" i="6"/>
  <c r="P103" i="6"/>
  <c r="V100" i="6"/>
  <c r="O69" i="6"/>
  <c r="V68" i="6"/>
  <c r="O68" i="6"/>
  <c r="P68" i="6"/>
  <c r="P43" i="6"/>
  <c r="O43" i="6"/>
  <c r="P35" i="6"/>
  <c r="V31" i="6"/>
  <c r="P31" i="6"/>
  <c r="O148" i="6"/>
  <c r="V125" i="6"/>
  <c r="V110" i="6"/>
  <c r="V102" i="6"/>
  <c r="V85" i="6"/>
  <c r="O85" i="6"/>
  <c r="O91" i="6"/>
  <c r="P75" i="6"/>
  <c r="O166" i="6"/>
  <c r="O137" i="6"/>
  <c r="O127" i="6"/>
  <c r="O122" i="6"/>
  <c r="O116" i="6"/>
  <c r="P115" i="6"/>
  <c r="P114" i="6"/>
  <c r="O99" i="6"/>
  <c r="V92" i="6"/>
  <c r="P82" i="6"/>
  <c r="P55" i="6"/>
  <c r="V43" i="6"/>
  <c r="O41" i="6"/>
  <c r="O114" i="6"/>
  <c r="P98" i="6"/>
  <c r="P91" i="6"/>
  <c r="V83" i="6"/>
  <c r="O83" i="6"/>
  <c r="O145" i="6"/>
  <c r="O126" i="6"/>
  <c r="V117" i="6"/>
  <c r="V114" i="6"/>
  <c r="P106" i="6"/>
  <c r="P102" i="6"/>
  <c r="O98" i="6"/>
  <c r="O92" i="6"/>
  <c r="V69" i="6"/>
  <c r="P72" i="6"/>
  <c r="P58" i="6"/>
  <c r="P50" i="6"/>
  <c r="P38" i="6"/>
  <c r="V27" i="6"/>
  <c r="V23" i="6"/>
  <c r="V19" i="6"/>
  <c r="O15" i="6"/>
  <c r="V12" i="6"/>
  <c r="P11" i="6"/>
  <c r="P54" i="6"/>
  <c r="V15" i="6"/>
  <c r="O11" i="6"/>
  <c r="P7" i="6"/>
  <c r="O7" i="6"/>
  <c r="O5" i="6"/>
  <c r="V4" i="6"/>
  <c r="V72" i="6"/>
  <c r="P60" i="6"/>
  <c r="P26" i="6"/>
  <c r="P22" i="6"/>
  <c r="P18" i="6"/>
  <c r="P94" i="6"/>
  <c r="P63" i="6"/>
  <c r="P14" i="6"/>
  <c r="V5" i="6"/>
  <c r="P10" i="6"/>
  <c r="O46" i="6"/>
  <c r="V40" i="6"/>
  <c r="P15" i="6"/>
  <c r="P6" i="6"/>
  <c r="O1437" i="6"/>
  <c r="V1432" i="6"/>
  <c r="V1424" i="6"/>
  <c r="V1400" i="6"/>
  <c r="O1400" i="6"/>
  <c r="V1396" i="6"/>
  <c r="O1396" i="6"/>
  <c r="V1392" i="6"/>
  <c r="O1392" i="6"/>
  <c r="V1284" i="6"/>
  <c r="P1494" i="6"/>
  <c r="P1490" i="6"/>
  <c r="P1486" i="6"/>
  <c r="P1482" i="6"/>
  <c r="P1478" i="6"/>
  <c r="P1474" i="6"/>
  <c r="P1470" i="6"/>
  <c r="V1434" i="6"/>
  <c r="V1426" i="6"/>
  <c r="V1421" i="6"/>
  <c r="V1418" i="6"/>
  <c r="V1413" i="6"/>
  <c r="O1350" i="6"/>
  <c r="P1350" i="6"/>
  <c r="O1334" i="6"/>
  <c r="P1334" i="6"/>
  <c r="V1249" i="6"/>
  <c r="O1249" i="6"/>
  <c r="P1249" i="6"/>
  <c r="O1494" i="6"/>
  <c r="O1490" i="6"/>
  <c r="O1486" i="6"/>
  <c r="O1482" i="6"/>
  <c r="O1478" i="6"/>
  <c r="O1474" i="6"/>
  <c r="O1470" i="6"/>
  <c r="O1466" i="6"/>
  <c r="O1462" i="6"/>
  <c r="O1284" i="6"/>
  <c r="O1277" i="6"/>
  <c r="P1277" i="6"/>
  <c r="V1277" i="6"/>
  <c r="V818" i="6"/>
  <c r="O818" i="6"/>
  <c r="P818" i="6"/>
  <c r="V786" i="6"/>
  <c r="O786" i="6"/>
  <c r="P786" i="6"/>
  <c r="O1442" i="6"/>
  <c r="P1442" i="6"/>
  <c r="O1434" i="6"/>
  <c r="P1434" i="6"/>
  <c r="O1418" i="6"/>
  <c r="P1418" i="6"/>
  <c r="P1416" i="6"/>
  <c r="O1410" i="6"/>
  <c r="P1410" i="6"/>
  <c r="P1408" i="6"/>
  <c r="P1466" i="6"/>
  <c r="P1462" i="6"/>
  <c r="V1429" i="6"/>
  <c r="V1410" i="6"/>
  <c r="O1366" i="6"/>
  <c r="P1366" i="6"/>
  <c r="P1284" i="6"/>
  <c r="P1275" i="6"/>
  <c r="V1275" i="6"/>
  <c r="V1494" i="6"/>
  <c r="V1490" i="6"/>
  <c r="V1486" i="6"/>
  <c r="V1482" i="6"/>
  <c r="V1478" i="6"/>
  <c r="V1474" i="6"/>
  <c r="V1470" i="6"/>
  <c r="V1466" i="6"/>
  <c r="V1462" i="6"/>
  <c r="P1437" i="6"/>
  <c r="O1370" i="6"/>
  <c r="P1370" i="6"/>
  <c r="O1354" i="6"/>
  <c r="P1354" i="6"/>
  <c r="O1338" i="6"/>
  <c r="P1338" i="6"/>
  <c r="V1233" i="6"/>
  <c r="O1233" i="6"/>
  <c r="P1233" i="6"/>
  <c r="O1188" i="6"/>
  <c r="P1188" i="6"/>
  <c r="V1188" i="6"/>
  <c r="O1172" i="6"/>
  <c r="P1172" i="6"/>
  <c r="V1172" i="6"/>
  <c r="P1424" i="6"/>
  <c r="V1404" i="6"/>
  <c r="O1404" i="6"/>
  <c r="O1413" i="6"/>
  <c r="O1358" i="6"/>
  <c r="P1358" i="6"/>
  <c r="O1342" i="6"/>
  <c r="P1342" i="6"/>
  <c r="V1298" i="6"/>
  <c r="P1298" i="6"/>
  <c r="V1269" i="6"/>
  <c r="O1269" i="6"/>
  <c r="P1269" i="6"/>
  <c r="V1459" i="6"/>
  <c r="P1458" i="6"/>
  <c r="V1455" i="6"/>
  <c r="P1454" i="6"/>
  <c r="V1451" i="6"/>
  <c r="P1450" i="6"/>
  <c r="V1447" i="6"/>
  <c r="P1446" i="6"/>
  <c r="O1438" i="6"/>
  <c r="P1438" i="6"/>
  <c r="O1406" i="6"/>
  <c r="P1406" i="6"/>
  <c r="P1404" i="6"/>
  <c r="O1402" i="6"/>
  <c r="P1402" i="6"/>
  <c r="P1400" i="6"/>
  <c r="O1398" i="6"/>
  <c r="P1398" i="6"/>
  <c r="P1396" i="6"/>
  <c r="O1394" i="6"/>
  <c r="P1394" i="6"/>
  <c r="P1392" i="6"/>
  <c r="O1390" i="6"/>
  <c r="P1390" i="6"/>
  <c r="V1386" i="6"/>
  <c r="V1370" i="6"/>
  <c r="V1354" i="6"/>
  <c r="V1338" i="6"/>
  <c r="V1294" i="6"/>
  <c r="P1294" i="6"/>
  <c r="P1232" i="6"/>
  <c r="V1232" i="6"/>
  <c r="O1232" i="6"/>
  <c r="O1156" i="6"/>
  <c r="P1156" i="6"/>
  <c r="V1156" i="6"/>
  <c r="P1432" i="6"/>
  <c r="O1426" i="6"/>
  <c r="P1426" i="6"/>
  <c r="P1421" i="6"/>
  <c r="V1416" i="6"/>
  <c r="P1413" i="6"/>
  <c r="V1408" i="6"/>
  <c r="V1388" i="6"/>
  <c r="O1388" i="6"/>
  <c r="O1429" i="6"/>
  <c r="O1424" i="6"/>
  <c r="O1374" i="6"/>
  <c r="P1374" i="6"/>
  <c r="O1326" i="6"/>
  <c r="P1326" i="6"/>
  <c r="P1495" i="6"/>
  <c r="P1491" i="6"/>
  <c r="P1487" i="6"/>
  <c r="P1483" i="6"/>
  <c r="P1479" i="6"/>
  <c r="P1475" i="6"/>
  <c r="P1471" i="6"/>
  <c r="P1467" i="6"/>
  <c r="P1463" i="6"/>
  <c r="V1460" i="6"/>
  <c r="V1458" i="6"/>
  <c r="V1457" i="6"/>
  <c r="V1456" i="6"/>
  <c r="V1454" i="6"/>
  <c r="V1453" i="6"/>
  <c r="V1452" i="6"/>
  <c r="V1450" i="6"/>
  <c r="V1449" i="6"/>
  <c r="V1448" i="6"/>
  <c r="V1446" i="6"/>
  <c r="V1445" i="6"/>
  <c r="V1444" i="6"/>
  <c r="V1442" i="6"/>
  <c r="V1437" i="6"/>
  <c r="O1386" i="6"/>
  <c r="P1386" i="6"/>
  <c r="O1382" i="6"/>
  <c r="P1382" i="6"/>
  <c r="O1378" i="6"/>
  <c r="P1378" i="6"/>
  <c r="O1362" i="6"/>
  <c r="P1362" i="6"/>
  <c r="O1346" i="6"/>
  <c r="P1346" i="6"/>
  <c r="O1330" i="6"/>
  <c r="P1330" i="6"/>
  <c r="V1290" i="6"/>
  <c r="P1290" i="6"/>
  <c r="O1275" i="6"/>
  <c r="O1180" i="6"/>
  <c r="P1180" i="6"/>
  <c r="V1180" i="6"/>
  <c r="O1164" i="6"/>
  <c r="P1164" i="6"/>
  <c r="V1164" i="6"/>
  <c r="P1248" i="6"/>
  <c r="V1248" i="6"/>
  <c r="O1248" i="6"/>
  <c r="P1154" i="6"/>
  <c r="O1154" i="6"/>
  <c r="V1154" i="6"/>
  <c r="O1432" i="6"/>
  <c r="O1421" i="6"/>
  <c r="O1495" i="6"/>
  <c r="O1491" i="6"/>
  <c r="O1487" i="6"/>
  <c r="O1483" i="6"/>
  <c r="O1479" i="6"/>
  <c r="O1475" i="6"/>
  <c r="O1471" i="6"/>
  <c r="O1467" i="6"/>
  <c r="O1463" i="6"/>
  <c r="V1436" i="6"/>
  <c r="O1430" i="6"/>
  <c r="P1430" i="6"/>
  <c r="V1428" i="6"/>
  <c r="O1422" i="6"/>
  <c r="P1422" i="6"/>
  <c r="V1420" i="6"/>
  <c r="O1414" i="6"/>
  <c r="P1414" i="6"/>
  <c r="V1412" i="6"/>
  <c r="V1382" i="6"/>
  <c r="V1378" i="6"/>
  <c r="V1374" i="6"/>
  <c r="V1358" i="6"/>
  <c r="V1342" i="6"/>
  <c r="V1326" i="6"/>
  <c r="P1268" i="6"/>
  <c r="V1268" i="6"/>
  <c r="O1268" i="6"/>
  <c r="O1216" i="6"/>
  <c r="P1216" i="6"/>
  <c r="V1216" i="6"/>
  <c r="O1200" i="6"/>
  <c r="P1200" i="6"/>
  <c r="V1200" i="6"/>
  <c r="P1299" i="6"/>
  <c r="P1295" i="6"/>
  <c r="P1291" i="6"/>
  <c r="P1287" i="6"/>
  <c r="V1280" i="6"/>
  <c r="O1212" i="6"/>
  <c r="P1212" i="6"/>
  <c r="V1212" i="6"/>
  <c r="O1196" i="6"/>
  <c r="P1196" i="6"/>
  <c r="V1196" i="6"/>
  <c r="O1131" i="6"/>
  <c r="V1131" i="6"/>
  <c r="P1111" i="6"/>
  <c r="O1111" i="6"/>
  <c r="V1111" i="6"/>
  <c r="P950" i="6"/>
  <c r="O950" i="6"/>
  <c r="V950" i="6"/>
  <c r="O883" i="6"/>
  <c r="V883" i="6"/>
  <c r="P883" i="6"/>
  <c r="O1384" i="6"/>
  <c r="O1380" i="6"/>
  <c r="O1376" i="6"/>
  <c r="O1372" i="6"/>
  <c r="O1368" i="6"/>
  <c r="O1364" i="6"/>
  <c r="O1360" i="6"/>
  <c r="O1356" i="6"/>
  <c r="O1352" i="6"/>
  <c r="O1348" i="6"/>
  <c r="O1344" i="6"/>
  <c r="O1340" i="6"/>
  <c r="O1336" i="6"/>
  <c r="O1332" i="6"/>
  <c r="O1328" i="6"/>
  <c r="O1324" i="6"/>
  <c r="P1323" i="6"/>
  <c r="P1322" i="6"/>
  <c r="P1320" i="6"/>
  <c r="P1319" i="6"/>
  <c r="P1318" i="6"/>
  <c r="P1316" i="6"/>
  <c r="P1315" i="6"/>
  <c r="P1314" i="6"/>
  <c r="O1280" i="6"/>
  <c r="V1265" i="6"/>
  <c r="O1265" i="6"/>
  <c r="P1265" i="6"/>
  <c r="P1264" i="6"/>
  <c r="V1264" i="6"/>
  <c r="V1261" i="6"/>
  <c r="O1261" i="6"/>
  <c r="P1261" i="6"/>
  <c r="P1260" i="6"/>
  <c r="V1260" i="6"/>
  <c r="V1245" i="6"/>
  <c r="O1245" i="6"/>
  <c r="P1245" i="6"/>
  <c r="P1244" i="6"/>
  <c r="V1244" i="6"/>
  <c r="V1229" i="6"/>
  <c r="O1229" i="6"/>
  <c r="P1229" i="6"/>
  <c r="P1228" i="6"/>
  <c r="V1228" i="6"/>
  <c r="V1384" i="6"/>
  <c r="V1380" i="6"/>
  <c r="V1376" i="6"/>
  <c r="V1372" i="6"/>
  <c r="V1368" i="6"/>
  <c r="V1364" i="6"/>
  <c r="V1360" i="6"/>
  <c r="V1356" i="6"/>
  <c r="V1352" i="6"/>
  <c r="V1348" i="6"/>
  <c r="V1344" i="6"/>
  <c r="V1340" i="6"/>
  <c r="V1336" i="6"/>
  <c r="V1332" i="6"/>
  <c r="V1328" i="6"/>
  <c r="V1324" i="6"/>
  <c r="O1323" i="6"/>
  <c r="O1322" i="6"/>
  <c r="O1321" i="6"/>
  <c r="O1320" i="6"/>
  <c r="O1319" i="6"/>
  <c r="O1318" i="6"/>
  <c r="O1317" i="6"/>
  <c r="O1316" i="6"/>
  <c r="O1315" i="6"/>
  <c r="O1314" i="6"/>
  <c r="O1313" i="6"/>
  <c r="O1312" i="6"/>
  <c r="O1311" i="6"/>
  <c r="O1310" i="6"/>
  <c r="O1309" i="6"/>
  <c r="O1308" i="6"/>
  <c r="O1307" i="6"/>
  <c r="O1306" i="6"/>
  <c r="O1305" i="6"/>
  <c r="O1304" i="6"/>
  <c r="V1296" i="6"/>
  <c r="V1292" i="6"/>
  <c r="V1288" i="6"/>
  <c r="O1285" i="6"/>
  <c r="P1285" i="6"/>
  <c r="P1283" i="6"/>
  <c r="V1276" i="6"/>
  <c r="O1224" i="6"/>
  <c r="P1224" i="6"/>
  <c r="V1224" i="6"/>
  <c r="O1208" i="6"/>
  <c r="P1208" i="6"/>
  <c r="V1208" i="6"/>
  <c r="V1322" i="6"/>
  <c r="P1321" i="6"/>
  <c r="V1318" i="6"/>
  <c r="P1317" i="6"/>
  <c r="V1314" i="6"/>
  <c r="P1313" i="6"/>
  <c r="V1310" i="6"/>
  <c r="P1309" i="6"/>
  <c r="V1306" i="6"/>
  <c r="P1305" i="6"/>
  <c r="V1302" i="6"/>
  <c r="P1301" i="6"/>
  <c r="V1299" i="6"/>
  <c r="V1295" i="6"/>
  <c r="V1291" i="6"/>
  <c r="V1287" i="6"/>
  <c r="V1257" i="6"/>
  <c r="O1257" i="6"/>
  <c r="P1257" i="6"/>
  <c r="P1256" i="6"/>
  <c r="V1256" i="6"/>
  <c r="V1241" i="6"/>
  <c r="O1241" i="6"/>
  <c r="P1241" i="6"/>
  <c r="P1240" i="6"/>
  <c r="V1240" i="6"/>
  <c r="O1192" i="6"/>
  <c r="P1192" i="6"/>
  <c r="V1192" i="6"/>
  <c r="O1184" i="6"/>
  <c r="P1184" i="6"/>
  <c r="V1184" i="6"/>
  <c r="O1176" i="6"/>
  <c r="P1176" i="6"/>
  <c r="V1176" i="6"/>
  <c r="O1168" i="6"/>
  <c r="P1168" i="6"/>
  <c r="V1168" i="6"/>
  <c r="P1155" i="6"/>
  <c r="O1155" i="6"/>
  <c r="O1140" i="6"/>
  <c r="P1140" i="6"/>
  <c r="V1443" i="6"/>
  <c r="V1439" i="6"/>
  <c r="V1435" i="6"/>
  <c r="V1431" i="6"/>
  <c r="V1427" i="6"/>
  <c r="V1423" i="6"/>
  <c r="V1419" i="6"/>
  <c r="V1415" i="6"/>
  <c r="V1411" i="6"/>
  <c r="V1407" i="6"/>
  <c r="V1403" i="6"/>
  <c r="V1399" i="6"/>
  <c r="V1395" i="6"/>
  <c r="V1391" i="6"/>
  <c r="V1323" i="6"/>
  <c r="V1321" i="6"/>
  <c r="V1320" i="6"/>
  <c r="V1319" i="6"/>
  <c r="V1317" i="6"/>
  <c r="V1316" i="6"/>
  <c r="V1315" i="6"/>
  <c r="V1313" i="6"/>
  <c r="V1312" i="6"/>
  <c r="V1311" i="6"/>
  <c r="V1309" i="6"/>
  <c r="V1308" i="6"/>
  <c r="V1307" i="6"/>
  <c r="V1305" i="6"/>
  <c r="V1304" i="6"/>
  <c r="V1303" i="6"/>
  <c r="V1301" i="6"/>
  <c r="V1300" i="6"/>
  <c r="P1297" i="6"/>
  <c r="P1293" i="6"/>
  <c r="P1289" i="6"/>
  <c r="O1281" i="6"/>
  <c r="P1281" i="6"/>
  <c r="P1279" i="6"/>
  <c r="O1264" i="6"/>
  <c r="O1260" i="6"/>
  <c r="O1244" i="6"/>
  <c r="O1228" i="6"/>
  <c r="O1220" i="6"/>
  <c r="P1220" i="6"/>
  <c r="V1220" i="6"/>
  <c r="O1204" i="6"/>
  <c r="P1204" i="6"/>
  <c r="V1204" i="6"/>
  <c r="O1279" i="6"/>
  <c r="O1273" i="6"/>
  <c r="P1273" i="6"/>
  <c r="P1272" i="6"/>
  <c r="V1272" i="6"/>
  <c r="V1253" i="6"/>
  <c r="O1253" i="6"/>
  <c r="P1253" i="6"/>
  <c r="P1252" i="6"/>
  <c r="V1252" i="6"/>
  <c r="V1237" i="6"/>
  <c r="O1237" i="6"/>
  <c r="P1237" i="6"/>
  <c r="P1236" i="6"/>
  <c r="V1236" i="6"/>
  <c r="P1271" i="6"/>
  <c r="P1267" i="6"/>
  <c r="P1263" i="6"/>
  <c r="P1259" i="6"/>
  <c r="P1255" i="6"/>
  <c r="P1251" i="6"/>
  <c r="P1247" i="6"/>
  <c r="P1243" i="6"/>
  <c r="P1239" i="6"/>
  <c r="P1235" i="6"/>
  <c r="P1231" i="6"/>
  <c r="P1227" i="6"/>
  <c r="P1223" i="6"/>
  <c r="P1219" i="6"/>
  <c r="P1215" i="6"/>
  <c r="P1211" i="6"/>
  <c r="P1207" i="6"/>
  <c r="P1203" i="6"/>
  <c r="P1199" i="6"/>
  <c r="P1195" i="6"/>
  <c r="P1191" i="6"/>
  <c r="P1187" i="6"/>
  <c r="P1183" i="6"/>
  <c r="P1179" i="6"/>
  <c r="P1175" i="6"/>
  <c r="P1171" i="6"/>
  <c r="P1167" i="6"/>
  <c r="P1163" i="6"/>
  <c r="V1160" i="6"/>
  <c r="V1159" i="6"/>
  <c r="V1158" i="6"/>
  <c r="V1144" i="6"/>
  <c r="V1143" i="6"/>
  <c r="V1142" i="6"/>
  <c r="V1127" i="6"/>
  <c r="V1123" i="6"/>
  <c r="V1115" i="6"/>
  <c r="P934" i="6"/>
  <c r="O934" i="6"/>
  <c r="V934" i="6"/>
  <c r="O1152" i="6"/>
  <c r="O1127" i="6"/>
  <c r="O1119" i="6"/>
  <c r="P1107" i="6"/>
  <c r="O1107" i="6"/>
  <c r="V1015" i="6"/>
  <c r="P1015" i="6"/>
  <c r="V1010" i="6"/>
  <c r="P1010" i="6"/>
  <c r="O1004" i="6"/>
  <c r="P1004" i="6"/>
  <c r="V1004" i="6"/>
  <c r="P902" i="6"/>
  <c r="O902" i="6"/>
  <c r="V902" i="6"/>
  <c r="V1286" i="6"/>
  <c r="V1282" i="6"/>
  <c r="V1278" i="6"/>
  <c r="V1274" i="6"/>
  <c r="V1270" i="6"/>
  <c r="V1266" i="6"/>
  <c r="V1262" i="6"/>
  <c r="V1258" i="6"/>
  <c r="V1254" i="6"/>
  <c r="V1250" i="6"/>
  <c r="V1246" i="6"/>
  <c r="V1242" i="6"/>
  <c r="V1238" i="6"/>
  <c r="V1234" i="6"/>
  <c r="V1230" i="6"/>
  <c r="V1226" i="6"/>
  <c r="P1225" i="6"/>
  <c r="V1222" i="6"/>
  <c r="P1221" i="6"/>
  <c r="V1218" i="6"/>
  <c r="P1217" i="6"/>
  <c r="V1214" i="6"/>
  <c r="P1213" i="6"/>
  <c r="V1210" i="6"/>
  <c r="P1209" i="6"/>
  <c r="V1206" i="6"/>
  <c r="P1205" i="6"/>
  <c r="V1202" i="6"/>
  <c r="P1201" i="6"/>
  <c r="V1198" i="6"/>
  <c r="P1197" i="6"/>
  <c r="P1193" i="6"/>
  <c r="P1189" i="6"/>
  <c r="P1185" i="6"/>
  <c r="P1181" i="6"/>
  <c r="P1177" i="6"/>
  <c r="P1173" i="6"/>
  <c r="P1169" i="6"/>
  <c r="P1165" i="6"/>
  <c r="V1152" i="6"/>
  <c r="V1151" i="6"/>
  <c r="V1150" i="6"/>
  <c r="P1127" i="6"/>
  <c r="O998" i="6"/>
  <c r="V998" i="6"/>
  <c r="P998" i="6"/>
  <c r="V858" i="6"/>
  <c r="P858" i="6"/>
  <c r="O858" i="6"/>
  <c r="O1225" i="6"/>
  <c r="O1221" i="6"/>
  <c r="O1217" i="6"/>
  <c r="O1213" i="6"/>
  <c r="O1209" i="6"/>
  <c r="O1205" i="6"/>
  <c r="O1201" i="6"/>
  <c r="O1197" i="6"/>
  <c r="O1193" i="6"/>
  <c r="O1189" i="6"/>
  <c r="O1185" i="6"/>
  <c r="O1181" i="6"/>
  <c r="O1177" i="6"/>
  <c r="O1173" i="6"/>
  <c r="O1169" i="6"/>
  <c r="O1165" i="6"/>
  <c r="P1159" i="6"/>
  <c r="P1158" i="6"/>
  <c r="O1148" i="6"/>
  <c r="P1143" i="6"/>
  <c r="P1142" i="6"/>
  <c r="O1135" i="6"/>
  <c r="V1130" i="6"/>
  <c r="V1225" i="6"/>
  <c r="V1221" i="6"/>
  <c r="V1217" i="6"/>
  <c r="V1213" i="6"/>
  <c r="V1209" i="6"/>
  <c r="V1205" i="6"/>
  <c r="V1201" i="6"/>
  <c r="V1197" i="6"/>
  <c r="V1193" i="6"/>
  <c r="V1189" i="6"/>
  <c r="V1185" i="6"/>
  <c r="V1181" i="6"/>
  <c r="V1177" i="6"/>
  <c r="V1173" i="6"/>
  <c r="V1169" i="6"/>
  <c r="V1165" i="6"/>
  <c r="P1160" i="6"/>
  <c r="O1159" i="6"/>
  <c r="O1158" i="6"/>
  <c r="P1144" i="6"/>
  <c r="O1143" i="6"/>
  <c r="O1142" i="6"/>
  <c r="P918" i="6"/>
  <c r="O918" i="6"/>
  <c r="V918" i="6"/>
  <c r="O1160" i="6"/>
  <c r="O1144" i="6"/>
  <c r="O1139" i="6"/>
  <c r="O1123" i="6"/>
  <c r="O1115" i="6"/>
  <c r="O1103" i="6"/>
  <c r="O1099" i="6"/>
  <c r="O1095" i="6"/>
  <c r="O1091" i="6"/>
  <c r="O1087" i="6"/>
  <c r="O1083" i="6"/>
  <c r="O1079" i="6"/>
  <c r="O1075" i="6"/>
  <c r="O1071" i="6"/>
  <c r="O1067" i="6"/>
  <c r="O1063" i="6"/>
  <c r="O1059" i="6"/>
  <c r="O1055" i="6"/>
  <c r="O1051" i="6"/>
  <c r="O1047" i="6"/>
  <c r="O1043" i="6"/>
  <c r="P1042" i="6"/>
  <c r="P1041" i="6"/>
  <c r="P1039" i="6"/>
  <c r="P1038" i="6"/>
  <c r="P1037" i="6"/>
  <c r="P1035" i="6"/>
  <c r="P1034" i="6"/>
  <c r="P1033" i="6"/>
  <c r="P1031" i="6"/>
  <c r="P1030" i="6"/>
  <c r="P1029" i="6"/>
  <c r="P1027" i="6"/>
  <c r="P1026" i="6"/>
  <c r="P1025" i="6"/>
  <c r="V1012" i="6"/>
  <c r="V1007" i="6"/>
  <c r="V1002" i="6"/>
  <c r="P994" i="6"/>
  <c r="V992" i="6"/>
  <c r="V984" i="6"/>
  <c r="O984" i="6"/>
  <c r="P984" i="6"/>
  <c r="O982" i="6"/>
  <c r="V968" i="6"/>
  <c r="O968" i="6"/>
  <c r="P968" i="6"/>
  <c r="O966" i="6"/>
  <c r="V878" i="6"/>
  <c r="P878" i="6"/>
  <c r="V862" i="6"/>
  <c r="P862" i="6"/>
  <c r="O862" i="6"/>
  <c r="V1041" i="6"/>
  <c r="P1040" i="6"/>
  <c r="V1037" i="6"/>
  <c r="P1036" i="6"/>
  <c r="V1033" i="6"/>
  <c r="P1032" i="6"/>
  <c r="V1029" i="6"/>
  <c r="P1028" i="6"/>
  <c r="V1025" i="6"/>
  <c r="P1024" i="6"/>
  <c r="V1021" i="6"/>
  <c r="P1020" i="6"/>
  <c r="V1017" i="6"/>
  <c r="P1016" i="6"/>
  <c r="V1014" i="6"/>
  <c r="P1011" i="6"/>
  <c r="V1008" i="6"/>
  <c r="P1006" i="6"/>
  <c r="V996" i="6"/>
  <c r="V990" i="6"/>
  <c r="P982" i="6"/>
  <c r="V980" i="6"/>
  <c r="O980" i="6"/>
  <c r="P980" i="6"/>
  <c r="O978" i="6"/>
  <c r="P966" i="6"/>
  <c r="V964" i="6"/>
  <c r="O964" i="6"/>
  <c r="P964" i="6"/>
  <c r="O962" i="6"/>
  <c r="V946" i="6"/>
  <c r="V930" i="6"/>
  <c r="V914" i="6"/>
  <c r="P897" i="6"/>
  <c r="O897" i="6"/>
  <c r="P895" i="6"/>
  <c r="O895" i="6"/>
  <c r="P893" i="6"/>
  <c r="O893" i="6"/>
  <c r="P891" i="6"/>
  <c r="O891" i="6"/>
  <c r="P889" i="6"/>
  <c r="O889" i="6"/>
  <c r="P865" i="6"/>
  <c r="V865" i="6"/>
  <c r="O865" i="6"/>
  <c r="V854" i="6"/>
  <c r="P854" i="6"/>
  <c r="O854" i="6"/>
  <c r="V1126" i="6"/>
  <c r="V1122" i="6"/>
  <c r="V1118" i="6"/>
  <c r="V1114" i="6"/>
  <c r="V1110" i="6"/>
  <c r="V1106" i="6"/>
  <c r="V1102" i="6"/>
  <c r="V1098" i="6"/>
  <c r="V1094" i="6"/>
  <c r="V1090" i="6"/>
  <c r="V1086" i="6"/>
  <c r="V1082" i="6"/>
  <c r="V1078" i="6"/>
  <c r="V1074" i="6"/>
  <c r="V1070" i="6"/>
  <c r="V1066" i="6"/>
  <c r="V1062" i="6"/>
  <c r="V1058" i="6"/>
  <c r="V1054" i="6"/>
  <c r="V1050" i="6"/>
  <c r="V1046" i="6"/>
  <c r="V1042" i="6"/>
  <c r="V1040" i="6"/>
  <c r="V1039" i="6"/>
  <c r="V1038" i="6"/>
  <c r="V1036" i="6"/>
  <c r="V1035" i="6"/>
  <c r="V1034" i="6"/>
  <c r="V1032" i="6"/>
  <c r="V1031" i="6"/>
  <c r="O1002" i="6"/>
  <c r="O992" i="6"/>
  <c r="P992" i="6"/>
  <c r="V974" i="6"/>
  <c r="O958" i="6"/>
  <c r="O954" i="6"/>
  <c r="P938" i="6"/>
  <c r="O938" i="6"/>
  <c r="P922" i="6"/>
  <c r="O922" i="6"/>
  <c r="P906" i="6"/>
  <c r="O906" i="6"/>
  <c r="P861" i="6"/>
  <c r="V861" i="6"/>
  <c r="O861" i="6"/>
  <c r="P845" i="6"/>
  <c r="V845" i="6"/>
  <c r="O845" i="6"/>
  <c r="V1000" i="6"/>
  <c r="V994" i="6"/>
  <c r="O990" i="6"/>
  <c r="V976" i="6"/>
  <c r="O976" i="6"/>
  <c r="P976" i="6"/>
  <c r="O974" i="6"/>
  <c r="V960" i="6"/>
  <c r="O960" i="6"/>
  <c r="P960" i="6"/>
  <c r="P857" i="6"/>
  <c r="V857" i="6"/>
  <c r="O857" i="6"/>
  <c r="V802" i="6"/>
  <c r="O802" i="6"/>
  <c r="P802" i="6"/>
  <c r="O1012" i="6"/>
  <c r="P1012" i="6"/>
  <c r="O996" i="6"/>
  <c r="P996" i="6"/>
  <c r="P942" i="6"/>
  <c r="O942" i="6"/>
  <c r="P926" i="6"/>
  <c r="O926" i="6"/>
  <c r="P910" i="6"/>
  <c r="O910" i="6"/>
  <c r="V871" i="6"/>
  <c r="O871" i="6"/>
  <c r="P871" i="6"/>
  <c r="V863" i="6"/>
  <c r="O863" i="6"/>
  <c r="P863" i="6"/>
  <c r="P853" i="6"/>
  <c r="V853" i="6"/>
  <c r="O853" i="6"/>
  <c r="O1136" i="6"/>
  <c r="O1132" i="6"/>
  <c r="O1128" i="6"/>
  <c r="O1124" i="6"/>
  <c r="O1120" i="6"/>
  <c r="O1116" i="6"/>
  <c r="O1112" i="6"/>
  <c r="O1108" i="6"/>
  <c r="O1104" i="6"/>
  <c r="O1100" i="6"/>
  <c r="O1096" i="6"/>
  <c r="O1092" i="6"/>
  <c r="O1088" i="6"/>
  <c r="O1084" i="6"/>
  <c r="O1080" i="6"/>
  <c r="O1076" i="6"/>
  <c r="O1072" i="6"/>
  <c r="O1068" i="6"/>
  <c r="O1064" i="6"/>
  <c r="O1060" i="6"/>
  <c r="O1056" i="6"/>
  <c r="O1052" i="6"/>
  <c r="O1048" i="6"/>
  <c r="O1044" i="6"/>
  <c r="P1014" i="6"/>
  <c r="V1011" i="6"/>
  <c r="V1006" i="6"/>
  <c r="P990" i="6"/>
  <c r="V988" i="6"/>
  <c r="O988" i="6"/>
  <c r="P988" i="6"/>
  <c r="O986" i="6"/>
  <c r="P974" i="6"/>
  <c r="V972" i="6"/>
  <c r="O972" i="6"/>
  <c r="P972" i="6"/>
  <c r="O970" i="6"/>
  <c r="P958" i="6"/>
  <c r="P954" i="6"/>
  <c r="V938" i="6"/>
  <c r="V922" i="6"/>
  <c r="V906" i="6"/>
  <c r="P898" i="6"/>
  <c r="O898" i="6"/>
  <c r="P896" i="6"/>
  <c r="O896" i="6"/>
  <c r="V894" i="6"/>
  <c r="P894" i="6"/>
  <c r="O894" i="6"/>
  <c r="P892" i="6"/>
  <c r="O892" i="6"/>
  <c r="V890" i="6"/>
  <c r="P890" i="6"/>
  <c r="O890" i="6"/>
  <c r="O878" i="6"/>
  <c r="V859" i="6"/>
  <c r="O859" i="6"/>
  <c r="P859" i="6"/>
  <c r="V834" i="6"/>
  <c r="O834" i="6"/>
  <c r="P834" i="6"/>
  <c r="P1103" i="6"/>
  <c r="P1099" i="6"/>
  <c r="P1095" i="6"/>
  <c r="P1091" i="6"/>
  <c r="P1087" i="6"/>
  <c r="P1083" i="6"/>
  <c r="P1079" i="6"/>
  <c r="P1075" i="6"/>
  <c r="P1071" i="6"/>
  <c r="P1067" i="6"/>
  <c r="P1063" i="6"/>
  <c r="P1059" i="6"/>
  <c r="P1055" i="6"/>
  <c r="P1051" i="6"/>
  <c r="P1047" i="6"/>
  <c r="P1043" i="6"/>
  <c r="O1008" i="6"/>
  <c r="P1008" i="6"/>
  <c r="O1000" i="6"/>
  <c r="P1000" i="6"/>
  <c r="O994" i="6"/>
  <c r="P946" i="6"/>
  <c r="O946" i="6"/>
  <c r="P930" i="6"/>
  <c r="O930" i="6"/>
  <c r="P914" i="6"/>
  <c r="O914" i="6"/>
  <c r="V866" i="6"/>
  <c r="P866" i="6"/>
  <c r="O866" i="6"/>
  <c r="V855" i="6"/>
  <c r="O855" i="6"/>
  <c r="P855" i="6"/>
  <c r="V881" i="6"/>
  <c r="O874" i="6"/>
  <c r="P873" i="6"/>
  <c r="O869" i="6"/>
  <c r="V867" i="6"/>
  <c r="O867" i="6"/>
  <c r="P867" i="6"/>
  <c r="P754" i="6"/>
  <c r="V754" i="6"/>
  <c r="O754" i="6"/>
  <c r="O661" i="6"/>
  <c r="P661" i="6"/>
  <c r="V661" i="6"/>
  <c r="V1013" i="6"/>
  <c r="V1009" i="6"/>
  <c r="V1005" i="6"/>
  <c r="V1001" i="6"/>
  <c r="V997" i="6"/>
  <c r="V993" i="6"/>
  <c r="V989" i="6"/>
  <c r="V985" i="6"/>
  <c r="V981" i="6"/>
  <c r="V977" i="6"/>
  <c r="V973" i="6"/>
  <c r="V969" i="6"/>
  <c r="V965" i="6"/>
  <c r="V961" i="6"/>
  <c r="V957" i="6"/>
  <c r="P956" i="6"/>
  <c r="V953" i="6"/>
  <c r="P952" i="6"/>
  <c r="V949" i="6"/>
  <c r="P948" i="6"/>
  <c r="V945" i="6"/>
  <c r="P944" i="6"/>
  <c r="V941" i="6"/>
  <c r="P940" i="6"/>
  <c r="V937" i="6"/>
  <c r="P936" i="6"/>
  <c r="V933" i="6"/>
  <c r="P932" i="6"/>
  <c r="V929" i="6"/>
  <c r="P928" i="6"/>
  <c r="V925" i="6"/>
  <c r="P924" i="6"/>
  <c r="V921" i="6"/>
  <c r="P920" i="6"/>
  <c r="V917" i="6"/>
  <c r="P916" i="6"/>
  <c r="V913" i="6"/>
  <c r="P912" i="6"/>
  <c r="V909" i="6"/>
  <c r="P908" i="6"/>
  <c r="V905" i="6"/>
  <c r="P904" i="6"/>
  <c r="V901" i="6"/>
  <c r="P900" i="6"/>
  <c r="P885" i="6"/>
  <c r="O879" i="6"/>
  <c r="V875" i="6"/>
  <c r="O875" i="6"/>
  <c r="V846" i="6"/>
  <c r="O846" i="6"/>
  <c r="P846" i="6"/>
  <c r="V830" i="6"/>
  <c r="O830" i="6"/>
  <c r="P830" i="6"/>
  <c r="V814" i="6"/>
  <c r="O814" i="6"/>
  <c r="P814" i="6"/>
  <c r="V798" i="6"/>
  <c r="O798" i="6"/>
  <c r="P798" i="6"/>
  <c r="V782" i="6"/>
  <c r="O782" i="6"/>
  <c r="P782" i="6"/>
  <c r="O956" i="6"/>
  <c r="O952" i="6"/>
  <c r="O948" i="6"/>
  <c r="O944" i="6"/>
  <c r="O940" i="6"/>
  <c r="O936" i="6"/>
  <c r="O932" i="6"/>
  <c r="O928" i="6"/>
  <c r="O924" i="6"/>
  <c r="O920" i="6"/>
  <c r="O916" i="6"/>
  <c r="O912" i="6"/>
  <c r="O908" i="6"/>
  <c r="O904" i="6"/>
  <c r="O900" i="6"/>
  <c r="P886" i="6"/>
  <c r="V870" i="6"/>
  <c r="P870" i="6"/>
  <c r="V723" i="6"/>
  <c r="O723" i="6"/>
  <c r="P723" i="6"/>
  <c r="V956" i="6"/>
  <c r="V952" i="6"/>
  <c r="V948" i="6"/>
  <c r="V944" i="6"/>
  <c r="V940" i="6"/>
  <c r="V936" i="6"/>
  <c r="V932" i="6"/>
  <c r="V928" i="6"/>
  <c r="V924" i="6"/>
  <c r="V920" i="6"/>
  <c r="V916" i="6"/>
  <c r="V912" i="6"/>
  <c r="V908" i="6"/>
  <c r="V904" i="6"/>
  <c r="V900" i="6"/>
  <c r="V886" i="6"/>
  <c r="P881" i="6"/>
  <c r="V869" i="6"/>
  <c r="P849" i="6"/>
  <c r="V849" i="6"/>
  <c r="V842" i="6"/>
  <c r="O842" i="6"/>
  <c r="P842" i="6"/>
  <c r="V826" i="6"/>
  <c r="O826" i="6"/>
  <c r="P826" i="6"/>
  <c r="V810" i="6"/>
  <c r="O810" i="6"/>
  <c r="P810" i="6"/>
  <c r="V794" i="6"/>
  <c r="O794" i="6"/>
  <c r="P794" i="6"/>
  <c r="P882" i="6"/>
  <c r="V874" i="6"/>
  <c r="P874" i="6"/>
  <c r="P869" i="6"/>
  <c r="V755" i="6"/>
  <c r="O755" i="6"/>
  <c r="P755" i="6"/>
  <c r="O887" i="6"/>
  <c r="V882" i="6"/>
  <c r="P877" i="6"/>
  <c r="V850" i="6"/>
  <c r="O850" i="6"/>
  <c r="P850" i="6"/>
  <c r="V838" i="6"/>
  <c r="O838" i="6"/>
  <c r="P838" i="6"/>
  <c r="V822" i="6"/>
  <c r="O822" i="6"/>
  <c r="P822" i="6"/>
  <c r="V806" i="6"/>
  <c r="O806" i="6"/>
  <c r="P806" i="6"/>
  <c r="V790" i="6"/>
  <c r="O790" i="6"/>
  <c r="P790" i="6"/>
  <c r="V841" i="6"/>
  <c r="V837" i="6"/>
  <c r="V833" i="6"/>
  <c r="V829" i="6"/>
  <c r="V825" i="6"/>
  <c r="V821" i="6"/>
  <c r="V817" i="6"/>
  <c r="V813" i="6"/>
  <c r="V809" i="6"/>
  <c r="V805" i="6"/>
  <c r="V801" i="6"/>
  <c r="V797" i="6"/>
  <c r="V793" i="6"/>
  <c r="V789" i="6"/>
  <c r="V785" i="6"/>
  <c r="V781" i="6"/>
  <c r="V776" i="6"/>
  <c r="V772" i="6"/>
  <c r="P766" i="6"/>
  <c r="V761" i="6"/>
  <c r="V759" i="6"/>
  <c r="O759" i="6"/>
  <c r="P759" i="6"/>
  <c r="P758" i="6"/>
  <c r="V757" i="6"/>
  <c r="P757" i="6"/>
  <c r="P750" i="6"/>
  <c r="V750" i="6"/>
  <c r="V719" i="6"/>
  <c r="O719" i="6"/>
  <c r="P719" i="6"/>
  <c r="P851" i="6"/>
  <c r="P847" i="6"/>
  <c r="P843" i="6"/>
  <c r="P839" i="6"/>
  <c r="P835" i="6"/>
  <c r="P831" i="6"/>
  <c r="P827" i="6"/>
  <c r="P823" i="6"/>
  <c r="P819" i="6"/>
  <c r="P815" i="6"/>
  <c r="P811" i="6"/>
  <c r="P807" i="6"/>
  <c r="P803" i="6"/>
  <c r="P799" i="6"/>
  <c r="P795" i="6"/>
  <c r="P791" i="6"/>
  <c r="P787" i="6"/>
  <c r="P783" i="6"/>
  <c r="V780" i="6"/>
  <c r="O761" i="6"/>
  <c r="O851" i="6"/>
  <c r="O847" i="6"/>
  <c r="O843" i="6"/>
  <c r="O839" i="6"/>
  <c r="O835" i="6"/>
  <c r="O831" i="6"/>
  <c r="O827" i="6"/>
  <c r="O823" i="6"/>
  <c r="O819" i="6"/>
  <c r="O815" i="6"/>
  <c r="O811" i="6"/>
  <c r="O807" i="6"/>
  <c r="O803" i="6"/>
  <c r="O799" i="6"/>
  <c r="O795" i="6"/>
  <c r="O791" i="6"/>
  <c r="O787" i="6"/>
  <c r="O783" i="6"/>
  <c r="V751" i="6"/>
  <c r="O751" i="6"/>
  <c r="P751" i="6"/>
  <c r="V715" i="6"/>
  <c r="O715" i="6"/>
  <c r="P715" i="6"/>
  <c r="V851" i="6"/>
  <c r="V847" i="6"/>
  <c r="V843" i="6"/>
  <c r="V839" i="6"/>
  <c r="V835" i="6"/>
  <c r="V831" i="6"/>
  <c r="V827" i="6"/>
  <c r="V823" i="6"/>
  <c r="V819" i="6"/>
  <c r="V815" i="6"/>
  <c r="V811" i="6"/>
  <c r="V807" i="6"/>
  <c r="V803" i="6"/>
  <c r="V799" i="6"/>
  <c r="V795" i="6"/>
  <c r="V791" i="6"/>
  <c r="V787" i="6"/>
  <c r="V783" i="6"/>
  <c r="P778" i="6"/>
  <c r="P774" i="6"/>
  <c r="P770" i="6"/>
  <c r="V767" i="6"/>
  <c r="O767" i="6"/>
  <c r="P767" i="6"/>
  <c r="V763" i="6"/>
  <c r="O763" i="6"/>
  <c r="P763" i="6"/>
  <c r="O758" i="6"/>
  <c r="O757" i="6"/>
  <c r="O750" i="6"/>
  <c r="V747" i="6"/>
  <c r="O747" i="6"/>
  <c r="P747" i="6"/>
  <c r="V743" i="6"/>
  <c r="O743" i="6"/>
  <c r="P743" i="6"/>
  <c r="V739" i="6"/>
  <c r="O739" i="6"/>
  <c r="P739" i="6"/>
  <c r="V735" i="6"/>
  <c r="O735" i="6"/>
  <c r="P735" i="6"/>
  <c r="V731" i="6"/>
  <c r="O731" i="6"/>
  <c r="P731" i="6"/>
  <c r="V727" i="6"/>
  <c r="O727" i="6"/>
  <c r="P727" i="6"/>
  <c r="V711" i="6"/>
  <c r="O711" i="6"/>
  <c r="P711" i="6"/>
  <c r="P841" i="6"/>
  <c r="P837" i="6"/>
  <c r="P833" i="6"/>
  <c r="P829" i="6"/>
  <c r="P825" i="6"/>
  <c r="P821" i="6"/>
  <c r="P817" i="6"/>
  <c r="P813" i="6"/>
  <c r="P809" i="6"/>
  <c r="P805" i="6"/>
  <c r="P801" i="6"/>
  <c r="P797" i="6"/>
  <c r="P793" i="6"/>
  <c r="P789" i="6"/>
  <c r="P785" i="6"/>
  <c r="P781" i="6"/>
  <c r="V779" i="6"/>
  <c r="P779" i="6"/>
  <c r="V775" i="6"/>
  <c r="P775" i="6"/>
  <c r="V771" i="6"/>
  <c r="P771" i="6"/>
  <c r="P762" i="6"/>
  <c r="P753" i="6"/>
  <c r="P749" i="6"/>
  <c r="V746" i="6"/>
  <c r="P745" i="6"/>
  <c r="V742" i="6"/>
  <c r="P741" i="6"/>
  <c r="V738" i="6"/>
  <c r="P737" i="6"/>
  <c r="V734" i="6"/>
  <c r="P733" i="6"/>
  <c r="V730" i="6"/>
  <c r="P729" i="6"/>
  <c r="V726" i="6"/>
  <c r="V722" i="6"/>
  <c r="V718" i="6"/>
  <c r="V714" i="6"/>
  <c r="V710" i="6"/>
  <c r="O698" i="6"/>
  <c r="O685" i="6"/>
  <c r="O669" i="6"/>
  <c r="O665" i="6"/>
  <c r="V753" i="6"/>
  <c r="V749" i="6"/>
  <c r="V745" i="6"/>
  <c r="V741" i="6"/>
  <c r="V737" i="6"/>
  <c r="V733" i="6"/>
  <c r="V729" i="6"/>
  <c r="V725" i="6"/>
  <c r="V721" i="6"/>
  <c r="V717" i="6"/>
  <c r="V713" i="6"/>
  <c r="O694" i="6"/>
  <c r="O689" i="6"/>
  <c r="O677" i="6"/>
  <c r="P669" i="6"/>
  <c r="V688" i="6"/>
  <c r="V685" i="6"/>
  <c r="V768" i="6"/>
  <c r="V764" i="6"/>
  <c r="V760" i="6"/>
  <c r="V756" i="6"/>
  <c r="V752" i="6"/>
  <c r="V748" i="6"/>
  <c r="V744" i="6"/>
  <c r="V740" i="6"/>
  <c r="V736" i="6"/>
  <c r="V732" i="6"/>
  <c r="V728" i="6"/>
  <c r="V724" i="6"/>
  <c r="V720" i="6"/>
  <c r="V716" i="6"/>
  <c r="V712" i="6"/>
  <c r="O706" i="6"/>
  <c r="P701" i="6"/>
  <c r="P700" i="6"/>
  <c r="O690" i="6"/>
  <c r="P665" i="6"/>
  <c r="P702" i="6"/>
  <c r="O657" i="6"/>
  <c r="P657" i="6"/>
  <c r="P746" i="6"/>
  <c r="P742" i="6"/>
  <c r="P738" i="6"/>
  <c r="P734" i="6"/>
  <c r="P730" i="6"/>
  <c r="P726" i="6"/>
  <c r="P722" i="6"/>
  <c r="P718" i="6"/>
  <c r="P714" i="6"/>
  <c r="P710" i="6"/>
  <c r="O702" i="6"/>
  <c r="P697" i="6"/>
  <c r="P696" i="6"/>
  <c r="O681" i="6"/>
  <c r="O673" i="6"/>
  <c r="P528" i="6"/>
  <c r="P516" i="6"/>
  <c r="V516" i="6"/>
  <c r="P512" i="6"/>
  <c r="V512" i="6"/>
  <c r="P508" i="6"/>
  <c r="V508" i="6"/>
  <c r="P504" i="6"/>
  <c r="V504" i="6"/>
  <c r="P500" i="6"/>
  <c r="V500" i="6"/>
  <c r="P496" i="6"/>
  <c r="V496" i="6"/>
  <c r="P492" i="6"/>
  <c r="V492" i="6"/>
  <c r="P452" i="6"/>
  <c r="O452" i="6"/>
  <c r="V452" i="6"/>
  <c r="V292" i="6"/>
  <c r="O292" i="6"/>
  <c r="P292" i="6"/>
  <c r="O528" i="6"/>
  <c r="V523" i="6"/>
  <c r="P486" i="6"/>
  <c r="O486" i="6"/>
  <c r="V486" i="6"/>
  <c r="V535" i="6"/>
  <c r="P532" i="6"/>
  <c r="V525" i="6"/>
  <c r="O525" i="6"/>
  <c r="P523" i="6"/>
  <c r="P519" i="6"/>
  <c r="O514" i="6"/>
  <c r="O510" i="6"/>
  <c r="O506" i="6"/>
  <c r="O502" i="6"/>
  <c r="O498" i="6"/>
  <c r="O494" i="6"/>
  <c r="O490" i="6"/>
  <c r="P473" i="6"/>
  <c r="V473" i="6"/>
  <c r="O473" i="6"/>
  <c r="P469" i="6"/>
  <c r="V469" i="6"/>
  <c r="O469" i="6"/>
  <c r="O686" i="6"/>
  <c r="O682" i="6"/>
  <c r="O678" i="6"/>
  <c r="O674" i="6"/>
  <c r="O670" i="6"/>
  <c r="O666" i="6"/>
  <c r="O662" i="6"/>
  <c r="O658" i="6"/>
  <c r="O654" i="6"/>
  <c r="O650" i="6"/>
  <c r="O646" i="6"/>
  <c r="O642" i="6"/>
  <c r="O638" i="6"/>
  <c r="O634" i="6"/>
  <c r="O630" i="6"/>
  <c r="O626" i="6"/>
  <c r="O622" i="6"/>
  <c r="O618" i="6"/>
  <c r="O614" i="6"/>
  <c r="O610" i="6"/>
  <c r="O606" i="6"/>
  <c r="O602" i="6"/>
  <c r="O598" i="6"/>
  <c r="O594" i="6"/>
  <c r="O590" i="6"/>
  <c r="O586" i="6"/>
  <c r="O582" i="6"/>
  <c r="O578" i="6"/>
  <c r="O574" i="6"/>
  <c r="O570" i="6"/>
  <c r="O566" i="6"/>
  <c r="O562" i="6"/>
  <c r="O558" i="6"/>
  <c r="O554" i="6"/>
  <c r="O550" i="6"/>
  <c r="O546" i="6"/>
  <c r="O542" i="6"/>
  <c r="O538" i="6"/>
  <c r="V529" i="6"/>
  <c r="O529" i="6"/>
  <c r="V527" i="6"/>
  <c r="O516" i="6"/>
  <c r="V471" i="6"/>
  <c r="O471" i="6"/>
  <c r="P471" i="6"/>
  <c r="V467" i="6"/>
  <c r="O467" i="6"/>
  <c r="P467" i="6"/>
  <c r="P653" i="6"/>
  <c r="P649" i="6"/>
  <c r="P645" i="6"/>
  <c r="P641" i="6"/>
  <c r="P637" i="6"/>
  <c r="P633" i="6"/>
  <c r="P629" i="6"/>
  <c r="P625" i="6"/>
  <c r="P621" i="6"/>
  <c r="P617" i="6"/>
  <c r="P613" i="6"/>
  <c r="P609" i="6"/>
  <c r="P605" i="6"/>
  <c r="P601" i="6"/>
  <c r="P597" i="6"/>
  <c r="P593" i="6"/>
  <c r="P589" i="6"/>
  <c r="P585" i="6"/>
  <c r="P581" i="6"/>
  <c r="P577" i="6"/>
  <c r="P573" i="6"/>
  <c r="P569" i="6"/>
  <c r="P565" i="6"/>
  <c r="P561" i="6"/>
  <c r="P557" i="6"/>
  <c r="P553" i="6"/>
  <c r="P549" i="6"/>
  <c r="P545" i="6"/>
  <c r="P541" i="6"/>
  <c r="P537" i="6"/>
  <c r="V528" i="6"/>
  <c r="V521" i="6"/>
  <c r="O521" i="6"/>
  <c r="P521" i="6"/>
  <c r="P514" i="6"/>
  <c r="V514" i="6"/>
  <c r="O512" i="6"/>
  <c r="P510" i="6"/>
  <c r="V510" i="6"/>
  <c r="O508" i="6"/>
  <c r="P506" i="6"/>
  <c r="V506" i="6"/>
  <c r="O504" i="6"/>
  <c r="P502" i="6"/>
  <c r="V502" i="6"/>
  <c r="O500" i="6"/>
  <c r="P498" i="6"/>
  <c r="V498" i="6"/>
  <c r="O496" i="6"/>
  <c r="P494" i="6"/>
  <c r="V494" i="6"/>
  <c r="O492" i="6"/>
  <c r="P490" i="6"/>
  <c r="V490" i="6"/>
  <c r="V487" i="6"/>
  <c r="O487" i="6"/>
  <c r="P487" i="6"/>
  <c r="V485" i="6"/>
  <c r="O485" i="6"/>
  <c r="P477" i="6"/>
  <c r="V477" i="6"/>
  <c r="O477" i="6"/>
  <c r="O653" i="6"/>
  <c r="O649" i="6"/>
  <c r="O645" i="6"/>
  <c r="O641" i="6"/>
  <c r="O637" i="6"/>
  <c r="O633" i="6"/>
  <c r="O629" i="6"/>
  <c r="O625" i="6"/>
  <c r="O621" i="6"/>
  <c r="O617" i="6"/>
  <c r="O613" i="6"/>
  <c r="O609" i="6"/>
  <c r="O605" i="6"/>
  <c r="O601" i="6"/>
  <c r="O597" i="6"/>
  <c r="O593" i="6"/>
  <c r="O589" i="6"/>
  <c r="O585" i="6"/>
  <c r="O581" i="6"/>
  <c r="O577" i="6"/>
  <c r="O573" i="6"/>
  <c r="O569" i="6"/>
  <c r="O565" i="6"/>
  <c r="O561" i="6"/>
  <c r="O557" i="6"/>
  <c r="O553" i="6"/>
  <c r="O549" i="6"/>
  <c r="O545" i="6"/>
  <c r="O541" i="6"/>
  <c r="O537" i="6"/>
  <c r="V533" i="6"/>
  <c r="O533" i="6"/>
  <c r="V531" i="6"/>
  <c r="P524" i="6"/>
  <c r="V519" i="6"/>
  <c r="O519" i="6"/>
  <c r="V479" i="6"/>
  <c r="O479" i="6"/>
  <c r="P479" i="6"/>
  <c r="V475" i="6"/>
  <c r="O475" i="6"/>
  <c r="P475" i="6"/>
  <c r="O444" i="6"/>
  <c r="V435" i="6"/>
  <c r="O435" i="6"/>
  <c r="P424" i="6"/>
  <c r="V424" i="6"/>
  <c r="O424" i="6"/>
  <c r="V515" i="6"/>
  <c r="V511" i="6"/>
  <c r="V507" i="6"/>
  <c r="V503" i="6"/>
  <c r="V499" i="6"/>
  <c r="V495" i="6"/>
  <c r="V491" i="6"/>
  <c r="V483" i="6"/>
  <c r="O483" i="6"/>
  <c r="V481" i="6"/>
  <c r="V474" i="6"/>
  <c r="P474" i="6"/>
  <c r="V466" i="6"/>
  <c r="P466" i="6"/>
  <c r="P456" i="6"/>
  <c r="P440" i="6"/>
  <c r="P483" i="6"/>
  <c r="O481" i="6"/>
  <c r="P465" i="6"/>
  <c r="V465" i="6"/>
  <c r="V463" i="6"/>
  <c r="O463" i="6"/>
  <c r="P444" i="6"/>
  <c r="V437" i="6"/>
  <c r="O437" i="6"/>
  <c r="P437" i="6"/>
  <c r="V513" i="6"/>
  <c r="V509" i="6"/>
  <c r="V505" i="6"/>
  <c r="V501" i="6"/>
  <c r="V497" i="6"/>
  <c r="V493" i="6"/>
  <c r="V489" i="6"/>
  <c r="P482" i="6"/>
  <c r="V478" i="6"/>
  <c r="P478" i="6"/>
  <c r="V470" i="6"/>
  <c r="P470" i="6"/>
  <c r="O465" i="6"/>
  <c r="P463" i="6"/>
  <c r="V456" i="6"/>
  <c r="P448" i="6"/>
  <c r="V440" i="6"/>
  <c r="P435" i="6"/>
  <c r="P520" i="6"/>
  <c r="O456" i="6"/>
  <c r="O440" i="6"/>
  <c r="O400" i="6"/>
  <c r="P400" i="6"/>
  <c r="P488" i="6"/>
  <c r="P484" i="6"/>
  <c r="P480" i="6"/>
  <c r="P476" i="6"/>
  <c r="P472" i="6"/>
  <c r="P468" i="6"/>
  <c r="P464" i="6"/>
  <c r="P457" i="6"/>
  <c r="P453" i="6"/>
  <c r="P449" i="6"/>
  <c r="P445" i="6"/>
  <c r="P441" i="6"/>
  <c r="V436" i="6"/>
  <c r="O415" i="6"/>
  <c r="V396" i="6"/>
  <c r="V320" i="6"/>
  <c r="O320" i="6"/>
  <c r="P320" i="6"/>
  <c r="V457" i="6"/>
  <c r="V453" i="6"/>
  <c r="V449" i="6"/>
  <c r="V445" i="6"/>
  <c r="V441" i="6"/>
  <c r="V433" i="6"/>
  <c r="O433" i="6"/>
  <c r="V431" i="6"/>
  <c r="V429" i="6"/>
  <c r="O429" i="6"/>
  <c r="P429" i="6"/>
  <c r="V423" i="6"/>
  <c r="V421" i="6"/>
  <c r="O421" i="6"/>
  <c r="P421" i="6"/>
  <c r="O404" i="6"/>
  <c r="P404" i="6"/>
  <c r="O388" i="6"/>
  <c r="P388" i="6"/>
  <c r="V362" i="6"/>
  <c r="O362" i="6"/>
  <c r="P362" i="6"/>
  <c r="P458" i="6"/>
  <c r="P454" i="6"/>
  <c r="P450" i="6"/>
  <c r="P446" i="6"/>
  <c r="P442" i="6"/>
  <c r="P436" i="6"/>
  <c r="P428" i="6"/>
  <c r="O423" i="6"/>
  <c r="P420" i="6"/>
  <c r="O408" i="6"/>
  <c r="P408" i="6"/>
  <c r="O392" i="6"/>
  <c r="P392" i="6"/>
  <c r="P462" i="6"/>
  <c r="P461" i="6"/>
  <c r="P459" i="6"/>
  <c r="P455" i="6"/>
  <c r="P451" i="6"/>
  <c r="P447" i="6"/>
  <c r="P443" i="6"/>
  <c r="P439" i="6"/>
  <c r="O436" i="6"/>
  <c r="V404" i="6"/>
  <c r="V388" i="6"/>
  <c r="V324" i="6"/>
  <c r="O324" i="6"/>
  <c r="P324" i="6"/>
  <c r="V316" i="6"/>
  <c r="O316" i="6"/>
  <c r="P316" i="6"/>
  <c r="V455" i="6"/>
  <c r="V451" i="6"/>
  <c r="V447" i="6"/>
  <c r="V443" i="6"/>
  <c r="V439" i="6"/>
  <c r="P432" i="6"/>
  <c r="V427" i="6"/>
  <c r="V425" i="6"/>
  <c r="O425" i="6"/>
  <c r="P425" i="6"/>
  <c r="V419" i="6"/>
  <c r="O416" i="6"/>
  <c r="P416" i="6"/>
  <c r="V415" i="6"/>
  <c r="O412" i="6"/>
  <c r="P412" i="6"/>
  <c r="O396" i="6"/>
  <c r="P396" i="6"/>
  <c r="V461" i="6"/>
  <c r="P460" i="6"/>
  <c r="O432" i="6"/>
  <c r="P427" i="6"/>
  <c r="P419" i="6"/>
  <c r="V416" i="6"/>
  <c r="V412" i="6"/>
  <c r="P438" i="6"/>
  <c r="P434" i="6"/>
  <c r="P430" i="6"/>
  <c r="P426" i="6"/>
  <c r="P422" i="6"/>
  <c r="P418" i="6"/>
  <c r="P414" i="6"/>
  <c r="V411" i="6"/>
  <c r="P410" i="6"/>
  <c r="V407" i="6"/>
  <c r="P406" i="6"/>
  <c r="V403" i="6"/>
  <c r="P402" i="6"/>
  <c r="V399" i="6"/>
  <c r="P398" i="6"/>
  <c r="V395" i="6"/>
  <c r="P394" i="6"/>
  <c r="V391" i="6"/>
  <c r="P390" i="6"/>
  <c r="V387" i="6"/>
  <c r="P386" i="6"/>
  <c r="O382" i="6"/>
  <c r="P382" i="6"/>
  <c r="V378" i="6"/>
  <c r="O378" i="6"/>
  <c r="P378" i="6"/>
  <c r="V376" i="6"/>
  <c r="O376" i="6"/>
  <c r="V368" i="6"/>
  <c r="O368" i="6"/>
  <c r="V366" i="6"/>
  <c r="O366" i="6"/>
  <c r="P366" i="6"/>
  <c r="V356" i="6"/>
  <c r="O356" i="6"/>
  <c r="V336" i="6"/>
  <c r="O336" i="6"/>
  <c r="V312" i="6"/>
  <c r="O312" i="6"/>
  <c r="O386" i="6"/>
  <c r="P380" i="6"/>
  <c r="V372" i="6"/>
  <c r="O372" i="6"/>
  <c r="P364" i="6"/>
  <c r="V348" i="6"/>
  <c r="O348" i="6"/>
  <c r="P332" i="6"/>
  <c r="V308" i="6"/>
  <c r="O308" i="6"/>
  <c r="P296" i="6"/>
  <c r="P417" i="6"/>
  <c r="P413" i="6"/>
  <c r="P409" i="6"/>
  <c r="P405" i="6"/>
  <c r="P401" i="6"/>
  <c r="P397" i="6"/>
  <c r="P393" i="6"/>
  <c r="P389" i="6"/>
  <c r="V386" i="6"/>
  <c r="V374" i="6"/>
  <c r="O374" i="6"/>
  <c r="P374" i="6"/>
  <c r="V370" i="6"/>
  <c r="O370" i="6"/>
  <c r="P370" i="6"/>
  <c r="P344" i="6"/>
  <c r="V328" i="6"/>
  <c r="O328" i="6"/>
  <c r="V304" i="6"/>
  <c r="O304" i="6"/>
  <c r="O417" i="6"/>
  <c r="O413" i="6"/>
  <c r="O409" i="6"/>
  <c r="O405" i="6"/>
  <c r="O401" i="6"/>
  <c r="O397" i="6"/>
  <c r="O393" i="6"/>
  <c r="O389" i="6"/>
  <c r="V360" i="6"/>
  <c r="O360" i="6"/>
  <c r="V340" i="6"/>
  <c r="O340" i="6"/>
  <c r="V300" i="6"/>
  <c r="O300" i="6"/>
  <c r="V417" i="6"/>
  <c r="V413" i="6"/>
  <c r="V409" i="6"/>
  <c r="V405" i="6"/>
  <c r="V401" i="6"/>
  <c r="V397" i="6"/>
  <c r="V393" i="6"/>
  <c r="V389" i="6"/>
  <c r="O384" i="6"/>
  <c r="P372" i="6"/>
  <c r="V358" i="6"/>
  <c r="O358" i="6"/>
  <c r="P358" i="6"/>
  <c r="P356" i="6"/>
  <c r="V352" i="6"/>
  <c r="O352" i="6"/>
  <c r="P336" i="6"/>
  <c r="P348" i="6"/>
  <c r="V332" i="6"/>
  <c r="O332" i="6"/>
  <c r="P308" i="6"/>
  <c r="V296" i="6"/>
  <c r="O296" i="6"/>
  <c r="V380" i="6"/>
  <c r="O380" i="6"/>
  <c r="V364" i="6"/>
  <c r="O364" i="6"/>
  <c r="V344" i="6"/>
  <c r="O344" i="6"/>
  <c r="P304" i="6"/>
  <c r="V286" i="6"/>
  <c r="O286" i="6"/>
  <c r="P286" i="6"/>
  <c r="V278" i="6"/>
  <c r="O278" i="6"/>
  <c r="P278" i="6"/>
  <c r="V270" i="6"/>
  <c r="O270" i="6"/>
  <c r="P270" i="6"/>
  <c r="O217" i="6"/>
  <c r="V217" i="6"/>
  <c r="P217" i="6"/>
  <c r="V262" i="6"/>
  <c r="O262" i="6"/>
  <c r="P262" i="6"/>
  <c r="O222" i="6"/>
  <c r="P222" i="6"/>
  <c r="V222" i="6"/>
  <c r="V367" i="6"/>
  <c r="P354" i="6"/>
  <c r="P350" i="6"/>
  <c r="P346" i="6"/>
  <c r="P342" i="6"/>
  <c r="P338" i="6"/>
  <c r="P334" i="6"/>
  <c r="P330" i="6"/>
  <c r="P326" i="6"/>
  <c r="V323" i="6"/>
  <c r="P322" i="6"/>
  <c r="V319" i="6"/>
  <c r="P318" i="6"/>
  <c r="P314" i="6"/>
  <c r="P310" i="6"/>
  <c r="P306" i="6"/>
  <c r="P302" i="6"/>
  <c r="V299" i="6"/>
  <c r="P298" i="6"/>
  <c r="V291" i="6"/>
  <c r="O290" i="6"/>
  <c r="V274" i="6"/>
  <c r="O274" i="6"/>
  <c r="P274" i="6"/>
  <c r="V254" i="6"/>
  <c r="O254" i="6"/>
  <c r="P254" i="6"/>
  <c r="O354" i="6"/>
  <c r="O350" i="6"/>
  <c r="O346" i="6"/>
  <c r="O342" i="6"/>
  <c r="O338" i="6"/>
  <c r="O334" i="6"/>
  <c r="O330" i="6"/>
  <c r="O326" i="6"/>
  <c r="O322" i="6"/>
  <c r="O318" i="6"/>
  <c r="O314" i="6"/>
  <c r="O310" i="6"/>
  <c r="O306" i="6"/>
  <c r="O302" i="6"/>
  <c r="V282" i="6"/>
  <c r="O282" i="6"/>
  <c r="P282" i="6"/>
  <c r="V221" i="6"/>
  <c r="O221" i="6"/>
  <c r="P221" i="6"/>
  <c r="V354" i="6"/>
  <c r="V350" i="6"/>
  <c r="V346" i="6"/>
  <c r="V342" i="6"/>
  <c r="V338" i="6"/>
  <c r="V334" i="6"/>
  <c r="V330" i="6"/>
  <c r="V326" i="6"/>
  <c r="V266" i="6"/>
  <c r="O266" i="6"/>
  <c r="P266" i="6"/>
  <c r="V258" i="6"/>
  <c r="O258" i="6"/>
  <c r="P258" i="6"/>
  <c r="O301" i="6"/>
  <c r="O297" i="6"/>
  <c r="O293" i="6"/>
  <c r="O288" i="6"/>
  <c r="O284" i="6"/>
  <c r="O280" i="6"/>
  <c r="O276" i="6"/>
  <c r="O272" i="6"/>
  <c r="O268" i="6"/>
  <c r="O264" i="6"/>
  <c r="O260" i="6"/>
  <c r="O256" i="6"/>
  <c r="O252" i="6"/>
  <c r="O248" i="6"/>
  <c r="O244" i="6"/>
  <c r="O240" i="6"/>
  <c r="O236" i="6"/>
  <c r="O232" i="6"/>
  <c r="O228" i="6"/>
  <c r="O197" i="6"/>
  <c r="P197" i="6"/>
  <c r="V197" i="6"/>
  <c r="V276" i="6"/>
  <c r="O201" i="6"/>
  <c r="P201" i="6"/>
  <c r="V201" i="6"/>
  <c r="O185" i="6"/>
  <c r="P185" i="6"/>
  <c r="V185" i="6"/>
  <c r="P224" i="6"/>
  <c r="O205" i="6"/>
  <c r="P205" i="6"/>
  <c r="V205" i="6"/>
  <c r="P226" i="6"/>
  <c r="O209" i="6"/>
  <c r="P209" i="6"/>
  <c r="V209" i="6"/>
  <c r="O193" i="6"/>
  <c r="P193" i="6"/>
  <c r="V193" i="6"/>
  <c r="O250" i="6"/>
  <c r="O246" i="6"/>
  <c r="O238" i="6"/>
  <c r="O226" i="6"/>
  <c r="O213" i="6"/>
  <c r="P213" i="6"/>
  <c r="V213" i="6"/>
  <c r="O181" i="6"/>
  <c r="P181" i="6"/>
  <c r="V181" i="6"/>
  <c r="V163" i="6"/>
  <c r="O163" i="6"/>
  <c r="P163" i="6"/>
  <c r="O241" i="6"/>
  <c r="O237" i="6"/>
  <c r="O233" i="6"/>
  <c r="O229" i="6"/>
  <c r="V225" i="6"/>
  <c r="O189" i="6"/>
  <c r="P189" i="6"/>
  <c r="V189" i="6"/>
  <c r="P220" i="6"/>
  <c r="P216" i="6"/>
  <c r="P212" i="6"/>
  <c r="P208" i="6"/>
  <c r="P204" i="6"/>
  <c r="P200" i="6"/>
  <c r="P178" i="6"/>
  <c r="O176" i="6"/>
  <c r="V175" i="6"/>
  <c r="P175" i="6"/>
  <c r="O71" i="6"/>
  <c r="P71" i="6"/>
  <c r="V71" i="6"/>
  <c r="P174" i="6"/>
  <c r="V174" i="6"/>
  <c r="O219" i="6"/>
  <c r="O215" i="6"/>
  <c r="O211" i="6"/>
  <c r="O207" i="6"/>
  <c r="O203" i="6"/>
  <c r="O199" i="6"/>
  <c r="O195" i="6"/>
  <c r="O191" i="6"/>
  <c r="O187" i="6"/>
  <c r="O183" i="6"/>
  <c r="V167" i="6"/>
  <c r="P167" i="6"/>
  <c r="V151" i="6"/>
  <c r="O151" i="6"/>
  <c r="P151" i="6"/>
  <c r="V223" i="6"/>
  <c r="V219" i="6"/>
  <c r="P218" i="6"/>
  <c r="V215" i="6"/>
  <c r="P214" i="6"/>
  <c r="V211" i="6"/>
  <c r="P210" i="6"/>
  <c r="V207" i="6"/>
  <c r="P206" i="6"/>
  <c r="V203" i="6"/>
  <c r="P202" i="6"/>
  <c r="V199" i="6"/>
  <c r="P198" i="6"/>
  <c r="V195" i="6"/>
  <c r="P194" i="6"/>
  <c r="V191" i="6"/>
  <c r="P190" i="6"/>
  <c r="V187" i="6"/>
  <c r="P186" i="6"/>
  <c r="V183" i="6"/>
  <c r="P182" i="6"/>
  <c r="P177" i="6"/>
  <c r="O174" i="6"/>
  <c r="V172" i="6"/>
  <c r="O172" i="6"/>
  <c r="P172" i="6"/>
  <c r="V171" i="6"/>
  <c r="P171" i="6"/>
  <c r="P170" i="6"/>
  <c r="V170" i="6"/>
  <c r="O218" i="6"/>
  <c r="O214" i="6"/>
  <c r="O210" i="6"/>
  <c r="O206" i="6"/>
  <c r="O202" i="6"/>
  <c r="O198" i="6"/>
  <c r="O194" i="6"/>
  <c r="O190" i="6"/>
  <c r="O186" i="6"/>
  <c r="O182" i="6"/>
  <c r="V155" i="6"/>
  <c r="O155" i="6"/>
  <c r="P155" i="6"/>
  <c r="O150" i="6"/>
  <c r="P150" i="6"/>
  <c r="V150" i="6"/>
  <c r="V176" i="6"/>
  <c r="P176" i="6"/>
  <c r="V168" i="6"/>
  <c r="O168" i="6"/>
  <c r="P168" i="6"/>
  <c r="P141" i="6"/>
  <c r="V141" i="6"/>
  <c r="O134" i="6"/>
  <c r="V134" i="6"/>
  <c r="P134" i="6"/>
  <c r="V159" i="6"/>
  <c r="O159" i="6"/>
  <c r="P159" i="6"/>
  <c r="O149" i="6"/>
  <c r="P149" i="6"/>
  <c r="V149" i="6"/>
  <c r="P173" i="6"/>
  <c r="P169" i="6"/>
  <c r="V166" i="6"/>
  <c r="P165" i="6"/>
  <c r="V162" i="6"/>
  <c r="P161" i="6"/>
  <c r="V158" i="6"/>
  <c r="P157" i="6"/>
  <c r="V154" i="6"/>
  <c r="P153" i="6"/>
  <c r="V146" i="6"/>
  <c r="P144" i="6"/>
  <c r="V138" i="6"/>
  <c r="P136" i="6"/>
  <c r="V132" i="6"/>
  <c r="O132" i="6"/>
  <c r="O125" i="6"/>
  <c r="P125" i="6"/>
  <c r="P124" i="6"/>
  <c r="O124" i="6"/>
  <c r="V144" i="6"/>
  <c r="O142" i="6"/>
  <c r="V136" i="6"/>
  <c r="O120" i="6"/>
  <c r="V173" i="6"/>
  <c r="P164" i="6"/>
  <c r="P160" i="6"/>
  <c r="P156" i="6"/>
  <c r="P152" i="6"/>
  <c r="P132" i="6"/>
  <c r="P77" i="6"/>
  <c r="V77" i="6"/>
  <c r="O77" i="6"/>
  <c r="O164" i="6"/>
  <c r="O160" i="6"/>
  <c r="O156" i="6"/>
  <c r="O152" i="6"/>
  <c r="P104" i="6"/>
  <c r="O104" i="6"/>
  <c r="V104" i="6"/>
  <c r="V164" i="6"/>
  <c r="V160" i="6"/>
  <c r="V156" i="6"/>
  <c r="V152" i="6"/>
  <c r="P148" i="6"/>
  <c r="V142" i="6"/>
  <c r="P140" i="6"/>
  <c r="O130" i="6"/>
  <c r="V130" i="6"/>
  <c r="V128" i="6"/>
  <c r="O128" i="6"/>
  <c r="V111" i="6"/>
  <c r="O111" i="6"/>
  <c r="V148" i="6"/>
  <c r="O146" i="6"/>
  <c r="V140" i="6"/>
  <c r="O138" i="6"/>
  <c r="P120" i="6"/>
  <c r="V120" i="6"/>
  <c r="P112" i="6"/>
  <c r="V112" i="6"/>
  <c r="O112" i="6"/>
  <c r="V97" i="6"/>
  <c r="O97" i="6"/>
  <c r="P97" i="6"/>
  <c r="P166" i="6"/>
  <c r="P162" i="6"/>
  <c r="P158" i="6"/>
  <c r="P154" i="6"/>
  <c r="V145" i="6"/>
  <c r="V137" i="6"/>
  <c r="P130" i="6"/>
  <c r="P128" i="6"/>
  <c r="V116" i="6"/>
  <c r="P116" i="6"/>
  <c r="O113" i="6"/>
  <c r="P113" i="6"/>
  <c r="P108" i="6"/>
  <c r="V101" i="6"/>
  <c r="O101" i="6"/>
  <c r="V99" i="6"/>
  <c r="P92" i="6"/>
  <c r="P74" i="6"/>
  <c r="V105" i="6"/>
  <c r="O105" i="6"/>
  <c r="V103" i="6"/>
  <c r="P96" i="6"/>
  <c r="V89" i="6"/>
  <c r="O89" i="6"/>
  <c r="V87" i="6"/>
  <c r="V119" i="6"/>
  <c r="O117" i="6"/>
  <c r="P105" i="6"/>
  <c r="O103" i="6"/>
  <c r="O96" i="6"/>
  <c r="P89" i="6"/>
  <c r="V88" i="6"/>
  <c r="O87" i="6"/>
  <c r="V109" i="6"/>
  <c r="O109" i="6"/>
  <c r="V107" i="6"/>
  <c r="P100" i="6"/>
  <c r="V93" i="6"/>
  <c r="O93" i="6"/>
  <c r="V91" i="6"/>
  <c r="O79" i="6"/>
  <c r="V42" i="6"/>
  <c r="O42" i="6"/>
  <c r="P42" i="6"/>
  <c r="P48" i="6"/>
  <c r="V48" i="6"/>
  <c r="O48" i="6"/>
  <c r="V95" i="6"/>
  <c r="P88" i="6"/>
  <c r="V74" i="6"/>
  <c r="P69" i="6"/>
  <c r="V52" i="6"/>
  <c r="O52" i="6"/>
  <c r="P52" i="6"/>
  <c r="V123" i="6"/>
  <c r="O121" i="6"/>
  <c r="V115" i="6"/>
  <c r="V96" i="6"/>
  <c r="O95" i="6"/>
  <c r="O88" i="6"/>
  <c r="V82" i="6"/>
  <c r="P79" i="6"/>
  <c r="P81" i="6"/>
  <c r="O75" i="6"/>
  <c r="V70" i="6"/>
  <c r="O63" i="6"/>
  <c r="O57" i="6"/>
  <c r="P57" i="6"/>
  <c r="P46" i="6"/>
  <c r="O67" i="6"/>
  <c r="O61" i="6"/>
  <c r="P61" i="6"/>
  <c r="O39" i="6"/>
  <c r="P39" i="6"/>
  <c r="V39" i="6"/>
  <c r="P85" i="6"/>
  <c r="V81" i="6"/>
  <c r="P78" i="6"/>
  <c r="V75" i="6"/>
  <c r="P67" i="6"/>
  <c r="V59" i="6"/>
  <c r="V53" i="6"/>
  <c r="V51" i="6"/>
  <c r="V78" i="6"/>
  <c r="P73" i="6"/>
  <c r="O65" i="6"/>
  <c r="P65" i="6"/>
  <c r="O55" i="6"/>
  <c r="V50" i="6"/>
  <c r="V34" i="6"/>
  <c r="O34" i="6"/>
  <c r="O35" i="6"/>
  <c r="V30" i="6"/>
  <c r="O30" i="6"/>
  <c r="P30" i="6"/>
  <c r="O59" i="6"/>
  <c r="O53" i="6"/>
  <c r="P53" i="6"/>
  <c r="V46" i="6"/>
  <c r="V67" i="6"/>
  <c r="V61" i="6"/>
  <c r="P59" i="6"/>
  <c r="V35" i="6"/>
  <c r="O44" i="6"/>
  <c r="P44" i="6"/>
  <c r="V66" i="6"/>
  <c r="V62" i="6"/>
  <c r="V58" i="6"/>
  <c r="V54" i="6"/>
  <c r="V47" i="6"/>
  <c r="V38" i="6"/>
  <c r="V49" i="6"/>
  <c r="P49" i="6"/>
  <c r="O26" i="6"/>
  <c r="O22" i="6"/>
  <c r="O18" i="6"/>
  <c r="O14" i="6"/>
  <c r="O10" i="6"/>
  <c r="O6" i="6"/>
  <c r="P45" i="6"/>
  <c r="P41" i="6"/>
  <c r="P37" i="6"/>
  <c r="P33" i="6"/>
  <c r="P29" i="6"/>
  <c r="V26" i="6"/>
  <c r="P25" i="6"/>
  <c r="V22" i="6"/>
  <c r="P21" i="6"/>
  <c r="V18" i="6"/>
  <c r="P17" i="6"/>
  <c r="V14" i="6"/>
  <c r="P13" i="6"/>
  <c r="V10" i="6"/>
  <c r="P9" i="6"/>
  <c r="V6" i="6"/>
  <c r="P5" i="6"/>
  <c r="V45" i="6"/>
  <c r="V41" i="6"/>
  <c r="P40" i="6"/>
  <c r="V37" i="6"/>
  <c r="P36" i="6"/>
  <c r="V33" i="6"/>
  <c r="P32" i="6"/>
  <c r="V29" i="6"/>
  <c r="P28" i="6"/>
  <c r="V25" i="6"/>
  <c r="P24" i="6"/>
  <c r="V21" i="6"/>
  <c r="P20" i="6"/>
  <c r="P16" i="6"/>
  <c r="P12" i="6"/>
  <c r="P8" i="6"/>
  <c r="P4" i="6"/>
  <c r="O40" i="6"/>
  <c r="O36" i="6"/>
  <c r="O32" i="6"/>
  <c r="O28" i="6"/>
  <c r="O24" i="6"/>
  <c r="O20" i="6"/>
  <c r="O16" i="6"/>
  <c r="O12" i="6"/>
  <c r="O8" i="6"/>
  <c r="O4" i="6"/>
  <c r="O31" i="6"/>
  <c r="P3" i="6"/>
  <c r="V3" i="6"/>
  <c r="B25" i="12" l="1"/>
  <c r="C5" i="12" l="1"/>
  <c r="C4" i="12"/>
  <c r="J5" i="2"/>
  <c r="L3" i="6" l="1"/>
  <c r="C3" i="6" l="1"/>
  <c r="C25" i="12" l="1"/>
  <c r="D21" i="12"/>
  <c r="C21" i="12"/>
  <c r="C29" i="12"/>
  <c r="C27" i="12"/>
  <c r="D29" i="12"/>
  <c r="D27" i="12"/>
  <c r="C28" i="12"/>
  <c r="D28" i="12"/>
  <c r="C11" i="12"/>
  <c r="D11" i="12"/>
  <c r="F21" i="12"/>
  <c r="E21" i="12"/>
  <c r="G21" i="12"/>
  <c r="F11" i="12"/>
  <c r="G11" i="12"/>
  <c r="E11" i="12"/>
  <c r="G29" i="12"/>
  <c r="L29" i="12" s="1"/>
  <c r="G28" i="12"/>
  <c r="L28" i="12" s="1"/>
  <c r="G27" i="12"/>
  <c r="L27" i="12" s="1"/>
  <c r="G26" i="12"/>
  <c r="L26" i="12" s="1"/>
  <c r="F29" i="12"/>
  <c r="K29" i="12" s="1"/>
  <c r="F28" i="12"/>
  <c r="K28" i="12" s="1"/>
  <c r="F27" i="12"/>
  <c r="K27" i="12" s="1"/>
  <c r="F26" i="12"/>
  <c r="K26" i="12" s="1"/>
  <c r="E29" i="12"/>
  <c r="J29" i="12" s="1"/>
  <c r="E28" i="12"/>
  <c r="J28" i="12" s="1"/>
  <c r="E27" i="12"/>
  <c r="J27" i="12" s="1"/>
  <c r="E26" i="12"/>
  <c r="J26" i="12" s="1"/>
  <c r="G25" i="12"/>
  <c r="L25" i="12" s="1"/>
  <c r="F25" i="12"/>
  <c r="K25" i="12" s="1"/>
  <c r="E25" i="12"/>
  <c r="J25" i="12" s="1"/>
  <c r="D25" i="12" l="1"/>
  <c r="I25" i="12" s="1"/>
  <c r="C26" i="12"/>
  <c r="H26" i="12" s="1"/>
  <c r="K21" i="12"/>
  <c r="C22" i="12"/>
  <c r="D22" i="12"/>
  <c r="I22" i="12" s="1"/>
  <c r="L21" i="12"/>
  <c r="D26" i="12"/>
  <c r="I26" i="12" s="1"/>
  <c r="J21" i="12"/>
  <c r="I21" i="12"/>
  <c r="F22" i="12"/>
  <c r="K22" i="12" s="1"/>
  <c r="G22" i="12"/>
  <c r="L22" i="12" s="1"/>
  <c r="E22" i="12"/>
  <c r="J22" i="12" s="1"/>
  <c r="H29" i="12"/>
  <c r="I29" i="12"/>
  <c r="H28" i="12"/>
  <c r="I28" i="12"/>
  <c r="H25" i="12"/>
  <c r="H27" i="12"/>
  <c r="I27" i="12"/>
  <c r="B22" i="7"/>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H21" i="12" l="1"/>
  <c r="H22" i="12"/>
  <c r="C7" i="5"/>
  <c r="D189" i="6" l="1"/>
  <c r="D428" i="6"/>
  <c r="D672" i="6"/>
  <c r="D270" i="6"/>
  <c r="D1201" i="6"/>
  <c r="K1201" i="6" s="1"/>
  <c r="D108" i="6"/>
  <c r="D1471" i="6"/>
  <c r="K1471" i="6" s="1"/>
  <c r="D103" i="6"/>
  <c r="D664" i="6"/>
  <c r="D284" i="6"/>
  <c r="D532" i="6"/>
  <c r="D656" i="6"/>
  <c r="D835" i="6"/>
  <c r="K835" i="6" s="1"/>
  <c r="D1018" i="6"/>
  <c r="D1005" i="6"/>
  <c r="K1005" i="6" s="1"/>
  <c r="D1087" i="6"/>
  <c r="K1087" i="6" s="1"/>
  <c r="D480" i="6"/>
  <c r="K480" i="6" s="1"/>
  <c r="D156" i="6"/>
  <c r="D1494" i="6"/>
  <c r="K1494" i="6" s="1"/>
  <c r="D941" i="6"/>
  <c r="D102" i="6"/>
  <c r="K102" i="6" s="1"/>
  <c r="D1355" i="6"/>
  <c r="K1355" i="6" s="1"/>
  <c r="D756" i="6"/>
  <c r="K756" i="6" s="1"/>
  <c r="D462" i="6"/>
  <c r="D1251" i="6"/>
  <c r="K1251" i="6" s="1"/>
  <c r="D654" i="6"/>
  <c r="D93" i="6"/>
  <c r="D1339" i="6"/>
  <c r="D1015" i="6"/>
  <c r="K1015" i="6" s="1"/>
  <c r="D476" i="6"/>
  <c r="D52" i="6"/>
  <c r="D1193" i="6"/>
  <c r="D445" i="6"/>
  <c r="D67" i="6"/>
  <c r="D1169" i="6"/>
  <c r="D822" i="6"/>
  <c r="D451" i="6"/>
  <c r="K451" i="6" s="1"/>
  <c r="D126" i="6"/>
  <c r="D198" i="6"/>
  <c r="K198" i="6" s="1"/>
  <c r="D1171" i="6"/>
  <c r="D680" i="6"/>
  <c r="D140" i="6"/>
  <c r="D826" i="6"/>
  <c r="D85" i="6"/>
  <c r="D1221" i="6"/>
  <c r="D1273" i="6"/>
  <c r="D25" i="6"/>
  <c r="K25" i="6" s="1"/>
  <c r="D241" i="6"/>
  <c r="D374" i="6"/>
  <c r="D161" i="6"/>
  <c r="D989" i="6"/>
  <c r="D634" i="6"/>
  <c r="D107" i="6"/>
  <c r="D833" i="6"/>
  <c r="G833" i="6" s="1"/>
  <c r="D839" i="6"/>
  <c r="K839" i="6" s="1"/>
  <c r="D1217" i="6"/>
  <c r="D772" i="6"/>
  <c r="D1245" i="6"/>
  <c r="D1181" i="6"/>
  <c r="K1181" i="6" s="1"/>
  <c r="D999" i="6"/>
  <c r="D945" i="6"/>
  <c r="K945" i="6" s="1"/>
  <c r="D1027" i="6"/>
  <c r="D983" i="6"/>
  <c r="K983" i="6" s="1"/>
  <c r="D937" i="6"/>
  <c r="K937" i="6" s="1"/>
  <c r="D160" i="6"/>
  <c r="D959" i="6"/>
  <c r="D935" i="6"/>
  <c r="D173" i="6"/>
  <c r="K173" i="6" s="1"/>
  <c r="D1049" i="6"/>
  <c r="D472" i="6"/>
  <c r="D148" i="6"/>
  <c r="K148" i="6" s="1"/>
  <c r="D1233" i="6"/>
  <c r="K1233" i="6" s="1"/>
  <c r="D909" i="6"/>
  <c r="D79" i="6"/>
  <c r="D1333" i="6"/>
  <c r="D640" i="6"/>
  <c r="K640" i="6" s="1"/>
  <c r="D378" i="6"/>
  <c r="K378" i="6" s="1"/>
  <c r="D1065" i="6"/>
  <c r="K1065" i="6" s="1"/>
  <c r="D639" i="6"/>
  <c r="K639" i="6" s="1"/>
  <c r="D77" i="6"/>
  <c r="K77" i="6" s="1"/>
  <c r="D1307" i="6"/>
  <c r="K1307" i="6" s="1"/>
  <c r="D891" i="6"/>
  <c r="D468" i="6"/>
  <c r="D44" i="6"/>
  <c r="D1007" i="6"/>
  <c r="K1007" i="6" s="1"/>
  <c r="D437" i="6"/>
  <c r="D1235" i="6"/>
  <c r="K1235" i="6" s="1"/>
  <c r="D1145" i="6"/>
  <c r="K1145" i="6" s="1"/>
  <c r="D814" i="6"/>
  <c r="K814" i="6" s="1"/>
  <c r="D257" i="6"/>
  <c r="D111" i="6"/>
  <c r="D453" i="6"/>
  <c r="K453" i="6" s="1"/>
  <c r="D975" i="6"/>
  <c r="D190" i="6"/>
  <c r="D1311" i="6"/>
  <c r="K1311" i="6" s="1"/>
  <c r="D366" i="6"/>
  <c r="D1227" i="6"/>
  <c r="D81" i="6"/>
  <c r="D704" i="6"/>
  <c r="D997" i="6"/>
  <c r="D1237" i="6"/>
  <c r="D1229" i="6"/>
  <c r="K1229" i="6" s="1"/>
  <c r="D1231" i="6"/>
  <c r="K1231" i="6" s="1"/>
  <c r="D1486" i="6"/>
  <c r="D1341" i="6"/>
  <c r="D1243" i="6"/>
  <c r="D1265" i="6"/>
  <c r="D686" i="6"/>
  <c r="D1214" i="6"/>
  <c r="D961" i="6"/>
  <c r="K961" i="6" s="1"/>
  <c r="D897" i="6"/>
  <c r="D682" i="6"/>
  <c r="F682" i="6" s="1"/>
  <c r="D18" i="6"/>
  <c r="D1033" i="6"/>
  <c r="D464" i="6"/>
  <c r="D117" i="6"/>
  <c r="K117" i="6" s="1"/>
  <c r="D1189" i="6"/>
  <c r="K1189" i="6" s="1"/>
  <c r="D827" i="6"/>
  <c r="D24" i="6"/>
  <c r="D1211" i="6"/>
  <c r="D632" i="6"/>
  <c r="D290" i="6"/>
  <c r="D450" i="6"/>
  <c r="D424" i="6"/>
  <c r="D69" i="6"/>
  <c r="K69" i="6" s="1"/>
  <c r="D1269" i="6"/>
  <c r="D883" i="6"/>
  <c r="D460" i="6"/>
  <c r="K460" i="6" s="1"/>
  <c r="D6" i="6"/>
  <c r="D913" i="6"/>
  <c r="K913" i="6" s="1"/>
  <c r="D422" i="6"/>
  <c r="D829" i="6"/>
  <c r="K829" i="6" s="1"/>
  <c r="D1129" i="6"/>
  <c r="K1129" i="6" s="1"/>
  <c r="D712" i="6"/>
  <c r="D233" i="6"/>
  <c r="D104" i="6"/>
  <c r="K104" i="6" s="1"/>
  <c r="D192" i="6"/>
  <c r="D1111" i="6"/>
  <c r="K1111" i="6" s="1"/>
  <c r="F656" i="6"/>
  <c r="D1277" i="6"/>
  <c r="K1277" i="6" s="1"/>
  <c r="D728" i="6"/>
  <c r="D45" i="6"/>
  <c r="D800" i="6"/>
  <c r="D150" i="6"/>
  <c r="G150" i="6" s="1"/>
  <c r="D153" i="6"/>
  <c r="K153" i="6" s="1"/>
  <c r="D380" i="6"/>
  <c r="K380" i="6" s="1"/>
  <c r="D1075" i="6"/>
  <c r="K1075" i="6" s="1"/>
  <c r="E1339" i="6"/>
  <c r="D1119" i="6"/>
  <c r="K1119" i="6" s="1"/>
  <c r="E827" i="6"/>
  <c r="G1339" i="6"/>
  <c r="D1069" i="6"/>
  <c r="K1069" i="6" s="1"/>
  <c r="D1197" i="6"/>
  <c r="D1133" i="6"/>
  <c r="K1133" i="6" s="1"/>
  <c r="D1205" i="6"/>
  <c r="K1205" i="6" s="1"/>
  <c r="D806" i="6"/>
  <c r="K806" i="6" s="1"/>
  <c r="D1021" i="6"/>
  <c r="K1021" i="6" s="1"/>
  <c r="D861" i="6"/>
  <c r="K861" i="6" s="1"/>
  <c r="D864" i="6"/>
  <c r="D1147" i="6"/>
  <c r="D1008" i="6"/>
  <c r="K1008" i="6" s="1"/>
  <c r="D929" i="6"/>
  <c r="K929" i="6" s="1"/>
  <c r="D1343" i="6"/>
  <c r="K1343" i="6" s="1"/>
  <c r="D895" i="6"/>
  <c r="D208" i="6"/>
  <c r="D64" i="6"/>
  <c r="E64" i="6" s="1"/>
  <c r="D1071" i="6"/>
  <c r="D625" i="6"/>
  <c r="D1081" i="6"/>
  <c r="D1203" i="6"/>
  <c r="K1203" i="6" s="1"/>
  <c r="D624" i="6"/>
  <c r="D200" i="6"/>
  <c r="D133" i="6"/>
  <c r="K133" i="6" s="1"/>
  <c r="D252" i="6"/>
  <c r="F252" i="6" s="1"/>
  <c r="D53" i="6"/>
  <c r="G53" i="6" s="1"/>
  <c r="D1223" i="6"/>
  <c r="D877" i="6"/>
  <c r="D312" i="6"/>
  <c r="D1012" i="6"/>
  <c r="D831" i="6"/>
  <c r="D211" i="6"/>
  <c r="D539" i="6"/>
  <c r="E539" i="6" s="1"/>
  <c r="D1113" i="6"/>
  <c r="D658" i="6"/>
  <c r="D225" i="6"/>
  <c r="D97" i="6"/>
  <c r="D630" i="6"/>
  <c r="D869" i="6"/>
  <c r="D710" i="6"/>
  <c r="D1303" i="6"/>
  <c r="E1303" i="6" s="1"/>
  <c r="D637" i="6"/>
  <c r="D130" i="6"/>
  <c r="D196" i="6"/>
  <c r="F664" i="6"/>
  <c r="D316" i="6"/>
  <c r="K316" i="6" s="1"/>
  <c r="D1101" i="6"/>
  <c r="D36" i="6"/>
  <c r="D1173" i="6"/>
  <c r="F1173" i="6" s="1"/>
  <c r="D322" i="6"/>
  <c r="D105" i="6"/>
  <c r="K105" i="6" s="1"/>
  <c r="D73" i="6"/>
  <c r="K73" i="6" s="1"/>
  <c r="D361" i="6"/>
  <c r="K361" i="6" s="1"/>
  <c r="D448" i="6"/>
  <c r="K448" i="6" s="1"/>
  <c r="D1161" i="6"/>
  <c r="D1163" i="6"/>
  <c r="D1009" i="6"/>
  <c r="G1009" i="6" s="1"/>
  <c r="D1017" i="6"/>
  <c r="F1017" i="6" s="1"/>
  <c r="D1004" i="6"/>
  <c r="K1004" i="6" s="1"/>
  <c r="D545" i="6"/>
  <c r="K545" i="6" s="1"/>
  <c r="D1099" i="6"/>
  <c r="K1099" i="6" s="1"/>
  <c r="D1127" i="6"/>
  <c r="D919" i="6"/>
  <c r="D1143" i="6"/>
  <c r="K1143" i="6" s="1"/>
  <c r="D774" i="6"/>
  <c r="G774" i="6" s="1"/>
  <c r="D188" i="6"/>
  <c r="K188" i="6" s="1"/>
  <c r="D41" i="6"/>
  <c r="K41" i="6" s="1"/>
  <c r="D981" i="6"/>
  <c r="K981" i="6" s="1"/>
  <c r="D426" i="6"/>
  <c r="D851" i="6"/>
  <c r="D1063" i="6"/>
  <c r="D544" i="6"/>
  <c r="D186" i="6"/>
  <c r="K186" i="6" s="1"/>
  <c r="D125" i="6"/>
  <c r="K125" i="6" s="1"/>
  <c r="D177" i="6"/>
  <c r="K177" i="6" s="1"/>
  <c r="D943" i="6"/>
  <c r="K943" i="6" s="1"/>
  <c r="D1209" i="6"/>
  <c r="D853" i="6"/>
  <c r="D251" i="6"/>
  <c r="D181" i="6"/>
  <c r="K181" i="6" s="1"/>
  <c r="D652" i="6"/>
  <c r="D112" i="6"/>
  <c r="K112" i="6" s="1"/>
  <c r="D49" i="6"/>
  <c r="K49" i="6" s="1"/>
  <c r="D1097" i="6"/>
  <c r="K1097" i="6" s="1"/>
  <c r="D628" i="6"/>
  <c r="D202" i="6"/>
  <c r="D1151" i="6"/>
  <c r="D845" i="6"/>
  <c r="D834" i="6"/>
  <c r="E834" i="6" s="1"/>
  <c r="D696" i="6"/>
  <c r="K696" i="6" s="1"/>
  <c r="D688" i="6"/>
  <c r="K688" i="6" s="1"/>
  <c r="D1293" i="6"/>
  <c r="D1057" i="6"/>
  <c r="D314" i="6"/>
  <c r="K314" i="6" s="1"/>
  <c r="D13" i="6"/>
  <c r="E257" i="6"/>
  <c r="D1083" i="6"/>
  <c r="K1083" i="6" s="1"/>
  <c r="D1325" i="6"/>
  <c r="K1325" i="6" s="1"/>
  <c r="D933" i="6"/>
  <c r="K933" i="6" s="1"/>
  <c r="D296" i="6"/>
  <c r="D34" i="6"/>
  <c r="D1349" i="6"/>
  <c r="K1349" i="6" s="1"/>
  <c r="D1165" i="6"/>
  <c r="K1165" i="6" s="1"/>
  <c r="D1077" i="6"/>
  <c r="D1177" i="6"/>
  <c r="D911" i="6"/>
  <c r="K911" i="6" s="1"/>
  <c r="D1115" i="6"/>
  <c r="G1115" i="6" s="1"/>
  <c r="D857" i="6"/>
  <c r="D662" i="6"/>
  <c r="K662" i="6" s="1"/>
  <c r="D676" i="6"/>
  <c r="K676" i="6" s="1"/>
  <c r="D716" i="6"/>
  <c r="K716" i="6" s="1"/>
  <c r="D1135" i="6"/>
  <c r="D742" i="6"/>
  <c r="D180" i="6"/>
  <c r="D33" i="6"/>
  <c r="E33" i="6" s="1"/>
  <c r="D973" i="6"/>
  <c r="K973" i="6" s="1"/>
  <c r="D363" i="6"/>
  <c r="K363" i="6" s="1"/>
  <c r="D443" i="6"/>
  <c r="K443" i="6" s="1"/>
  <c r="D1010" i="6"/>
  <c r="D536" i="6"/>
  <c r="K536" i="6" s="1"/>
  <c r="D101" i="6"/>
  <c r="D1195" i="6"/>
  <c r="D137" i="6"/>
  <c r="D435" i="6"/>
  <c r="K435" i="6" s="1"/>
  <c r="D1187" i="6"/>
  <c r="K1187" i="6" s="1"/>
  <c r="D646" i="6"/>
  <c r="K646" i="6" s="1"/>
  <c r="D219" i="6"/>
  <c r="D65" i="6"/>
  <c r="D645" i="6"/>
  <c r="K645" i="6" s="1"/>
  <c r="D98" i="6"/>
  <c r="D1469" i="6"/>
  <c r="D1059" i="6"/>
  <c r="K1059" i="6" s="1"/>
  <c r="D540" i="6"/>
  <c r="K540" i="6" s="1"/>
  <c r="D166" i="6"/>
  <c r="K166" i="6" s="1"/>
  <c r="D235" i="6"/>
  <c r="F654" i="6"/>
  <c r="D458" i="6"/>
  <c r="D217" i="6"/>
  <c r="F217" i="6" s="1"/>
  <c r="D1117" i="6"/>
  <c r="D9" i="6"/>
  <c r="K9" i="6" s="1"/>
  <c r="D648" i="6"/>
  <c r="D1301" i="6"/>
  <c r="K1301" i="6" s="1"/>
  <c r="D1285" i="6"/>
  <c r="K1285" i="6" s="1"/>
  <c r="D370" i="6"/>
  <c r="K370" i="6" s="1"/>
  <c r="D1357" i="6"/>
  <c r="F672" i="6"/>
  <c r="D92" i="6"/>
  <c r="F92" i="6" s="1"/>
  <c r="D306" i="6"/>
  <c r="K306" i="6" s="1"/>
  <c r="D129" i="6"/>
  <c r="K129" i="6" s="1"/>
  <c r="D170" i="6"/>
  <c r="K170" i="6" s="1"/>
  <c r="D1488" i="6"/>
  <c r="D1149" i="6"/>
  <c r="D1309" i="6"/>
  <c r="K1309" i="6" s="1"/>
  <c r="D1257" i="6"/>
  <c r="D925" i="6"/>
  <c r="K925" i="6" s="1"/>
  <c r="D1179" i="6"/>
  <c r="K1179" i="6" s="1"/>
  <c r="G1251" i="6"/>
  <c r="D879" i="6"/>
  <c r="K879" i="6" s="1"/>
  <c r="D1219" i="6"/>
  <c r="D957" i="6"/>
  <c r="D1041" i="6"/>
  <c r="D885" i="6"/>
  <c r="D889" i="6"/>
  <c r="K889" i="6" s="1"/>
  <c r="D1091" i="6"/>
  <c r="D1023" i="6"/>
  <c r="K1023" i="6" s="1"/>
  <c r="D907" i="6"/>
  <c r="K907" i="6" s="1"/>
  <c r="D849" i="6"/>
  <c r="D1103" i="6"/>
  <c r="D650" i="6"/>
  <c r="K650" i="6" s="1"/>
  <c r="D172" i="6"/>
  <c r="K172" i="6" s="1"/>
  <c r="D1073" i="6"/>
  <c r="D965" i="6"/>
  <c r="D215" i="6"/>
  <c r="D157" i="6"/>
  <c r="K157" i="6" s="1"/>
  <c r="D893" i="6"/>
  <c r="D486" i="6"/>
  <c r="D94" i="6"/>
  <c r="D923" i="6"/>
  <c r="K923" i="6" s="1"/>
  <c r="D121" i="6"/>
  <c r="D141" i="6"/>
  <c r="D1053" i="6"/>
  <c r="D542" i="6"/>
  <c r="K542" i="6" s="1"/>
  <c r="D191" i="6"/>
  <c r="D1261" i="6"/>
  <c r="K1261" i="6" s="1"/>
  <c r="D534" i="6"/>
  <c r="K534" i="6" s="1"/>
  <c r="D83" i="6"/>
  <c r="K83" i="6" s="1"/>
  <c r="D1215" i="6"/>
  <c r="K1215" i="6" s="1"/>
  <c r="D1051" i="6"/>
  <c r="D474" i="6"/>
  <c r="K474" i="6" s="1"/>
  <c r="D158" i="6"/>
  <c r="D1291" i="6"/>
  <c r="K1291" i="6" s="1"/>
  <c r="D206" i="6"/>
  <c r="K206" i="6" s="1"/>
  <c r="D444" i="6"/>
  <c r="K444" i="6" s="1"/>
  <c r="D1477" i="6"/>
  <c r="K1477" i="6" s="1"/>
  <c r="F941" i="6"/>
  <c r="D1079" i="6"/>
  <c r="D124" i="6"/>
  <c r="E1251" i="6"/>
  <c r="D1011" i="6"/>
  <c r="D1490" i="6"/>
  <c r="D1317" i="6"/>
  <c r="K1317" i="6" s="1"/>
  <c r="D169" i="6"/>
  <c r="K169" i="6" s="1"/>
  <c r="D1157" i="6"/>
  <c r="K1157" i="6" s="1"/>
  <c r="D1299" i="6"/>
  <c r="D824" i="6"/>
  <c r="D967" i="6"/>
  <c r="D832" i="6"/>
  <c r="K832" i="6" s="1"/>
  <c r="D854" i="6"/>
  <c r="K854" i="6" s="1"/>
  <c r="D874" i="6"/>
  <c r="G874" i="6" s="1"/>
  <c r="D1095" i="6"/>
  <c r="K1095" i="6" s="1"/>
  <c r="D488" i="6"/>
  <c r="D164" i="6"/>
  <c r="K164" i="6" s="1"/>
  <c r="D165" i="6"/>
  <c r="K165" i="6" s="1"/>
  <c r="D949" i="6"/>
  <c r="K949" i="6" s="1"/>
  <c r="D116" i="6"/>
  <c r="K116" i="6" s="1"/>
  <c r="D42" i="6"/>
  <c r="D796" i="6"/>
  <c r="D478" i="6"/>
  <c r="D16" i="6"/>
  <c r="D825" i="6"/>
  <c r="D100" i="6"/>
  <c r="D26" i="6"/>
  <c r="D1037" i="6"/>
  <c r="K1037" i="6" s="1"/>
  <c r="D484" i="6"/>
  <c r="K484" i="6" s="1"/>
  <c r="D120" i="6"/>
  <c r="K120" i="6" s="1"/>
  <c r="D1253" i="6"/>
  <c r="K1253" i="6" s="1"/>
  <c r="D452" i="6"/>
  <c r="K452" i="6" s="1"/>
  <c r="D75" i="6"/>
  <c r="D1185" i="6"/>
  <c r="D1043" i="6"/>
  <c r="D466" i="6"/>
  <c r="K466" i="6" s="1"/>
  <c r="D142" i="6"/>
  <c r="D99" i="6"/>
  <c r="F822" i="6"/>
  <c r="D1351" i="6"/>
  <c r="F284" i="6"/>
  <c r="D384" i="6"/>
  <c r="K384" i="6" s="1"/>
  <c r="D1492" i="6"/>
  <c r="K1492" i="6" s="1"/>
  <c r="D1281" i="6"/>
  <c r="K1281" i="6" s="1"/>
  <c r="D1002" i="6"/>
  <c r="K1002" i="6" s="1"/>
  <c r="D204" i="6"/>
  <c r="F204" i="6" s="1"/>
  <c r="D732" i="6"/>
  <c r="K732" i="6" s="1"/>
  <c r="D382" i="6"/>
  <c r="K382" i="6" s="1"/>
  <c r="F18" i="6"/>
  <c r="D642" i="6"/>
  <c r="D110" i="6"/>
  <c r="D969" i="6"/>
  <c r="D1323" i="6"/>
  <c r="D1331" i="6"/>
  <c r="D1213" i="6"/>
  <c r="F1169" i="6"/>
  <c r="D388" i="6"/>
  <c r="K388" i="6" s="1"/>
  <c r="D1067" i="6"/>
  <c r="D867" i="6"/>
  <c r="D1225" i="6"/>
  <c r="D991" i="6"/>
  <c r="D838" i="6"/>
  <c r="K838" i="6" s="1"/>
  <c r="D963" i="6"/>
  <c r="D214" i="6"/>
  <c r="K214" i="6" s="1"/>
  <c r="D1029" i="6"/>
  <c r="D1006" i="6"/>
  <c r="D868" i="6"/>
  <c r="D872" i="6"/>
  <c r="D836" i="6"/>
  <c r="K836" i="6" s="1"/>
  <c r="D776" i="6"/>
  <c r="K776" i="6" s="1"/>
  <c r="D433" i="6"/>
  <c r="G913" i="6"/>
  <c r="D842" i="6"/>
  <c r="D668" i="6"/>
  <c r="D837" i="6"/>
  <c r="K837" i="6" s="1"/>
  <c r="G891" i="6"/>
  <c r="D830" i="6"/>
  <c r="D764" i="6"/>
  <c r="F764" i="6" s="1"/>
  <c r="D848" i="6"/>
  <c r="D859" i="6"/>
  <c r="D626" i="6"/>
  <c r="K626" i="6" s="1"/>
  <c r="D62" i="6"/>
  <c r="K62" i="6" s="1"/>
  <c r="D449" i="6"/>
  <c r="D149" i="6"/>
  <c r="K149" i="6" s="1"/>
  <c r="G656" i="6"/>
  <c r="D432" i="6"/>
  <c r="F432" i="6" s="1"/>
  <c r="D154" i="6"/>
  <c r="K154" i="6" s="1"/>
  <c r="G542" i="6"/>
  <c r="D734" i="6"/>
  <c r="K734" i="6" s="1"/>
  <c r="D274" i="6"/>
  <c r="D114" i="6"/>
  <c r="K114" i="6" s="1"/>
  <c r="D58" i="6"/>
  <c r="G58" i="6" s="1"/>
  <c r="D8" i="6"/>
  <c r="G93" i="6"/>
  <c r="D5" i="6"/>
  <c r="K5" i="6" s="1"/>
  <c r="D1346" i="6"/>
  <c r="K1346" i="6" s="1"/>
  <c r="D1222" i="6"/>
  <c r="D1316" i="6"/>
  <c r="K1316" i="6" s="1"/>
  <c r="D1451" i="6"/>
  <c r="K1451" i="6" s="1"/>
  <c r="D1450" i="6"/>
  <c r="F1450" i="6" s="1"/>
  <c r="D1386" i="6"/>
  <c r="E1386" i="6" s="1"/>
  <c r="D1234" i="6"/>
  <c r="K1234" i="6" s="1"/>
  <c r="D1411" i="6"/>
  <c r="D1348" i="6"/>
  <c r="D1242" i="6"/>
  <c r="D1263" i="6"/>
  <c r="K1263" i="6" s="1"/>
  <c r="D1259" i="6"/>
  <c r="K1259" i="6" s="1"/>
  <c r="D1481" i="6"/>
  <c r="F1481" i="6" s="1"/>
  <c r="D1347" i="6"/>
  <c r="K1347" i="6" s="1"/>
  <c r="D1483" i="6"/>
  <c r="G1483" i="6" s="1"/>
  <c r="D1425" i="6"/>
  <c r="K1425" i="6" s="1"/>
  <c r="F814" i="6"/>
  <c r="D905" i="6"/>
  <c r="D804" i="6"/>
  <c r="D636" i="6"/>
  <c r="D873" i="6"/>
  <c r="K873" i="6" s="1"/>
  <c r="D674" i="6"/>
  <c r="K674" i="6" s="1"/>
  <c r="D760" i="6"/>
  <c r="K760" i="6" s="1"/>
  <c r="D694" i="6"/>
  <c r="D470" i="6"/>
  <c r="K470" i="6" s="1"/>
  <c r="D720" i="6"/>
  <c r="K720" i="6" s="1"/>
  <c r="D782" i="6"/>
  <c r="K782" i="6" s="1"/>
  <c r="G428" i="6"/>
  <c r="D286" i="6"/>
  <c r="D706" i="6"/>
  <c r="F706" i="6" s="1"/>
  <c r="D798" i="6"/>
  <c r="K798" i="6" s="1"/>
  <c r="D692" i="6"/>
  <c r="K692" i="6" s="1"/>
  <c r="D901" i="6"/>
  <c r="K901" i="6" s="1"/>
  <c r="D828" i="6"/>
  <c r="K828" i="6" s="1"/>
  <c r="D870" i="6"/>
  <c r="G822" i="6"/>
  <c r="D376" i="6"/>
  <c r="K376" i="6" s="1"/>
  <c r="D858" i="6"/>
  <c r="F858" i="6" s="1"/>
  <c r="D440" i="6"/>
  <c r="K440" i="6" s="1"/>
  <c r="D939" i="6"/>
  <c r="K939" i="6" s="1"/>
  <c r="D881" i="6"/>
  <c r="D633" i="6"/>
  <c r="D508" i="6"/>
  <c r="K508" i="6" s="1"/>
  <c r="D766" i="6"/>
  <c r="K766" i="6" s="1"/>
  <c r="D631" i="6"/>
  <c r="D730" i="6"/>
  <c r="D300" i="6"/>
  <c r="G270" i="6"/>
  <c r="F158" i="6"/>
  <c r="D71" i="6"/>
  <c r="K71" i="6" s="1"/>
  <c r="D63" i="6"/>
  <c r="D193" i="6"/>
  <c r="K193" i="6" s="1"/>
  <c r="G290" i="6"/>
  <c r="D20" i="6"/>
  <c r="G20" i="6" s="1"/>
  <c r="D218" i="6"/>
  <c r="G161" i="6"/>
  <c r="D229" i="6"/>
  <c r="K229" i="6" s="1"/>
  <c r="D11" i="6"/>
  <c r="K11" i="6" s="1"/>
  <c r="D1395" i="6"/>
  <c r="K1395" i="6" s="1"/>
  <c r="D1434" i="6"/>
  <c r="K1434" i="6" s="1"/>
  <c r="D1370" i="6"/>
  <c r="D1459" i="6"/>
  <c r="E1459" i="6" s="1"/>
  <c r="D1387" i="6"/>
  <c r="D1485" i="6"/>
  <c r="K1485" i="6" s="1"/>
  <c r="D1255" i="6"/>
  <c r="K1255" i="6" s="1"/>
  <c r="D1435" i="6"/>
  <c r="K1435" i="6" s="1"/>
  <c r="D1182" i="6"/>
  <c r="K1182" i="6" s="1"/>
  <c r="D1409" i="6"/>
  <c r="K1409" i="6" s="1"/>
  <c r="D1335" i="6"/>
  <c r="K1335" i="6" s="1"/>
  <c r="D1416" i="6"/>
  <c r="F1416" i="6" s="1"/>
  <c r="D1340" i="6"/>
  <c r="K1340" i="6" s="1"/>
  <c r="D1308" i="6"/>
  <c r="K1308" i="6" s="1"/>
  <c r="D865" i="6"/>
  <c r="K865" i="6" s="1"/>
  <c r="D953" i="6"/>
  <c r="K953" i="6" s="1"/>
  <c r="D792" i="6"/>
  <c r="D702" i="6"/>
  <c r="K702" i="6" s="1"/>
  <c r="G632" i="6"/>
  <c r="D931" i="6"/>
  <c r="K931" i="6" s="1"/>
  <c r="D863" i="6"/>
  <c r="G814" i="6"/>
  <c r="D878" i="6"/>
  <c r="D841" i="6"/>
  <c r="K841" i="6" s="1"/>
  <c r="D690" i="6"/>
  <c r="K690" i="6" s="1"/>
  <c r="D455" i="6"/>
  <c r="D700" i="6"/>
  <c r="D520" i="6"/>
  <c r="K520" i="6" s="1"/>
  <c r="G654" i="6"/>
  <c r="D254" i="6"/>
  <c r="G445" i="6"/>
  <c r="D524" i="6"/>
  <c r="K524" i="6" s="1"/>
  <c r="D726" i="6"/>
  <c r="D128" i="6"/>
  <c r="F270" i="6"/>
  <c r="D212" i="6"/>
  <c r="G189" i="6"/>
  <c r="D227" i="6"/>
  <c r="K227" i="6" s="1"/>
  <c r="G13" i="6"/>
  <c r="D210" i="6"/>
  <c r="K210" i="6" s="1"/>
  <c r="G156" i="6"/>
  <c r="G79" i="6"/>
  <c r="F67" i="6"/>
  <c r="D4" i="6"/>
  <c r="D1319" i="6"/>
  <c r="D1487" i="6"/>
  <c r="K1487" i="6" s="1"/>
  <c r="D1479" i="6"/>
  <c r="K1479" i="6" s="1"/>
  <c r="D1270" i="6"/>
  <c r="D1426" i="6"/>
  <c r="K1426" i="6" s="1"/>
  <c r="D1362" i="6"/>
  <c r="D1315" i="6"/>
  <c r="K1315" i="6" s="1"/>
  <c r="D1241" i="6"/>
  <c r="K1241" i="6" s="1"/>
  <c r="D1475" i="6"/>
  <c r="D1310" i="6"/>
  <c r="K1310" i="6" s="1"/>
  <c r="D1467" i="6"/>
  <c r="K1467" i="6" s="1"/>
  <c r="D1401" i="6"/>
  <c r="D1108" i="6"/>
  <c r="D1408" i="6"/>
  <c r="K1408" i="6" s="1"/>
  <c r="D846" i="6"/>
  <c r="K846" i="6" s="1"/>
  <c r="D899" i="6"/>
  <c r="K899" i="6" s="1"/>
  <c r="D955" i="6"/>
  <c r="K955" i="6" s="1"/>
  <c r="D862" i="6"/>
  <c r="K862" i="6" s="1"/>
  <c r="D740" i="6"/>
  <c r="D947" i="6"/>
  <c r="D784" i="6"/>
  <c r="K784" i="6" s="1"/>
  <c r="E632" i="6"/>
  <c r="G909" i="6"/>
  <c r="D752" i="6"/>
  <c r="K752" i="6" s="1"/>
  <c r="D852" i="6"/>
  <c r="D810" i="6"/>
  <c r="K810" i="6" s="1"/>
  <c r="G1033" i="6"/>
  <c r="D871" i="6"/>
  <c r="K871" i="6" s="1"/>
  <c r="D768" i="6"/>
  <c r="F768" i="6" s="1"/>
  <c r="D372" i="6"/>
  <c r="K372" i="6" s="1"/>
  <c r="D291" i="6"/>
  <c r="K291" i="6" s="1"/>
  <c r="D386" i="6"/>
  <c r="K386" i="6" s="1"/>
  <c r="D249" i="6"/>
  <c r="D492" i="6"/>
  <c r="K492" i="6" s="1"/>
  <c r="D194" i="6"/>
  <c r="K194" i="6" s="1"/>
  <c r="D122" i="6"/>
  <c r="K122" i="6" s="1"/>
  <c r="G158" i="6"/>
  <c r="D205" i="6"/>
  <c r="F189" i="6"/>
  <c r="D95" i="6"/>
  <c r="K95" i="6" s="1"/>
  <c r="F13" i="6"/>
  <c r="G67" i="6"/>
  <c r="G6" i="6"/>
  <c r="D1363" i="6"/>
  <c r="K1363" i="6" s="1"/>
  <c r="D1418" i="6"/>
  <c r="K1418" i="6" s="1"/>
  <c r="D1345" i="6"/>
  <c r="D1443" i="6"/>
  <c r="D1216" i="6"/>
  <c r="K1216" i="6" s="1"/>
  <c r="D1109" i="6"/>
  <c r="D1478" i="6"/>
  <c r="D1403" i="6"/>
  <c r="D1457" i="6"/>
  <c r="K1457" i="6" s="1"/>
  <c r="D1393" i="6"/>
  <c r="D855" i="6"/>
  <c r="D736" i="6"/>
  <c r="G941" i="6"/>
  <c r="D698" i="6"/>
  <c r="D844" i="6"/>
  <c r="K844" i="6" s="1"/>
  <c r="D708" i="6"/>
  <c r="F708" i="6" s="1"/>
  <c r="D482" i="6"/>
  <c r="D850" i="6"/>
  <c r="K850" i="6" s="1"/>
  <c r="D790" i="6"/>
  <c r="K790" i="6" s="1"/>
  <c r="D684" i="6"/>
  <c r="D758" i="6"/>
  <c r="K758" i="6" s="1"/>
  <c r="D670" i="6"/>
  <c r="K670" i="6" s="1"/>
  <c r="D245" i="6"/>
  <c r="K245" i="6" s="1"/>
  <c r="D152" i="6"/>
  <c r="K152" i="6" s="1"/>
  <c r="D516" i="6"/>
  <c r="K516" i="6" s="1"/>
  <c r="D447" i="6"/>
  <c r="K447" i="6" s="1"/>
  <c r="D512" i="6"/>
  <c r="K512" i="6" s="1"/>
  <c r="D134" i="6"/>
  <c r="G257" i="6"/>
  <c r="D119" i="6"/>
  <c r="D174" i="6"/>
  <c r="K174" i="6" s="1"/>
  <c r="F64" i="6"/>
  <c r="D96" i="6"/>
  <c r="G284" i="6"/>
  <c r="D113" i="6"/>
  <c r="K113" i="6" s="1"/>
  <c r="D178" i="6"/>
  <c r="D138" i="6"/>
  <c r="K138" i="6" s="1"/>
  <c r="D1131" i="6"/>
  <c r="D915" i="6"/>
  <c r="E915" i="6" s="1"/>
  <c r="D876" i="6"/>
  <c r="D927" i="6"/>
  <c r="D875" i="6"/>
  <c r="D818" i="6"/>
  <c r="K818" i="6" s="1"/>
  <c r="D843" i="6"/>
  <c r="D860" i="6"/>
  <c r="D724" i="6"/>
  <c r="K724" i="6" s="1"/>
  <c r="D748" i="6"/>
  <c r="K748" i="6" s="1"/>
  <c r="G640" i="6"/>
  <c r="D528" i="6"/>
  <c r="G672" i="6"/>
  <c r="D441" i="6"/>
  <c r="D176" i="6"/>
  <c r="K176" i="6" s="1"/>
  <c r="D629" i="6"/>
  <c r="D750" i="6"/>
  <c r="G634" i="6"/>
  <c r="D438" i="6"/>
  <c r="D115" i="6"/>
  <c r="K115" i="6" s="1"/>
  <c r="F290" i="6"/>
  <c r="D136" i="6"/>
  <c r="D231" i="6"/>
  <c r="K231" i="6" s="1"/>
  <c r="D118" i="6"/>
  <c r="K118" i="6" s="1"/>
  <c r="D144" i="6"/>
  <c r="K144" i="6" s="1"/>
  <c r="F257" i="6"/>
  <c r="D145" i="6"/>
  <c r="D109" i="6"/>
  <c r="D37" i="6"/>
  <c r="K37" i="6" s="1"/>
  <c r="D243" i="6"/>
  <c r="D17" i="6"/>
  <c r="D216" i="6"/>
  <c r="K216" i="6" s="1"/>
  <c r="D1493" i="6"/>
  <c r="K1493" i="6" s="1"/>
  <c r="D1458" i="6"/>
  <c r="K1458" i="6" s="1"/>
  <c r="D1402" i="6"/>
  <c r="K1402" i="6" s="1"/>
  <c r="D1427" i="6"/>
  <c r="D1379" i="6"/>
  <c r="D1314" i="6"/>
  <c r="K1314" i="6" s="1"/>
  <c r="D1489" i="6"/>
  <c r="K1489" i="6" s="1"/>
  <c r="D1441" i="6"/>
  <c r="D1377" i="6"/>
  <c r="K1377" i="6" s="1"/>
  <c r="D1448" i="6"/>
  <c r="K1448" i="6" s="1"/>
  <c r="D1384" i="6"/>
  <c r="K1384" i="6" s="1"/>
  <c r="D1271" i="6"/>
  <c r="D1035" i="6"/>
  <c r="E909" i="6"/>
  <c r="D847" i="6"/>
  <c r="E822" i="6"/>
  <c r="D780" i="6"/>
  <c r="K780" i="6" s="1"/>
  <c r="D722" i="6"/>
  <c r="E913" i="6"/>
  <c r="E814" i="6"/>
  <c r="D718" i="6"/>
  <c r="D880" i="6"/>
  <c r="K880" i="6" s="1"/>
  <c r="D840" i="6"/>
  <c r="D714" i="6"/>
  <c r="D678" i="6"/>
  <c r="K678" i="6" s="1"/>
  <c r="D436" i="6"/>
  <c r="E891" i="6"/>
  <c r="E831" i="6"/>
  <c r="D660" i="6"/>
  <c r="K660" i="6" s="1"/>
  <c r="D856" i="6"/>
  <c r="D500" i="6"/>
  <c r="D866" i="6"/>
  <c r="K866" i="6" s="1"/>
  <c r="D666" i="6"/>
  <c r="D744" i="6"/>
  <c r="K744" i="6" s="1"/>
  <c r="G532" i="6"/>
  <c r="D496" i="6"/>
  <c r="K496" i="6" s="1"/>
  <c r="G664" i="6"/>
  <c r="D132" i="6"/>
  <c r="K132" i="6" s="1"/>
  <c r="D504" i="6"/>
  <c r="D368" i="6"/>
  <c r="K368" i="6" s="1"/>
  <c r="D268" i="6"/>
  <c r="G480" i="6"/>
  <c r="G251" i="6"/>
  <c r="D247" i="6"/>
  <c r="K247" i="6" s="1"/>
  <c r="D239" i="6"/>
  <c r="D168" i="6"/>
  <c r="K168" i="6" s="1"/>
  <c r="D209" i="6"/>
  <c r="K209" i="6" s="1"/>
  <c r="D61" i="6"/>
  <c r="D12" i="6"/>
  <c r="K12" i="6" s="1"/>
  <c r="F93" i="6"/>
  <c r="D19" i="6"/>
  <c r="D50" i="6"/>
  <c r="D1482" i="6"/>
  <c r="D1105" i="6"/>
  <c r="D1394" i="6"/>
  <c r="D1419" i="6"/>
  <c r="D1491" i="6"/>
  <c r="K1491" i="6" s="1"/>
  <c r="D1495" i="6"/>
  <c r="K1495" i="6" s="1"/>
  <c r="D1433" i="6"/>
  <c r="K1433" i="6" s="1"/>
  <c r="D1369" i="6"/>
  <c r="K1369" i="6" s="1"/>
  <c r="D1480" i="6"/>
  <c r="D1440" i="6"/>
  <c r="F1440" i="6" s="1"/>
  <c r="D1376" i="6"/>
  <c r="F1376" i="6" s="1"/>
  <c r="D1442" i="6"/>
  <c r="K1442" i="6" s="1"/>
  <c r="D1468" i="6"/>
  <c r="K1468" i="6" s="1"/>
  <c r="D1019" i="6"/>
  <c r="K1019" i="6" s="1"/>
  <c r="D1400" i="6"/>
  <c r="K1400" i="6" s="1"/>
  <c r="D1334" i="6"/>
  <c r="D1141" i="6"/>
  <c r="D1439" i="6"/>
  <c r="K1439" i="6" s="1"/>
  <c r="D1375" i="6"/>
  <c r="K1375" i="6" s="1"/>
  <c r="D1329" i="6"/>
  <c r="K1329" i="6" s="1"/>
  <c r="D1228" i="6"/>
  <c r="K1228" i="6" s="1"/>
  <c r="D1476" i="6"/>
  <c r="K1476" i="6" s="1"/>
  <c r="D1438" i="6"/>
  <c r="D1031" i="6"/>
  <c r="K1031" i="6" s="1"/>
  <c r="D1198" i="6"/>
  <c r="K1198" i="6" s="1"/>
  <c r="D1094" i="6"/>
  <c r="K1094" i="6" s="1"/>
  <c r="D1453" i="6"/>
  <c r="K1453" i="6" s="1"/>
  <c r="D1389" i="6"/>
  <c r="K1389" i="6" s="1"/>
  <c r="D1396" i="6"/>
  <c r="F1396" i="6" s="1"/>
  <c r="D1372" i="6"/>
  <c r="D1289" i="6"/>
  <c r="K1289" i="6" s="1"/>
  <c r="D1262" i="6"/>
  <c r="K1262" i="6" s="1"/>
  <c r="D1142" i="6"/>
  <c r="K1142" i="6" s="1"/>
  <c r="D951" i="6"/>
  <c r="D1328" i="6"/>
  <c r="K1328" i="6" s="1"/>
  <c r="D1124" i="6"/>
  <c r="D1061" i="6"/>
  <c r="K1061" i="6" s="1"/>
  <c r="D1180" i="6"/>
  <c r="D1062" i="6"/>
  <c r="K1062" i="6" s="1"/>
  <c r="D974" i="6"/>
  <c r="K974" i="6" s="1"/>
  <c r="D1210" i="6"/>
  <c r="K1210" i="6" s="1"/>
  <c r="D1192" i="6"/>
  <c r="K1192" i="6" s="1"/>
  <c r="D1176" i="6"/>
  <c r="K1176" i="6" s="1"/>
  <c r="D1160" i="6"/>
  <c r="K1160" i="6" s="1"/>
  <c r="D1092" i="6"/>
  <c r="D816" i="6"/>
  <c r="D627" i="6"/>
  <c r="D1054" i="6"/>
  <c r="K1054" i="6" s="1"/>
  <c r="D1038" i="6"/>
  <c r="K1038" i="6" s="1"/>
  <c r="D1022" i="6"/>
  <c r="K1022" i="6" s="1"/>
  <c r="D982" i="6"/>
  <c r="F959" i="6"/>
  <c r="D741" i="6"/>
  <c r="F741" i="6" s="1"/>
  <c r="D968" i="6"/>
  <c r="K968" i="6" s="1"/>
  <c r="D918" i="6"/>
  <c r="K918" i="6" s="1"/>
  <c r="D908" i="6"/>
  <c r="K908" i="6" s="1"/>
  <c r="D1266" i="6"/>
  <c r="K1266" i="6" s="1"/>
  <c r="D1410" i="6"/>
  <c r="D1465" i="6"/>
  <c r="D1473" i="6"/>
  <c r="D1392" i="6"/>
  <c r="D1431" i="6"/>
  <c r="D1367" i="6"/>
  <c r="K1367" i="6" s="1"/>
  <c r="D1295" i="6"/>
  <c r="K1295" i="6" s="1"/>
  <c r="D1240" i="6"/>
  <c r="K1240" i="6" s="1"/>
  <c r="D1137" i="6"/>
  <c r="K1137" i="6" s="1"/>
  <c r="D1390" i="6"/>
  <c r="D1356" i="6"/>
  <c r="D1236" i="6"/>
  <c r="K1236" i="6" s="1"/>
  <c r="D1140" i="6"/>
  <c r="D1445" i="6"/>
  <c r="K1445" i="6" s="1"/>
  <c r="D1381" i="6"/>
  <c r="K1381" i="6" s="1"/>
  <c r="D1460" i="6"/>
  <c r="K1460" i="6" s="1"/>
  <c r="D1428" i="6"/>
  <c r="E1428" i="6" s="1"/>
  <c r="D1322" i="6"/>
  <c r="D1280" i="6"/>
  <c r="G1280" i="6" s="1"/>
  <c r="D906" i="6"/>
  <c r="K906" i="6" s="1"/>
  <c r="D1312" i="6"/>
  <c r="K1312" i="6" s="1"/>
  <c r="D1254" i="6"/>
  <c r="K1254" i="6" s="1"/>
  <c r="D1191" i="6"/>
  <c r="K1191" i="6" s="1"/>
  <c r="E1029" i="6"/>
  <c r="D1025" i="6"/>
  <c r="D1153" i="6"/>
  <c r="D1123" i="6"/>
  <c r="F1123" i="6" s="1"/>
  <c r="D1196" i="6"/>
  <c r="D1144" i="6"/>
  <c r="D1082" i="6"/>
  <c r="K1082" i="6" s="1"/>
  <c r="D1098" i="6"/>
  <c r="G1098" i="6" s="1"/>
  <c r="D984" i="6"/>
  <c r="D1102" i="6"/>
  <c r="D1208" i="6"/>
  <c r="K1208" i="6" s="1"/>
  <c r="D1104" i="6"/>
  <c r="K1104" i="6" s="1"/>
  <c r="D1080" i="6"/>
  <c r="K1080" i="6" s="1"/>
  <c r="F975" i="6"/>
  <c r="D1052" i="6"/>
  <c r="D1036" i="6"/>
  <c r="D1020" i="6"/>
  <c r="D952" i="6"/>
  <c r="K952" i="6" s="1"/>
  <c r="D887" i="6"/>
  <c r="K887" i="6" s="1"/>
  <c r="D990" i="6"/>
  <c r="K990" i="6" s="1"/>
  <c r="D924" i="6"/>
  <c r="D803" i="6"/>
  <c r="E803" i="6" s="1"/>
  <c r="D972" i="6"/>
  <c r="K972" i="6" s="1"/>
  <c r="E270" i="6"/>
  <c r="D7" i="6"/>
  <c r="D1378" i="6"/>
  <c r="K1378" i="6" s="1"/>
  <c r="D1371" i="6"/>
  <c r="K1371" i="6" s="1"/>
  <c r="D1474" i="6"/>
  <c r="K1474" i="6" s="1"/>
  <c r="D1256" i="6"/>
  <c r="D1368" i="6"/>
  <c r="K1368" i="6" s="1"/>
  <c r="D1252" i="6"/>
  <c r="D1220" i="6"/>
  <c r="D1423" i="6"/>
  <c r="D1359" i="6"/>
  <c r="K1359" i="6" s="1"/>
  <c r="D1327" i="6"/>
  <c r="K1327" i="6" s="1"/>
  <c r="D1206" i="6"/>
  <c r="K1206" i="6" s="1"/>
  <c r="D1430" i="6"/>
  <c r="D1382" i="6"/>
  <c r="E1382" i="6" s="1"/>
  <c r="D1183" i="6"/>
  <c r="D1437" i="6"/>
  <c r="D1373" i="6"/>
  <c r="K1373" i="6" s="1"/>
  <c r="D1364" i="6"/>
  <c r="D1321" i="6"/>
  <c r="D1287" i="6"/>
  <c r="F1287" i="6" s="1"/>
  <c r="D1258" i="6"/>
  <c r="E1258" i="6" s="1"/>
  <c r="D1045" i="6"/>
  <c r="D1230" i="6"/>
  <c r="D1296" i="6"/>
  <c r="K1296" i="6" s="1"/>
  <c r="D1174" i="6"/>
  <c r="D1110" i="6"/>
  <c r="K1110" i="6" s="1"/>
  <c r="D958" i="6"/>
  <c r="K958" i="6" s="1"/>
  <c r="D1112" i="6"/>
  <c r="D1070" i="6"/>
  <c r="D1146" i="6"/>
  <c r="D936" i="6"/>
  <c r="K936" i="6" s="1"/>
  <c r="D1186" i="6"/>
  <c r="K1186" i="6" s="1"/>
  <c r="D1162" i="6"/>
  <c r="D1132" i="6"/>
  <c r="K1132" i="6" s="1"/>
  <c r="D1152" i="6"/>
  <c r="D1068" i="6"/>
  <c r="K1068" i="6" s="1"/>
  <c r="D921" i="6"/>
  <c r="K921" i="6" s="1"/>
  <c r="D807" i="6"/>
  <c r="K807" i="6" s="1"/>
  <c r="D1050" i="6"/>
  <c r="D1034" i="6"/>
  <c r="D993" i="6"/>
  <c r="K993" i="6" s="1"/>
  <c r="D966" i="6"/>
  <c r="K966" i="6" s="1"/>
  <c r="D644" i="6"/>
  <c r="D106" i="6"/>
  <c r="K106" i="6" s="1"/>
  <c r="D22" i="6"/>
  <c r="K22" i="6" s="1"/>
  <c r="D1250" i="6"/>
  <c r="K1250" i="6" s="1"/>
  <c r="D258" i="6"/>
  <c r="K258" i="6" s="1"/>
  <c r="D1360" i="6"/>
  <c r="K1360" i="6" s="1"/>
  <c r="D1278" i="6"/>
  <c r="K1278" i="6" s="1"/>
  <c r="D1415" i="6"/>
  <c r="D1358" i="6"/>
  <c r="D1248" i="6"/>
  <c r="K1248" i="6" s="1"/>
  <c r="D1085" i="6"/>
  <c r="K1085" i="6" s="1"/>
  <c r="D1462" i="6"/>
  <c r="E1462" i="6" s="1"/>
  <c r="D1286" i="6"/>
  <c r="K1286" i="6" s="1"/>
  <c r="D1429" i="6"/>
  <c r="E1429" i="6" s="1"/>
  <c r="D1365" i="6"/>
  <c r="K1365" i="6" s="1"/>
  <c r="D1452" i="6"/>
  <c r="K1452" i="6" s="1"/>
  <c r="D1420" i="6"/>
  <c r="D1388" i="6"/>
  <c r="F1388" i="6" s="1"/>
  <c r="D1292" i="6"/>
  <c r="K1292" i="6" s="1"/>
  <c r="D1283" i="6"/>
  <c r="K1283" i="6" s="1"/>
  <c r="D1352" i="6"/>
  <c r="D1272" i="6"/>
  <c r="E1272" i="6" s="1"/>
  <c r="D1139" i="6"/>
  <c r="D1039" i="6"/>
  <c r="K1039" i="6" s="1"/>
  <c r="F1029" i="6"/>
  <c r="D920" i="6"/>
  <c r="K920" i="6" s="1"/>
  <c r="D1055" i="6"/>
  <c r="K1055" i="6" s="1"/>
  <c r="D1090" i="6"/>
  <c r="G1090" i="6" s="1"/>
  <c r="D1003" i="6"/>
  <c r="K1003" i="6" s="1"/>
  <c r="D1150" i="6"/>
  <c r="D1088" i="6"/>
  <c r="D594" i="6"/>
  <c r="E594" i="6" s="1"/>
  <c r="D1048" i="6"/>
  <c r="K1048" i="6" s="1"/>
  <c r="D1032" i="6"/>
  <c r="F1032" i="6" s="1"/>
  <c r="D1014" i="6"/>
  <c r="D950" i="6"/>
  <c r="K950" i="6" s="1"/>
  <c r="D922" i="6"/>
  <c r="D788" i="6"/>
  <c r="E788" i="6" s="1"/>
  <c r="D695" i="6"/>
  <c r="D977" i="6"/>
  <c r="K977" i="6" s="1"/>
  <c r="D663" i="6"/>
  <c r="F663" i="6" s="1"/>
  <c r="D1313" i="6"/>
  <c r="D1449" i="6"/>
  <c r="D1138" i="6"/>
  <c r="E1138" i="6" s="1"/>
  <c r="D1464" i="6"/>
  <c r="K1464" i="6" s="1"/>
  <c r="D1306" i="6"/>
  <c r="K1306" i="6" s="1"/>
  <c r="D1247" i="6"/>
  <c r="D1166" i="6"/>
  <c r="F1166" i="6" s="1"/>
  <c r="D1470" i="6"/>
  <c r="K1470" i="6" s="1"/>
  <c r="D1407" i="6"/>
  <c r="D1300" i="6"/>
  <c r="K1300" i="6" s="1"/>
  <c r="D1232" i="6"/>
  <c r="D1422" i="6"/>
  <c r="D1374" i="6"/>
  <c r="K1374" i="6" s="1"/>
  <c r="D1326" i="6"/>
  <c r="D1175" i="6"/>
  <c r="K1175" i="6" s="1"/>
  <c r="D1122" i="6"/>
  <c r="K1122" i="6" s="1"/>
  <c r="D1089" i="6"/>
  <c r="D1421" i="6"/>
  <c r="K1421" i="6" s="1"/>
  <c r="D1350" i="6"/>
  <c r="F1350" i="6" s="1"/>
  <c r="D1412" i="6"/>
  <c r="K1412" i="6" s="1"/>
  <c r="D1318" i="6"/>
  <c r="D1336" i="6"/>
  <c r="D1199" i="6"/>
  <c r="E1199" i="6" s="1"/>
  <c r="D1106" i="6"/>
  <c r="D1047" i="6"/>
  <c r="E1047" i="6" s="1"/>
  <c r="D763" i="6"/>
  <c r="K763" i="6" s="1"/>
  <c r="D1284" i="6"/>
  <c r="K1284" i="6" s="1"/>
  <c r="D1268" i="6"/>
  <c r="K1268" i="6" s="1"/>
  <c r="D1121" i="6"/>
  <c r="K1121" i="6" s="1"/>
  <c r="D1190" i="6"/>
  <c r="D1212" i="6"/>
  <c r="D1188" i="6"/>
  <c r="D1172" i="6"/>
  <c r="K1172" i="6" s="1"/>
  <c r="D1078" i="6"/>
  <c r="K1078" i="6" s="1"/>
  <c r="F1023" i="6"/>
  <c r="D1114" i="6"/>
  <c r="K1114" i="6" s="1"/>
  <c r="D1202" i="6"/>
  <c r="D1148" i="6"/>
  <c r="K1148" i="6" s="1"/>
  <c r="E1131" i="6"/>
  <c r="D1100" i="6"/>
  <c r="K1100" i="6" s="1"/>
  <c r="D1013" i="6"/>
  <c r="K1013" i="6" s="1"/>
  <c r="D960" i="6"/>
  <c r="K960" i="6" s="1"/>
  <c r="D1118" i="6"/>
  <c r="K1118" i="6" s="1"/>
  <c r="E1091" i="6"/>
  <c r="D1200" i="6"/>
  <c r="D1184" i="6"/>
  <c r="K1184" i="6" s="1"/>
  <c r="D1168" i="6"/>
  <c r="K1168" i="6" s="1"/>
  <c r="D1342" i="6"/>
  <c r="K1342" i="6" s="1"/>
  <c r="D1417" i="6"/>
  <c r="K1417" i="6" s="1"/>
  <c r="D1456" i="6"/>
  <c r="D1338" i="6"/>
  <c r="K1338" i="6" s="1"/>
  <c r="D1305" i="6"/>
  <c r="D1274" i="6"/>
  <c r="D1239" i="6"/>
  <c r="K1239" i="6" s="1"/>
  <c r="D1463" i="6"/>
  <c r="D1399" i="6"/>
  <c r="F1399" i="6" s="1"/>
  <c r="D1332" i="6"/>
  <c r="D1155" i="6"/>
  <c r="D569" i="6"/>
  <c r="G569" i="6" s="1"/>
  <c r="D1454" i="6"/>
  <c r="D1414" i="6"/>
  <c r="D1354" i="6"/>
  <c r="D1282" i="6"/>
  <c r="K1282" i="6" s="1"/>
  <c r="D1413" i="6"/>
  <c r="D1444" i="6"/>
  <c r="K1444" i="6" s="1"/>
  <c r="D1404" i="6"/>
  <c r="D1380" i="6"/>
  <c r="G1380" i="6" s="1"/>
  <c r="D1320" i="6"/>
  <c r="K1320" i="6" s="1"/>
  <c r="D1264" i="6"/>
  <c r="K1264" i="6" s="1"/>
  <c r="D1167" i="6"/>
  <c r="D995" i="6"/>
  <c r="K995" i="6" s="1"/>
  <c r="D934" i="6"/>
  <c r="D1238" i="6"/>
  <c r="G1238" i="6" s="1"/>
  <c r="D1156" i="6"/>
  <c r="K1156" i="6" s="1"/>
  <c r="D1107" i="6"/>
  <c r="K1107" i="6" s="1"/>
  <c r="D1096" i="6"/>
  <c r="D1066" i="6"/>
  <c r="K1066" i="6" s="1"/>
  <c r="D779" i="6"/>
  <c r="D1178" i="6"/>
  <c r="K1178" i="6" s="1"/>
  <c r="D738" i="6"/>
  <c r="K738" i="6" s="1"/>
  <c r="E1079" i="6"/>
  <c r="E1033" i="6"/>
  <c r="D1064" i="6"/>
  <c r="D747" i="6"/>
  <c r="K747" i="6" s="1"/>
  <c r="D1060" i="6"/>
  <c r="E1060" i="6" s="1"/>
  <c r="D1044" i="6"/>
  <c r="K1044" i="6" s="1"/>
  <c r="D1028" i="6"/>
  <c r="K1028" i="6" s="1"/>
  <c r="D976" i="6"/>
  <c r="K976" i="6" s="1"/>
  <c r="D771" i="6"/>
  <c r="E771" i="6" s="1"/>
  <c r="F913" i="6"/>
  <c r="D996" i="6"/>
  <c r="D956" i="6"/>
  <c r="D294" i="6"/>
  <c r="K294" i="6" s="1"/>
  <c r="D23" i="6"/>
  <c r="K23" i="6" s="1"/>
  <c r="D1125" i="6"/>
  <c r="D1249" i="6"/>
  <c r="F1249" i="6" s="1"/>
  <c r="D1385" i="6"/>
  <c r="D1432" i="6"/>
  <c r="D1337" i="6"/>
  <c r="K1337" i="6" s="1"/>
  <c r="D1267" i="6"/>
  <c r="K1267" i="6" s="1"/>
  <c r="D1159" i="6"/>
  <c r="D1455" i="6"/>
  <c r="K1455" i="6" s="1"/>
  <c r="D1391" i="6"/>
  <c r="K1391" i="6" s="1"/>
  <c r="D1298" i="6"/>
  <c r="D1244" i="6"/>
  <c r="F1244" i="6" s="1"/>
  <c r="D1406" i="6"/>
  <c r="K1406" i="6" s="1"/>
  <c r="D1366" i="6"/>
  <c r="D1353" i="6"/>
  <c r="D1279" i="6"/>
  <c r="K1279" i="6" s="1"/>
  <c r="D1218" i="6"/>
  <c r="K1218" i="6" s="1"/>
  <c r="D1154" i="6"/>
  <c r="D1466" i="6"/>
  <c r="D1405" i="6"/>
  <c r="E1405" i="6" s="1"/>
  <c r="D1472" i="6"/>
  <c r="D1304" i="6"/>
  <c r="K1304" i="6" s="1"/>
  <c r="D1158" i="6"/>
  <c r="D1344" i="6"/>
  <c r="D1093" i="6"/>
  <c r="D1126" i="6"/>
  <c r="K1126" i="6" s="1"/>
  <c r="D1204" i="6"/>
  <c r="D1128" i="6"/>
  <c r="F1128" i="6" s="1"/>
  <c r="D1086" i="6"/>
  <c r="K1086" i="6" s="1"/>
  <c r="D1016" i="6"/>
  <c r="K1016" i="6" s="1"/>
  <c r="D985" i="6"/>
  <c r="D1001" i="6"/>
  <c r="D1134" i="6"/>
  <c r="D979" i="6"/>
  <c r="K979" i="6" s="1"/>
  <c r="F1197" i="6"/>
  <c r="F1181" i="6"/>
  <c r="D1302" i="6"/>
  <c r="K1302" i="6" s="1"/>
  <c r="D1383" i="6"/>
  <c r="D1276" i="6"/>
  <c r="D1207" i="6"/>
  <c r="D1130" i="6"/>
  <c r="D1040" i="6"/>
  <c r="K1040" i="6" s="1"/>
  <c r="F919" i="6"/>
  <c r="D980" i="6"/>
  <c r="D770" i="6"/>
  <c r="D786" i="6"/>
  <c r="K786" i="6" s="1"/>
  <c r="F891" i="6"/>
  <c r="D805" i="6"/>
  <c r="K805" i="6" s="1"/>
  <c r="D621" i="6"/>
  <c r="F772" i="6"/>
  <c r="D737" i="6"/>
  <c r="D715" i="6"/>
  <c r="D657" i="6"/>
  <c r="D813" i="6"/>
  <c r="D761" i="6"/>
  <c r="D709" i="6"/>
  <c r="F709" i="6" s="1"/>
  <c r="D669" i="6"/>
  <c r="D557" i="6"/>
  <c r="D892" i="6"/>
  <c r="K892" i="6" s="1"/>
  <c r="D707" i="6"/>
  <c r="G707" i="6" s="1"/>
  <c r="D615" i="6"/>
  <c r="K615" i="6" s="1"/>
  <c r="D638" i="6"/>
  <c r="D608" i="6"/>
  <c r="K608" i="6" s="1"/>
  <c r="D583" i="6"/>
  <c r="F583" i="6" s="1"/>
  <c r="D561" i="6"/>
  <c r="D643" i="6"/>
  <c r="D617" i="6"/>
  <c r="D601" i="6"/>
  <c r="F601" i="6" s="1"/>
  <c r="D469" i="6"/>
  <c r="D618" i="6"/>
  <c r="D602" i="6"/>
  <c r="K602" i="6" s="1"/>
  <c r="D566" i="6"/>
  <c r="F566" i="6" s="1"/>
  <c r="D550" i="6"/>
  <c r="K550" i="6" s="1"/>
  <c r="D533" i="6"/>
  <c r="K533" i="6" s="1"/>
  <c r="D499" i="6"/>
  <c r="K499" i="6" s="1"/>
  <c r="D467" i="6"/>
  <c r="G467" i="6" s="1"/>
  <c r="D412" i="6"/>
  <c r="K412" i="6" s="1"/>
  <c r="D371" i="6"/>
  <c r="D1424" i="6"/>
  <c r="K1424" i="6" s="1"/>
  <c r="D1224" i="6"/>
  <c r="D1074" i="6"/>
  <c r="K1074" i="6" s="1"/>
  <c r="D1030" i="6"/>
  <c r="K1030" i="6" s="1"/>
  <c r="D987" i="6"/>
  <c r="D944" i="6"/>
  <c r="D820" i="6"/>
  <c r="D755" i="6"/>
  <c r="D757" i="6"/>
  <c r="D641" i="6"/>
  <c r="K641" i="6" s="1"/>
  <c r="D932" i="6"/>
  <c r="K932" i="6" s="1"/>
  <c r="D910" i="6"/>
  <c r="K910" i="6" s="1"/>
  <c r="D687" i="6"/>
  <c r="E687" i="6" s="1"/>
  <c r="D962" i="6"/>
  <c r="F962" i="6" s="1"/>
  <c r="F829" i="6"/>
  <c r="D697" i="6"/>
  <c r="F697" i="6" s="1"/>
  <c r="D729" i="6"/>
  <c r="K729" i="6" s="1"/>
  <c r="D685" i="6"/>
  <c r="K685" i="6" s="1"/>
  <c r="D647" i="6"/>
  <c r="K647" i="6" s="1"/>
  <c r="D890" i="6"/>
  <c r="E890" i="6" s="1"/>
  <c r="D683" i="6"/>
  <c r="D479" i="6"/>
  <c r="D783" i="6"/>
  <c r="K783" i="6" s="1"/>
  <c r="D597" i="6"/>
  <c r="G597" i="6" s="1"/>
  <c r="D574" i="6"/>
  <c r="K574" i="6" s="1"/>
  <c r="D577" i="6"/>
  <c r="K577" i="6" s="1"/>
  <c r="D575" i="6"/>
  <c r="D531" i="6"/>
  <c r="G531" i="6" s="1"/>
  <c r="D522" i="6"/>
  <c r="K522" i="6" s="1"/>
  <c r="D564" i="6"/>
  <c r="K564" i="6" s="1"/>
  <c r="D548" i="6"/>
  <c r="K548" i="6" s="1"/>
  <c r="F542" i="6"/>
  <c r="D477" i="6"/>
  <c r="K477" i="6" s="1"/>
  <c r="D463" i="6"/>
  <c r="K463" i="6" s="1"/>
  <c r="D369" i="6"/>
  <c r="D529" i="6"/>
  <c r="D513" i="6"/>
  <c r="E513" i="6" s="1"/>
  <c r="D213" i="6"/>
  <c r="K213" i="6" s="1"/>
  <c r="D1461" i="6"/>
  <c r="D1116" i="6"/>
  <c r="K1116" i="6" s="1"/>
  <c r="D1120" i="6"/>
  <c r="D1076" i="6"/>
  <c r="K1076" i="6" s="1"/>
  <c r="D1026" i="6"/>
  <c r="E859" i="6"/>
  <c r="D964" i="6"/>
  <c r="K964" i="6" s="1"/>
  <c r="D815" i="6"/>
  <c r="K815" i="6" s="1"/>
  <c r="D406" i="6"/>
  <c r="K406" i="6" s="1"/>
  <c r="D954" i="6"/>
  <c r="E954" i="6" s="1"/>
  <c r="D823" i="6"/>
  <c r="D753" i="6"/>
  <c r="K753" i="6" s="1"/>
  <c r="D723" i="6"/>
  <c r="D673" i="6"/>
  <c r="K673" i="6" s="1"/>
  <c r="D775" i="6"/>
  <c r="K775" i="6" s="1"/>
  <c r="D578" i="6"/>
  <c r="K578" i="6" s="1"/>
  <c r="D793" i="6"/>
  <c r="D717" i="6"/>
  <c r="K717" i="6" s="1"/>
  <c r="D904" i="6"/>
  <c r="D888" i="6"/>
  <c r="K888" i="6" s="1"/>
  <c r="D819" i="6"/>
  <c r="D659" i="6"/>
  <c r="K659" i="6" s="1"/>
  <c r="D735" i="6"/>
  <c r="D580" i="6"/>
  <c r="K580" i="6" s="1"/>
  <c r="D604" i="6"/>
  <c r="D547" i="6"/>
  <c r="K547" i="6" s="1"/>
  <c r="D518" i="6"/>
  <c r="D613" i="6"/>
  <c r="K613" i="6" s="1"/>
  <c r="D595" i="6"/>
  <c r="D572" i="6"/>
  <c r="K572" i="6" s="1"/>
  <c r="D498" i="6"/>
  <c r="D614" i="6"/>
  <c r="K614" i="6" s="1"/>
  <c r="D598" i="6"/>
  <c r="D555" i="6"/>
  <c r="K555" i="6" s="1"/>
  <c r="D562" i="6"/>
  <c r="K562" i="6" s="1"/>
  <c r="D546" i="6"/>
  <c r="K546" i="6" s="1"/>
  <c r="D519" i="6"/>
  <c r="K519" i="6" s="1"/>
  <c r="D507" i="6"/>
  <c r="K507" i="6" s="1"/>
  <c r="D461" i="6"/>
  <c r="K461" i="6" s="1"/>
  <c r="D497" i="6"/>
  <c r="K497" i="6" s="1"/>
  <c r="D430" i="6"/>
  <c r="G430" i="6" s="1"/>
  <c r="D1361" i="6"/>
  <c r="K1361" i="6" s="1"/>
  <c r="D1330" i="6"/>
  <c r="D1397" i="6"/>
  <c r="K1397" i="6" s="1"/>
  <c r="D1260" i="6"/>
  <c r="K1260" i="6" s="1"/>
  <c r="D1170" i="6"/>
  <c r="K1170" i="6" s="1"/>
  <c r="D1024" i="6"/>
  <c r="K1024" i="6" s="1"/>
  <c r="E959" i="6"/>
  <c r="D942" i="6"/>
  <c r="D611" i="6"/>
  <c r="D926" i="6"/>
  <c r="D762" i="6"/>
  <c r="K762" i="6" s="1"/>
  <c r="D912" i="6"/>
  <c r="D778" i="6"/>
  <c r="K778" i="6" s="1"/>
  <c r="D914" i="6"/>
  <c r="K914" i="6" s="1"/>
  <c r="D802" i="6"/>
  <c r="E802" i="6" s="1"/>
  <c r="D596" i="6"/>
  <c r="E772" i="6"/>
  <c r="D711" i="6"/>
  <c r="E634" i="6"/>
  <c r="D743" i="6"/>
  <c r="K743" i="6" s="1"/>
  <c r="D745" i="6"/>
  <c r="K745" i="6" s="1"/>
  <c r="D701" i="6"/>
  <c r="K701" i="6" s="1"/>
  <c r="D661" i="6"/>
  <c r="K661" i="6" s="1"/>
  <c r="D902" i="6"/>
  <c r="D886" i="6"/>
  <c r="K886" i="6" s="1"/>
  <c r="D811" i="6"/>
  <c r="K811" i="6" s="1"/>
  <c r="D781" i="6"/>
  <c r="D749" i="6"/>
  <c r="D699" i="6"/>
  <c r="D607" i="6"/>
  <c r="D576" i="6"/>
  <c r="D590" i="6"/>
  <c r="D582" i="6"/>
  <c r="K582" i="6" s="1"/>
  <c r="D560" i="6"/>
  <c r="K560" i="6" s="1"/>
  <c r="D495" i="6"/>
  <c r="K495" i="6" s="1"/>
  <c r="D457" i="6"/>
  <c r="D535" i="6"/>
  <c r="F535" i="6" s="1"/>
  <c r="D465" i="6"/>
  <c r="D345" i="6"/>
  <c r="K345" i="6" s="1"/>
  <c r="E512" i="6"/>
  <c r="D431" i="6"/>
  <c r="D418" i="6"/>
  <c r="D525" i="6"/>
  <c r="G525" i="6" s="1"/>
  <c r="D410" i="6"/>
  <c r="D1484" i="6"/>
  <c r="K1484" i="6" s="1"/>
  <c r="D1446" i="6"/>
  <c r="K1446" i="6" s="1"/>
  <c r="D1275" i="6"/>
  <c r="D1436" i="6"/>
  <c r="K1436" i="6" s="1"/>
  <c r="D1226" i="6"/>
  <c r="D1246" i="6"/>
  <c r="D679" i="6"/>
  <c r="D998" i="6"/>
  <c r="F998" i="6" s="1"/>
  <c r="D1058" i="6"/>
  <c r="D903" i="6"/>
  <c r="K903" i="6" s="1"/>
  <c r="D971" i="6"/>
  <c r="K971" i="6" s="1"/>
  <c r="D754" i="6"/>
  <c r="K754" i="6" s="1"/>
  <c r="D671" i="6"/>
  <c r="D622" i="6"/>
  <c r="D994" i="6"/>
  <c r="D946" i="6"/>
  <c r="D812" i="6"/>
  <c r="K812" i="6" s="1"/>
  <c r="D817" i="6"/>
  <c r="K817" i="6" s="1"/>
  <c r="D769" i="6"/>
  <c r="D731" i="6"/>
  <c r="D689" i="6"/>
  <c r="G689" i="6" s="1"/>
  <c r="F634" i="6"/>
  <c r="D494" i="6"/>
  <c r="K494" i="6" s="1"/>
  <c r="D603" i="6"/>
  <c r="K603" i="6" s="1"/>
  <c r="D725" i="6"/>
  <c r="G725" i="6" s="1"/>
  <c r="D677" i="6"/>
  <c r="D635" i="6"/>
  <c r="F635" i="6" s="1"/>
  <c r="D900" i="6"/>
  <c r="D884" i="6"/>
  <c r="D675" i="6"/>
  <c r="D767" i="6"/>
  <c r="E767" i="6" s="1"/>
  <c r="D623" i="6"/>
  <c r="K623" i="6" s="1"/>
  <c r="D616" i="6"/>
  <c r="D600" i="6"/>
  <c r="K600" i="6" s="1"/>
  <c r="D565" i="6"/>
  <c r="D537" i="6"/>
  <c r="D487" i="6"/>
  <c r="D609" i="6"/>
  <c r="K609" i="6" s="1"/>
  <c r="D549" i="6"/>
  <c r="G549" i="6" s="1"/>
  <c r="D593" i="6"/>
  <c r="F593" i="6" s="1"/>
  <c r="D570" i="6"/>
  <c r="K570" i="6" s="1"/>
  <c r="D442" i="6"/>
  <c r="D610" i="6"/>
  <c r="D591" i="6"/>
  <c r="D568" i="6"/>
  <c r="D558" i="6"/>
  <c r="K558" i="6" s="1"/>
  <c r="D543" i="6"/>
  <c r="F543" i="6" s="1"/>
  <c r="D527" i="6"/>
  <c r="K527" i="6" s="1"/>
  <c r="D1398" i="6"/>
  <c r="E1398" i="6" s="1"/>
  <c r="D1164" i="6"/>
  <c r="D1084" i="6"/>
  <c r="K1084" i="6" s="1"/>
  <c r="D1072" i="6"/>
  <c r="K1072" i="6" s="1"/>
  <c r="D992" i="6"/>
  <c r="D1056" i="6"/>
  <c r="K1056" i="6" s="1"/>
  <c r="F1009" i="6"/>
  <c r="D795" i="6"/>
  <c r="K795" i="6" s="1"/>
  <c r="D773" i="6"/>
  <c r="D703" i="6"/>
  <c r="D789" i="6"/>
  <c r="K789" i="6" s="1"/>
  <c r="D986" i="6"/>
  <c r="K986" i="6" s="1"/>
  <c r="D938" i="6"/>
  <c r="K938" i="6" s="1"/>
  <c r="D649" i="6"/>
  <c r="D739" i="6"/>
  <c r="G739" i="6" s="1"/>
  <c r="D809" i="6"/>
  <c r="D719" i="6"/>
  <c r="D665" i="6"/>
  <c r="D777" i="6"/>
  <c r="K777" i="6" s="1"/>
  <c r="D713" i="6"/>
  <c r="K713" i="6" s="1"/>
  <c r="D898" i="6"/>
  <c r="K898" i="6" s="1"/>
  <c r="D882" i="6"/>
  <c r="D797" i="6"/>
  <c r="G797" i="6" s="1"/>
  <c r="D651" i="6"/>
  <c r="K651" i="6" s="1"/>
  <c r="D567" i="6"/>
  <c r="K567" i="6" s="1"/>
  <c r="D506" i="6"/>
  <c r="K506" i="6" s="1"/>
  <c r="D588" i="6"/>
  <c r="K588" i="6" s="1"/>
  <c r="D490" i="6"/>
  <c r="K490" i="6" s="1"/>
  <c r="D573" i="6"/>
  <c r="G573" i="6" s="1"/>
  <c r="D530" i="6"/>
  <c r="D502" i="6"/>
  <c r="D556" i="6"/>
  <c r="K556" i="6" s="1"/>
  <c r="D503" i="6"/>
  <c r="K503" i="6" s="1"/>
  <c r="D491" i="6"/>
  <c r="K491" i="6" s="1"/>
  <c r="D521" i="6"/>
  <c r="D481" i="6"/>
  <c r="K481" i="6" s="1"/>
  <c r="D1297" i="6"/>
  <c r="F1297" i="6" s="1"/>
  <c r="D1290" i="6"/>
  <c r="D917" i="6"/>
  <c r="K917" i="6" s="1"/>
  <c r="D1046" i="6"/>
  <c r="K1046" i="6" s="1"/>
  <c r="D1000" i="6"/>
  <c r="K1000" i="6" s="1"/>
  <c r="D787" i="6"/>
  <c r="F787" i="6" s="1"/>
  <c r="D948" i="6"/>
  <c r="D571" i="6"/>
  <c r="K571" i="6" s="1"/>
  <c r="D978" i="6"/>
  <c r="D808" i="6"/>
  <c r="D794" i="6"/>
  <c r="K794" i="6" s="1"/>
  <c r="D916" i="6"/>
  <c r="K916" i="6" s="1"/>
  <c r="D785" i="6"/>
  <c r="D705" i="6"/>
  <c r="K705" i="6" s="1"/>
  <c r="D347" i="6"/>
  <c r="D514" i="6"/>
  <c r="K514" i="6" s="1"/>
  <c r="D733" i="6"/>
  <c r="D693" i="6"/>
  <c r="D653" i="6"/>
  <c r="D620" i="6"/>
  <c r="K620" i="6" s="1"/>
  <c r="D896" i="6"/>
  <c r="D691" i="6"/>
  <c r="G691" i="6" s="1"/>
  <c r="D538" i="6"/>
  <c r="D799" i="6"/>
  <c r="K799" i="6" s="1"/>
  <c r="D559" i="6"/>
  <c r="D612" i="6"/>
  <c r="K612" i="6" s="1"/>
  <c r="D592" i="6"/>
  <c r="K592" i="6" s="1"/>
  <c r="D581" i="6"/>
  <c r="D605" i="6"/>
  <c r="D541" i="6"/>
  <c r="K541" i="6" s="1"/>
  <c r="D551" i="6"/>
  <c r="D510" i="6"/>
  <c r="D606" i="6"/>
  <c r="F606" i="6" s="1"/>
  <c r="D553" i="6"/>
  <c r="D619" i="6"/>
  <c r="K619" i="6" s="1"/>
  <c r="D554" i="6"/>
  <c r="K554" i="6" s="1"/>
  <c r="D395" i="6"/>
  <c r="D483" i="6"/>
  <c r="D505" i="6"/>
  <c r="K505" i="6" s="1"/>
  <c r="D489" i="6"/>
  <c r="D385" i="6"/>
  <c r="K385" i="6" s="1"/>
  <c r="D403" i="6"/>
  <c r="D1324" i="6"/>
  <c r="D801" i="6"/>
  <c r="K801" i="6" s="1"/>
  <c r="D517" i="6"/>
  <c r="F532" i="6"/>
  <c r="D414" i="6"/>
  <c r="D377" i="6"/>
  <c r="D397" i="6"/>
  <c r="K397" i="6" s="1"/>
  <c r="F445" i="6"/>
  <c r="D419" i="6"/>
  <c r="D334" i="6"/>
  <c r="K334" i="6" s="1"/>
  <c r="E424" i="6"/>
  <c r="D389" i="6"/>
  <c r="D392" i="6"/>
  <c r="F392" i="6" s="1"/>
  <c r="D353" i="6"/>
  <c r="K353" i="6" s="1"/>
  <c r="D313" i="6"/>
  <c r="K313" i="6" s="1"/>
  <c r="D326" i="6"/>
  <c r="D278" i="6"/>
  <c r="E284" i="6"/>
  <c r="D259" i="6"/>
  <c r="D264" i="6"/>
  <c r="D250" i="6"/>
  <c r="K250" i="6" s="1"/>
  <c r="D162" i="6"/>
  <c r="K162" i="6" s="1"/>
  <c r="D143" i="6"/>
  <c r="K143" i="6" s="1"/>
  <c r="D151" i="6"/>
  <c r="K151" i="6" s="1"/>
  <c r="D29" i="6"/>
  <c r="D31" i="6"/>
  <c r="E119" i="6"/>
  <c r="D46" i="6"/>
  <c r="K46" i="6" s="1"/>
  <c r="D30" i="6"/>
  <c r="D38" i="6"/>
  <c r="K38" i="6" s="1"/>
  <c r="D60" i="6"/>
  <c r="K60" i="6" s="1"/>
  <c r="D76" i="6"/>
  <c r="F58" i="6"/>
  <c r="F6" i="6"/>
  <c r="D681" i="6"/>
  <c r="K681" i="6" s="1"/>
  <c r="D526" i="6"/>
  <c r="D446" i="6"/>
  <c r="E446" i="6" s="1"/>
  <c r="D387" i="6"/>
  <c r="K387" i="6" s="1"/>
  <c r="D308" i="6"/>
  <c r="D281" i="6"/>
  <c r="D970" i="6"/>
  <c r="E970" i="6" s="1"/>
  <c r="D599" i="6"/>
  <c r="K599" i="6" s="1"/>
  <c r="D791" i="6"/>
  <c r="K791" i="6" s="1"/>
  <c r="D563" i="6"/>
  <c r="K563" i="6" s="1"/>
  <c r="D511" i="6"/>
  <c r="K511" i="6" s="1"/>
  <c r="D454" i="6"/>
  <c r="K454" i="6" s="1"/>
  <c r="D475" i="6"/>
  <c r="D493" i="6"/>
  <c r="D399" i="6"/>
  <c r="K399" i="6" s="1"/>
  <c r="F428" i="6"/>
  <c r="D409" i="6"/>
  <c r="D390" i="6"/>
  <c r="D352" i="6"/>
  <c r="D310" i="6"/>
  <c r="D318" i="6"/>
  <c r="K318" i="6" s="1"/>
  <c r="D324" i="6"/>
  <c r="K324" i="6" s="1"/>
  <c r="D272" i="6"/>
  <c r="K272" i="6" s="1"/>
  <c r="D283" i="6"/>
  <c r="D260" i="6"/>
  <c r="D265" i="6"/>
  <c r="F239" i="6"/>
  <c r="D277" i="6"/>
  <c r="D230" i="6"/>
  <c r="K230" i="6" s="1"/>
  <c r="D179" i="6"/>
  <c r="D203" i="6"/>
  <c r="K203" i="6" s="1"/>
  <c r="D167" i="6"/>
  <c r="D10" i="6"/>
  <c r="K10" i="6" s="1"/>
  <c r="D135" i="6"/>
  <c r="K135" i="6" s="1"/>
  <c r="D90" i="6"/>
  <c r="K90" i="6" s="1"/>
  <c r="E153" i="6"/>
  <c r="F141" i="6"/>
  <c r="D184" i="6"/>
  <c r="F108" i="6"/>
  <c r="D74" i="6"/>
  <c r="K74" i="6" s="1"/>
  <c r="D1294" i="6"/>
  <c r="D401" i="6"/>
  <c r="D394" i="6"/>
  <c r="K394" i="6" s="1"/>
  <c r="D325" i="6"/>
  <c r="D1136" i="6"/>
  <c r="K1136" i="6" s="1"/>
  <c r="D746" i="6"/>
  <c r="K746" i="6" s="1"/>
  <c r="D930" i="6"/>
  <c r="K930" i="6" s="1"/>
  <c r="D471" i="6"/>
  <c r="E471" i="6" s="1"/>
  <c r="D439" i="6"/>
  <c r="D383" i="6"/>
  <c r="D415" i="6"/>
  <c r="D413" i="6"/>
  <c r="K413" i="6" s="1"/>
  <c r="D379" i="6"/>
  <c r="K379" i="6" s="1"/>
  <c r="D427" i="6"/>
  <c r="K427" i="6" s="1"/>
  <c r="D365" i="6"/>
  <c r="K365" i="6" s="1"/>
  <c r="D362" i="6"/>
  <c r="D222" i="6"/>
  <c r="K222" i="6" s="1"/>
  <c r="D364" i="6"/>
  <c r="K364" i="6" s="1"/>
  <c r="D304" i="6"/>
  <c r="D320" i="6"/>
  <c r="K320" i="6" s="1"/>
  <c r="D359" i="6"/>
  <c r="K359" i="6" s="1"/>
  <c r="D339" i="6"/>
  <c r="D323" i="6"/>
  <c r="K323" i="6" s="1"/>
  <c r="D298" i="6"/>
  <c r="K298" i="6" s="1"/>
  <c r="D280" i="6"/>
  <c r="K280" i="6" s="1"/>
  <c r="D311" i="6"/>
  <c r="D279" i="6"/>
  <c r="D267" i="6"/>
  <c r="K267" i="6" s="1"/>
  <c r="D221" i="6"/>
  <c r="D271" i="6"/>
  <c r="K271" i="6" s="1"/>
  <c r="D236" i="6"/>
  <c r="K236" i="6" s="1"/>
  <c r="D185" i="6"/>
  <c r="D242" i="6"/>
  <c r="K242" i="6" s="1"/>
  <c r="D47" i="6"/>
  <c r="F218" i="6"/>
  <c r="D127" i="6"/>
  <c r="K127" i="6" s="1"/>
  <c r="D147" i="6"/>
  <c r="D207" i="6"/>
  <c r="K207" i="6" s="1"/>
  <c r="D123" i="6"/>
  <c r="E95" i="6"/>
  <c r="D86" i="6"/>
  <c r="D51" i="6"/>
  <c r="G51" i="6" s="1"/>
  <c r="D35" i="6"/>
  <c r="D72" i="6"/>
  <c r="D59" i="6"/>
  <c r="D40" i="6"/>
  <c r="K40" i="6" s="1"/>
  <c r="D421" i="6"/>
  <c r="E445" i="6"/>
  <c r="D329" i="6"/>
  <c r="D293" i="6"/>
  <c r="D244" i="6"/>
  <c r="K244" i="6" s="1"/>
  <c r="F915" i="6"/>
  <c r="D821" i="6"/>
  <c r="D721" i="6"/>
  <c r="K721" i="6" s="1"/>
  <c r="D894" i="6"/>
  <c r="D587" i="6"/>
  <c r="D381" i="6"/>
  <c r="D434" i="6"/>
  <c r="K434" i="6" s="1"/>
  <c r="D509" i="6"/>
  <c r="K509" i="6" s="1"/>
  <c r="D407" i="6"/>
  <c r="K407" i="6" s="1"/>
  <c r="E480" i="6"/>
  <c r="D423" i="6"/>
  <c r="E423" i="6" s="1"/>
  <c r="D411" i="6"/>
  <c r="K411" i="6" s="1"/>
  <c r="D351" i="6"/>
  <c r="D307" i="6"/>
  <c r="D356" i="6"/>
  <c r="D338" i="6"/>
  <c r="K338" i="6" s="1"/>
  <c r="D341" i="6"/>
  <c r="K341" i="6" s="1"/>
  <c r="D266" i="6"/>
  <c r="D287" i="6"/>
  <c r="E287" i="6" s="1"/>
  <c r="D301" i="6"/>
  <c r="G301" i="6" s="1"/>
  <c r="D317" i="6"/>
  <c r="K317" i="6" s="1"/>
  <c r="D146" i="6"/>
  <c r="D285" i="6"/>
  <c r="D282" i="6"/>
  <c r="K282" i="6" s="1"/>
  <c r="D288" i="6"/>
  <c r="K288" i="6" s="1"/>
  <c r="E239" i="6"/>
  <c r="D238" i="6"/>
  <c r="F238" i="6" s="1"/>
  <c r="D228" i="6"/>
  <c r="D139" i="6"/>
  <c r="K139" i="6" s="1"/>
  <c r="D182" i="6"/>
  <c r="K182" i="6" s="1"/>
  <c r="D201" i="6"/>
  <c r="D163" i="6"/>
  <c r="K163" i="6" s="1"/>
  <c r="F216" i="6"/>
  <c r="D199" i="6"/>
  <c r="D131" i="6"/>
  <c r="K131" i="6" s="1"/>
  <c r="E79" i="6"/>
  <c r="D15" i="6"/>
  <c r="K15" i="6" s="1"/>
  <c r="D82" i="6"/>
  <c r="K82" i="6" s="1"/>
  <c r="D87" i="6"/>
  <c r="D21" i="6"/>
  <c r="D70" i="6"/>
  <c r="D416" i="6"/>
  <c r="D348" i="6"/>
  <c r="D1042" i="6"/>
  <c r="D589" i="6"/>
  <c r="D523" i="6"/>
  <c r="F523" i="6" s="1"/>
  <c r="D456" i="6"/>
  <c r="K456" i="6" s="1"/>
  <c r="D459" i="6"/>
  <c r="K459" i="6" s="1"/>
  <c r="D429" i="6"/>
  <c r="E429" i="6" s="1"/>
  <c r="D367" i="6"/>
  <c r="D408" i="6"/>
  <c r="K408" i="6" s="1"/>
  <c r="D375" i="6"/>
  <c r="D404" i="6"/>
  <c r="K404" i="6" s="1"/>
  <c r="D373" i="6"/>
  <c r="D343" i="6"/>
  <c r="D357" i="6"/>
  <c r="K357" i="6" s="1"/>
  <c r="D400" i="6"/>
  <c r="D350" i="6"/>
  <c r="K350" i="6" s="1"/>
  <c r="D299" i="6"/>
  <c r="K299" i="6" s="1"/>
  <c r="D337" i="6"/>
  <c r="K337" i="6" s="1"/>
  <c r="D340" i="6"/>
  <c r="D319" i="6"/>
  <c r="K319" i="6" s="1"/>
  <c r="D309" i="6"/>
  <c r="D297" i="6"/>
  <c r="K297" i="6" s="1"/>
  <c r="D292" i="6"/>
  <c r="D273" i="6"/>
  <c r="K273" i="6" s="1"/>
  <c r="D261" i="6"/>
  <c r="D224" i="6"/>
  <c r="K224" i="6" s="1"/>
  <c r="D171" i="6"/>
  <c r="D55" i="6"/>
  <c r="D197" i="6"/>
  <c r="D232" i="6"/>
  <c r="D234" i="6"/>
  <c r="K234" i="6" s="1"/>
  <c r="F212" i="6"/>
  <c r="F157" i="6"/>
  <c r="E141" i="6"/>
  <c r="E93" i="6"/>
  <c r="D39" i="6"/>
  <c r="K39" i="6" s="1"/>
  <c r="E67" i="6"/>
  <c r="D68" i="6"/>
  <c r="D56" i="6"/>
  <c r="K56" i="6" s="1"/>
  <c r="D940" i="6"/>
  <c r="D1288" i="6"/>
  <c r="D1194" i="6"/>
  <c r="K1194" i="6" s="1"/>
  <c r="F1033" i="6"/>
  <c r="D585" i="6"/>
  <c r="D765" i="6"/>
  <c r="K765" i="6" s="1"/>
  <c r="D751" i="6"/>
  <c r="K751" i="6" s="1"/>
  <c r="D586" i="6"/>
  <c r="K586" i="6" s="1"/>
  <c r="D552" i="6"/>
  <c r="D420" i="6"/>
  <c r="E428" i="6"/>
  <c r="D393" i="6"/>
  <c r="K393" i="6" s="1"/>
  <c r="D358" i="6"/>
  <c r="K358" i="6" s="1"/>
  <c r="D402" i="6"/>
  <c r="K402" i="6" s="1"/>
  <c r="D344" i="6"/>
  <c r="F433" i="6"/>
  <c r="D391" i="6"/>
  <c r="D342" i="6"/>
  <c r="D398" i="6"/>
  <c r="K398" i="6" s="1"/>
  <c r="D336" i="6"/>
  <c r="K336" i="6" s="1"/>
  <c r="D355" i="6"/>
  <c r="K355" i="6" s="1"/>
  <c r="D315" i="6"/>
  <c r="D321" i="6"/>
  <c r="K321" i="6" s="1"/>
  <c r="D262" i="6"/>
  <c r="K262" i="6" s="1"/>
  <c r="D253" i="6"/>
  <c r="K253" i="6" s="1"/>
  <c r="D295" i="6"/>
  <c r="K295" i="6" s="1"/>
  <c r="D263" i="6"/>
  <c r="K263" i="6" s="1"/>
  <c r="D240" i="6"/>
  <c r="D276" i="6"/>
  <c r="K276" i="6" s="1"/>
  <c r="D159" i="6"/>
  <c r="D195" i="6"/>
  <c r="D80" i="6"/>
  <c r="K80" i="6" s="1"/>
  <c r="D175" i="6"/>
  <c r="D89" i="6"/>
  <c r="K89" i="6" s="1"/>
  <c r="D54" i="6"/>
  <c r="E156" i="6"/>
  <c r="F79" i="6"/>
  <c r="D84" i="6"/>
  <c r="E18" i="6"/>
  <c r="D66" i="6"/>
  <c r="K66" i="6" s="1"/>
  <c r="D515" i="6"/>
  <c r="D331" i="6"/>
  <c r="D333" i="6"/>
  <c r="K333" i="6" s="1"/>
  <c r="D1447" i="6"/>
  <c r="E1447" i="6" s="1"/>
  <c r="D988" i="6"/>
  <c r="K988" i="6" s="1"/>
  <c r="D655" i="6"/>
  <c r="K655" i="6" s="1"/>
  <c r="D928" i="6"/>
  <c r="K928" i="6" s="1"/>
  <c r="D727" i="6"/>
  <c r="K727" i="6" s="1"/>
  <c r="D759" i="6"/>
  <c r="D667" i="6"/>
  <c r="K667" i="6" s="1"/>
  <c r="D579" i="6"/>
  <c r="D405" i="6"/>
  <c r="K405" i="6" s="1"/>
  <c r="D485" i="6"/>
  <c r="K485" i="6" s="1"/>
  <c r="D501" i="6"/>
  <c r="D473" i="6"/>
  <c r="D346" i="6"/>
  <c r="D425" i="6"/>
  <c r="K425" i="6" s="1"/>
  <c r="D349" i="6"/>
  <c r="F349" i="6" s="1"/>
  <c r="D396" i="6"/>
  <c r="D335" i="6"/>
  <c r="K335" i="6" s="1"/>
  <c r="D360" i="6"/>
  <c r="K360" i="6" s="1"/>
  <c r="D330" i="6"/>
  <c r="K330" i="6" s="1"/>
  <c r="D354" i="6"/>
  <c r="K354" i="6" s="1"/>
  <c r="D328" i="6"/>
  <c r="D303" i="6"/>
  <c r="K303" i="6" s="1"/>
  <c r="D327" i="6"/>
  <c r="K327" i="6" s="1"/>
  <c r="D302" i="6"/>
  <c r="D305" i="6"/>
  <c r="K305" i="6" s="1"/>
  <c r="E300" i="6"/>
  <c r="D269" i="6"/>
  <c r="D289" i="6"/>
  <c r="D275" i="6"/>
  <c r="D256" i="6"/>
  <c r="K256" i="6" s="1"/>
  <c r="D223" i="6"/>
  <c r="D220" i="6"/>
  <c r="D226" i="6"/>
  <c r="K226" i="6" s="1"/>
  <c r="D248" i="6"/>
  <c r="K248" i="6" s="1"/>
  <c r="D246" i="6"/>
  <c r="D183" i="6"/>
  <c r="K183" i="6" s="1"/>
  <c r="E189" i="6"/>
  <c r="E161" i="6"/>
  <c r="E157" i="6"/>
  <c r="D88" i="6"/>
  <c r="D57" i="6"/>
  <c r="K57" i="6" s="1"/>
  <c r="D43" i="6"/>
  <c r="D48" i="6"/>
  <c r="D32" i="6"/>
  <c r="D28" i="6"/>
  <c r="E5" i="6"/>
  <c r="E6" i="6"/>
  <c r="D584" i="6"/>
  <c r="D417" i="6"/>
  <c r="K417" i="6" s="1"/>
  <c r="D332" i="6"/>
  <c r="D237" i="6"/>
  <c r="K237" i="6" s="1"/>
  <c r="D255" i="6"/>
  <c r="K255" i="6" s="1"/>
  <c r="D14" i="6"/>
  <c r="K14" i="6" s="1"/>
  <c r="E218" i="6"/>
  <c r="D91" i="6"/>
  <c r="K91" i="6" s="1"/>
  <c r="D78" i="6"/>
  <c r="D187" i="6"/>
  <c r="K187" i="6" s="1"/>
  <c r="D27" i="6"/>
  <c r="K27" i="6" s="1"/>
  <c r="D155" i="6"/>
  <c r="E1341" i="6"/>
  <c r="E145" i="6"/>
  <c r="E569" i="6"/>
  <c r="E852" i="6"/>
  <c r="G140" i="6"/>
  <c r="F857" i="6"/>
  <c r="F969" i="6"/>
  <c r="G1105" i="6"/>
  <c r="E1009" i="6"/>
  <c r="F375" i="6"/>
  <c r="G852" i="6"/>
  <c r="G374" i="6"/>
  <c r="E344" i="6"/>
  <c r="F843" i="6"/>
  <c r="E150" i="6"/>
  <c r="F1243" i="6"/>
  <c r="E374" i="6"/>
  <c r="G680" i="6"/>
  <c r="F1158" i="6"/>
  <c r="F1310" i="6"/>
  <c r="F861" i="6"/>
  <c r="F1265" i="6"/>
  <c r="F680" i="6"/>
  <c r="G957" i="6"/>
  <c r="G1067" i="6"/>
  <c r="F192" i="6"/>
  <c r="E1197" i="6"/>
  <c r="E212" i="6"/>
  <c r="G1109" i="6"/>
  <c r="G1183" i="6"/>
  <c r="G218" i="6"/>
  <c r="F957" i="6"/>
  <c r="E843" i="6"/>
  <c r="G192" i="6"/>
  <c r="G212" i="6"/>
  <c r="E140" i="6"/>
  <c r="F268" i="6"/>
  <c r="G145" i="6"/>
  <c r="F1183" i="6"/>
  <c r="F124" i="6"/>
  <c r="E1319" i="6"/>
  <c r="G136" i="6"/>
  <c r="G816" i="6"/>
  <c r="E649" i="6"/>
  <c r="F1226" i="6"/>
  <c r="F1222" i="6"/>
  <c r="E655" i="6"/>
  <c r="F1091" i="6"/>
  <c r="E816" i="6"/>
  <c r="E1096" i="6"/>
  <c r="F1109" i="6"/>
  <c r="G1131" i="6"/>
  <c r="E299" i="6"/>
  <c r="G1093" i="6"/>
  <c r="G1265" i="6"/>
  <c r="F816" i="6"/>
  <c r="E669" i="6"/>
  <c r="F989" i="6"/>
  <c r="F1341" i="6"/>
  <c r="E1183" i="6"/>
  <c r="E561" i="6"/>
  <c r="F649" i="6"/>
  <c r="G276" i="6"/>
  <c r="F1345" i="6"/>
  <c r="F666" i="6"/>
  <c r="E1109" i="6"/>
  <c r="F561" i="6"/>
  <c r="E1093" i="6"/>
  <c r="G353" i="6"/>
  <c r="E704" i="6"/>
  <c r="F934" i="6"/>
  <c r="F160" i="6"/>
  <c r="E268" i="6"/>
  <c r="G1246" i="6"/>
  <c r="E199" i="6"/>
  <c r="E465" i="6"/>
  <c r="E980" i="6"/>
  <c r="G1272" i="6"/>
  <c r="G1011" i="6"/>
  <c r="E38" i="6"/>
  <c r="F894" i="6"/>
  <c r="F548" i="6"/>
  <c r="G896" i="6"/>
  <c r="F1090" i="6"/>
  <c r="F298" i="6"/>
  <c r="E1128" i="6"/>
  <c r="F1034" i="6"/>
  <c r="E548" i="6"/>
  <c r="E896" i="6"/>
  <c r="F442" i="6"/>
  <c r="E347" i="6"/>
  <c r="G119" i="6"/>
  <c r="G980" i="6"/>
  <c r="G259" i="6"/>
  <c r="F530" i="6"/>
  <c r="G561" i="6"/>
  <c r="E490" i="6"/>
  <c r="F1120" i="6"/>
  <c r="G548" i="6"/>
  <c r="F968" i="6"/>
  <c r="E1404" i="6"/>
  <c r="F465" i="6"/>
  <c r="G403" i="6"/>
  <c r="G143" i="6"/>
  <c r="G377" i="6"/>
  <c r="F327" i="6"/>
  <c r="F1014" i="6"/>
  <c r="G1422" i="6"/>
  <c r="E1271" i="6"/>
  <c r="F1454" i="6"/>
  <c r="F145" i="6"/>
  <c r="G1341" i="6"/>
  <c r="F1246" i="6"/>
  <c r="E1411" i="6"/>
  <c r="G465" i="6"/>
  <c r="E355" i="6"/>
  <c r="F1236" i="6"/>
  <c r="E598" i="6"/>
  <c r="E160" i="6"/>
  <c r="G355" i="6"/>
  <c r="E326" i="6"/>
  <c r="E377" i="6"/>
  <c r="E1236" i="6"/>
  <c r="G511" i="6"/>
  <c r="E1055" i="6"/>
  <c r="F1429" i="6"/>
  <c r="F369" i="6"/>
  <c r="F598" i="6"/>
  <c r="F711" i="6"/>
  <c r="F1052" i="6"/>
  <c r="F575" i="6"/>
  <c r="F1227" i="6"/>
  <c r="G397" i="6"/>
  <c r="G446" i="6"/>
  <c r="F377" i="6"/>
  <c r="G1398" i="6"/>
  <c r="G598" i="6"/>
  <c r="F767" i="6"/>
  <c r="G1052" i="6"/>
  <c r="G998" i="6"/>
  <c r="G1294" i="6"/>
  <c r="G1454" i="6"/>
  <c r="F707" i="6"/>
  <c r="G793" i="6"/>
  <c r="G1266" i="6"/>
  <c r="F490" i="6"/>
  <c r="E882" i="6"/>
  <c r="F449" i="6"/>
  <c r="G709" i="6"/>
  <c r="G948" i="6"/>
  <c r="G1421" i="6"/>
  <c r="E720" i="6"/>
  <c r="E276" i="6"/>
  <c r="G530" i="6"/>
  <c r="E793" i="6"/>
  <c r="G1292" i="6"/>
  <c r="G449" i="6"/>
  <c r="G720" i="6"/>
  <c r="G604" i="6"/>
  <c r="G848" i="6"/>
  <c r="G1300" i="6"/>
  <c r="F1392" i="6"/>
  <c r="F1456" i="6"/>
  <c r="F793" i="6"/>
  <c r="E485" i="6"/>
  <c r="G900" i="6"/>
  <c r="E1305" i="6"/>
  <c r="G553" i="6"/>
  <c r="G605" i="6"/>
  <c r="F987" i="6"/>
  <c r="G1155" i="6"/>
  <c r="E264" i="6"/>
  <c r="F896" i="6"/>
  <c r="G754" i="6"/>
  <c r="F984" i="6"/>
  <c r="E1427" i="6"/>
  <c r="E489" i="6"/>
  <c r="F1086" i="6"/>
  <c r="G1433" i="6"/>
  <c r="F1076" i="6"/>
  <c r="G1196" i="6"/>
  <c r="F1305" i="6"/>
  <c r="E605" i="6"/>
  <c r="E616" i="6"/>
  <c r="G66" i="6"/>
  <c r="F573" i="6"/>
  <c r="G523" i="6"/>
  <c r="E538" i="6"/>
  <c r="E1352" i="6"/>
  <c r="F1406" i="6"/>
  <c r="F1427" i="6"/>
  <c r="F489" i="6"/>
  <c r="G1076" i="6"/>
  <c r="F1196" i="6"/>
  <c r="E986" i="6"/>
  <c r="E1052" i="6"/>
  <c r="F1372" i="6"/>
  <c r="G1305" i="6"/>
  <c r="F616" i="6"/>
  <c r="F1353" i="6"/>
  <c r="E1475" i="6"/>
  <c r="F1242" i="6"/>
  <c r="E1222" i="6"/>
  <c r="E801" i="6"/>
  <c r="G669" i="6"/>
  <c r="F1352" i="6"/>
  <c r="G1461" i="6"/>
  <c r="E1406" i="6"/>
  <c r="G489" i="6"/>
  <c r="G606" i="6"/>
  <c r="G993" i="6"/>
  <c r="F948" i="6"/>
  <c r="G1372" i="6"/>
  <c r="G1373" i="6"/>
  <c r="G583" i="6"/>
  <c r="G1353" i="6"/>
  <c r="F234" i="6"/>
  <c r="F51" i="6"/>
  <c r="F446" i="6"/>
  <c r="F1461" i="6"/>
  <c r="G1406" i="6"/>
  <c r="E369" i="6"/>
  <c r="F882" i="6"/>
  <c r="E1227" i="6"/>
  <c r="G429" i="6"/>
  <c r="E968" i="6"/>
  <c r="G1352" i="6"/>
  <c r="F1192" i="6"/>
  <c r="E948" i="6"/>
  <c r="G1162" i="6"/>
  <c r="F1172" i="6"/>
  <c r="F720" i="6"/>
  <c r="G681" i="6"/>
  <c r="G1412" i="6"/>
  <c r="E1353" i="6"/>
  <c r="G1449" i="6"/>
  <c r="F848" i="6"/>
  <c r="F1162" i="6"/>
  <c r="F1487" i="6"/>
  <c r="F1267" i="6"/>
  <c r="F868" i="6"/>
  <c r="G684" i="6"/>
  <c r="E842" i="6"/>
  <c r="G927" i="6"/>
  <c r="E1245" i="6"/>
  <c r="E848" i="6"/>
  <c r="G1392" i="6"/>
  <c r="E1297" i="6"/>
  <c r="G1267" i="6"/>
  <c r="G855" i="6"/>
  <c r="F1245" i="6"/>
  <c r="E406" i="6"/>
  <c r="F778" i="6"/>
  <c r="F1432" i="6"/>
  <c r="E1392" i="6"/>
  <c r="G1242" i="6"/>
  <c r="E1465" i="6"/>
  <c r="G868" i="6"/>
  <c r="E1449" i="6"/>
  <c r="F1447" i="6"/>
  <c r="E1425" i="6"/>
  <c r="G512" i="6"/>
  <c r="G7" i="6"/>
  <c r="E1310" i="6"/>
  <c r="G907" i="6"/>
  <c r="E1294" i="6"/>
  <c r="G1397" i="6"/>
  <c r="F136" i="6"/>
  <c r="G1425" i="6"/>
  <c r="E734" i="6"/>
  <c r="G1310" i="6"/>
  <c r="F963" i="6"/>
  <c r="G1243" i="6"/>
  <c r="E1372" i="6"/>
  <c r="G915" i="6"/>
  <c r="E1472" i="6"/>
  <c r="F227" i="6"/>
  <c r="F734" i="6"/>
  <c r="E1369" i="6"/>
  <c r="G300" i="6"/>
  <c r="F852" i="6"/>
  <c r="F1299" i="6"/>
  <c r="E878" i="6"/>
  <c r="G1489" i="6"/>
  <c r="F119" i="6"/>
  <c r="F1472" i="6"/>
  <c r="F1391" i="6"/>
  <c r="G1369" i="6"/>
  <c r="F878" i="6"/>
  <c r="F1443" i="6"/>
  <c r="G1472" i="6"/>
  <c r="E1487" i="6"/>
  <c r="G629" i="6"/>
  <c r="E1267" i="6"/>
  <c r="E868" i="6"/>
  <c r="F842" i="6"/>
  <c r="D3" i="6"/>
  <c r="G1297" i="6" l="1"/>
  <c r="G1040" i="6"/>
  <c r="G888" i="6"/>
  <c r="F582" i="6"/>
  <c r="F1178" i="6"/>
  <c r="G423" i="6"/>
  <c r="G1429" i="6"/>
  <c r="I1429" i="6" s="1"/>
  <c r="K1434" i="2" s="1"/>
  <c r="F143" i="6"/>
  <c r="G64" i="6"/>
  <c r="G539" i="6"/>
  <c r="F1355" i="6"/>
  <c r="G1481" i="6"/>
  <c r="F397" i="6"/>
  <c r="G92" i="6"/>
  <c r="F549" i="6"/>
  <c r="G252" i="6"/>
  <c r="J252" i="6" s="1"/>
  <c r="G186" i="6"/>
  <c r="G1391" i="6"/>
  <c r="E543" i="6"/>
  <c r="F1280" i="6"/>
  <c r="G898" i="6"/>
  <c r="E861" i="6"/>
  <c r="G566" i="6"/>
  <c r="I566" i="6" s="1"/>
  <c r="K571" i="2" s="1"/>
  <c r="E886" i="6"/>
  <c r="G1060" i="6"/>
  <c r="G1178" i="6"/>
  <c r="F447" i="6"/>
  <c r="G105" i="6"/>
  <c r="G834" i="6"/>
  <c r="E1396" i="6"/>
  <c r="E858" i="6"/>
  <c r="G910" i="6"/>
  <c r="E1123" i="6"/>
  <c r="G463" i="6"/>
  <c r="E525" i="6"/>
  <c r="F1272" i="6"/>
  <c r="E432" i="6"/>
  <c r="E1355" i="6"/>
  <c r="F753" i="6"/>
  <c r="G1396" i="6"/>
  <c r="I1396" i="6" s="1"/>
  <c r="K1401" i="2" s="1"/>
  <c r="E1416" i="6"/>
  <c r="F1040" i="6"/>
  <c r="E1166" i="6"/>
  <c r="G115" i="6"/>
  <c r="F613" i="6"/>
  <c r="G767" i="6"/>
  <c r="G357" i="6"/>
  <c r="G271" i="6"/>
  <c r="F1069" i="6"/>
  <c r="E873" i="6"/>
  <c r="F1115" i="6"/>
  <c r="G682" i="6"/>
  <c r="F541" i="6"/>
  <c r="F597" i="6"/>
  <c r="E430" i="6"/>
  <c r="F1459" i="6"/>
  <c r="E764" i="6"/>
  <c r="F1253" i="6"/>
  <c r="G1462" i="6"/>
  <c r="F1462" i="6"/>
  <c r="E1350" i="6"/>
  <c r="E706" i="6"/>
  <c r="E682" i="6"/>
  <c r="G764" i="6"/>
  <c r="J764" i="6" s="1"/>
  <c r="E368" i="6"/>
  <c r="G787" i="6"/>
  <c r="E691" i="6"/>
  <c r="G1210" i="6"/>
  <c r="G697" i="6"/>
  <c r="G1350" i="6"/>
  <c r="F954" i="6"/>
  <c r="E1095" i="6"/>
  <c r="G705" i="6"/>
  <c r="G1416" i="6"/>
  <c r="F691" i="6"/>
  <c r="G706" i="6"/>
  <c r="F688" i="6"/>
  <c r="E541" i="6"/>
  <c r="F1483" i="6"/>
  <c r="G563" i="6"/>
  <c r="G1377" i="6"/>
  <c r="F1186" i="6"/>
  <c r="F1210" i="6"/>
  <c r="E1016" i="6"/>
  <c r="F705" i="6"/>
  <c r="F105" i="6"/>
  <c r="F1484" i="6"/>
  <c r="G1335" i="6"/>
  <c r="I1335" i="6" s="1"/>
  <c r="K1340" i="2" s="1"/>
  <c r="F1398" i="6"/>
  <c r="E1388" i="6"/>
  <c r="G708" i="6"/>
  <c r="E708" i="6"/>
  <c r="F1047" i="6"/>
  <c r="G771" i="6"/>
  <c r="G812" i="6"/>
  <c r="E724" i="6"/>
  <c r="G778" i="6"/>
  <c r="G1032" i="6"/>
  <c r="F1238" i="6"/>
  <c r="G1388" i="6"/>
  <c r="F471" i="6"/>
  <c r="G1128" i="6"/>
  <c r="F1335" i="6"/>
  <c r="G152" i="6"/>
  <c r="F725" i="6"/>
  <c r="F1417" i="6"/>
  <c r="E1494" i="6"/>
  <c r="G1484" i="6"/>
  <c r="F91" i="6"/>
  <c r="G801" i="6"/>
  <c r="E1417" i="6"/>
  <c r="H584" i="6"/>
  <c r="K584" i="6"/>
  <c r="H343" i="6"/>
  <c r="K343" i="6"/>
  <c r="H179" i="6"/>
  <c r="K179" i="6"/>
  <c r="H410" i="6"/>
  <c r="K410" i="6"/>
  <c r="H987" i="6"/>
  <c r="I987" i="6" s="1"/>
  <c r="K992" i="2" s="1"/>
  <c r="K987" i="6"/>
  <c r="H934" i="6"/>
  <c r="K934" i="6"/>
  <c r="H924" i="6"/>
  <c r="K924" i="6"/>
  <c r="H860" i="6"/>
  <c r="K860" i="6"/>
  <c r="E286" i="6"/>
  <c r="K286" i="6"/>
  <c r="F830" i="6"/>
  <c r="K830" i="6"/>
  <c r="H98" i="6"/>
  <c r="K98" i="6"/>
  <c r="E1113" i="6"/>
  <c r="K1113" i="6"/>
  <c r="H800" i="6"/>
  <c r="I800" i="6" s="1"/>
  <c r="K805" i="2" s="1"/>
  <c r="K800" i="6"/>
  <c r="H1486" i="6"/>
  <c r="K1486" i="6"/>
  <c r="H103" i="6"/>
  <c r="K103" i="6"/>
  <c r="F766" i="6"/>
  <c r="E1399" i="6"/>
  <c r="E998" i="6"/>
  <c r="G593" i="6"/>
  <c r="E223" i="6"/>
  <c r="K223" i="6"/>
  <c r="E349" i="6"/>
  <c r="K349" i="6"/>
  <c r="H579" i="6"/>
  <c r="K579" i="6"/>
  <c r="H585" i="6"/>
  <c r="K585" i="6"/>
  <c r="H55" i="6"/>
  <c r="K55" i="6"/>
  <c r="H21" i="6"/>
  <c r="K21" i="6"/>
  <c r="H35" i="6"/>
  <c r="K35" i="6"/>
  <c r="H279" i="6"/>
  <c r="K279" i="6"/>
  <c r="H304" i="6"/>
  <c r="K304" i="6"/>
  <c r="G415" i="6"/>
  <c r="K415" i="6"/>
  <c r="F325" i="6"/>
  <c r="K325" i="6"/>
  <c r="G493" i="6"/>
  <c r="J493" i="6" s="1"/>
  <c r="K493" i="6"/>
  <c r="H281" i="6"/>
  <c r="K281" i="6"/>
  <c r="F76" i="6"/>
  <c r="K76" i="6"/>
  <c r="H326" i="6"/>
  <c r="K326" i="6"/>
  <c r="F403" i="6"/>
  <c r="K403" i="6"/>
  <c r="H553" i="6"/>
  <c r="K553" i="6"/>
  <c r="H693" i="6"/>
  <c r="K693" i="6"/>
  <c r="H808" i="6"/>
  <c r="K808" i="6"/>
  <c r="H502" i="6"/>
  <c r="K502" i="6"/>
  <c r="H797" i="6"/>
  <c r="K797" i="6"/>
  <c r="H739" i="6"/>
  <c r="K739" i="6"/>
  <c r="H543" i="6"/>
  <c r="K543" i="6"/>
  <c r="H549" i="6"/>
  <c r="J549" i="6" s="1"/>
  <c r="K549" i="6"/>
  <c r="H767" i="6"/>
  <c r="K767" i="6"/>
  <c r="H994" i="6"/>
  <c r="K994" i="6"/>
  <c r="H679" i="6"/>
  <c r="K679" i="6"/>
  <c r="H525" i="6"/>
  <c r="I525" i="6" s="1"/>
  <c r="K530" i="2" s="1"/>
  <c r="K525" i="6"/>
  <c r="H781" i="6"/>
  <c r="K781" i="6"/>
  <c r="H912" i="6"/>
  <c r="K912" i="6"/>
  <c r="H529" i="6"/>
  <c r="K529" i="6"/>
  <c r="H531" i="6"/>
  <c r="I531" i="6" s="1"/>
  <c r="K536" i="2" s="1"/>
  <c r="K531" i="6"/>
  <c r="H890" i="6"/>
  <c r="K890" i="6"/>
  <c r="H643" i="6"/>
  <c r="K643" i="6"/>
  <c r="H557" i="6"/>
  <c r="K557" i="6"/>
  <c r="H1154" i="6"/>
  <c r="K1154" i="6"/>
  <c r="E1125" i="6"/>
  <c r="K1125" i="6"/>
  <c r="F1463" i="6"/>
  <c r="K1463" i="6"/>
  <c r="F1212" i="6"/>
  <c r="K1212" i="6"/>
  <c r="H1199" i="6"/>
  <c r="K1199" i="6"/>
  <c r="H1166" i="6"/>
  <c r="K1166" i="6"/>
  <c r="H594" i="6"/>
  <c r="K594" i="6"/>
  <c r="H1358" i="6"/>
  <c r="K1358" i="6"/>
  <c r="H644" i="6"/>
  <c r="K644" i="6"/>
  <c r="G1152" i="6"/>
  <c r="K1152" i="6"/>
  <c r="G1112" i="6"/>
  <c r="K1112" i="6"/>
  <c r="H1287" i="6"/>
  <c r="K1287" i="6"/>
  <c r="H1196" i="6"/>
  <c r="K1196" i="6"/>
  <c r="H1392" i="6"/>
  <c r="K1392" i="6"/>
  <c r="H816" i="6"/>
  <c r="K816" i="6"/>
  <c r="H1180" i="6"/>
  <c r="K1180" i="6"/>
  <c r="H1372" i="6"/>
  <c r="I1372" i="6" s="1"/>
  <c r="K1377" i="2" s="1"/>
  <c r="K1372" i="6"/>
  <c r="H50" i="6"/>
  <c r="K50" i="6"/>
  <c r="H239" i="6"/>
  <c r="K239" i="6"/>
  <c r="E718" i="6"/>
  <c r="K718" i="6"/>
  <c r="H17" i="6"/>
  <c r="J17" i="6" s="1"/>
  <c r="K17" i="6"/>
  <c r="H1131" i="6"/>
  <c r="K1131" i="6"/>
  <c r="H119" i="6"/>
  <c r="K119" i="6"/>
  <c r="H698" i="6"/>
  <c r="K698" i="6"/>
  <c r="H1109" i="6"/>
  <c r="J1109" i="6" s="1"/>
  <c r="K1109" i="6"/>
  <c r="H740" i="6"/>
  <c r="K740" i="6"/>
  <c r="H63" i="6"/>
  <c r="K63" i="6"/>
  <c r="H870" i="6"/>
  <c r="K870" i="6"/>
  <c r="H636" i="6"/>
  <c r="I636" i="6" s="1"/>
  <c r="K641" i="2" s="1"/>
  <c r="K636" i="6"/>
  <c r="H872" i="6"/>
  <c r="K872" i="6"/>
  <c r="H1225" i="6"/>
  <c r="K1225" i="6"/>
  <c r="H1323" i="6"/>
  <c r="K1323" i="6"/>
  <c r="H142" i="6"/>
  <c r="K142" i="6"/>
  <c r="H42" i="6"/>
  <c r="K42" i="6"/>
  <c r="H94" i="6"/>
  <c r="K94" i="6"/>
  <c r="H1041" i="6"/>
  <c r="K1041" i="6"/>
  <c r="H1357" i="6"/>
  <c r="I1357" i="6" s="1"/>
  <c r="K1362" i="2" s="1"/>
  <c r="K1357" i="6"/>
  <c r="H458" i="6"/>
  <c r="K458" i="6"/>
  <c r="H101" i="6"/>
  <c r="K101" i="6"/>
  <c r="H742" i="6"/>
  <c r="K742" i="6"/>
  <c r="H1177" i="6"/>
  <c r="K1177" i="6"/>
  <c r="H834" i="6"/>
  <c r="K834" i="6"/>
  <c r="H652" i="6"/>
  <c r="K652" i="6"/>
  <c r="H774" i="6"/>
  <c r="K774" i="6"/>
  <c r="H1009" i="6"/>
  <c r="I1009" i="6" s="1"/>
  <c r="K1014" i="2" s="1"/>
  <c r="K1009" i="6"/>
  <c r="H1173" i="6"/>
  <c r="K1173" i="6"/>
  <c r="H1303" i="6"/>
  <c r="K1303" i="6"/>
  <c r="H539" i="6"/>
  <c r="I539" i="6" s="1"/>
  <c r="K544" i="2" s="1"/>
  <c r="K539" i="6"/>
  <c r="H252" i="6"/>
  <c r="K252" i="6"/>
  <c r="H64" i="6"/>
  <c r="K64" i="6"/>
  <c r="H45" i="6"/>
  <c r="K45" i="6"/>
  <c r="H712" i="6"/>
  <c r="K712" i="6"/>
  <c r="H1269" i="6"/>
  <c r="K1269" i="6"/>
  <c r="F827" i="6"/>
  <c r="K827" i="6"/>
  <c r="H52" i="6"/>
  <c r="K52" i="6"/>
  <c r="H197" i="6"/>
  <c r="K197" i="6"/>
  <c r="H457" i="6"/>
  <c r="J457" i="6" s="1"/>
  <c r="K457" i="6"/>
  <c r="H498" i="6"/>
  <c r="K498" i="6"/>
  <c r="H683" i="6"/>
  <c r="K683" i="6"/>
  <c r="H1204" i="6"/>
  <c r="K1204" i="6"/>
  <c r="H627" i="6"/>
  <c r="J627" i="6" s="1"/>
  <c r="K627" i="6"/>
  <c r="G1480" i="6"/>
  <c r="K1480" i="6"/>
  <c r="H856" i="6"/>
  <c r="K856" i="6"/>
  <c r="H629" i="6"/>
  <c r="J629" i="6" s="1"/>
  <c r="K629" i="6"/>
  <c r="H1478" i="6"/>
  <c r="K1478" i="6"/>
  <c r="G1401" i="6"/>
  <c r="K1401" i="6"/>
  <c r="H792" i="6"/>
  <c r="K792" i="6"/>
  <c r="H322" i="6"/>
  <c r="K322" i="6"/>
  <c r="G864" i="6"/>
  <c r="K864" i="6"/>
  <c r="H24" i="6"/>
  <c r="K24" i="6"/>
  <c r="H1171" i="6"/>
  <c r="K1171" i="6"/>
  <c r="G1399" i="6"/>
  <c r="F619" i="6"/>
  <c r="E197" i="6"/>
  <c r="H240" i="6"/>
  <c r="K240" i="6"/>
  <c r="E171" i="6"/>
  <c r="K171" i="6"/>
  <c r="H340" i="6"/>
  <c r="K340" i="6"/>
  <c r="G373" i="6"/>
  <c r="K373" i="6"/>
  <c r="H523" i="6"/>
  <c r="K523" i="6"/>
  <c r="H87" i="6"/>
  <c r="K87" i="6"/>
  <c r="H201" i="6"/>
  <c r="K201" i="6"/>
  <c r="H285" i="6"/>
  <c r="K285" i="6"/>
  <c r="H356" i="6"/>
  <c r="K356" i="6"/>
  <c r="H293" i="6"/>
  <c r="K293" i="6"/>
  <c r="H51" i="6"/>
  <c r="K51" i="6"/>
  <c r="E47" i="6"/>
  <c r="K47" i="6"/>
  <c r="H311" i="6"/>
  <c r="K311" i="6"/>
  <c r="H383" i="6"/>
  <c r="K383" i="6"/>
  <c r="E245" i="6"/>
  <c r="H475" i="6"/>
  <c r="K475" i="6"/>
  <c r="H308" i="6"/>
  <c r="J308" i="6" s="1"/>
  <c r="K308" i="6"/>
  <c r="H606" i="6"/>
  <c r="K606" i="6"/>
  <c r="E559" i="6"/>
  <c r="K559" i="6"/>
  <c r="F733" i="6"/>
  <c r="K733" i="6"/>
  <c r="H978" i="6"/>
  <c r="K978" i="6"/>
  <c r="G1290" i="6"/>
  <c r="K1290" i="6"/>
  <c r="H530" i="6"/>
  <c r="K530" i="6"/>
  <c r="H882" i="6"/>
  <c r="K882" i="6"/>
  <c r="H649" i="6"/>
  <c r="K649" i="6"/>
  <c r="H675" i="6"/>
  <c r="K675" i="6"/>
  <c r="H622" i="6"/>
  <c r="K622" i="6"/>
  <c r="E1246" i="6"/>
  <c r="K1246" i="6"/>
  <c r="H418" i="6"/>
  <c r="K418" i="6"/>
  <c r="H711" i="6"/>
  <c r="K711" i="6"/>
  <c r="H595" i="6"/>
  <c r="K595" i="6"/>
  <c r="H819" i="6"/>
  <c r="K819" i="6"/>
  <c r="H723" i="6"/>
  <c r="J723" i="6" s="1"/>
  <c r="K723" i="6"/>
  <c r="F1026" i="6"/>
  <c r="K1026" i="6"/>
  <c r="H369" i="6"/>
  <c r="K369" i="6"/>
  <c r="H575" i="6"/>
  <c r="K575" i="6"/>
  <c r="H561" i="6"/>
  <c r="I561" i="6" s="1"/>
  <c r="K566" i="2" s="1"/>
  <c r="K561" i="6"/>
  <c r="H669" i="6"/>
  <c r="K669" i="6"/>
  <c r="H621" i="6"/>
  <c r="K621" i="6"/>
  <c r="H1130" i="6"/>
  <c r="K1130" i="6"/>
  <c r="G1134" i="6"/>
  <c r="I1134" i="6" s="1"/>
  <c r="K1139" i="2" s="1"/>
  <c r="K1134" i="6"/>
  <c r="H1093" i="6"/>
  <c r="K1093" i="6"/>
  <c r="H779" i="6"/>
  <c r="K779" i="6"/>
  <c r="H1167" i="6"/>
  <c r="K1167" i="6"/>
  <c r="G1354" i="6"/>
  <c r="K1354" i="6"/>
  <c r="H1190" i="6"/>
  <c r="K1190" i="6"/>
  <c r="H1336" i="6"/>
  <c r="K1336" i="6"/>
  <c r="F1326" i="6"/>
  <c r="K1326" i="6"/>
  <c r="F1247" i="6"/>
  <c r="K1247" i="6"/>
  <c r="H695" i="6"/>
  <c r="K695" i="6"/>
  <c r="H1088" i="6"/>
  <c r="K1088" i="6"/>
  <c r="F1139" i="6"/>
  <c r="K1139" i="6"/>
  <c r="H1415" i="6"/>
  <c r="K1415" i="6"/>
  <c r="H1321" i="6"/>
  <c r="K1321" i="6"/>
  <c r="H1123" i="6"/>
  <c r="K1123" i="6"/>
  <c r="H1280" i="6"/>
  <c r="J1280" i="6" s="1"/>
  <c r="K1280" i="6"/>
  <c r="G1356" i="6"/>
  <c r="K1356" i="6"/>
  <c r="H1473" i="6"/>
  <c r="K1473" i="6"/>
  <c r="H741" i="6"/>
  <c r="K741" i="6"/>
  <c r="H1092" i="6"/>
  <c r="K1092" i="6"/>
  <c r="H1396" i="6"/>
  <c r="K1396" i="6"/>
  <c r="H19" i="6"/>
  <c r="K19" i="6"/>
  <c r="H1035" i="6"/>
  <c r="K1035" i="6"/>
  <c r="H1379" i="6"/>
  <c r="K1379" i="6"/>
  <c r="F243" i="6"/>
  <c r="K243" i="6"/>
  <c r="H136" i="6"/>
  <c r="K136" i="6"/>
  <c r="H441" i="6"/>
  <c r="K441" i="6"/>
  <c r="H843" i="6"/>
  <c r="K843" i="6"/>
  <c r="H878" i="6"/>
  <c r="K878" i="6"/>
  <c r="H633" i="6"/>
  <c r="K633" i="6"/>
  <c r="H804" i="6"/>
  <c r="K804" i="6"/>
  <c r="H449" i="6"/>
  <c r="K449" i="6"/>
  <c r="H868" i="6"/>
  <c r="K868" i="6"/>
  <c r="H867" i="6"/>
  <c r="K867" i="6"/>
  <c r="H969" i="6"/>
  <c r="K969" i="6"/>
  <c r="H1490" i="6"/>
  <c r="K1490" i="6"/>
  <c r="H486" i="6"/>
  <c r="K486" i="6"/>
  <c r="H1103" i="6"/>
  <c r="K1103" i="6"/>
  <c r="H957" i="6"/>
  <c r="K957" i="6"/>
  <c r="H1149" i="6"/>
  <c r="K1149" i="6"/>
  <c r="H65" i="6"/>
  <c r="K65" i="6"/>
  <c r="H1135" i="6"/>
  <c r="K1135" i="6"/>
  <c r="H1077" i="6"/>
  <c r="K1077" i="6"/>
  <c r="H845" i="6"/>
  <c r="K845" i="6"/>
  <c r="H544" i="6"/>
  <c r="K544" i="6"/>
  <c r="G1163" i="6"/>
  <c r="K1163" i="6"/>
  <c r="H36" i="6"/>
  <c r="K36" i="6"/>
  <c r="H710" i="6"/>
  <c r="K710" i="6"/>
  <c r="H211" i="6"/>
  <c r="K211" i="6"/>
  <c r="H208" i="6"/>
  <c r="K208" i="6"/>
  <c r="H728" i="6"/>
  <c r="K728" i="6"/>
  <c r="G1214" i="6"/>
  <c r="K1214" i="6"/>
  <c r="H190" i="6"/>
  <c r="K190" i="6"/>
  <c r="H437" i="6"/>
  <c r="K437" i="6"/>
  <c r="H472" i="6"/>
  <c r="K472" i="6"/>
  <c r="H1027" i="6"/>
  <c r="K1027" i="6"/>
  <c r="H833" i="6"/>
  <c r="J833" i="6" s="1"/>
  <c r="K833" i="6"/>
  <c r="H1273" i="6"/>
  <c r="K1273" i="6"/>
  <c r="H126" i="6"/>
  <c r="K126" i="6"/>
  <c r="H476" i="6"/>
  <c r="K476" i="6"/>
  <c r="H1018" i="6"/>
  <c r="J1018" i="6" s="1"/>
  <c r="K1018" i="6"/>
  <c r="H108" i="6"/>
  <c r="K108" i="6"/>
  <c r="H396" i="6"/>
  <c r="K396" i="6"/>
  <c r="H315" i="6"/>
  <c r="K315" i="6"/>
  <c r="F278" i="6"/>
  <c r="K278" i="6"/>
  <c r="H653" i="6"/>
  <c r="K653" i="6"/>
  <c r="H809" i="6"/>
  <c r="K809" i="6"/>
  <c r="H946" i="6"/>
  <c r="K946" i="6"/>
  <c r="H1466" i="6"/>
  <c r="K1466" i="6"/>
  <c r="H1413" i="6"/>
  <c r="K1413" i="6"/>
  <c r="H1106" i="6"/>
  <c r="K1106" i="6"/>
  <c r="H1420" i="6"/>
  <c r="K1420" i="6"/>
  <c r="H1430" i="6"/>
  <c r="J1430" i="6" s="1"/>
  <c r="K1430" i="6"/>
  <c r="H1140" i="6"/>
  <c r="K1140" i="6"/>
  <c r="H1334" i="6"/>
  <c r="K1334" i="6"/>
  <c r="H1270" i="6"/>
  <c r="K1270" i="6"/>
  <c r="F796" i="6"/>
  <c r="K796" i="6"/>
  <c r="H885" i="6"/>
  <c r="K885" i="6"/>
  <c r="H1017" i="6"/>
  <c r="K1017" i="6"/>
  <c r="H53" i="6"/>
  <c r="J53" i="6" s="1"/>
  <c r="K53" i="6"/>
  <c r="H233" i="6"/>
  <c r="K233" i="6"/>
  <c r="H1193" i="6"/>
  <c r="K1193" i="6"/>
  <c r="E860" i="6"/>
  <c r="E584" i="6"/>
  <c r="F1413" i="6"/>
  <c r="F794" i="6"/>
  <c r="F197" i="6"/>
  <c r="H28" i="6"/>
  <c r="K28" i="6"/>
  <c r="H275" i="6"/>
  <c r="K275" i="6"/>
  <c r="H328" i="6"/>
  <c r="K328" i="6"/>
  <c r="F759" i="6"/>
  <c r="K759" i="6"/>
  <c r="H331" i="6"/>
  <c r="K331" i="6"/>
  <c r="H54" i="6"/>
  <c r="K54" i="6"/>
  <c r="H589" i="6"/>
  <c r="K589" i="6"/>
  <c r="H146" i="6"/>
  <c r="K146" i="6"/>
  <c r="H307" i="6"/>
  <c r="K307" i="6"/>
  <c r="H381" i="6"/>
  <c r="K381" i="6"/>
  <c r="H329" i="6"/>
  <c r="K329" i="6"/>
  <c r="H86" i="6"/>
  <c r="K86" i="6"/>
  <c r="H401" i="6"/>
  <c r="K401" i="6"/>
  <c r="H277" i="6"/>
  <c r="K277" i="6"/>
  <c r="H310" i="6"/>
  <c r="K310" i="6"/>
  <c r="H377" i="6"/>
  <c r="I377" i="6" s="1"/>
  <c r="K382" i="2" s="1"/>
  <c r="K377" i="6"/>
  <c r="H489" i="6"/>
  <c r="K489" i="6"/>
  <c r="E510" i="6"/>
  <c r="K510" i="6"/>
  <c r="H1297" i="6"/>
  <c r="K1297" i="6"/>
  <c r="H573" i="6"/>
  <c r="K573" i="6"/>
  <c r="H992" i="6"/>
  <c r="K992" i="6"/>
  <c r="H568" i="6"/>
  <c r="K568" i="6"/>
  <c r="H487" i="6"/>
  <c r="K487" i="6"/>
  <c r="H884" i="6"/>
  <c r="K884" i="6"/>
  <c r="H689" i="6"/>
  <c r="K689" i="6"/>
  <c r="H671" i="6"/>
  <c r="K671" i="6"/>
  <c r="H1226" i="6"/>
  <c r="K1226" i="6"/>
  <c r="H431" i="6"/>
  <c r="K431" i="6"/>
  <c r="H926" i="6"/>
  <c r="K926" i="6"/>
  <c r="H1330" i="6"/>
  <c r="K1330" i="6"/>
  <c r="H1224" i="6"/>
  <c r="K1224" i="6"/>
  <c r="H566" i="6"/>
  <c r="K566" i="6"/>
  <c r="H583" i="6"/>
  <c r="K583" i="6"/>
  <c r="H709" i="6"/>
  <c r="K709" i="6"/>
  <c r="H1207" i="6"/>
  <c r="K1207" i="6"/>
  <c r="H1001" i="6"/>
  <c r="K1001" i="6"/>
  <c r="H1344" i="6"/>
  <c r="K1344" i="6"/>
  <c r="H1159" i="6"/>
  <c r="K1159" i="6"/>
  <c r="H1060" i="6"/>
  <c r="K1060" i="6"/>
  <c r="G1414" i="6"/>
  <c r="K1414" i="6"/>
  <c r="H1274" i="6"/>
  <c r="K1274" i="6"/>
  <c r="H1200" i="6"/>
  <c r="K1200" i="6"/>
  <c r="H1202" i="6"/>
  <c r="K1202" i="6"/>
  <c r="H1318" i="6"/>
  <c r="K1318" i="6"/>
  <c r="H788" i="6"/>
  <c r="K788" i="6"/>
  <c r="H1150" i="6"/>
  <c r="K1150" i="6"/>
  <c r="H1272" i="6"/>
  <c r="J1272" i="6" s="1"/>
  <c r="K1272" i="6"/>
  <c r="H1429" i="6"/>
  <c r="K1429" i="6"/>
  <c r="H1364" i="6"/>
  <c r="K1364" i="6"/>
  <c r="H1153" i="6"/>
  <c r="K1153" i="6"/>
  <c r="H1322" i="6"/>
  <c r="K1322" i="6"/>
  <c r="H1390" i="6"/>
  <c r="K1390" i="6"/>
  <c r="H1465" i="6"/>
  <c r="K1465" i="6"/>
  <c r="H1124" i="6"/>
  <c r="K1124" i="6"/>
  <c r="H1271" i="6"/>
  <c r="K1271" i="6"/>
  <c r="H1427" i="6"/>
  <c r="K1427" i="6"/>
  <c r="H178" i="6"/>
  <c r="K178" i="6"/>
  <c r="H134" i="6"/>
  <c r="K134" i="6"/>
  <c r="H684" i="6"/>
  <c r="J684" i="6" s="1"/>
  <c r="K684" i="6"/>
  <c r="H736" i="6"/>
  <c r="K736" i="6"/>
  <c r="H1443" i="6"/>
  <c r="K1443" i="6"/>
  <c r="H249" i="6"/>
  <c r="K249" i="6"/>
  <c r="H852" i="6"/>
  <c r="K852" i="6"/>
  <c r="H1475" i="6"/>
  <c r="K1475" i="6"/>
  <c r="H1319" i="6"/>
  <c r="K1319" i="6"/>
  <c r="H254" i="6"/>
  <c r="K254" i="6"/>
  <c r="H881" i="6"/>
  <c r="K881" i="6"/>
  <c r="H905" i="6"/>
  <c r="K905" i="6"/>
  <c r="H1242" i="6"/>
  <c r="K1242" i="6"/>
  <c r="H1222" i="6"/>
  <c r="K1222" i="6"/>
  <c r="H274" i="6"/>
  <c r="K274" i="6"/>
  <c r="H668" i="6"/>
  <c r="K668" i="6"/>
  <c r="H1006" i="6"/>
  <c r="K1006" i="6"/>
  <c r="E1067" i="6"/>
  <c r="K1067" i="6"/>
  <c r="H110" i="6"/>
  <c r="K110" i="6"/>
  <c r="H1043" i="6"/>
  <c r="K1043" i="6"/>
  <c r="H26" i="6"/>
  <c r="K26" i="6"/>
  <c r="H967" i="6"/>
  <c r="K967" i="6"/>
  <c r="H1011" i="6"/>
  <c r="I1011" i="6" s="1"/>
  <c r="K1016" i="2" s="1"/>
  <c r="K1011" i="6"/>
  <c r="H191" i="6"/>
  <c r="K191" i="6"/>
  <c r="H893" i="6"/>
  <c r="K893" i="6"/>
  <c r="H849" i="6"/>
  <c r="K849" i="6"/>
  <c r="H1219" i="6"/>
  <c r="K1219" i="6"/>
  <c r="H1488" i="6"/>
  <c r="K1488" i="6"/>
  <c r="H235" i="6"/>
  <c r="K235" i="6"/>
  <c r="H219" i="6"/>
  <c r="K219" i="6"/>
  <c r="H1010" i="6"/>
  <c r="K1010" i="6"/>
  <c r="H13" i="6"/>
  <c r="K13" i="6"/>
  <c r="H1151" i="6"/>
  <c r="K1151" i="6"/>
  <c r="F251" i="6"/>
  <c r="K251" i="6"/>
  <c r="H1063" i="6"/>
  <c r="K1063" i="6"/>
  <c r="H919" i="6"/>
  <c r="K919" i="6"/>
  <c r="H1161" i="6"/>
  <c r="K1161" i="6"/>
  <c r="H1101" i="6"/>
  <c r="K1101" i="6"/>
  <c r="H869" i="6"/>
  <c r="K869" i="6"/>
  <c r="H831" i="6"/>
  <c r="K831" i="6"/>
  <c r="H200" i="6"/>
  <c r="K200" i="6"/>
  <c r="H895" i="6"/>
  <c r="K895" i="6"/>
  <c r="G424" i="6"/>
  <c r="K424" i="6"/>
  <c r="H686" i="6"/>
  <c r="K686" i="6"/>
  <c r="H1237" i="6"/>
  <c r="K1237" i="6"/>
  <c r="H975" i="6"/>
  <c r="K975" i="6"/>
  <c r="H1049" i="6"/>
  <c r="K1049" i="6"/>
  <c r="H107" i="6"/>
  <c r="K107" i="6"/>
  <c r="H1221" i="6"/>
  <c r="K1221" i="6"/>
  <c r="F78" i="6"/>
  <c r="K78" i="6"/>
  <c r="H29" i="6"/>
  <c r="K29" i="6"/>
  <c r="H513" i="6"/>
  <c r="K513" i="6"/>
  <c r="G617" i="6"/>
  <c r="K617" i="6"/>
  <c r="H1188" i="6"/>
  <c r="K1188" i="6"/>
  <c r="H1431" i="6"/>
  <c r="K1431" i="6"/>
  <c r="H1482" i="6"/>
  <c r="K1482" i="6"/>
  <c r="H726" i="6"/>
  <c r="K726" i="6"/>
  <c r="H991" i="6"/>
  <c r="K991" i="6"/>
  <c r="H217" i="6"/>
  <c r="K217" i="6"/>
  <c r="H637" i="6"/>
  <c r="K637" i="6"/>
  <c r="E897" i="6"/>
  <c r="K897" i="6"/>
  <c r="H366" i="6"/>
  <c r="K366" i="6"/>
  <c r="H241" i="6"/>
  <c r="K241" i="6"/>
  <c r="F584" i="6"/>
  <c r="E457" i="6"/>
  <c r="G627" i="6"/>
  <c r="E874" i="6"/>
  <c r="H32" i="6"/>
  <c r="K32" i="6"/>
  <c r="H289" i="6"/>
  <c r="K289" i="6"/>
  <c r="H346" i="6"/>
  <c r="K346" i="6"/>
  <c r="F515" i="6"/>
  <c r="K515" i="6"/>
  <c r="H342" i="6"/>
  <c r="K342" i="6"/>
  <c r="E420" i="6"/>
  <c r="K420" i="6"/>
  <c r="H1288" i="6"/>
  <c r="I1288" i="6" s="1"/>
  <c r="K1293" i="2" s="1"/>
  <c r="K1288" i="6"/>
  <c r="F261" i="6"/>
  <c r="K261" i="6"/>
  <c r="H375" i="6"/>
  <c r="K375" i="6"/>
  <c r="H1042" i="6"/>
  <c r="K1042" i="6"/>
  <c r="H351" i="6"/>
  <c r="K351" i="6"/>
  <c r="H587" i="6"/>
  <c r="K587" i="6"/>
  <c r="H185" i="6"/>
  <c r="K185" i="6"/>
  <c r="F362" i="6"/>
  <c r="K362" i="6"/>
  <c r="H439" i="6"/>
  <c r="K439" i="6"/>
  <c r="H1294" i="6"/>
  <c r="K1294" i="6"/>
  <c r="E352" i="6"/>
  <c r="K352" i="6"/>
  <c r="H446" i="6"/>
  <c r="K446" i="6"/>
  <c r="H30" i="6"/>
  <c r="K30" i="6"/>
  <c r="H392" i="6"/>
  <c r="K392" i="6"/>
  <c r="H414" i="6"/>
  <c r="K414" i="6"/>
  <c r="H551" i="6"/>
  <c r="K551" i="6"/>
  <c r="H538" i="6"/>
  <c r="K538" i="6"/>
  <c r="H347" i="6"/>
  <c r="K347" i="6"/>
  <c r="H948" i="6"/>
  <c r="K948" i="6"/>
  <c r="F591" i="6"/>
  <c r="K591" i="6"/>
  <c r="H537" i="6"/>
  <c r="K537" i="6"/>
  <c r="H900" i="6"/>
  <c r="K900" i="6"/>
  <c r="H731" i="6"/>
  <c r="K731" i="6"/>
  <c r="E590" i="6"/>
  <c r="K590" i="6"/>
  <c r="H902" i="6"/>
  <c r="K902" i="6"/>
  <c r="H596" i="6"/>
  <c r="K596" i="6"/>
  <c r="H611" i="6"/>
  <c r="K611" i="6"/>
  <c r="F518" i="6"/>
  <c r="K518" i="6"/>
  <c r="H904" i="6"/>
  <c r="K904" i="6"/>
  <c r="H823" i="6"/>
  <c r="K823" i="6"/>
  <c r="H1120" i="6"/>
  <c r="K1120" i="6"/>
  <c r="H757" i="6"/>
  <c r="K757" i="6"/>
  <c r="H761" i="6"/>
  <c r="K761" i="6"/>
  <c r="H1276" i="6"/>
  <c r="K1276" i="6"/>
  <c r="H985" i="6"/>
  <c r="K985" i="6"/>
  <c r="H1158" i="6"/>
  <c r="K1158" i="6"/>
  <c r="H1353" i="6"/>
  <c r="K1353" i="6"/>
  <c r="H956" i="6"/>
  <c r="K956" i="6"/>
  <c r="G1096" i="6"/>
  <c r="K1096" i="6"/>
  <c r="H1454" i="6"/>
  <c r="K1454" i="6"/>
  <c r="H1305" i="6"/>
  <c r="K1305" i="6"/>
  <c r="H1422" i="6"/>
  <c r="K1422" i="6"/>
  <c r="H922" i="6"/>
  <c r="K922" i="6"/>
  <c r="H1352" i="6"/>
  <c r="K1352" i="6"/>
  <c r="H1034" i="6"/>
  <c r="I1034" i="6" s="1"/>
  <c r="K1039" i="2" s="1"/>
  <c r="K1034" i="6"/>
  <c r="H1162" i="6"/>
  <c r="K1162" i="6"/>
  <c r="H1174" i="6"/>
  <c r="K1174" i="6"/>
  <c r="H1423" i="6"/>
  <c r="K1423" i="6"/>
  <c r="H7" i="6"/>
  <c r="K7" i="6"/>
  <c r="H1020" i="6"/>
  <c r="K1020" i="6"/>
  <c r="H1102" i="6"/>
  <c r="K1102" i="6"/>
  <c r="H1025" i="6"/>
  <c r="K1025" i="6"/>
  <c r="H1428" i="6"/>
  <c r="K1428" i="6"/>
  <c r="H1410" i="6"/>
  <c r="K1410" i="6"/>
  <c r="H982" i="6"/>
  <c r="K982" i="6"/>
  <c r="H436" i="6"/>
  <c r="K436" i="6"/>
  <c r="E722" i="6"/>
  <c r="K722" i="6"/>
  <c r="H109" i="6"/>
  <c r="K109" i="6"/>
  <c r="G528" i="6"/>
  <c r="K528" i="6"/>
  <c r="H855" i="6"/>
  <c r="K855" i="6"/>
  <c r="H1345" i="6"/>
  <c r="K1345" i="6"/>
  <c r="H4" i="6"/>
  <c r="K4" i="6"/>
  <c r="H212" i="6"/>
  <c r="K212" i="6"/>
  <c r="H863" i="6"/>
  <c r="K863" i="6"/>
  <c r="H1348" i="6"/>
  <c r="K1348" i="6"/>
  <c r="H842" i="6"/>
  <c r="K842" i="6"/>
  <c r="H1029" i="6"/>
  <c r="K1029" i="6"/>
  <c r="H642" i="6"/>
  <c r="K642" i="6"/>
  <c r="H1185" i="6"/>
  <c r="K1185" i="6"/>
  <c r="H100" i="6"/>
  <c r="K100" i="6"/>
  <c r="H824" i="6"/>
  <c r="K824" i="6"/>
  <c r="H158" i="6"/>
  <c r="K158" i="6"/>
  <c r="G202" i="6"/>
  <c r="K202" i="6"/>
  <c r="H853" i="6"/>
  <c r="K853" i="6"/>
  <c r="H851" i="6"/>
  <c r="K851" i="6"/>
  <c r="H1127" i="6"/>
  <c r="K1127" i="6"/>
  <c r="F630" i="6"/>
  <c r="K630" i="6"/>
  <c r="E1012" i="6"/>
  <c r="K1012" i="6"/>
  <c r="H624" i="6"/>
  <c r="K624" i="6"/>
  <c r="H422" i="6"/>
  <c r="K422" i="6"/>
  <c r="H450" i="6"/>
  <c r="K450" i="6"/>
  <c r="H464" i="6"/>
  <c r="K464" i="6"/>
  <c r="H1265" i="6"/>
  <c r="K1265" i="6"/>
  <c r="H997" i="6"/>
  <c r="K997" i="6"/>
  <c r="H44" i="6"/>
  <c r="K44" i="6"/>
  <c r="H999" i="6"/>
  <c r="K999" i="6"/>
  <c r="H634" i="6"/>
  <c r="K634" i="6"/>
  <c r="H85" i="6"/>
  <c r="K85" i="6"/>
  <c r="H822" i="6"/>
  <c r="K822" i="6"/>
  <c r="H1339" i="6"/>
  <c r="K1339" i="6"/>
  <c r="H941" i="6"/>
  <c r="I941" i="6" s="1"/>
  <c r="K946" i="2" s="1"/>
  <c r="K941" i="6"/>
  <c r="H656" i="6"/>
  <c r="K656" i="6"/>
  <c r="H270" i="6"/>
  <c r="J270" i="6" s="1"/>
  <c r="K270" i="6"/>
  <c r="H220" i="6"/>
  <c r="K220" i="6"/>
  <c r="H1447" i="6"/>
  <c r="K1447" i="6"/>
  <c r="H70" i="6"/>
  <c r="K70" i="6"/>
  <c r="H72" i="6"/>
  <c r="K72" i="6"/>
  <c r="G419" i="6"/>
  <c r="K419" i="6"/>
  <c r="H593" i="6"/>
  <c r="I593" i="6" s="1"/>
  <c r="K598" i="2" s="1"/>
  <c r="K593" i="6"/>
  <c r="H749" i="6"/>
  <c r="K749" i="6"/>
  <c r="E735" i="6"/>
  <c r="K735" i="6"/>
  <c r="G1298" i="6"/>
  <c r="K1298" i="6"/>
  <c r="H1399" i="6"/>
  <c r="K1399" i="6"/>
  <c r="H1258" i="6"/>
  <c r="K1258" i="6"/>
  <c r="H915" i="6"/>
  <c r="I915" i="6" s="1"/>
  <c r="K920" i="2" s="1"/>
  <c r="K915" i="6"/>
  <c r="H1481" i="6"/>
  <c r="K1481" i="6"/>
  <c r="H1331" i="6"/>
  <c r="K1331" i="6"/>
  <c r="H462" i="6"/>
  <c r="K462" i="6"/>
  <c r="E766" i="6"/>
  <c r="G1331" i="6"/>
  <c r="E1342" i="6"/>
  <c r="G1270" i="6"/>
  <c r="F179" i="6"/>
  <c r="E593" i="6"/>
  <c r="H155" i="6"/>
  <c r="K155" i="6"/>
  <c r="G48" i="6"/>
  <c r="K48" i="6"/>
  <c r="G246" i="6"/>
  <c r="K246" i="6"/>
  <c r="H269" i="6"/>
  <c r="K269" i="6"/>
  <c r="H473" i="6"/>
  <c r="K473" i="6"/>
  <c r="H175" i="6"/>
  <c r="K175" i="6"/>
  <c r="H391" i="6"/>
  <c r="K391" i="6"/>
  <c r="H552" i="6"/>
  <c r="K552" i="6"/>
  <c r="H940" i="6"/>
  <c r="K940" i="6"/>
  <c r="H348" i="6"/>
  <c r="K348" i="6"/>
  <c r="H228" i="6"/>
  <c r="K228" i="6"/>
  <c r="H301" i="6"/>
  <c r="K301" i="6"/>
  <c r="H894" i="6"/>
  <c r="K894" i="6"/>
  <c r="H421" i="6"/>
  <c r="K421" i="6"/>
  <c r="H123" i="6"/>
  <c r="K123" i="6"/>
  <c r="H471" i="6"/>
  <c r="K471" i="6"/>
  <c r="E216" i="6"/>
  <c r="G265" i="6"/>
  <c r="K265" i="6"/>
  <c r="H390" i="6"/>
  <c r="J390" i="6" s="1"/>
  <c r="K390" i="6"/>
  <c r="H526" i="6"/>
  <c r="K526" i="6"/>
  <c r="H264" i="6"/>
  <c r="K264" i="6"/>
  <c r="H389" i="6"/>
  <c r="K389" i="6"/>
  <c r="H483" i="6"/>
  <c r="J483" i="6" s="1"/>
  <c r="K483" i="6"/>
  <c r="H691" i="6"/>
  <c r="I691" i="6" s="1"/>
  <c r="K696" i="2" s="1"/>
  <c r="K691" i="6"/>
  <c r="H787" i="6"/>
  <c r="K787" i="6"/>
  <c r="H521" i="6"/>
  <c r="K521" i="6"/>
  <c r="H610" i="6"/>
  <c r="K610" i="6"/>
  <c r="H565" i="6"/>
  <c r="K565" i="6"/>
  <c r="G635" i="6"/>
  <c r="K635" i="6"/>
  <c r="H769" i="6"/>
  <c r="K769" i="6"/>
  <c r="H1275" i="6"/>
  <c r="K1275" i="6"/>
  <c r="H576" i="6"/>
  <c r="K576" i="6"/>
  <c r="H802" i="6"/>
  <c r="K802" i="6"/>
  <c r="H942" i="6"/>
  <c r="K942" i="6"/>
  <c r="H430" i="6"/>
  <c r="J430" i="6" s="1"/>
  <c r="K430" i="6"/>
  <c r="H954" i="6"/>
  <c r="K954" i="6"/>
  <c r="H597" i="6"/>
  <c r="K597" i="6"/>
  <c r="H697" i="6"/>
  <c r="K697" i="6"/>
  <c r="H755" i="6"/>
  <c r="K755" i="6"/>
  <c r="H371" i="6"/>
  <c r="K371" i="6"/>
  <c r="H618" i="6"/>
  <c r="K618" i="6"/>
  <c r="H638" i="6"/>
  <c r="K638" i="6"/>
  <c r="H813" i="6"/>
  <c r="K813" i="6"/>
  <c r="H1383" i="6"/>
  <c r="K1383" i="6"/>
  <c r="H1366" i="6"/>
  <c r="K1366" i="6"/>
  <c r="H996" i="6"/>
  <c r="K996" i="6"/>
  <c r="H1064" i="6"/>
  <c r="K1064" i="6"/>
  <c r="H1380" i="6"/>
  <c r="J1380" i="6" s="1"/>
  <c r="K1380" i="6"/>
  <c r="H569" i="6"/>
  <c r="K569" i="6"/>
  <c r="H1350" i="6"/>
  <c r="K1350" i="6"/>
  <c r="E1232" i="6"/>
  <c r="K1232" i="6"/>
  <c r="H1138" i="6"/>
  <c r="K1138" i="6"/>
  <c r="H1090" i="6"/>
  <c r="K1090" i="6"/>
  <c r="H1462" i="6"/>
  <c r="K1462" i="6"/>
  <c r="H1050" i="6"/>
  <c r="K1050" i="6"/>
  <c r="H1437" i="6"/>
  <c r="K1437" i="6"/>
  <c r="H1220" i="6"/>
  <c r="K1220" i="6"/>
  <c r="H1036" i="6"/>
  <c r="K1036" i="6"/>
  <c r="H984" i="6"/>
  <c r="K984" i="6"/>
  <c r="H951" i="6"/>
  <c r="K951" i="6"/>
  <c r="G1419" i="6"/>
  <c r="K1419" i="6"/>
  <c r="H61" i="6"/>
  <c r="K61" i="6"/>
  <c r="H268" i="6"/>
  <c r="J268" i="6" s="1"/>
  <c r="K268" i="6"/>
  <c r="H666" i="6"/>
  <c r="K666" i="6"/>
  <c r="H145" i="6"/>
  <c r="K145" i="6"/>
  <c r="H438" i="6"/>
  <c r="K438" i="6"/>
  <c r="H875" i="6"/>
  <c r="K875" i="6"/>
  <c r="H1393" i="6"/>
  <c r="K1393" i="6"/>
  <c r="H205" i="6"/>
  <c r="K205" i="6"/>
  <c r="H1387" i="6"/>
  <c r="K1387" i="6"/>
  <c r="H218" i="6"/>
  <c r="K218" i="6"/>
  <c r="H300" i="6"/>
  <c r="K300" i="6"/>
  <c r="H694" i="6"/>
  <c r="K694" i="6"/>
  <c r="H1411" i="6"/>
  <c r="K1411" i="6"/>
  <c r="H859" i="6"/>
  <c r="K859" i="6"/>
  <c r="H75" i="6"/>
  <c r="K75" i="6"/>
  <c r="H825" i="6"/>
  <c r="K825" i="6"/>
  <c r="H1299" i="6"/>
  <c r="K1299" i="6"/>
  <c r="H124" i="6"/>
  <c r="K124" i="6"/>
  <c r="H1053" i="6"/>
  <c r="K1053" i="6"/>
  <c r="H215" i="6"/>
  <c r="K215" i="6"/>
  <c r="H648" i="6"/>
  <c r="K648" i="6"/>
  <c r="H34" i="6"/>
  <c r="K34" i="6"/>
  <c r="H1057" i="6"/>
  <c r="K1057" i="6"/>
  <c r="H628" i="6"/>
  <c r="K628" i="6"/>
  <c r="H1209" i="6"/>
  <c r="K1209" i="6"/>
  <c r="H426" i="6"/>
  <c r="K426" i="6"/>
  <c r="H97" i="6"/>
  <c r="K97" i="6"/>
  <c r="H312" i="6"/>
  <c r="K312" i="6"/>
  <c r="H290" i="6"/>
  <c r="K290" i="6"/>
  <c r="H1033" i="6"/>
  <c r="I1033" i="6" s="1"/>
  <c r="K1038" i="2" s="1"/>
  <c r="K1033" i="6"/>
  <c r="H1243" i="6"/>
  <c r="I1243" i="6" s="1"/>
  <c r="K1248" i="2" s="1"/>
  <c r="K1243" i="6"/>
  <c r="H704" i="6"/>
  <c r="K704" i="6"/>
  <c r="H111" i="6"/>
  <c r="K111" i="6"/>
  <c r="H468" i="6"/>
  <c r="K468" i="6"/>
  <c r="H1333" i="6"/>
  <c r="K1333" i="6"/>
  <c r="H935" i="6"/>
  <c r="K935" i="6"/>
  <c r="H989" i="6"/>
  <c r="K989" i="6"/>
  <c r="H826" i="6"/>
  <c r="K826" i="6"/>
  <c r="H1169" i="6"/>
  <c r="K1169" i="6"/>
  <c r="H93" i="6"/>
  <c r="K93" i="6"/>
  <c r="H532" i="6"/>
  <c r="K532" i="6"/>
  <c r="H672" i="6"/>
  <c r="K672" i="6"/>
  <c r="G88" i="6"/>
  <c r="K88" i="6"/>
  <c r="F84" i="6"/>
  <c r="K84" i="6"/>
  <c r="H309" i="6"/>
  <c r="K309" i="6"/>
  <c r="H970" i="6"/>
  <c r="K970" i="6"/>
  <c r="H1324" i="6"/>
  <c r="K1324" i="6"/>
  <c r="H737" i="6"/>
  <c r="K737" i="6"/>
  <c r="H1249" i="6"/>
  <c r="K1249" i="6"/>
  <c r="H663" i="6"/>
  <c r="K663" i="6"/>
  <c r="H1070" i="6"/>
  <c r="K1070" i="6"/>
  <c r="H1144" i="6"/>
  <c r="K1144" i="6"/>
  <c r="H1438" i="6"/>
  <c r="K1438" i="6"/>
  <c r="H947" i="6"/>
  <c r="K947" i="6"/>
  <c r="H1450" i="6"/>
  <c r="K1450" i="6"/>
  <c r="H99" i="6"/>
  <c r="K99" i="6"/>
  <c r="F180" i="6"/>
  <c r="K180" i="6"/>
  <c r="I7" i="6"/>
  <c r="K12" i="2" s="1"/>
  <c r="E1450" i="6"/>
  <c r="G1447" i="6"/>
  <c r="E1413" i="6"/>
  <c r="G1413" i="6"/>
  <c r="G1188" i="6"/>
  <c r="E663" i="6"/>
  <c r="G332" i="6"/>
  <c r="K332" i="6"/>
  <c r="H43" i="6"/>
  <c r="K43" i="6"/>
  <c r="H501" i="6"/>
  <c r="K501" i="6"/>
  <c r="H292" i="6"/>
  <c r="K292" i="6"/>
  <c r="H400" i="6"/>
  <c r="I400" i="6" s="1"/>
  <c r="K405" i="2" s="1"/>
  <c r="K400" i="6"/>
  <c r="H367" i="6"/>
  <c r="K367" i="6"/>
  <c r="H416" i="6"/>
  <c r="K416" i="6"/>
  <c r="H238" i="6"/>
  <c r="K238" i="6"/>
  <c r="H287" i="6"/>
  <c r="K287" i="6"/>
  <c r="H423" i="6"/>
  <c r="K423" i="6"/>
  <c r="H339" i="6"/>
  <c r="K339" i="6"/>
  <c r="H167" i="6"/>
  <c r="K167" i="6"/>
  <c r="H260" i="6"/>
  <c r="K260" i="6"/>
  <c r="H409" i="6"/>
  <c r="K409" i="6"/>
  <c r="H259" i="6"/>
  <c r="I259" i="6" s="1"/>
  <c r="K264" i="2" s="1"/>
  <c r="K259" i="6"/>
  <c r="G517" i="6"/>
  <c r="K517" i="6"/>
  <c r="H395" i="6"/>
  <c r="K395" i="6"/>
  <c r="H605" i="6"/>
  <c r="K605" i="6"/>
  <c r="H896" i="6"/>
  <c r="I896" i="6" s="1"/>
  <c r="K901" i="2" s="1"/>
  <c r="K896" i="6"/>
  <c r="H785" i="6"/>
  <c r="K785" i="6"/>
  <c r="H665" i="6"/>
  <c r="K665" i="6"/>
  <c r="H703" i="6"/>
  <c r="K703" i="6"/>
  <c r="H1164" i="6"/>
  <c r="K1164" i="6"/>
  <c r="H442" i="6"/>
  <c r="K442" i="6"/>
  <c r="H677" i="6"/>
  <c r="K677" i="6"/>
  <c r="H465" i="6"/>
  <c r="K465" i="6"/>
  <c r="H607" i="6"/>
  <c r="K607" i="6"/>
  <c r="H598" i="6"/>
  <c r="K598" i="6"/>
  <c r="H604" i="6"/>
  <c r="I604" i="6" s="1"/>
  <c r="K609" i="2" s="1"/>
  <c r="K604" i="6"/>
  <c r="H793" i="6"/>
  <c r="K793" i="6"/>
  <c r="H1461" i="6"/>
  <c r="J1461" i="6" s="1"/>
  <c r="K1461" i="6"/>
  <c r="H820" i="6"/>
  <c r="K820" i="6"/>
  <c r="H469" i="6"/>
  <c r="K469" i="6"/>
  <c r="H657" i="6"/>
  <c r="K657" i="6"/>
  <c r="H770" i="6"/>
  <c r="K770" i="6"/>
  <c r="H1472" i="6"/>
  <c r="K1472" i="6"/>
  <c r="H1432" i="6"/>
  <c r="I1432" i="6" s="1"/>
  <c r="K1437" i="2" s="1"/>
  <c r="K1432" i="6"/>
  <c r="H1404" i="6"/>
  <c r="K1404" i="6"/>
  <c r="H1155" i="6"/>
  <c r="J1155" i="6" s="1"/>
  <c r="K1155" i="6"/>
  <c r="H1456" i="6"/>
  <c r="K1456" i="6"/>
  <c r="H1449" i="6"/>
  <c r="K1449" i="6"/>
  <c r="H1014" i="6"/>
  <c r="K1014" i="6"/>
  <c r="H1230" i="6"/>
  <c r="K1230" i="6"/>
  <c r="H1183" i="6"/>
  <c r="K1183" i="6"/>
  <c r="H1252" i="6"/>
  <c r="K1252" i="6"/>
  <c r="H1052" i="6"/>
  <c r="K1052" i="6"/>
  <c r="H1098" i="6"/>
  <c r="I1098" i="6" s="1"/>
  <c r="K1103" i="2" s="1"/>
  <c r="K1098" i="6"/>
  <c r="H1141" i="6"/>
  <c r="K1141" i="6"/>
  <c r="H1376" i="6"/>
  <c r="K1376" i="6"/>
  <c r="H1394" i="6"/>
  <c r="K1394" i="6"/>
  <c r="H714" i="6"/>
  <c r="K714" i="6"/>
  <c r="F927" i="6"/>
  <c r="K927" i="6"/>
  <c r="F96" i="6"/>
  <c r="K96" i="6"/>
  <c r="H482" i="6"/>
  <c r="K482" i="6"/>
  <c r="F1362" i="6"/>
  <c r="K1362" i="6"/>
  <c r="H700" i="6"/>
  <c r="K700" i="6"/>
  <c r="H1416" i="6"/>
  <c r="I1416" i="6" s="1"/>
  <c r="K1421" i="2" s="1"/>
  <c r="K1416" i="6"/>
  <c r="H1459" i="6"/>
  <c r="K1459" i="6"/>
  <c r="H20" i="6"/>
  <c r="J20" i="6" s="1"/>
  <c r="K20" i="6"/>
  <c r="H730" i="6"/>
  <c r="K730" i="6"/>
  <c r="H858" i="6"/>
  <c r="K858" i="6"/>
  <c r="H706" i="6"/>
  <c r="K706" i="6"/>
  <c r="H1483" i="6"/>
  <c r="J1483" i="6" s="1"/>
  <c r="K1483" i="6"/>
  <c r="H848" i="6"/>
  <c r="K848" i="6"/>
  <c r="H433" i="6"/>
  <c r="K433" i="6"/>
  <c r="H963" i="6"/>
  <c r="K963" i="6"/>
  <c r="E1351" i="6"/>
  <c r="K1351" i="6"/>
  <c r="H16" i="6"/>
  <c r="K16" i="6"/>
  <c r="H488" i="6"/>
  <c r="K488" i="6"/>
  <c r="H1079" i="6"/>
  <c r="K1079" i="6"/>
  <c r="E1051" i="6"/>
  <c r="K1051" i="6"/>
  <c r="G141" i="6"/>
  <c r="K141" i="6"/>
  <c r="H965" i="6"/>
  <c r="K965" i="6"/>
  <c r="H1091" i="6"/>
  <c r="K1091" i="6"/>
  <c r="H857" i="6"/>
  <c r="K857" i="6"/>
  <c r="H296" i="6"/>
  <c r="K296" i="6"/>
  <c r="H1293" i="6"/>
  <c r="K1293" i="6"/>
  <c r="H196" i="6"/>
  <c r="K196" i="6"/>
  <c r="H225" i="6"/>
  <c r="K225" i="6"/>
  <c r="H877" i="6"/>
  <c r="K877" i="6"/>
  <c r="H1081" i="6"/>
  <c r="K1081" i="6"/>
  <c r="H1197" i="6"/>
  <c r="K1197" i="6"/>
  <c r="H192" i="6"/>
  <c r="I192" i="6" s="1"/>
  <c r="K197" i="2" s="1"/>
  <c r="K192" i="6"/>
  <c r="H6" i="6"/>
  <c r="K6" i="6"/>
  <c r="H632" i="6"/>
  <c r="K632" i="6"/>
  <c r="H18" i="6"/>
  <c r="K18" i="6"/>
  <c r="H81" i="6"/>
  <c r="K81" i="6"/>
  <c r="H257" i="6"/>
  <c r="K257" i="6"/>
  <c r="H891" i="6"/>
  <c r="K891" i="6"/>
  <c r="H79" i="6"/>
  <c r="K79" i="6"/>
  <c r="H959" i="6"/>
  <c r="K959" i="6"/>
  <c r="H1245" i="6"/>
  <c r="K1245" i="6"/>
  <c r="H161" i="6"/>
  <c r="K161" i="6"/>
  <c r="H140" i="6"/>
  <c r="K140" i="6"/>
  <c r="H67" i="6"/>
  <c r="I67" i="6" s="1"/>
  <c r="K72" i="2" s="1"/>
  <c r="K67" i="6"/>
  <c r="H654" i="6"/>
  <c r="K654" i="6"/>
  <c r="H156" i="6"/>
  <c r="K156" i="6"/>
  <c r="H284" i="6"/>
  <c r="I284" i="6" s="1"/>
  <c r="K289" i="2" s="1"/>
  <c r="K284" i="6"/>
  <c r="H428" i="6"/>
  <c r="I428" i="6" s="1"/>
  <c r="K433" i="2" s="1"/>
  <c r="K428" i="6"/>
  <c r="H302" i="6"/>
  <c r="K302" i="6"/>
  <c r="H159" i="6"/>
  <c r="K159" i="6"/>
  <c r="H998" i="6"/>
  <c r="K998" i="6"/>
  <c r="H687" i="6"/>
  <c r="K687" i="6"/>
  <c r="E1256" i="6"/>
  <c r="K1256" i="6"/>
  <c r="H58" i="6"/>
  <c r="I58" i="6" s="1"/>
  <c r="K63" i="2" s="1"/>
  <c r="K58" i="6"/>
  <c r="H204" i="6"/>
  <c r="K204" i="6"/>
  <c r="H874" i="6"/>
  <c r="I874" i="6" s="1"/>
  <c r="K879" i="2" s="1"/>
  <c r="K874" i="6"/>
  <c r="H1257" i="6"/>
  <c r="K1257" i="6"/>
  <c r="G1195" i="6"/>
  <c r="J1195" i="6" s="1"/>
  <c r="K1195" i="6"/>
  <c r="H1071" i="6"/>
  <c r="K1071" i="6"/>
  <c r="H883" i="6"/>
  <c r="K883" i="6"/>
  <c r="H1217" i="6"/>
  <c r="K1217" i="6"/>
  <c r="G792" i="6"/>
  <c r="E1481" i="6"/>
  <c r="I1462" i="6"/>
  <c r="K1467" i="2" s="1"/>
  <c r="F457" i="6"/>
  <c r="F627" i="6"/>
  <c r="E1434" i="6"/>
  <c r="F687" i="6"/>
  <c r="E99" i="6"/>
  <c r="H195" i="6"/>
  <c r="K195" i="6"/>
  <c r="H344" i="6"/>
  <c r="K344" i="6"/>
  <c r="G68" i="6"/>
  <c r="K68" i="6"/>
  <c r="H232" i="6"/>
  <c r="K232" i="6"/>
  <c r="H429" i="6"/>
  <c r="I429" i="6" s="1"/>
  <c r="K434" i="2" s="1"/>
  <c r="K429" i="6"/>
  <c r="G199" i="6"/>
  <c r="K199" i="6"/>
  <c r="F266" i="6"/>
  <c r="K266" i="6"/>
  <c r="H821" i="6"/>
  <c r="K821" i="6"/>
  <c r="H59" i="6"/>
  <c r="K59" i="6"/>
  <c r="G147" i="6"/>
  <c r="K147" i="6"/>
  <c r="E221" i="6"/>
  <c r="K221" i="6"/>
  <c r="G184" i="6"/>
  <c r="K184" i="6"/>
  <c r="H283" i="6"/>
  <c r="K283" i="6"/>
  <c r="F31" i="6"/>
  <c r="K31" i="6"/>
  <c r="H581" i="6"/>
  <c r="K581" i="6"/>
  <c r="H719" i="6"/>
  <c r="K719" i="6"/>
  <c r="H773" i="6"/>
  <c r="K773" i="6"/>
  <c r="H1398" i="6"/>
  <c r="K1398" i="6"/>
  <c r="H616" i="6"/>
  <c r="K616" i="6"/>
  <c r="H725" i="6"/>
  <c r="K725" i="6"/>
  <c r="H1058" i="6"/>
  <c r="K1058" i="6"/>
  <c r="H535" i="6"/>
  <c r="K535" i="6"/>
  <c r="E699" i="6"/>
  <c r="K699" i="6"/>
  <c r="H479" i="6"/>
  <c r="K479" i="6"/>
  <c r="H962" i="6"/>
  <c r="K962" i="6"/>
  <c r="H944" i="6"/>
  <c r="K944" i="6"/>
  <c r="H467" i="6"/>
  <c r="J467" i="6" s="1"/>
  <c r="K467" i="6"/>
  <c r="E601" i="6"/>
  <c r="K601" i="6"/>
  <c r="H707" i="6"/>
  <c r="I707" i="6" s="1"/>
  <c r="K712" i="2" s="1"/>
  <c r="K707" i="6"/>
  <c r="H715" i="6"/>
  <c r="K715" i="6"/>
  <c r="H980" i="6"/>
  <c r="I980" i="6" s="1"/>
  <c r="K985" i="2" s="1"/>
  <c r="K980" i="6"/>
  <c r="H1128" i="6"/>
  <c r="K1128" i="6"/>
  <c r="H1405" i="6"/>
  <c r="K1405" i="6"/>
  <c r="H1244" i="6"/>
  <c r="K1244" i="6"/>
  <c r="G1385" i="6"/>
  <c r="K1385" i="6"/>
  <c r="H771" i="6"/>
  <c r="K771" i="6"/>
  <c r="H1238" i="6"/>
  <c r="K1238" i="6"/>
  <c r="H1332" i="6"/>
  <c r="K1332" i="6"/>
  <c r="H1047" i="6"/>
  <c r="K1047" i="6"/>
  <c r="H1089" i="6"/>
  <c r="K1089" i="6"/>
  <c r="F1407" i="6"/>
  <c r="K1407" i="6"/>
  <c r="H1313" i="6"/>
  <c r="K1313" i="6"/>
  <c r="H1032" i="6"/>
  <c r="J1032" i="6" s="1"/>
  <c r="K1032" i="6"/>
  <c r="H1388" i="6"/>
  <c r="K1388" i="6"/>
  <c r="H1146" i="6"/>
  <c r="K1146" i="6"/>
  <c r="H1045" i="6"/>
  <c r="K1045" i="6"/>
  <c r="H1382" i="6"/>
  <c r="K1382" i="6"/>
  <c r="H803" i="6"/>
  <c r="K803" i="6"/>
  <c r="H1440" i="6"/>
  <c r="K1440" i="6"/>
  <c r="H1105" i="6"/>
  <c r="K1105" i="6"/>
  <c r="F504" i="6"/>
  <c r="K504" i="6"/>
  <c r="F500" i="6"/>
  <c r="K500" i="6"/>
  <c r="H840" i="6"/>
  <c r="K840" i="6"/>
  <c r="H847" i="6"/>
  <c r="K847" i="6"/>
  <c r="H1441" i="6"/>
  <c r="K1441" i="6"/>
  <c r="F750" i="6"/>
  <c r="K750" i="6"/>
  <c r="E876" i="6"/>
  <c r="K876" i="6"/>
  <c r="H708" i="6"/>
  <c r="K708" i="6"/>
  <c r="H1403" i="6"/>
  <c r="K1403" i="6"/>
  <c r="H768" i="6"/>
  <c r="K768" i="6"/>
  <c r="H1108" i="6"/>
  <c r="K1108" i="6"/>
  <c r="H128" i="6"/>
  <c r="K128" i="6"/>
  <c r="H455" i="6"/>
  <c r="K455" i="6"/>
  <c r="H1370" i="6"/>
  <c r="K1370" i="6"/>
  <c r="H631" i="6"/>
  <c r="K631" i="6"/>
  <c r="H1386" i="6"/>
  <c r="K1386" i="6"/>
  <c r="H8" i="6"/>
  <c r="K8" i="6"/>
  <c r="H432" i="6"/>
  <c r="K432" i="6"/>
  <c r="H764" i="6"/>
  <c r="K764" i="6"/>
  <c r="H1213" i="6"/>
  <c r="K1213" i="6"/>
  <c r="H478" i="6"/>
  <c r="K478" i="6"/>
  <c r="H121" i="6"/>
  <c r="K121" i="6"/>
  <c r="H1073" i="6"/>
  <c r="K1073" i="6"/>
  <c r="H92" i="6"/>
  <c r="K92" i="6"/>
  <c r="H1117" i="6"/>
  <c r="K1117" i="6"/>
  <c r="E1469" i="6"/>
  <c r="K1469" i="6"/>
  <c r="H137" i="6"/>
  <c r="K137" i="6"/>
  <c r="H33" i="6"/>
  <c r="K33" i="6"/>
  <c r="H1115" i="6"/>
  <c r="K1115" i="6"/>
  <c r="H130" i="6"/>
  <c r="K130" i="6"/>
  <c r="H658" i="6"/>
  <c r="K658" i="6"/>
  <c r="H1223" i="6"/>
  <c r="K1223" i="6"/>
  <c r="H625" i="6"/>
  <c r="K625" i="6"/>
  <c r="H1147" i="6"/>
  <c r="K1147" i="6"/>
  <c r="H150" i="6"/>
  <c r="K150" i="6"/>
  <c r="H1211" i="6"/>
  <c r="K1211" i="6"/>
  <c r="H682" i="6"/>
  <c r="I682" i="6" s="1"/>
  <c r="K687" i="2" s="1"/>
  <c r="K682" i="6"/>
  <c r="H1341" i="6"/>
  <c r="K1341" i="6"/>
  <c r="H1227" i="6"/>
  <c r="K1227" i="6"/>
  <c r="H909" i="6"/>
  <c r="K909" i="6"/>
  <c r="H160" i="6"/>
  <c r="K160" i="6"/>
  <c r="H772" i="6"/>
  <c r="K772" i="6"/>
  <c r="H374" i="6"/>
  <c r="J374" i="6" s="1"/>
  <c r="K374" i="6"/>
  <c r="H680" i="6"/>
  <c r="K680" i="6"/>
  <c r="H445" i="6"/>
  <c r="I445" i="6" s="1"/>
  <c r="K450" i="2" s="1"/>
  <c r="K445" i="6"/>
  <c r="H664" i="6"/>
  <c r="K664" i="6"/>
  <c r="H189" i="6"/>
  <c r="K189" i="6"/>
  <c r="H3" i="6"/>
  <c r="K3" i="6"/>
  <c r="E1441" i="6"/>
  <c r="F1319" i="6"/>
  <c r="E1088" i="6"/>
  <c r="F1112" i="6"/>
  <c r="G924" i="6"/>
  <c r="I924" i="6" s="1"/>
  <c r="K929" i="2" s="1"/>
  <c r="G779" i="6"/>
  <c r="J779" i="6" s="1"/>
  <c r="E904" i="6"/>
  <c r="E1071" i="6"/>
  <c r="G98" i="6"/>
  <c r="J98" i="6" s="1"/>
  <c r="E637" i="6"/>
  <c r="F637" i="6"/>
  <c r="G637" i="6"/>
  <c r="G985" i="6"/>
  <c r="J985" i="6" s="1"/>
  <c r="G1438" i="6"/>
  <c r="J1438" i="6" s="1"/>
  <c r="G1287" i="6"/>
  <c r="F1164" i="6"/>
  <c r="E823" i="6"/>
  <c r="G823" i="6"/>
  <c r="F254" i="6"/>
  <c r="E217" i="6"/>
  <c r="E180" i="6"/>
  <c r="E24" i="6"/>
  <c r="E53" i="6"/>
  <c r="F1257" i="6"/>
  <c r="F53" i="6"/>
  <c r="F581" i="6"/>
  <c r="E1431" i="6"/>
  <c r="E1225" i="6"/>
  <c r="G1323" i="6"/>
  <c r="G1275" i="6"/>
  <c r="I1275" i="6" s="1"/>
  <c r="K1280" i="2" s="1"/>
  <c r="G1441" i="6"/>
  <c r="E1287" i="6"/>
  <c r="G904" i="6"/>
  <c r="F779" i="6"/>
  <c r="E611" i="6"/>
  <c r="G217" i="6"/>
  <c r="F98" i="6"/>
  <c r="E98" i="6"/>
  <c r="G1071" i="6"/>
  <c r="G1225" i="6"/>
  <c r="G636" i="6"/>
  <c r="E1438" i="6"/>
  <c r="E627" i="6"/>
  <c r="F924" i="6"/>
  <c r="F1323" i="6"/>
  <c r="E1017" i="6"/>
  <c r="F636" i="6"/>
  <c r="F346" i="6"/>
  <c r="E779" i="6"/>
  <c r="F695" i="6"/>
  <c r="F1475" i="6"/>
  <c r="E1120" i="6"/>
  <c r="F1088" i="6"/>
  <c r="E695" i="6"/>
  <c r="F1225" i="6"/>
  <c r="F1288" i="6"/>
  <c r="F281" i="6"/>
  <c r="F611" i="6"/>
  <c r="E482" i="6"/>
  <c r="E1257" i="6"/>
  <c r="G1431" i="6"/>
  <c r="G847" i="6"/>
  <c r="F1431" i="6"/>
  <c r="G1334" i="6"/>
  <c r="J1334" i="6" s="1"/>
  <c r="E924" i="6"/>
  <c r="F904" i="6"/>
  <c r="G1120" i="6"/>
  <c r="F587" i="6"/>
  <c r="E96" i="6"/>
  <c r="G1088" i="6"/>
  <c r="G611" i="6"/>
  <c r="G254" i="6"/>
  <c r="J254" i="6" s="1"/>
  <c r="G482" i="6"/>
  <c r="J482" i="6" s="1"/>
  <c r="G126" i="6"/>
  <c r="G1018" i="6"/>
  <c r="F859" i="6"/>
  <c r="G137" i="6"/>
  <c r="G476" i="6"/>
  <c r="J476" i="6" s="1"/>
  <c r="F552" i="6"/>
  <c r="F1380" i="6"/>
  <c r="F890" i="6"/>
  <c r="E228" i="6"/>
  <c r="G737" i="6"/>
  <c r="F770" i="6"/>
  <c r="G197" i="6"/>
  <c r="E137" i="6"/>
  <c r="E108" i="6"/>
  <c r="E1158" i="6"/>
  <c r="F1275" i="6"/>
  <c r="G487" i="6"/>
  <c r="E552" i="6"/>
  <c r="G123" i="6"/>
  <c r="F415" i="6"/>
  <c r="F699" i="6"/>
  <c r="E147" i="6"/>
  <c r="F221" i="6"/>
  <c r="E1456" i="6"/>
  <c r="E1275" i="6"/>
  <c r="E1483" i="6"/>
  <c r="F1155" i="6"/>
  <c r="G1247" i="6"/>
  <c r="F1423" i="6"/>
  <c r="E1380" i="6"/>
  <c r="E985" i="6"/>
  <c r="F1438" i="6"/>
  <c r="G1420" i="6"/>
  <c r="E606" i="6"/>
  <c r="E962" i="6"/>
  <c r="E1288" i="6"/>
  <c r="E894" i="6"/>
  <c r="G581" i="6"/>
  <c r="G711" i="6"/>
  <c r="I711" i="6" s="1"/>
  <c r="K716" i="2" s="1"/>
  <c r="E1454" i="6"/>
  <c r="E403" i="6"/>
  <c r="G568" i="6"/>
  <c r="G1034" i="6"/>
  <c r="E622" i="6"/>
  <c r="E179" i="6"/>
  <c r="G759" i="6"/>
  <c r="G283" i="6"/>
  <c r="G954" i="6"/>
  <c r="F525" i="6"/>
  <c r="F423" i="6"/>
  <c r="F1230" i="6"/>
  <c r="G392" i="6"/>
  <c r="E739" i="6"/>
  <c r="G268" i="6"/>
  <c r="G352" i="6"/>
  <c r="E238" i="6"/>
  <c r="F1138" i="6"/>
  <c r="F671" i="6"/>
  <c r="E476" i="6"/>
  <c r="F1051" i="6"/>
  <c r="G18" i="6"/>
  <c r="I18" i="6" s="1"/>
  <c r="K23" i="2" s="1"/>
  <c r="E126" i="6"/>
  <c r="G768" i="6"/>
  <c r="I768" i="6" s="1"/>
  <c r="K773" i="2" s="1"/>
  <c r="E1440" i="6"/>
  <c r="G781" i="6"/>
  <c r="E531" i="6"/>
  <c r="E900" i="6"/>
  <c r="E737" i="6"/>
  <c r="E92" i="6"/>
  <c r="E1334" i="6"/>
  <c r="F344" i="6"/>
  <c r="G769" i="6"/>
  <c r="I769" i="6" s="1"/>
  <c r="K774" i="2" s="1"/>
  <c r="F537" i="6"/>
  <c r="F833" i="6"/>
  <c r="G108" i="6"/>
  <c r="E1018" i="6"/>
  <c r="F1232" i="6"/>
  <c r="E768" i="6"/>
  <c r="G890" i="6"/>
  <c r="J890" i="6" s="1"/>
  <c r="F304" i="6"/>
  <c r="G1288" i="6"/>
  <c r="F1202" i="6"/>
  <c r="G1456" i="6"/>
  <c r="F860" i="6"/>
  <c r="G1202" i="6"/>
  <c r="I1202" i="6" s="1"/>
  <c r="K1207" i="2" s="1"/>
  <c r="G1440" i="6"/>
  <c r="G575" i="6"/>
  <c r="G552" i="6"/>
  <c r="G962" i="6"/>
  <c r="G987" i="6"/>
  <c r="G543" i="6"/>
  <c r="F912" i="6"/>
  <c r="F1334" i="6"/>
  <c r="E587" i="6"/>
  <c r="G1230" i="6"/>
  <c r="E523" i="6"/>
  <c r="F944" i="6"/>
  <c r="E304" i="6"/>
  <c r="E944" i="6"/>
  <c r="G683" i="6"/>
  <c r="G894" i="6"/>
  <c r="F980" i="6"/>
  <c r="F737" i="6"/>
  <c r="F594" i="6"/>
  <c r="F1093" i="6"/>
  <c r="F622" i="6"/>
  <c r="E857" i="6"/>
  <c r="E123" i="6"/>
  <c r="F629" i="6"/>
  <c r="F632" i="6"/>
  <c r="F126" i="6"/>
  <c r="G33" i="6"/>
  <c r="J33" i="6" s="1"/>
  <c r="G813" i="6"/>
  <c r="F418" i="6"/>
  <c r="F1167" i="6"/>
  <c r="E281" i="6"/>
  <c r="G804" i="6"/>
  <c r="E395" i="6"/>
  <c r="F1096" i="6"/>
  <c r="G1376" i="6"/>
  <c r="E978" i="6"/>
  <c r="E418" i="6"/>
  <c r="G1070" i="6"/>
  <c r="G1322" i="6"/>
  <c r="E912" i="6"/>
  <c r="F395" i="6"/>
  <c r="E1014" i="6"/>
  <c r="E1164" i="6"/>
  <c r="G400" i="6"/>
  <c r="E371" i="6"/>
  <c r="E501" i="6"/>
  <c r="G1146" i="6"/>
  <c r="I1146" i="6" s="1"/>
  <c r="K1151" i="2" s="1"/>
  <c r="G175" i="6"/>
  <c r="E1213" i="6"/>
  <c r="F1405" i="6"/>
  <c r="F1149" i="6"/>
  <c r="F366" i="6"/>
  <c r="F458" i="6"/>
  <c r="F853" i="6"/>
  <c r="G478" i="6"/>
  <c r="G851" i="6"/>
  <c r="I851" i="6" s="1"/>
  <c r="K856" i="2" s="1"/>
  <c r="G1486" i="6"/>
  <c r="G473" i="6"/>
  <c r="F618" i="6"/>
  <c r="E851" i="6"/>
  <c r="F1473" i="6"/>
  <c r="E1401" i="6"/>
  <c r="F694" i="6"/>
  <c r="F1383" i="6"/>
  <c r="G292" i="6"/>
  <c r="I292" i="6" s="1"/>
  <c r="K297" i="2" s="1"/>
  <c r="E1298" i="6"/>
  <c r="G870" i="6"/>
  <c r="I870" i="6" s="1"/>
  <c r="K875" i="2" s="1"/>
  <c r="G1252" i="6"/>
  <c r="G591" i="6"/>
  <c r="E1270" i="6"/>
  <c r="G1390" i="6"/>
  <c r="I1390" i="6" s="1"/>
  <c r="K1395" i="2" s="1"/>
  <c r="G1212" i="6"/>
  <c r="G1427" i="6"/>
  <c r="F719" i="6"/>
  <c r="F1199" i="6"/>
  <c r="G741" i="6"/>
  <c r="F1070" i="6"/>
  <c r="F1428" i="6"/>
  <c r="G644" i="6"/>
  <c r="F1020" i="6"/>
  <c r="G1271" i="6"/>
  <c r="E175" i="6"/>
  <c r="G1020" i="6"/>
  <c r="I1020" i="6" s="1"/>
  <c r="K1025" i="2" s="1"/>
  <c r="G803" i="6"/>
  <c r="F1382" i="6"/>
  <c r="G618" i="6"/>
  <c r="F286" i="6"/>
  <c r="G1428" i="6"/>
  <c r="I1428" i="6" s="1"/>
  <c r="K1433" i="2" s="1"/>
  <c r="E184" i="6"/>
  <c r="E1167" i="6"/>
  <c r="F1403" i="6"/>
  <c r="F371" i="6"/>
  <c r="G366" i="6"/>
  <c r="E1403" i="6"/>
  <c r="F804" i="6"/>
  <c r="E1064" i="6"/>
  <c r="E1011" i="6"/>
  <c r="F259" i="6"/>
  <c r="G371" i="6"/>
  <c r="E872" i="6"/>
  <c r="E243" i="6"/>
  <c r="G1258" i="6"/>
  <c r="F1064" i="6"/>
  <c r="F1134" i="6"/>
  <c r="G1064" i="6"/>
  <c r="E1376" i="6"/>
  <c r="G1177" i="6"/>
  <c r="F809" i="6"/>
  <c r="E1299" i="6"/>
  <c r="G1383" i="6"/>
  <c r="F813" i="6"/>
  <c r="E694" i="6"/>
  <c r="E1394" i="6"/>
  <c r="F1152" i="6"/>
  <c r="F63" i="6"/>
  <c r="E813" i="6"/>
  <c r="G1276" i="6"/>
  <c r="E537" i="6"/>
  <c r="F900" i="6"/>
  <c r="G1102" i="6"/>
  <c r="E1276" i="6"/>
  <c r="F1153" i="6"/>
  <c r="G912" i="6"/>
  <c r="I912" i="6" s="1"/>
  <c r="K917" i="2" s="1"/>
  <c r="G1014" i="6"/>
  <c r="F265" i="6"/>
  <c r="E292" i="6"/>
  <c r="G1164" i="6"/>
  <c r="F689" i="6"/>
  <c r="E259" i="6"/>
  <c r="F638" i="6"/>
  <c r="F72" i="6"/>
  <c r="F175" i="6"/>
  <c r="E366" i="6"/>
  <c r="E1249" i="6"/>
  <c r="F101" i="6"/>
  <c r="E742" i="6"/>
  <c r="G1303" i="6"/>
  <c r="I1303" i="6" s="1"/>
  <c r="K1308" i="2" s="1"/>
  <c r="G1273" i="6"/>
  <c r="E1146" i="6"/>
  <c r="E671" i="6"/>
  <c r="E991" i="6"/>
  <c r="G458" i="6"/>
  <c r="E804" i="6"/>
  <c r="E1149" i="6"/>
  <c r="F1011" i="6"/>
  <c r="F851" i="6"/>
  <c r="E853" i="6"/>
  <c r="G824" i="6"/>
  <c r="E1177" i="6"/>
  <c r="G1244" i="6"/>
  <c r="G809" i="6"/>
  <c r="G1226" i="6"/>
  <c r="J1226" i="6" s="1"/>
  <c r="G731" i="6"/>
  <c r="F400" i="6"/>
  <c r="F513" i="6"/>
  <c r="E72" i="6"/>
  <c r="F390" i="6"/>
  <c r="E1383" i="6"/>
  <c r="G947" i="6"/>
  <c r="G1466" i="6"/>
  <c r="J1466" i="6" s="1"/>
  <c r="E809" i="6"/>
  <c r="E618" i="6"/>
  <c r="E1390" i="6"/>
  <c r="F59" i="6"/>
  <c r="G719" i="6"/>
  <c r="F1102" i="6"/>
  <c r="E473" i="6"/>
  <c r="F884" i="6"/>
  <c r="E797" i="6"/>
  <c r="E1102" i="6"/>
  <c r="F824" i="6"/>
  <c r="G1405" i="6"/>
  <c r="E1001" i="6"/>
  <c r="E530" i="6"/>
  <c r="G1213" i="6"/>
  <c r="I1213" i="6" s="1"/>
  <c r="K1218" i="2" s="1"/>
  <c r="F429" i="6"/>
  <c r="F1394" i="6"/>
  <c r="E1041" i="6"/>
  <c r="F1213" i="6"/>
  <c r="G63" i="6"/>
  <c r="I63" i="6" s="1"/>
  <c r="K68" i="2" s="1"/>
  <c r="E824" i="6"/>
  <c r="G1357" i="6"/>
  <c r="E478" i="6"/>
  <c r="G99" i="6"/>
  <c r="F1018" i="6"/>
  <c r="G884" i="6"/>
  <c r="G281" i="6"/>
  <c r="E1385" i="6"/>
  <c r="E884" i="6"/>
  <c r="G479" i="6"/>
  <c r="E1036" i="6"/>
  <c r="F1390" i="6"/>
  <c r="E1020" i="6"/>
  <c r="F1271" i="6"/>
  <c r="F731" i="6"/>
  <c r="F1252" i="6"/>
  <c r="E1322" i="6"/>
  <c r="F872" i="6"/>
  <c r="F870" i="6"/>
  <c r="E773" i="6"/>
  <c r="F1146" i="6"/>
  <c r="G513" i="6"/>
  <c r="G978" i="6"/>
  <c r="F1276" i="6"/>
  <c r="F978" i="6"/>
  <c r="F797" i="6"/>
  <c r="G773" i="6"/>
  <c r="E741" i="6"/>
  <c r="F773" i="6"/>
  <c r="G1382" i="6"/>
  <c r="F781" i="6"/>
  <c r="E781" i="6"/>
  <c r="G1336" i="6"/>
  <c r="F383" i="6"/>
  <c r="G390" i="6"/>
  <c r="F1036" i="6"/>
  <c r="F416" i="6"/>
  <c r="G72" i="6"/>
  <c r="E1357" i="6"/>
  <c r="E458" i="6"/>
  <c r="G204" i="6"/>
  <c r="F455" i="6"/>
  <c r="G853" i="6"/>
  <c r="J853" i="6" s="1"/>
  <c r="G256" i="6"/>
  <c r="H256" i="6"/>
  <c r="F365" i="6"/>
  <c r="H365" i="6"/>
  <c r="G1084" i="6"/>
  <c r="H1084" i="6"/>
  <c r="F546" i="6"/>
  <c r="H546" i="6"/>
  <c r="G783" i="6"/>
  <c r="H783" i="6"/>
  <c r="H602" i="6"/>
  <c r="F1156" i="6"/>
  <c r="H1156" i="6"/>
  <c r="F1148" i="6"/>
  <c r="H1148" i="6"/>
  <c r="H950" i="6"/>
  <c r="H1216" i="6"/>
  <c r="F1435" i="6"/>
  <c r="H1435" i="6"/>
  <c r="F1157" i="6"/>
  <c r="H1157" i="6"/>
  <c r="H716" i="6"/>
  <c r="G933" i="6"/>
  <c r="H933" i="6"/>
  <c r="H1021" i="6"/>
  <c r="H1119" i="6"/>
  <c r="F1129" i="6"/>
  <c r="H1129" i="6"/>
  <c r="G1189" i="6"/>
  <c r="H1189" i="6"/>
  <c r="G1231" i="6"/>
  <c r="H1231" i="6"/>
  <c r="F1145" i="6"/>
  <c r="H1145" i="6"/>
  <c r="F937" i="6"/>
  <c r="H937" i="6"/>
  <c r="E1087" i="6"/>
  <c r="H1087" i="6"/>
  <c r="F1006" i="6"/>
  <c r="F947" i="6"/>
  <c r="G43" i="6"/>
  <c r="F260" i="6"/>
  <c r="F982" i="6"/>
  <c r="F1190" i="6"/>
  <c r="F819" i="6"/>
  <c r="F1410" i="6"/>
  <c r="G308" i="6"/>
  <c r="F802" i="6"/>
  <c r="E869" i="6"/>
  <c r="E91" i="6"/>
  <c r="H91" i="6"/>
  <c r="H57" i="6"/>
  <c r="H183" i="6"/>
  <c r="G425" i="6"/>
  <c r="H425" i="6"/>
  <c r="E759" i="6"/>
  <c r="H759" i="6"/>
  <c r="F276" i="6"/>
  <c r="H276" i="6"/>
  <c r="J276" i="6" s="1"/>
  <c r="F355" i="6"/>
  <c r="H355" i="6"/>
  <c r="E765" i="6"/>
  <c r="H765" i="6"/>
  <c r="F171" i="6"/>
  <c r="H171" i="6"/>
  <c r="F373" i="6"/>
  <c r="H373" i="6"/>
  <c r="G131" i="6"/>
  <c r="J131" i="6" s="1"/>
  <c r="H131" i="6"/>
  <c r="F207" i="6"/>
  <c r="H207" i="6"/>
  <c r="F271" i="6"/>
  <c r="H271" i="6"/>
  <c r="E427" i="6"/>
  <c r="H427" i="6"/>
  <c r="E454" i="6"/>
  <c r="H454" i="6"/>
  <c r="H387" i="6"/>
  <c r="E151" i="6"/>
  <c r="H151" i="6"/>
  <c r="H278" i="6"/>
  <c r="F419" i="6"/>
  <c r="H419" i="6"/>
  <c r="J419" i="6" s="1"/>
  <c r="F801" i="6"/>
  <c r="H801" i="6"/>
  <c r="F559" i="6"/>
  <c r="H559" i="6"/>
  <c r="H733" i="6"/>
  <c r="F651" i="6"/>
  <c r="H651" i="6"/>
  <c r="H591" i="6"/>
  <c r="H1246" i="6"/>
  <c r="I1246" i="6" s="1"/>
  <c r="K1251" i="2" s="1"/>
  <c r="H701" i="6"/>
  <c r="F914" i="6"/>
  <c r="H914" i="6"/>
  <c r="F562" i="6"/>
  <c r="H562" i="6"/>
  <c r="G613" i="6"/>
  <c r="H613" i="6"/>
  <c r="H888" i="6"/>
  <c r="I888" i="6" s="1"/>
  <c r="K893" i="2" s="1"/>
  <c r="H753" i="6"/>
  <c r="G1026" i="6"/>
  <c r="H1026" i="6"/>
  <c r="F522" i="6"/>
  <c r="H522" i="6"/>
  <c r="E1279" i="6"/>
  <c r="H1279" i="6"/>
  <c r="F294" i="6"/>
  <c r="H294" i="6"/>
  <c r="G1028" i="6"/>
  <c r="H1028" i="6"/>
  <c r="H738" i="6"/>
  <c r="E1057" i="6"/>
  <c r="H1121" i="6"/>
  <c r="H1175" i="6"/>
  <c r="F869" i="6"/>
  <c r="F1039" i="6"/>
  <c r="H1039" i="6"/>
  <c r="E1452" i="6"/>
  <c r="H1452" i="6"/>
  <c r="E1068" i="6"/>
  <c r="H1068" i="6"/>
  <c r="H887" i="6"/>
  <c r="F1080" i="6"/>
  <c r="H1080" i="6"/>
  <c r="H1082" i="6"/>
  <c r="F1191" i="6"/>
  <c r="H1191" i="6"/>
  <c r="H1381" i="6"/>
  <c r="G1240" i="6"/>
  <c r="H1240" i="6"/>
  <c r="E1266" i="6"/>
  <c r="H1266" i="6"/>
  <c r="J1266" i="6" s="1"/>
  <c r="H1022" i="6"/>
  <c r="G1192" i="6"/>
  <c r="H1192" i="6"/>
  <c r="G1289" i="6"/>
  <c r="H1289" i="6"/>
  <c r="H1031" i="6"/>
  <c r="H744" i="6"/>
  <c r="H243" i="6"/>
  <c r="G118" i="6"/>
  <c r="H118" i="6"/>
  <c r="F174" i="6"/>
  <c r="H174" i="6"/>
  <c r="F152" i="6"/>
  <c r="H152" i="6"/>
  <c r="G191" i="6"/>
  <c r="F291" i="6"/>
  <c r="H291" i="6"/>
  <c r="E810" i="6"/>
  <c r="H810" i="6"/>
  <c r="H1426" i="6"/>
  <c r="G1255" i="6"/>
  <c r="H1255" i="6"/>
  <c r="E11" i="6"/>
  <c r="H11" i="6"/>
  <c r="E193" i="6"/>
  <c r="H193" i="6"/>
  <c r="H720" i="6"/>
  <c r="I720" i="6" s="1"/>
  <c r="K725" i="2" s="1"/>
  <c r="F873" i="6"/>
  <c r="H873" i="6"/>
  <c r="H1425" i="6"/>
  <c r="G5" i="6"/>
  <c r="I5" i="6" s="1"/>
  <c r="K10" i="2" s="1"/>
  <c r="H5" i="6"/>
  <c r="H734" i="6"/>
  <c r="E626" i="6"/>
  <c r="H626" i="6"/>
  <c r="H1067" i="6"/>
  <c r="I1067" i="6" s="1"/>
  <c r="K1072" i="2" s="1"/>
  <c r="G1492" i="6"/>
  <c r="H1492" i="6"/>
  <c r="G466" i="6"/>
  <c r="J466" i="6" s="1"/>
  <c r="H466" i="6"/>
  <c r="G1037" i="6"/>
  <c r="H1037" i="6"/>
  <c r="E116" i="6"/>
  <c r="H116" i="6"/>
  <c r="E832" i="6"/>
  <c r="H832" i="6"/>
  <c r="H542" i="6"/>
  <c r="I542" i="6" s="1"/>
  <c r="K547" i="2" s="1"/>
  <c r="G157" i="6"/>
  <c r="H157" i="6"/>
  <c r="F907" i="6"/>
  <c r="H907" i="6"/>
  <c r="I907" i="6" s="1"/>
  <c r="K912" i="2" s="1"/>
  <c r="F879" i="6"/>
  <c r="H879" i="6"/>
  <c r="E170" i="6"/>
  <c r="H170" i="6"/>
  <c r="H1301" i="6"/>
  <c r="F166" i="6"/>
  <c r="H166" i="6"/>
  <c r="H646" i="6"/>
  <c r="E443" i="6"/>
  <c r="H443" i="6"/>
  <c r="G676" i="6"/>
  <c r="H676" i="6"/>
  <c r="H1165" i="6"/>
  <c r="E1097" i="6"/>
  <c r="H1097" i="6"/>
  <c r="E943" i="6"/>
  <c r="H943" i="6"/>
  <c r="H981" i="6"/>
  <c r="E1099" i="6"/>
  <c r="H1099" i="6"/>
  <c r="F448" i="6"/>
  <c r="H448" i="6"/>
  <c r="H316" i="6"/>
  <c r="G630" i="6"/>
  <c r="H630" i="6"/>
  <c r="I630" i="6" s="1"/>
  <c r="K635" i="2" s="1"/>
  <c r="H1012" i="6"/>
  <c r="E1343" i="6"/>
  <c r="H1343" i="6"/>
  <c r="E806" i="6"/>
  <c r="H806" i="6"/>
  <c r="E1277" i="6"/>
  <c r="H1277" i="6"/>
  <c r="E829" i="6"/>
  <c r="H829" i="6"/>
  <c r="H424" i="6"/>
  <c r="G117" i="6"/>
  <c r="H117" i="6"/>
  <c r="E1214" i="6"/>
  <c r="H1214" i="6"/>
  <c r="E1229" i="6"/>
  <c r="H1229" i="6"/>
  <c r="E1311" i="6"/>
  <c r="H1311" i="6"/>
  <c r="G1235" i="6"/>
  <c r="I1235" i="6" s="1"/>
  <c r="K1240" i="2" s="1"/>
  <c r="H1235" i="6"/>
  <c r="H639" i="6"/>
  <c r="H148" i="6"/>
  <c r="F983" i="6"/>
  <c r="H983" i="6"/>
  <c r="G839" i="6"/>
  <c r="H839" i="6"/>
  <c r="G25" i="6"/>
  <c r="J25" i="6" s="1"/>
  <c r="H25" i="6"/>
  <c r="E198" i="6"/>
  <c r="H198" i="6"/>
  <c r="G756" i="6"/>
  <c r="H756" i="6"/>
  <c r="E1005" i="6"/>
  <c r="H1005" i="6"/>
  <c r="H1471" i="6"/>
  <c r="F333" i="6"/>
  <c r="H333" i="6"/>
  <c r="F556" i="6"/>
  <c r="H556" i="6"/>
  <c r="H609" i="6"/>
  <c r="F213" i="6"/>
  <c r="H213" i="6"/>
  <c r="H976" i="6"/>
  <c r="H106" i="6"/>
  <c r="E990" i="6"/>
  <c r="H990" i="6"/>
  <c r="H1137" i="6"/>
  <c r="E1198" i="6"/>
  <c r="H1198" i="6"/>
  <c r="F931" i="6"/>
  <c r="H931" i="6"/>
  <c r="E440" i="6"/>
  <c r="H440" i="6"/>
  <c r="F1346" i="6"/>
  <c r="H1346" i="6"/>
  <c r="G1285" i="6"/>
  <c r="H1285" i="6"/>
  <c r="G1006" i="6"/>
  <c r="I1006" i="6" s="1"/>
  <c r="K1011" i="2" s="1"/>
  <c r="F1219" i="6"/>
  <c r="F700" i="6"/>
  <c r="E700" i="6"/>
  <c r="F1420" i="6"/>
  <c r="E535" i="6"/>
  <c r="G595" i="6"/>
  <c r="I595" i="6" s="1"/>
  <c r="K600" i="2" s="1"/>
  <c r="G1410" i="6"/>
  <c r="G556" i="6"/>
  <c r="E475" i="6"/>
  <c r="F665" i="6"/>
  <c r="F679" i="6"/>
  <c r="G982" i="6"/>
  <c r="I982" i="6" s="1"/>
  <c r="K987" i="2" s="1"/>
  <c r="E1336" i="6"/>
  <c r="E736" i="6"/>
  <c r="F1285" i="6"/>
  <c r="F783" i="6"/>
  <c r="G1101" i="6"/>
  <c r="G1190" i="6"/>
  <c r="I1190" i="6" s="1"/>
  <c r="K1195" i="2" s="1"/>
  <c r="G354" i="6"/>
  <c r="H354" i="6"/>
  <c r="H727" i="6"/>
  <c r="I727" i="6" s="1"/>
  <c r="K732" i="2" s="1"/>
  <c r="F336" i="6"/>
  <c r="H336" i="6"/>
  <c r="G358" i="6"/>
  <c r="H358" i="6"/>
  <c r="F224" i="6"/>
  <c r="H224" i="6"/>
  <c r="F337" i="6"/>
  <c r="H337" i="6"/>
  <c r="E404" i="6"/>
  <c r="H404" i="6"/>
  <c r="F199" i="6"/>
  <c r="H199" i="6"/>
  <c r="E411" i="6"/>
  <c r="H411" i="6"/>
  <c r="F147" i="6"/>
  <c r="H147" i="6"/>
  <c r="I147" i="6" s="1"/>
  <c r="K152" i="2" s="1"/>
  <c r="H221" i="6"/>
  <c r="H359" i="6"/>
  <c r="G379" i="6"/>
  <c r="H379" i="6"/>
  <c r="G930" i="6"/>
  <c r="H930" i="6"/>
  <c r="F90" i="6"/>
  <c r="H90" i="6"/>
  <c r="H272" i="6"/>
  <c r="E511" i="6"/>
  <c r="H511" i="6"/>
  <c r="H38" i="6"/>
  <c r="E143" i="6"/>
  <c r="H143" i="6"/>
  <c r="G799" i="6"/>
  <c r="H799" i="6"/>
  <c r="H514" i="6"/>
  <c r="F571" i="6"/>
  <c r="H571" i="6"/>
  <c r="E1290" i="6"/>
  <c r="H1290" i="6"/>
  <c r="H795" i="6"/>
  <c r="F495" i="6"/>
  <c r="H495" i="6"/>
  <c r="G699" i="6"/>
  <c r="I699" i="6" s="1"/>
  <c r="K704" i="2" s="1"/>
  <c r="H699" i="6"/>
  <c r="H745" i="6"/>
  <c r="E778" i="6"/>
  <c r="H778" i="6"/>
  <c r="F1024" i="6"/>
  <c r="H1024" i="6"/>
  <c r="F497" i="6"/>
  <c r="H497" i="6"/>
  <c r="F555" i="6"/>
  <c r="H555" i="6"/>
  <c r="E518" i="6"/>
  <c r="H518" i="6"/>
  <c r="H1076" i="6"/>
  <c r="J1076" i="6" s="1"/>
  <c r="H412" i="6"/>
  <c r="H615" i="6"/>
  <c r="E786" i="6"/>
  <c r="H786" i="6"/>
  <c r="H1134" i="6"/>
  <c r="H1016" i="6"/>
  <c r="E1304" i="6"/>
  <c r="H1304" i="6"/>
  <c r="H1267" i="6"/>
  <c r="I1267" i="6" s="1"/>
  <c r="K1272" i="2" s="1"/>
  <c r="G1044" i="6"/>
  <c r="H1044" i="6"/>
  <c r="H1178" i="6"/>
  <c r="I1178" i="6" s="1"/>
  <c r="K1183" i="2" s="1"/>
  <c r="E1077" i="6"/>
  <c r="H1338" i="6"/>
  <c r="H1114" i="6"/>
  <c r="G1268" i="6"/>
  <c r="H1268" i="6"/>
  <c r="E1326" i="6"/>
  <c r="H1326" i="6"/>
  <c r="E1247" i="6"/>
  <c r="H1247" i="6"/>
  <c r="E1003" i="6"/>
  <c r="H1003" i="6"/>
  <c r="E1139" i="6"/>
  <c r="H1139" i="6"/>
  <c r="E1365" i="6"/>
  <c r="H1365" i="6"/>
  <c r="E1152" i="6"/>
  <c r="H1152" i="6"/>
  <c r="F895" i="6"/>
  <c r="H1104" i="6"/>
  <c r="G1254" i="6"/>
  <c r="H1254" i="6"/>
  <c r="G1445" i="6"/>
  <c r="H1445" i="6"/>
  <c r="J1445" i="6" s="1"/>
  <c r="F1295" i="6"/>
  <c r="H1295" i="6"/>
  <c r="F1038" i="6"/>
  <c r="H1038" i="6"/>
  <c r="H1061" i="6"/>
  <c r="H209" i="6"/>
  <c r="H37" i="6"/>
  <c r="F231" i="6"/>
  <c r="H231" i="6"/>
  <c r="H750" i="6"/>
  <c r="G748" i="6"/>
  <c r="I748" i="6" s="1"/>
  <c r="K753" i="2" s="1"/>
  <c r="H748" i="6"/>
  <c r="F818" i="6"/>
  <c r="H818" i="6"/>
  <c r="H245" i="6"/>
  <c r="G200" i="6"/>
  <c r="H862" i="6"/>
  <c r="F1401" i="6"/>
  <c r="H1401" i="6"/>
  <c r="G210" i="6"/>
  <c r="H210" i="6"/>
  <c r="F690" i="6"/>
  <c r="H690" i="6"/>
  <c r="G702" i="6"/>
  <c r="I702" i="6" s="1"/>
  <c r="K707" i="2" s="1"/>
  <c r="H702" i="6"/>
  <c r="F1308" i="6"/>
  <c r="H1308" i="6"/>
  <c r="E1485" i="6"/>
  <c r="H1485" i="6"/>
  <c r="E229" i="6"/>
  <c r="H229" i="6"/>
  <c r="H766" i="6"/>
  <c r="E376" i="6"/>
  <c r="H376" i="6"/>
  <c r="G1234" i="6"/>
  <c r="H1234" i="6"/>
  <c r="G214" i="6"/>
  <c r="H214" i="6"/>
  <c r="G384" i="6"/>
  <c r="H384" i="6"/>
  <c r="H949" i="6"/>
  <c r="G474" i="6"/>
  <c r="H474" i="6"/>
  <c r="H1023" i="6"/>
  <c r="H129" i="6"/>
  <c r="G540" i="6"/>
  <c r="H540" i="6"/>
  <c r="H1187" i="6"/>
  <c r="G363" i="6"/>
  <c r="H363" i="6"/>
  <c r="G1325" i="6"/>
  <c r="H1325" i="6"/>
  <c r="H688" i="6"/>
  <c r="G49" i="6"/>
  <c r="H49" i="6"/>
  <c r="I49" i="6" s="1"/>
  <c r="K54" i="2" s="1"/>
  <c r="H177" i="6"/>
  <c r="G41" i="6"/>
  <c r="H41" i="6"/>
  <c r="H545" i="6"/>
  <c r="G361" i="6"/>
  <c r="H361" i="6"/>
  <c r="F1203" i="6"/>
  <c r="H1203" i="6"/>
  <c r="G929" i="6"/>
  <c r="H929" i="6"/>
  <c r="E1205" i="6"/>
  <c r="H1205" i="6"/>
  <c r="G1075" i="6"/>
  <c r="H1075" i="6"/>
  <c r="E1065" i="6"/>
  <c r="H1065" i="6"/>
  <c r="G1355" i="6"/>
  <c r="H1355" i="6"/>
  <c r="E319" i="6"/>
  <c r="H319" i="6"/>
  <c r="E323" i="6"/>
  <c r="H323" i="6"/>
  <c r="E203" i="6"/>
  <c r="H203" i="6"/>
  <c r="H567" i="6"/>
  <c r="F1424" i="6"/>
  <c r="H1424" i="6"/>
  <c r="H1296" i="6"/>
  <c r="F1314" i="6"/>
  <c r="H1314" i="6"/>
  <c r="F516" i="6"/>
  <c r="H516" i="6"/>
  <c r="E386" i="6"/>
  <c r="H386" i="6"/>
  <c r="F798" i="6"/>
  <c r="H798" i="6"/>
  <c r="G205" i="6"/>
  <c r="E1190" i="6"/>
  <c r="E1344" i="6"/>
  <c r="E969" i="6"/>
  <c r="G315" i="6"/>
  <c r="E329" i="6"/>
  <c r="G475" i="6"/>
  <c r="F1336" i="6"/>
  <c r="E1130" i="6"/>
  <c r="G1130" i="6"/>
  <c r="E819" i="6"/>
  <c r="G260" i="6"/>
  <c r="G679" i="6"/>
  <c r="E1098" i="6"/>
  <c r="E256" i="6"/>
  <c r="F55" i="6"/>
  <c r="F551" i="6"/>
  <c r="G1161" i="6"/>
  <c r="I1161" i="6" s="1"/>
  <c r="K1166" i="2" s="1"/>
  <c r="E723" i="6"/>
  <c r="E27" i="6"/>
  <c r="H27" i="6"/>
  <c r="F14" i="6"/>
  <c r="H14" i="6"/>
  <c r="F88" i="6"/>
  <c r="H88" i="6"/>
  <c r="F246" i="6"/>
  <c r="H246" i="6"/>
  <c r="F330" i="6"/>
  <c r="H330" i="6"/>
  <c r="G928" i="6"/>
  <c r="H928" i="6"/>
  <c r="G515" i="6"/>
  <c r="H515" i="6"/>
  <c r="H89" i="6"/>
  <c r="F263" i="6"/>
  <c r="H263" i="6"/>
  <c r="F398" i="6"/>
  <c r="H398" i="6"/>
  <c r="E393" i="6"/>
  <c r="H393" i="6"/>
  <c r="H56" i="6"/>
  <c r="H261" i="6"/>
  <c r="H299" i="6"/>
  <c r="G266" i="6"/>
  <c r="H266" i="6"/>
  <c r="F721" i="6"/>
  <c r="H721" i="6"/>
  <c r="H127" i="6"/>
  <c r="F267" i="6"/>
  <c r="H267" i="6"/>
  <c r="H320" i="6"/>
  <c r="F413" i="6"/>
  <c r="H413" i="6"/>
  <c r="F746" i="6"/>
  <c r="H746" i="6"/>
  <c r="F74" i="6"/>
  <c r="H74" i="6"/>
  <c r="E230" i="6"/>
  <c r="H230" i="6"/>
  <c r="G324" i="6"/>
  <c r="H324" i="6"/>
  <c r="F563" i="6"/>
  <c r="H563" i="6"/>
  <c r="H162" i="6"/>
  <c r="G313" i="6"/>
  <c r="H313" i="6"/>
  <c r="H397" i="6"/>
  <c r="E554" i="6"/>
  <c r="H554" i="6"/>
  <c r="H541" i="6"/>
  <c r="H635" i="6"/>
  <c r="F754" i="6"/>
  <c r="H754" i="6"/>
  <c r="F743" i="6"/>
  <c r="H743" i="6"/>
  <c r="F461" i="6"/>
  <c r="H461" i="6"/>
  <c r="G547" i="6"/>
  <c r="H547" i="6"/>
  <c r="H717" i="6"/>
  <c r="G601" i="6"/>
  <c r="H601" i="6"/>
  <c r="G1086" i="6"/>
  <c r="H1086" i="6"/>
  <c r="I1086" i="6" s="1"/>
  <c r="K1091" i="2" s="1"/>
  <c r="G1337" i="6"/>
  <c r="H1337" i="6"/>
  <c r="G1118" i="6"/>
  <c r="H1118" i="6"/>
  <c r="E1284" i="6"/>
  <c r="H1284" i="6"/>
  <c r="G1374" i="6"/>
  <c r="H1374" i="6"/>
  <c r="I1374" i="6" s="1"/>
  <c r="K1379" i="2" s="1"/>
  <c r="E1306" i="6"/>
  <c r="H1306" i="6"/>
  <c r="E977" i="6"/>
  <c r="H977" i="6"/>
  <c r="F1048" i="6"/>
  <c r="H1048" i="6"/>
  <c r="H1278" i="6"/>
  <c r="G966" i="6"/>
  <c r="H966" i="6"/>
  <c r="E1368" i="6"/>
  <c r="H1368" i="6"/>
  <c r="F972" i="6"/>
  <c r="H972" i="6"/>
  <c r="F952" i="6"/>
  <c r="H952" i="6"/>
  <c r="F1208" i="6"/>
  <c r="H1208" i="6"/>
  <c r="G1312" i="6"/>
  <c r="H1312" i="6"/>
  <c r="G1367" i="6"/>
  <c r="H1367" i="6"/>
  <c r="F908" i="6"/>
  <c r="H908" i="6"/>
  <c r="G1054" i="6"/>
  <c r="H1054" i="6"/>
  <c r="F1077" i="6"/>
  <c r="F1476" i="6"/>
  <c r="H1476" i="6"/>
  <c r="H1400" i="6"/>
  <c r="H1480" i="6"/>
  <c r="G368" i="6"/>
  <c r="H368" i="6"/>
  <c r="G866" i="6"/>
  <c r="H866" i="6"/>
  <c r="H722" i="6"/>
  <c r="E1384" i="6"/>
  <c r="H1384" i="6"/>
  <c r="H1402" i="6"/>
  <c r="G724" i="6"/>
  <c r="H724" i="6"/>
  <c r="J724" i="6" s="1"/>
  <c r="E113" i="6"/>
  <c r="H113" i="6"/>
  <c r="H670" i="6"/>
  <c r="E1418" i="6"/>
  <c r="H1418" i="6"/>
  <c r="F122" i="6"/>
  <c r="H122" i="6"/>
  <c r="F372" i="6"/>
  <c r="H372" i="6"/>
  <c r="G752" i="6"/>
  <c r="H752" i="6"/>
  <c r="E955" i="6"/>
  <c r="H955" i="6"/>
  <c r="G1467" i="6"/>
  <c r="H1467" i="6"/>
  <c r="G1479" i="6"/>
  <c r="H1479" i="6"/>
  <c r="G524" i="6"/>
  <c r="H524" i="6"/>
  <c r="F841" i="6"/>
  <c r="H841" i="6"/>
  <c r="H1340" i="6"/>
  <c r="G71" i="6"/>
  <c r="H71" i="6"/>
  <c r="J71" i="6" s="1"/>
  <c r="E508" i="6"/>
  <c r="H508" i="6"/>
  <c r="G286" i="6"/>
  <c r="H286" i="6"/>
  <c r="J286" i="6" s="1"/>
  <c r="E470" i="6"/>
  <c r="H470" i="6"/>
  <c r="F1347" i="6"/>
  <c r="H1347" i="6"/>
  <c r="G154" i="6"/>
  <c r="H154" i="6"/>
  <c r="F388" i="6"/>
  <c r="H388" i="6"/>
  <c r="G165" i="6"/>
  <c r="H165" i="6"/>
  <c r="G169" i="6"/>
  <c r="H169" i="6"/>
  <c r="G1051" i="6"/>
  <c r="I1051" i="6" s="1"/>
  <c r="K1056" i="2" s="1"/>
  <c r="H1051" i="6"/>
  <c r="H141" i="6"/>
  <c r="J141" i="6" s="1"/>
  <c r="H1179" i="6"/>
  <c r="F306" i="6"/>
  <c r="H306" i="6"/>
  <c r="E9" i="6"/>
  <c r="H9" i="6"/>
  <c r="F1059" i="6"/>
  <c r="H1059" i="6"/>
  <c r="E435" i="6"/>
  <c r="H435" i="6"/>
  <c r="F973" i="6"/>
  <c r="H973" i="6"/>
  <c r="H662" i="6"/>
  <c r="G1349" i="6"/>
  <c r="H1349" i="6"/>
  <c r="H1083" i="6"/>
  <c r="E696" i="6"/>
  <c r="H696" i="6"/>
  <c r="F112" i="6"/>
  <c r="H112" i="6"/>
  <c r="G125" i="6"/>
  <c r="H125" i="6"/>
  <c r="J125" i="6" s="1"/>
  <c r="H188" i="6"/>
  <c r="G73" i="6"/>
  <c r="H73" i="6"/>
  <c r="G1008" i="6"/>
  <c r="H1008" i="6"/>
  <c r="H1133" i="6"/>
  <c r="E380" i="6"/>
  <c r="H380" i="6"/>
  <c r="G1111" i="6"/>
  <c r="H1111" i="6"/>
  <c r="H913" i="6"/>
  <c r="G1007" i="6"/>
  <c r="H1007" i="6"/>
  <c r="E378" i="6"/>
  <c r="H378" i="6"/>
  <c r="F945" i="6"/>
  <c r="H945" i="6"/>
  <c r="E451" i="6"/>
  <c r="H451" i="6"/>
  <c r="E1015" i="6"/>
  <c r="H1015" i="6"/>
  <c r="G102" i="6"/>
  <c r="H102" i="6"/>
  <c r="E835" i="6"/>
  <c r="H835" i="6"/>
  <c r="F1201" i="6"/>
  <c r="H1201" i="6"/>
  <c r="G667" i="6"/>
  <c r="J667" i="6" s="1"/>
  <c r="H667" i="6"/>
  <c r="F751" i="6"/>
  <c r="H751" i="6"/>
  <c r="F1361" i="6"/>
  <c r="H1361" i="6"/>
  <c r="H1419" i="6"/>
  <c r="I1419" i="6" s="1"/>
  <c r="K1424" i="2" s="1"/>
  <c r="H718" i="6"/>
  <c r="G138" i="6"/>
  <c r="H138" i="6"/>
  <c r="E69" i="6"/>
  <c r="H69" i="6"/>
  <c r="H961" i="6"/>
  <c r="H77" i="6"/>
  <c r="I77" i="6" s="1"/>
  <c r="K82" i="2" s="1"/>
  <c r="H1233" i="6"/>
  <c r="G1344" i="6"/>
  <c r="F1200" i="6"/>
  <c r="G401" i="6"/>
  <c r="I401" i="6" s="1"/>
  <c r="K406" i="2" s="1"/>
  <c r="E1420" i="6"/>
  <c r="E982" i="6"/>
  <c r="E260" i="6"/>
  <c r="F203" i="6"/>
  <c r="E1435" i="6"/>
  <c r="G819" i="6"/>
  <c r="E1285" i="6"/>
  <c r="E568" i="6"/>
  <c r="E665" i="6"/>
  <c r="E679" i="6"/>
  <c r="G665" i="6"/>
  <c r="I665" i="6" s="1"/>
  <c r="K670" i="2" s="1"/>
  <c r="G329" i="6"/>
  <c r="F1231" i="6"/>
  <c r="G969" i="6"/>
  <c r="I969" i="6" s="1"/>
  <c r="K974" i="2" s="1"/>
  <c r="H187" i="6"/>
  <c r="E248" i="6"/>
  <c r="H248" i="6"/>
  <c r="F360" i="6"/>
  <c r="H360" i="6"/>
  <c r="F655" i="6"/>
  <c r="H655" i="6"/>
  <c r="E66" i="6"/>
  <c r="H66" i="6"/>
  <c r="H295" i="6"/>
  <c r="H68" i="6"/>
  <c r="G273" i="6"/>
  <c r="H273" i="6"/>
  <c r="G350" i="6"/>
  <c r="H350" i="6"/>
  <c r="G408" i="6"/>
  <c r="H408" i="6"/>
  <c r="F288" i="6"/>
  <c r="H288" i="6"/>
  <c r="E341" i="6"/>
  <c r="H341" i="6"/>
  <c r="H415" i="6"/>
  <c r="H1136" i="6"/>
  <c r="E135" i="6"/>
  <c r="H135" i="6"/>
  <c r="H318" i="6"/>
  <c r="G791" i="6"/>
  <c r="H791" i="6"/>
  <c r="F681" i="6"/>
  <c r="H681" i="6"/>
  <c r="I681" i="6" s="1"/>
  <c r="K686" i="2" s="1"/>
  <c r="E46" i="6"/>
  <c r="H46" i="6"/>
  <c r="E250" i="6"/>
  <c r="H250" i="6"/>
  <c r="F353" i="6"/>
  <c r="H353" i="6"/>
  <c r="H403" i="6"/>
  <c r="H619" i="6"/>
  <c r="E705" i="6"/>
  <c r="H705" i="6"/>
  <c r="E481" i="6"/>
  <c r="H481" i="6"/>
  <c r="H490" i="6"/>
  <c r="F898" i="6"/>
  <c r="H898" i="6"/>
  <c r="I898" i="6" s="1"/>
  <c r="K903" i="2" s="1"/>
  <c r="F570" i="6"/>
  <c r="H570" i="6"/>
  <c r="H600" i="6"/>
  <c r="E817" i="6"/>
  <c r="H817" i="6"/>
  <c r="F971" i="6"/>
  <c r="H971" i="6"/>
  <c r="E1436" i="6"/>
  <c r="H1436" i="6"/>
  <c r="G560" i="6"/>
  <c r="H560" i="6"/>
  <c r="F1170" i="6"/>
  <c r="H1170" i="6"/>
  <c r="G614" i="6"/>
  <c r="H614" i="6"/>
  <c r="F1116" i="6"/>
  <c r="H1116" i="6"/>
  <c r="H463" i="6"/>
  <c r="G577" i="6"/>
  <c r="H577" i="6"/>
  <c r="F647" i="6"/>
  <c r="H647" i="6"/>
  <c r="F910" i="6"/>
  <c r="H910" i="6"/>
  <c r="H1030" i="6"/>
  <c r="G499" i="6"/>
  <c r="H499" i="6"/>
  <c r="E617" i="6"/>
  <c r="H617" i="6"/>
  <c r="G892" i="6"/>
  <c r="H892" i="6"/>
  <c r="F1302" i="6"/>
  <c r="H1302" i="6"/>
  <c r="H1406" i="6"/>
  <c r="I1406" i="6" s="1"/>
  <c r="K1411" i="2" s="1"/>
  <c r="F747" i="6"/>
  <c r="H747" i="6"/>
  <c r="H1444" i="6"/>
  <c r="G1417" i="6"/>
  <c r="H1417" i="6"/>
  <c r="G960" i="6"/>
  <c r="H960" i="6"/>
  <c r="H1078" i="6"/>
  <c r="F763" i="6"/>
  <c r="H763" i="6"/>
  <c r="H1412" i="6"/>
  <c r="G1464" i="6"/>
  <c r="H1464" i="6"/>
  <c r="G1286" i="6"/>
  <c r="H1286" i="6"/>
  <c r="F1360" i="6"/>
  <c r="H1360" i="6"/>
  <c r="E993" i="6"/>
  <c r="H993" i="6"/>
  <c r="E1132" i="6"/>
  <c r="H1132" i="6"/>
  <c r="H1112" i="6"/>
  <c r="F1256" i="6"/>
  <c r="H1256" i="6"/>
  <c r="F906" i="6"/>
  <c r="H906" i="6"/>
  <c r="E918" i="6"/>
  <c r="H918" i="6"/>
  <c r="E1210" i="6"/>
  <c r="H1210" i="6"/>
  <c r="E1228" i="6"/>
  <c r="H1228" i="6"/>
  <c r="E1019" i="6"/>
  <c r="H1019" i="6"/>
  <c r="H1369" i="6"/>
  <c r="H168" i="6"/>
  <c r="G504" i="6"/>
  <c r="H504" i="6"/>
  <c r="E500" i="6"/>
  <c r="H500" i="6"/>
  <c r="F678" i="6"/>
  <c r="H678" i="6"/>
  <c r="E780" i="6"/>
  <c r="H780" i="6"/>
  <c r="F1448" i="6"/>
  <c r="H1448" i="6"/>
  <c r="F1458" i="6"/>
  <c r="H1458" i="6"/>
  <c r="E927" i="6"/>
  <c r="H927" i="6"/>
  <c r="G844" i="6"/>
  <c r="H844" i="6"/>
  <c r="E1457" i="6"/>
  <c r="H1457" i="6"/>
  <c r="F1363" i="6"/>
  <c r="H1363" i="6"/>
  <c r="F95" i="6"/>
  <c r="H95" i="6"/>
  <c r="G194" i="6"/>
  <c r="H194" i="6"/>
  <c r="F899" i="6"/>
  <c r="H899" i="6"/>
  <c r="H1310" i="6"/>
  <c r="I1310" i="6" s="1"/>
  <c r="K1315" i="2" s="1"/>
  <c r="H1487" i="6"/>
  <c r="H227" i="6"/>
  <c r="E895" i="6"/>
  <c r="F200" i="6"/>
  <c r="H776" i="6"/>
  <c r="E382" i="6"/>
  <c r="H382" i="6"/>
  <c r="E164" i="6"/>
  <c r="H164" i="6"/>
  <c r="G1477" i="6"/>
  <c r="H1477" i="6"/>
  <c r="H1215" i="6"/>
  <c r="G889" i="6"/>
  <c r="H889" i="6"/>
  <c r="F925" i="6"/>
  <c r="H925" i="6"/>
  <c r="G1469" i="6"/>
  <c r="I1469" i="6" s="1"/>
  <c r="K1474" i="2" s="1"/>
  <c r="H1469" i="6"/>
  <c r="F186" i="6"/>
  <c r="H186" i="6"/>
  <c r="F1004" i="6"/>
  <c r="H1004" i="6"/>
  <c r="E105" i="6"/>
  <c r="H105" i="6"/>
  <c r="I105" i="6" s="1"/>
  <c r="K110" i="2" s="1"/>
  <c r="G153" i="6"/>
  <c r="H153" i="6"/>
  <c r="H453" i="6"/>
  <c r="E640" i="6"/>
  <c r="H640" i="6"/>
  <c r="G173" i="6"/>
  <c r="H173" i="6"/>
  <c r="E417" i="6"/>
  <c r="H417" i="6"/>
  <c r="F402" i="6"/>
  <c r="H402" i="6"/>
  <c r="E317" i="6"/>
  <c r="H317" i="6"/>
  <c r="G236" i="6"/>
  <c r="H236" i="6"/>
  <c r="J236" i="6" s="1"/>
  <c r="G612" i="6"/>
  <c r="H612" i="6"/>
  <c r="H564" i="6"/>
  <c r="H608" i="6"/>
  <c r="E1218" i="6"/>
  <c r="H1218" i="6"/>
  <c r="F1470" i="6"/>
  <c r="H1470" i="6"/>
  <c r="E921" i="6"/>
  <c r="H921" i="6"/>
  <c r="F1176" i="6"/>
  <c r="H1176" i="6"/>
  <c r="G850" i="6"/>
  <c r="H850" i="6"/>
  <c r="E1362" i="6"/>
  <c r="H1362" i="6"/>
  <c r="G854" i="6"/>
  <c r="H854" i="6"/>
  <c r="E1419" i="6"/>
  <c r="G668" i="6"/>
  <c r="G736" i="6"/>
  <c r="E1423" i="6"/>
  <c r="G1274" i="6"/>
  <c r="I1274" i="6" s="1"/>
  <c r="K1279" i="2" s="1"/>
  <c r="E576" i="6"/>
  <c r="G1200" i="6"/>
  <c r="I1200" i="6" s="1"/>
  <c r="K1205" i="2" s="1"/>
  <c r="E1314" i="6"/>
  <c r="F1419" i="6"/>
  <c r="F43" i="6"/>
  <c r="G551" i="6"/>
  <c r="I551" i="6" s="1"/>
  <c r="K556" i="2" s="1"/>
  <c r="F564" i="6"/>
  <c r="F401" i="6"/>
  <c r="F255" i="6"/>
  <c r="H255" i="6"/>
  <c r="G226" i="6"/>
  <c r="H226" i="6"/>
  <c r="H305" i="6"/>
  <c r="E335" i="6"/>
  <c r="H335" i="6"/>
  <c r="H485" i="6"/>
  <c r="F988" i="6"/>
  <c r="H988" i="6"/>
  <c r="E80" i="6"/>
  <c r="H80" i="6"/>
  <c r="E253" i="6"/>
  <c r="H253" i="6"/>
  <c r="F420" i="6"/>
  <c r="H420" i="6"/>
  <c r="F1194" i="6"/>
  <c r="H1194" i="6"/>
  <c r="G234" i="6"/>
  <c r="H234" i="6"/>
  <c r="I234" i="6" s="1"/>
  <c r="K239" i="2" s="1"/>
  <c r="H163" i="6"/>
  <c r="F282" i="6"/>
  <c r="H282" i="6"/>
  <c r="E338" i="6"/>
  <c r="H338" i="6"/>
  <c r="E407" i="6"/>
  <c r="H407" i="6"/>
  <c r="H40" i="6"/>
  <c r="G47" i="6"/>
  <c r="H47" i="6"/>
  <c r="G364" i="6"/>
  <c r="H364" i="6"/>
  <c r="E10" i="6"/>
  <c r="H10" i="6"/>
  <c r="F399" i="6"/>
  <c r="H399" i="6"/>
  <c r="F599" i="6"/>
  <c r="H599" i="6"/>
  <c r="F385" i="6"/>
  <c r="H385" i="6"/>
  <c r="F713" i="6"/>
  <c r="H713" i="6"/>
  <c r="E938" i="6"/>
  <c r="H938" i="6"/>
  <c r="G1056" i="6"/>
  <c r="H1056" i="6"/>
  <c r="G527" i="6"/>
  <c r="H527" i="6"/>
  <c r="F849" i="6"/>
  <c r="E903" i="6"/>
  <c r="H903" i="6"/>
  <c r="G582" i="6"/>
  <c r="I582" i="6" s="1"/>
  <c r="K587" i="2" s="1"/>
  <c r="H582" i="6"/>
  <c r="E811" i="6"/>
  <c r="H811" i="6"/>
  <c r="G762" i="6"/>
  <c r="H762" i="6"/>
  <c r="G1260" i="6"/>
  <c r="H1260" i="6"/>
  <c r="H507" i="6"/>
  <c r="F580" i="6"/>
  <c r="H580" i="6"/>
  <c r="H578" i="6"/>
  <c r="G406" i="6"/>
  <c r="H406" i="6"/>
  <c r="E477" i="6"/>
  <c r="H477" i="6"/>
  <c r="G685" i="6"/>
  <c r="I685" i="6" s="1"/>
  <c r="K690" i="2" s="1"/>
  <c r="H685" i="6"/>
  <c r="F932" i="6"/>
  <c r="H932" i="6"/>
  <c r="G1074" i="6"/>
  <c r="H1074" i="6"/>
  <c r="G533" i="6"/>
  <c r="H533" i="6"/>
  <c r="F831" i="6"/>
  <c r="F1385" i="6"/>
  <c r="H1385" i="6"/>
  <c r="G1066" i="6"/>
  <c r="H1066" i="6"/>
  <c r="E995" i="6"/>
  <c r="H995" i="6"/>
  <c r="F1342" i="6"/>
  <c r="H1342" i="6"/>
  <c r="H1013" i="6"/>
  <c r="H1172" i="6"/>
  <c r="H1232" i="6"/>
  <c r="F1055" i="6"/>
  <c r="H1055" i="6"/>
  <c r="H1283" i="6"/>
  <c r="H258" i="6"/>
  <c r="H958" i="6"/>
  <c r="H1206" i="6"/>
  <c r="F1474" i="6"/>
  <c r="H1474" i="6"/>
  <c r="G1236" i="6"/>
  <c r="H1236" i="6"/>
  <c r="H968" i="6"/>
  <c r="F974" i="6"/>
  <c r="H974" i="6"/>
  <c r="H1328" i="6"/>
  <c r="F1389" i="6"/>
  <c r="H1389" i="6"/>
  <c r="G1329" i="6"/>
  <c r="H1329" i="6"/>
  <c r="F1468" i="6"/>
  <c r="H1468" i="6"/>
  <c r="H1433" i="6"/>
  <c r="I1433" i="6" s="1"/>
  <c r="K1438" i="2" s="1"/>
  <c r="G132" i="6"/>
  <c r="H132" i="6"/>
  <c r="H1377" i="6"/>
  <c r="I1377" i="6" s="1"/>
  <c r="K1382" i="2" s="1"/>
  <c r="H1493" i="6"/>
  <c r="F176" i="6"/>
  <c r="H176" i="6"/>
  <c r="F876" i="6"/>
  <c r="H876" i="6"/>
  <c r="G77" i="6"/>
  <c r="G758" i="6"/>
  <c r="H758" i="6"/>
  <c r="G831" i="6"/>
  <c r="I831" i="6" s="1"/>
  <c r="K836" i="2" s="1"/>
  <c r="F953" i="6"/>
  <c r="H953" i="6"/>
  <c r="H1335" i="6"/>
  <c r="E828" i="6"/>
  <c r="H828" i="6"/>
  <c r="H1259" i="6"/>
  <c r="H1451" i="6"/>
  <c r="H830" i="6"/>
  <c r="G836" i="6"/>
  <c r="H836" i="6"/>
  <c r="H838" i="6"/>
  <c r="G732" i="6"/>
  <c r="H732" i="6"/>
  <c r="H1351" i="6"/>
  <c r="H452" i="6"/>
  <c r="F1317" i="6"/>
  <c r="H1317" i="6"/>
  <c r="E444" i="6"/>
  <c r="H444" i="6"/>
  <c r="G83" i="6"/>
  <c r="H83" i="6"/>
  <c r="H923" i="6"/>
  <c r="F172" i="6"/>
  <c r="H172" i="6"/>
  <c r="F1195" i="6"/>
  <c r="H1195" i="6"/>
  <c r="G180" i="6"/>
  <c r="H180" i="6"/>
  <c r="I180" i="6" s="1"/>
  <c r="K185" i="2" s="1"/>
  <c r="H181" i="6"/>
  <c r="E1143" i="6"/>
  <c r="H1143" i="6"/>
  <c r="F1113" i="6"/>
  <c r="H1113" i="6"/>
  <c r="F864" i="6"/>
  <c r="H864" i="6"/>
  <c r="E1069" i="6"/>
  <c r="H1069" i="6"/>
  <c r="E104" i="6"/>
  <c r="H104" i="6"/>
  <c r="G460" i="6"/>
  <c r="H460" i="6"/>
  <c r="E1181" i="6"/>
  <c r="H1181" i="6"/>
  <c r="G1494" i="6"/>
  <c r="H1494" i="6"/>
  <c r="G456" i="6"/>
  <c r="H456" i="6"/>
  <c r="E139" i="6"/>
  <c r="H139" i="6"/>
  <c r="F60" i="6"/>
  <c r="H60" i="6"/>
  <c r="H334" i="6"/>
  <c r="F917" i="6"/>
  <c r="H917" i="6"/>
  <c r="E661" i="6"/>
  <c r="H661" i="6"/>
  <c r="G1455" i="6"/>
  <c r="H1455" i="6"/>
  <c r="F1320" i="6"/>
  <c r="H1320" i="6"/>
  <c r="E1460" i="6"/>
  <c r="H1460" i="6"/>
  <c r="G1262" i="6"/>
  <c r="H1262" i="6"/>
  <c r="E528" i="6"/>
  <c r="H528" i="6"/>
  <c r="E62" i="6"/>
  <c r="H62" i="6"/>
  <c r="G1281" i="6"/>
  <c r="H1281" i="6"/>
  <c r="I1281" i="6" s="1"/>
  <c r="K1286" i="2" s="1"/>
  <c r="H1291" i="6"/>
  <c r="G1488" i="6"/>
  <c r="I1488" i="6" s="1"/>
  <c r="K1493" i="2" s="1"/>
  <c r="E1219" i="6"/>
  <c r="F439" i="6"/>
  <c r="G535" i="6"/>
  <c r="I535" i="6" s="1"/>
  <c r="K540" i="2" s="1"/>
  <c r="G1148" i="6"/>
  <c r="F1344" i="6"/>
  <c r="F595" i="6"/>
  <c r="E751" i="6"/>
  <c r="F1130" i="6"/>
  <c r="F308" i="6"/>
  <c r="F1098" i="6"/>
  <c r="G62" i="6"/>
  <c r="F381" i="6"/>
  <c r="F1488" i="6"/>
  <c r="E381" i="6"/>
  <c r="E237" i="6"/>
  <c r="H237" i="6"/>
  <c r="F48" i="6"/>
  <c r="H48" i="6"/>
  <c r="F405" i="6"/>
  <c r="H405" i="6"/>
  <c r="H262" i="6"/>
  <c r="F39" i="6"/>
  <c r="H39" i="6"/>
  <c r="H297" i="6"/>
  <c r="F357" i="6"/>
  <c r="H357" i="6"/>
  <c r="E7" i="6"/>
  <c r="H82" i="6"/>
  <c r="E509" i="6"/>
  <c r="H509" i="6"/>
  <c r="F244" i="6"/>
  <c r="H244" i="6"/>
  <c r="F242" i="6"/>
  <c r="H242" i="6"/>
  <c r="H280" i="6"/>
  <c r="G222" i="6"/>
  <c r="H222" i="6"/>
  <c r="E325" i="6"/>
  <c r="H325" i="6"/>
  <c r="F352" i="6"/>
  <c r="H352" i="6"/>
  <c r="E31" i="6"/>
  <c r="H31" i="6"/>
  <c r="G620" i="6"/>
  <c r="H620" i="6"/>
  <c r="G916" i="6"/>
  <c r="J916" i="6" s="1"/>
  <c r="H916" i="6"/>
  <c r="E1000" i="6"/>
  <c r="H1000" i="6"/>
  <c r="G491" i="6"/>
  <c r="H491" i="6"/>
  <c r="H588" i="6"/>
  <c r="G777" i="6"/>
  <c r="H777" i="6"/>
  <c r="H986" i="6"/>
  <c r="H623" i="6"/>
  <c r="G603" i="6"/>
  <c r="I603" i="6" s="1"/>
  <c r="K608" i="2" s="1"/>
  <c r="H603" i="6"/>
  <c r="H812" i="6"/>
  <c r="G1446" i="6"/>
  <c r="H1446" i="6"/>
  <c r="H345" i="6"/>
  <c r="H886" i="6"/>
  <c r="H1397" i="6"/>
  <c r="F519" i="6"/>
  <c r="H519" i="6"/>
  <c r="G735" i="6"/>
  <c r="H735" i="6"/>
  <c r="E775" i="6"/>
  <c r="H775" i="6"/>
  <c r="E815" i="6"/>
  <c r="H815" i="6"/>
  <c r="F574" i="6"/>
  <c r="H574" i="6"/>
  <c r="G729" i="6"/>
  <c r="H729" i="6"/>
  <c r="E641" i="6"/>
  <c r="H641" i="6"/>
  <c r="G550" i="6"/>
  <c r="H550" i="6"/>
  <c r="H1040" i="6"/>
  <c r="I1040" i="6" s="1"/>
  <c r="K1045" i="2" s="1"/>
  <c r="H1126" i="6"/>
  <c r="H1298" i="6"/>
  <c r="H1096" i="6"/>
  <c r="I1096" i="6" s="1"/>
  <c r="K1101" i="2" s="1"/>
  <c r="G1282" i="6"/>
  <c r="H1282" i="6"/>
  <c r="J1282" i="6" s="1"/>
  <c r="G1463" i="6"/>
  <c r="H1463" i="6"/>
  <c r="F1168" i="6"/>
  <c r="H1168" i="6"/>
  <c r="H1100" i="6"/>
  <c r="E1421" i="6"/>
  <c r="H1421" i="6"/>
  <c r="H1300" i="6"/>
  <c r="J1300" i="6" s="1"/>
  <c r="G920" i="6"/>
  <c r="H920" i="6"/>
  <c r="J920" i="6" s="1"/>
  <c r="F1292" i="6"/>
  <c r="H1292" i="6"/>
  <c r="F1085" i="6"/>
  <c r="H1085" i="6"/>
  <c r="H1250" i="6"/>
  <c r="G1186" i="6"/>
  <c r="I1186" i="6" s="1"/>
  <c r="K1191" i="2" s="1"/>
  <c r="H1186" i="6"/>
  <c r="G1110" i="6"/>
  <c r="H1110" i="6"/>
  <c r="H1327" i="6"/>
  <c r="G1371" i="6"/>
  <c r="H1371" i="6"/>
  <c r="E1356" i="6"/>
  <c r="H1356" i="6"/>
  <c r="G1453" i="6"/>
  <c r="H1453" i="6"/>
  <c r="J1453" i="6" s="1"/>
  <c r="G1375" i="6"/>
  <c r="H1375" i="6"/>
  <c r="E1442" i="6"/>
  <c r="H1442" i="6"/>
  <c r="H1495" i="6"/>
  <c r="H247" i="6"/>
  <c r="G144" i="6"/>
  <c r="H144" i="6"/>
  <c r="E115" i="6"/>
  <c r="H115" i="6"/>
  <c r="F512" i="6"/>
  <c r="H512" i="6"/>
  <c r="F492" i="6"/>
  <c r="H492" i="6"/>
  <c r="H846" i="6"/>
  <c r="E1241" i="6"/>
  <c r="H1241" i="6"/>
  <c r="F1409" i="6"/>
  <c r="H1409" i="6"/>
  <c r="F1434" i="6"/>
  <c r="H1434" i="6"/>
  <c r="H901" i="6"/>
  <c r="G782" i="6"/>
  <c r="H782" i="6"/>
  <c r="E760" i="6"/>
  <c r="H760" i="6"/>
  <c r="G869" i="6"/>
  <c r="H1263" i="6"/>
  <c r="F1316" i="6"/>
  <c r="H1316" i="6"/>
  <c r="E149" i="6"/>
  <c r="H149" i="6"/>
  <c r="G1253" i="6"/>
  <c r="I1253" i="6" s="1"/>
  <c r="K1258" i="2" s="1"/>
  <c r="H1253" i="6"/>
  <c r="F1095" i="6"/>
  <c r="H1095" i="6"/>
  <c r="F534" i="6"/>
  <c r="H534" i="6"/>
  <c r="G650" i="6"/>
  <c r="H650" i="6"/>
  <c r="F1309" i="6"/>
  <c r="H1309" i="6"/>
  <c r="H645" i="6"/>
  <c r="E911" i="6"/>
  <c r="H911" i="6"/>
  <c r="H251" i="6"/>
  <c r="I251" i="6" s="1"/>
  <c r="K256" i="2" s="1"/>
  <c r="G861" i="6"/>
  <c r="H861" i="6"/>
  <c r="F897" i="6"/>
  <c r="H897" i="6"/>
  <c r="E303" i="6"/>
  <c r="H303" i="6"/>
  <c r="E805" i="6"/>
  <c r="H805" i="6"/>
  <c r="G23" i="6"/>
  <c r="H23" i="6"/>
  <c r="E1414" i="6"/>
  <c r="H1414" i="6"/>
  <c r="E1122" i="6"/>
  <c r="H1122" i="6"/>
  <c r="F865" i="6"/>
  <c r="H865" i="6"/>
  <c r="F484" i="6"/>
  <c r="H484" i="6"/>
  <c r="G61" i="6"/>
  <c r="I61" i="6" s="1"/>
  <c r="K66" i="2" s="1"/>
  <c r="E1274" i="6"/>
  <c r="E668" i="6"/>
  <c r="F718" i="6"/>
  <c r="G1219" i="6"/>
  <c r="F1414" i="6"/>
  <c r="F723" i="6"/>
  <c r="G1423" i="6"/>
  <c r="I1076" i="6"/>
  <c r="K1081" i="2" s="1"/>
  <c r="G751" i="6"/>
  <c r="G802" i="6"/>
  <c r="I802" i="6" s="1"/>
  <c r="K807" i="2" s="1"/>
  <c r="G381" i="6"/>
  <c r="E556" i="6"/>
  <c r="F329" i="6"/>
  <c r="F568" i="6"/>
  <c r="E1410" i="6"/>
  <c r="E43" i="6"/>
  <c r="E1161" i="6"/>
  <c r="E1488" i="6"/>
  <c r="F61" i="6"/>
  <c r="G78" i="6"/>
  <c r="H78" i="6"/>
  <c r="F332" i="6"/>
  <c r="H332" i="6"/>
  <c r="J332" i="6" s="1"/>
  <c r="F223" i="6"/>
  <c r="H223" i="6"/>
  <c r="H327" i="6"/>
  <c r="G349" i="6"/>
  <c r="H349" i="6"/>
  <c r="H84" i="6"/>
  <c r="E321" i="6"/>
  <c r="H321" i="6"/>
  <c r="G586" i="6"/>
  <c r="H586" i="6"/>
  <c r="E459" i="6"/>
  <c r="H459" i="6"/>
  <c r="F15" i="6"/>
  <c r="H15" i="6"/>
  <c r="G182" i="6"/>
  <c r="H182" i="6"/>
  <c r="I182" i="6" s="1"/>
  <c r="K187" i="2" s="1"/>
  <c r="H434" i="6"/>
  <c r="E298" i="6"/>
  <c r="H298" i="6"/>
  <c r="G362" i="6"/>
  <c r="H362" i="6"/>
  <c r="E394" i="6"/>
  <c r="H394" i="6"/>
  <c r="F184" i="6"/>
  <c r="H184" i="6"/>
  <c r="H265" i="6"/>
  <c r="E493" i="6"/>
  <c r="H493" i="6"/>
  <c r="E76" i="6"/>
  <c r="H76" i="6"/>
  <c r="F517" i="6"/>
  <c r="H517" i="6"/>
  <c r="E505" i="6"/>
  <c r="H505" i="6"/>
  <c r="F510" i="6"/>
  <c r="H510" i="6"/>
  <c r="E592" i="6"/>
  <c r="H592" i="6"/>
  <c r="H794" i="6"/>
  <c r="G1046" i="6"/>
  <c r="H1046" i="6"/>
  <c r="F503" i="6"/>
  <c r="H503" i="6"/>
  <c r="F506" i="6"/>
  <c r="H506" i="6"/>
  <c r="E789" i="6"/>
  <c r="H789" i="6"/>
  <c r="H1072" i="6"/>
  <c r="F558" i="6"/>
  <c r="H558" i="6"/>
  <c r="G494" i="6"/>
  <c r="H494" i="6"/>
  <c r="H1484" i="6"/>
  <c r="G590" i="6"/>
  <c r="H590" i="6"/>
  <c r="F528" i="6"/>
  <c r="H572" i="6"/>
  <c r="E659" i="6"/>
  <c r="H659" i="6"/>
  <c r="E673" i="6"/>
  <c r="H673" i="6"/>
  <c r="E964" i="6"/>
  <c r="H964" i="6"/>
  <c r="H548" i="6"/>
  <c r="I548" i="6" s="1"/>
  <c r="K553" i="2" s="1"/>
  <c r="E979" i="6"/>
  <c r="H979" i="6"/>
  <c r="H1391" i="6"/>
  <c r="I1391" i="6" s="1"/>
  <c r="K1396" i="2" s="1"/>
  <c r="F1125" i="6"/>
  <c r="H1125" i="6"/>
  <c r="F1107" i="6"/>
  <c r="H1107" i="6"/>
  <c r="F1264" i="6"/>
  <c r="H1264" i="6"/>
  <c r="E1354" i="6"/>
  <c r="H1354" i="6"/>
  <c r="F1239" i="6"/>
  <c r="H1239" i="6"/>
  <c r="F1184" i="6"/>
  <c r="H1184" i="6"/>
  <c r="H1212" i="6"/>
  <c r="H1407" i="6"/>
  <c r="G1248" i="6"/>
  <c r="H1248" i="6"/>
  <c r="F22" i="6"/>
  <c r="H22" i="6"/>
  <c r="E807" i="6"/>
  <c r="H807" i="6"/>
  <c r="F936" i="6"/>
  <c r="H936" i="6"/>
  <c r="E1373" i="6"/>
  <c r="H1373" i="6"/>
  <c r="H1359" i="6"/>
  <c r="H1378" i="6"/>
  <c r="E947" i="6"/>
  <c r="G1160" i="6"/>
  <c r="H1160" i="6"/>
  <c r="I1160" i="6" s="1"/>
  <c r="K1165" i="2" s="1"/>
  <c r="H1062" i="6"/>
  <c r="H1142" i="6"/>
  <c r="E1094" i="6"/>
  <c r="H1094" i="6"/>
  <c r="F1439" i="6"/>
  <c r="H1439" i="6"/>
  <c r="E1491" i="6"/>
  <c r="H1491" i="6"/>
  <c r="E12" i="6"/>
  <c r="H12" i="6"/>
  <c r="F496" i="6"/>
  <c r="H496" i="6"/>
  <c r="F660" i="6"/>
  <c r="H660" i="6"/>
  <c r="F880" i="6"/>
  <c r="H880" i="6"/>
  <c r="E1489" i="6"/>
  <c r="H1489" i="6"/>
  <c r="G216" i="6"/>
  <c r="H216" i="6"/>
  <c r="G895" i="6"/>
  <c r="G96" i="6"/>
  <c r="H96" i="6"/>
  <c r="E447" i="6"/>
  <c r="H447" i="6"/>
  <c r="F790" i="6"/>
  <c r="H790" i="6"/>
  <c r="E871" i="6"/>
  <c r="H871" i="6"/>
  <c r="H784" i="6"/>
  <c r="E1408" i="6"/>
  <c r="H1408" i="6"/>
  <c r="E1315" i="6"/>
  <c r="H1315" i="6"/>
  <c r="E520" i="6"/>
  <c r="H520" i="6"/>
  <c r="H1182" i="6"/>
  <c r="H1395" i="6"/>
  <c r="F939" i="6"/>
  <c r="H939" i="6"/>
  <c r="H692" i="6"/>
  <c r="F674" i="6"/>
  <c r="H674" i="6"/>
  <c r="E114" i="6"/>
  <c r="H114" i="6"/>
  <c r="F837" i="6"/>
  <c r="H837" i="6"/>
  <c r="E1002" i="6"/>
  <c r="H1002" i="6"/>
  <c r="F120" i="6"/>
  <c r="H120" i="6"/>
  <c r="G796" i="6"/>
  <c r="H796" i="6"/>
  <c r="E1209" i="6"/>
  <c r="G206" i="6"/>
  <c r="H206" i="6"/>
  <c r="H1261" i="6"/>
  <c r="G370" i="6"/>
  <c r="H370" i="6"/>
  <c r="F536" i="6"/>
  <c r="H536" i="6"/>
  <c r="E314" i="6"/>
  <c r="H314" i="6"/>
  <c r="H202" i="6"/>
  <c r="E1163" i="6"/>
  <c r="H1163" i="6"/>
  <c r="G133" i="6"/>
  <c r="H133" i="6"/>
  <c r="G827" i="6"/>
  <c r="H827" i="6"/>
  <c r="I827" i="6" s="1"/>
  <c r="K832" i="2" s="1"/>
  <c r="H814" i="6"/>
  <c r="F1307" i="6"/>
  <c r="H1307" i="6"/>
  <c r="F1251" i="6"/>
  <c r="H1251" i="6"/>
  <c r="J1251" i="6" s="1"/>
  <c r="H480" i="6"/>
  <c r="E1493" i="6"/>
  <c r="E937" i="6"/>
  <c r="F685" i="6"/>
  <c r="F1028" i="6"/>
  <c r="E77" i="6"/>
  <c r="F316" i="6"/>
  <c r="F624" i="6"/>
  <c r="F961" i="6"/>
  <c r="F1377" i="6"/>
  <c r="G316" i="6"/>
  <c r="I316" i="6" s="1"/>
  <c r="K321" i="2" s="1"/>
  <c r="G794" i="6"/>
  <c r="G1104" i="6"/>
  <c r="F1104" i="6"/>
  <c r="G413" i="6"/>
  <c r="E1395" i="6"/>
  <c r="F1260" i="6"/>
  <c r="E194" i="6"/>
  <c r="E1182" i="6"/>
  <c r="G876" i="6"/>
  <c r="G746" i="6"/>
  <c r="J746" i="6" s="1"/>
  <c r="G1439" i="6"/>
  <c r="G477" i="6"/>
  <c r="G95" i="6"/>
  <c r="E932" i="6"/>
  <c r="F1279" i="6"/>
  <c r="G485" i="6"/>
  <c r="G335" i="6"/>
  <c r="E503" i="6"/>
  <c r="E226" i="6"/>
  <c r="I1398" i="6"/>
  <c r="K1403" i="2" s="1"/>
  <c r="E1451" i="6"/>
  <c r="E413" i="6"/>
  <c r="E1426" i="6"/>
  <c r="F1198" i="6"/>
  <c r="F77" i="6"/>
  <c r="F1233" i="6"/>
  <c r="F1426" i="6"/>
  <c r="G1038" i="6"/>
  <c r="F782" i="6"/>
  <c r="E1377" i="6"/>
  <c r="E1439" i="6"/>
  <c r="J1446" i="6"/>
  <c r="G459" i="6"/>
  <c r="G1442" i="6"/>
  <c r="G886" i="6"/>
  <c r="E685" i="6"/>
  <c r="G398" i="6"/>
  <c r="G1301" i="6"/>
  <c r="E507" i="6"/>
  <c r="G263" i="6"/>
  <c r="G255" i="6"/>
  <c r="F226" i="6"/>
  <c r="E305" i="6"/>
  <c r="F1343" i="6"/>
  <c r="F69" i="6"/>
  <c r="G448" i="6"/>
  <c r="I448" i="6" s="1"/>
  <c r="K453" i="2" s="1"/>
  <c r="E630" i="6"/>
  <c r="G624" i="6"/>
  <c r="I624" i="6" s="1"/>
  <c r="K629" i="2" s="1"/>
  <c r="F886" i="6"/>
  <c r="I708" i="6"/>
  <c r="K713" i="2" s="1"/>
  <c r="F305" i="6"/>
  <c r="E936" i="6"/>
  <c r="E48" i="6"/>
  <c r="E1023" i="6"/>
  <c r="G382" i="6"/>
  <c r="E624" i="6"/>
  <c r="E988" i="6"/>
  <c r="G507" i="6"/>
  <c r="F1395" i="6"/>
  <c r="G932" i="6"/>
  <c r="F921" i="6"/>
  <c r="E1107" i="6"/>
  <c r="F335" i="6"/>
  <c r="F507" i="6"/>
  <c r="F592" i="6"/>
  <c r="E90" i="6"/>
  <c r="G936" i="6"/>
  <c r="G961" i="6"/>
  <c r="G164" i="6"/>
  <c r="G1145" i="6"/>
  <c r="F1099" i="6"/>
  <c r="F1442" i="6"/>
  <c r="E1260" i="6"/>
  <c r="G937" i="6"/>
  <c r="F194" i="6"/>
  <c r="G1279" i="6"/>
  <c r="J1279" i="6" s="1"/>
  <c r="F1254" i="6"/>
  <c r="E1371" i="6"/>
  <c r="G592" i="6"/>
  <c r="G1259" i="6"/>
  <c r="F345" i="6"/>
  <c r="E255" i="6"/>
  <c r="E448" i="6"/>
  <c r="E316" i="6"/>
  <c r="F1012" i="6"/>
  <c r="F1493" i="6"/>
  <c r="F1371" i="6"/>
  <c r="E106" i="6"/>
  <c r="F1074" i="6"/>
  <c r="F1046" i="6"/>
  <c r="F810" i="6"/>
  <c r="F1182" i="6"/>
  <c r="G988" i="6"/>
  <c r="I988" i="6" s="1"/>
  <c r="K993" i="2" s="1"/>
  <c r="E506" i="6"/>
  <c r="G151" i="6"/>
  <c r="F151" i="6"/>
  <c r="E345" i="6"/>
  <c r="F106" i="6"/>
  <c r="E1145" i="6"/>
  <c r="F776" i="6"/>
  <c r="G690" i="6"/>
  <c r="E846" i="6"/>
  <c r="G388" i="6"/>
  <c r="F692" i="6"/>
  <c r="F722" i="6"/>
  <c r="E1468" i="6"/>
  <c r="E1239" i="6"/>
  <c r="F979" i="6"/>
  <c r="E560" i="6"/>
  <c r="F1412" i="6"/>
  <c r="F560" i="6"/>
  <c r="F1255" i="6"/>
  <c r="F1266" i="6"/>
  <c r="F1374" i="6"/>
  <c r="E608" i="6"/>
  <c r="F916" i="6"/>
  <c r="F888" i="6"/>
  <c r="F1259" i="6"/>
  <c r="G692" i="6"/>
  <c r="E600" i="6"/>
  <c r="E22" i="6"/>
  <c r="F1240" i="6"/>
  <c r="E49" i="6"/>
  <c r="E148" i="6"/>
  <c r="F1477" i="6"/>
  <c r="G829" i="6"/>
  <c r="I829" i="6" s="1"/>
  <c r="K834" i="2" s="1"/>
  <c r="E1179" i="6"/>
  <c r="E1320" i="6"/>
  <c r="G1100" i="6"/>
  <c r="E213" i="6"/>
  <c r="G564" i="6"/>
  <c r="G27" i="6"/>
  <c r="E887" i="6"/>
  <c r="F846" i="6"/>
  <c r="G440" i="6"/>
  <c r="F424" i="6"/>
  <c r="G688" i="6"/>
  <c r="I688" i="6" s="1"/>
  <c r="K693" i="2" s="1"/>
  <c r="G1277" i="6"/>
  <c r="I1277" i="6" s="1"/>
  <c r="K1282" i="2" s="1"/>
  <c r="F866" i="6"/>
  <c r="F1179" i="6"/>
  <c r="G1206" i="6"/>
  <c r="I1206" i="6" s="1"/>
  <c r="K1211" i="2" s="1"/>
  <c r="F1142" i="6"/>
  <c r="G386" i="6"/>
  <c r="E1374" i="6"/>
  <c r="F1229" i="6"/>
  <c r="E889" i="6"/>
  <c r="E866" i="6"/>
  <c r="E692" i="6"/>
  <c r="G713" i="6"/>
  <c r="F118" i="6"/>
  <c r="G1024" i="6"/>
  <c r="I1024" i="6" s="1"/>
  <c r="K1029" i="2" s="1"/>
  <c r="G1239" i="6"/>
  <c r="E497" i="6"/>
  <c r="G977" i="6"/>
  <c r="F958" i="6"/>
  <c r="E958" i="6"/>
  <c r="F1214" i="6"/>
  <c r="E1080" i="6"/>
  <c r="E1259" i="6"/>
  <c r="G91" i="6"/>
  <c r="F887" i="6"/>
  <c r="E266" i="6"/>
  <c r="E117" i="6"/>
  <c r="G177" i="6"/>
  <c r="F148" i="6"/>
  <c r="F117" i="6"/>
  <c r="E1412" i="6"/>
  <c r="G1320" i="6"/>
  <c r="F168" i="6"/>
  <c r="G1424" i="6"/>
  <c r="I1424" i="6" s="1"/>
  <c r="K1429" i="2" s="1"/>
  <c r="G1306" i="6"/>
  <c r="I1306" i="6" s="1"/>
  <c r="K1311" i="2" s="1"/>
  <c r="G1000" i="6"/>
  <c r="G743" i="6"/>
  <c r="I743" i="6" s="1"/>
  <c r="K748" i="2" s="1"/>
  <c r="E1191" i="6"/>
  <c r="E1039" i="6"/>
  <c r="F1452" i="6"/>
  <c r="F620" i="6"/>
  <c r="F738" i="6"/>
  <c r="G1317" i="6"/>
  <c r="G1418" i="6"/>
  <c r="E1325" i="6"/>
  <c r="F1311" i="6"/>
  <c r="F639" i="6"/>
  <c r="E639" i="6"/>
  <c r="E1235" i="6"/>
  <c r="E1424" i="6"/>
  <c r="G447" i="6"/>
  <c r="G168" i="6"/>
  <c r="I168" i="6" s="1"/>
  <c r="K173" i="2" s="1"/>
  <c r="G497" i="6"/>
  <c r="G555" i="6"/>
  <c r="G1080" i="6"/>
  <c r="I1080" i="6" s="1"/>
  <c r="K1085" i="2" s="1"/>
  <c r="F1100" i="6"/>
  <c r="E916" i="6"/>
  <c r="F608" i="6"/>
  <c r="G807" i="6"/>
  <c r="F1375" i="6"/>
  <c r="E1317" i="6"/>
  <c r="E613" i="6"/>
  <c r="F440" i="6"/>
  <c r="E56" i="6"/>
  <c r="F11" i="6"/>
  <c r="E555" i="6"/>
  <c r="E41" i="6"/>
  <c r="E177" i="6"/>
  <c r="I1417" i="6"/>
  <c r="K1422" i="2" s="1"/>
  <c r="G148" i="6"/>
  <c r="I148" i="6" s="1"/>
  <c r="K153" i="2" s="1"/>
  <c r="G639" i="6"/>
  <c r="F49" i="6"/>
  <c r="F177" i="6"/>
  <c r="F1277" i="6"/>
  <c r="F844" i="6"/>
  <c r="E227" i="6"/>
  <c r="F1451" i="6"/>
  <c r="G1048" i="6"/>
  <c r="I1048" i="6" s="1"/>
  <c r="K1053" i="2" s="1"/>
  <c r="E1433" i="6"/>
  <c r="E743" i="6"/>
  <c r="E888" i="6"/>
  <c r="G1452" i="6"/>
  <c r="I1452" i="6" s="1"/>
  <c r="K1457" i="2" s="1"/>
  <c r="E620" i="6"/>
  <c r="E783" i="6"/>
  <c r="E983" i="6"/>
  <c r="G776" i="6"/>
  <c r="E690" i="6"/>
  <c r="E564" i="6"/>
  <c r="E118" i="6"/>
  <c r="F368" i="6"/>
  <c r="F817" i="6"/>
  <c r="G979" i="6"/>
  <c r="I909" i="6"/>
  <c r="K914" i="2" s="1"/>
  <c r="F748" i="6"/>
  <c r="F784" i="6"/>
  <c r="F1263" i="6"/>
  <c r="G1308" i="6"/>
  <c r="G570" i="6"/>
  <c r="E1361" i="6"/>
  <c r="E1444" i="6"/>
  <c r="E908" i="6"/>
  <c r="F1066" i="6"/>
  <c r="E550" i="6"/>
  <c r="G1031" i="6"/>
  <c r="G678" i="6"/>
  <c r="G162" i="6"/>
  <c r="F46" i="6"/>
  <c r="E1114" i="6"/>
  <c r="E353" i="6"/>
  <c r="F1114" i="6"/>
  <c r="F659" i="6"/>
  <c r="E580" i="6"/>
  <c r="F1457" i="6"/>
  <c r="G333" i="6"/>
  <c r="F1485" i="6"/>
  <c r="G229" i="6"/>
  <c r="E971" i="6"/>
  <c r="G971" i="6"/>
  <c r="E1407" i="6"/>
  <c r="E1263" i="6"/>
  <c r="E333" i="6"/>
  <c r="E247" i="6"/>
  <c r="G631" i="6"/>
  <c r="E504" i="6"/>
  <c r="G1361" i="6"/>
  <c r="G1448" i="6"/>
  <c r="E748" i="6"/>
  <c r="G1407" i="6"/>
  <c r="F631" i="6"/>
  <c r="G600" i="6"/>
  <c r="G1444" i="6"/>
  <c r="E966" i="6"/>
  <c r="G503" i="6"/>
  <c r="G1278" i="6"/>
  <c r="F1054" i="6"/>
  <c r="E1031" i="6"/>
  <c r="G964" i="6"/>
  <c r="E1278" i="6"/>
  <c r="F995" i="6"/>
  <c r="G588" i="6"/>
  <c r="G908" i="6"/>
  <c r="E1455" i="6"/>
  <c r="G231" i="6"/>
  <c r="F323" i="6"/>
  <c r="F1122" i="6"/>
  <c r="G149" i="6"/>
  <c r="F12" i="6"/>
  <c r="E1363" i="6"/>
  <c r="E777" i="6"/>
  <c r="F1118" i="6"/>
  <c r="F550" i="6"/>
  <c r="F1444" i="6"/>
  <c r="E702" i="6"/>
  <c r="E1367" i="6"/>
  <c r="F832" i="6"/>
  <c r="G500" i="6"/>
  <c r="E631" i="6"/>
  <c r="F1367" i="6"/>
  <c r="F729" i="6"/>
  <c r="F701" i="6"/>
  <c r="G1436" i="6"/>
  <c r="F162" i="6"/>
  <c r="G673" i="6"/>
  <c r="I673" i="6" s="1"/>
  <c r="K678" i="2" s="1"/>
  <c r="F338" i="6"/>
  <c r="F600" i="6"/>
  <c r="G261" i="6"/>
  <c r="I261" i="6" s="1"/>
  <c r="K266" i="2" s="1"/>
  <c r="G84" i="6"/>
  <c r="G272" i="6"/>
  <c r="F188" i="6"/>
  <c r="G784" i="6"/>
  <c r="E798" i="6"/>
  <c r="F1359" i="6"/>
  <c r="E1448" i="6"/>
  <c r="G659" i="6"/>
  <c r="F777" i="6"/>
  <c r="F1312" i="6"/>
  <c r="F1304" i="6"/>
  <c r="F1455" i="6"/>
  <c r="I397" i="6"/>
  <c r="K402" i="2" s="1"/>
  <c r="F80" i="6"/>
  <c r="E1118" i="6"/>
  <c r="E466" i="6"/>
  <c r="G701" i="6"/>
  <c r="I701" i="6" s="1"/>
  <c r="K706" i="2" s="1"/>
  <c r="G1457" i="6"/>
  <c r="J1457" i="6" s="1"/>
  <c r="F1056" i="6"/>
  <c r="E914" i="6"/>
  <c r="G1304" i="6"/>
  <c r="I794" i="6"/>
  <c r="K799" i="2" s="1"/>
  <c r="E1312" i="6"/>
  <c r="I423" i="6"/>
  <c r="K428" i="2" s="1"/>
  <c r="F964" i="6"/>
  <c r="G817" i="6"/>
  <c r="G1114" i="6"/>
  <c r="I1114" i="6" s="1"/>
  <c r="K1119" i="2" s="1"/>
  <c r="E272" i="6"/>
  <c r="E1458" i="6"/>
  <c r="F149" i="6"/>
  <c r="G914" i="6"/>
  <c r="E1316" i="6"/>
  <c r="E750" i="6"/>
  <c r="E588" i="6"/>
  <c r="G319" i="6"/>
  <c r="J319" i="6" s="1"/>
  <c r="G56" i="6"/>
  <c r="F1121" i="6"/>
  <c r="G1295" i="6"/>
  <c r="F758" i="6"/>
  <c r="G1360" i="6"/>
  <c r="G832" i="6"/>
  <c r="F1445" i="6"/>
  <c r="E1282" i="6"/>
  <c r="E1445" i="6"/>
  <c r="E972" i="6"/>
  <c r="F1008" i="6"/>
  <c r="F1480" i="6"/>
  <c r="G1359" i="6"/>
  <c r="F799" i="6"/>
  <c r="F1072" i="6"/>
  <c r="E1044" i="6"/>
  <c r="F1489" i="6"/>
  <c r="E619" i="6"/>
  <c r="G492" i="6"/>
  <c r="F567" i="6"/>
  <c r="F789" i="6"/>
  <c r="F615" i="6"/>
  <c r="F1467" i="6"/>
  <c r="G341" i="6"/>
  <c r="E1467" i="6"/>
  <c r="G727" i="6"/>
  <c r="G1328" i="6"/>
  <c r="I1328" i="6" s="1"/>
  <c r="K1333" i="2" s="1"/>
  <c r="E60" i="6"/>
  <c r="F341" i="6"/>
  <c r="F463" i="6"/>
  <c r="E463" i="6"/>
  <c r="F210" i="6"/>
  <c r="G660" i="6"/>
  <c r="E1037" i="6"/>
  <c r="E1360" i="6"/>
  <c r="E209" i="6"/>
  <c r="G1228" i="6"/>
  <c r="G558" i="6"/>
  <c r="J1254" i="6"/>
  <c r="G1126" i="6"/>
  <c r="G578" i="6"/>
  <c r="F1436" i="6"/>
  <c r="G786" i="6"/>
  <c r="E1328" i="6"/>
  <c r="E360" i="6"/>
  <c r="G417" i="6"/>
  <c r="F1044" i="6"/>
  <c r="G567" i="6"/>
  <c r="E74" i="6"/>
  <c r="G1194" i="6"/>
  <c r="I1194" i="6" s="1"/>
  <c r="K1199" i="2" s="1"/>
  <c r="G248" i="6"/>
  <c r="E571" i="6"/>
  <c r="E516" i="6"/>
  <c r="F376" i="6"/>
  <c r="E384" i="6"/>
  <c r="E1349" i="6"/>
  <c r="F454" i="6"/>
  <c r="F417" i="6"/>
  <c r="F1479" i="6"/>
  <c r="F1205" i="6"/>
  <c r="E496" i="6"/>
  <c r="F520" i="6"/>
  <c r="E1083" i="6"/>
  <c r="G9" i="6"/>
  <c r="E188" i="6"/>
  <c r="G188" i="6"/>
  <c r="E758" i="6"/>
  <c r="E799" i="6"/>
  <c r="G950" i="6"/>
  <c r="I950" i="6" s="1"/>
  <c r="K955" i="2" s="1"/>
  <c r="G519" i="6"/>
  <c r="G1378" i="6"/>
  <c r="I1378" i="6" s="1"/>
  <c r="K1383" i="2" s="1"/>
  <c r="E519" i="6"/>
  <c r="G1072" i="6"/>
  <c r="E910" i="6"/>
  <c r="F514" i="6"/>
  <c r="G1168" i="6"/>
  <c r="F812" i="6"/>
  <c r="F82" i="6"/>
  <c r="F1328" i="6"/>
  <c r="F387" i="6"/>
  <c r="E812" i="6"/>
  <c r="G1208" i="6"/>
  <c r="G114" i="6"/>
  <c r="E925" i="6"/>
  <c r="E738" i="6"/>
  <c r="F960" i="6"/>
  <c r="E1292" i="6"/>
  <c r="F950" i="6"/>
  <c r="G516" i="6"/>
  <c r="F662" i="6"/>
  <c r="G662" i="6"/>
  <c r="F1019" i="6"/>
  <c r="E660" i="6"/>
  <c r="F125" i="6"/>
  <c r="G721" i="6"/>
  <c r="E1480" i="6"/>
  <c r="F1337" i="6"/>
  <c r="E578" i="6"/>
  <c r="J993" i="6"/>
  <c r="E499" i="6"/>
  <c r="G789" i="6"/>
  <c r="E1268" i="6"/>
  <c r="E623" i="6"/>
  <c r="F1126" i="6"/>
  <c r="G738" i="6"/>
  <c r="J1290" i="6"/>
  <c r="G60" i="6"/>
  <c r="E615" i="6"/>
  <c r="E288" i="6"/>
  <c r="G1205" i="6"/>
  <c r="J1205" i="6" s="1"/>
  <c r="E82" i="6"/>
  <c r="G376" i="6"/>
  <c r="J376" i="6" s="1"/>
  <c r="G925" i="6"/>
  <c r="E1157" i="6"/>
  <c r="E1075" i="6"/>
  <c r="G112" i="6"/>
  <c r="I112" i="6" s="1"/>
  <c r="K117" i="2" s="1"/>
  <c r="G116" i="6"/>
  <c r="E1463" i="6"/>
  <c r="E1008" i="6"/>
  <c r="F727" i="6"/>
  <c r="F1268" i="6"/>
  <c r="E558" i="6"/>
  <c r="G623" i="6"/>
  <c r="G113" i="6"/>
  <c r="F577" i="6"/>
  <c r="F499" i="6"/>
  <c r="G420" i="6"/>
  <c r="I998" i="6"/>
  <c r="K1003" i="2" s="1"/>
  <c r="G953" i="6"/>
  <c r="E1378" i="6"/>
  <c r="F222" i="6"/>
  <c r="G619" i="6"/>
  <c r="F114" i="6"/>
  <c r="G337" i="6"/>
  <c r="E222" i="6"/>
  <c r="E1208" i="6"/>
  <c r="G306" i="6"/>
  <c r="F1037" i="6"/>
  <c r="G496" i="6"/>
  <c r="E950" i="6"/>
  <c r="E1337" i="6"/>
  <c r="G955" i="6"/>
  <c r="E880" i="6"/>
  <c r="F955" i="6"/>
  <c r="G520" i="6"/>
  <c r="I520" i="6" s="1"/>
  <c r="K525" i="2" s="1"/>
  <c r="F903" i="6"/>
  <c r="G360" i="6"/>
  <c r="F113" i="6"/>
  <c r="E514" i="6"/>
  <c r="F248" i="6"/>
  <c r="E1359" i="6"/>
  <c r="E953" i="6"/>
  <c r="E83" i="6"/>
  <c r="E125" i="6"/>
  <c r="G696" i="6"/>
  <c r="E1346" i="6"/>
  <c r="E337" i="6"/>
  <c r="F1378" i="6"/>
  <c r="F603" i="6"/>
  <c r="E603" i="6"/>
  <c r="E960" i="6"/>
  <c r="E899" i="6"/>
  <c r="J349" i="6"/>
  <c r="F1369" i="6"/>
  <c r="G327" i="6"/>
  <c r="F27" i="6"/>
  <c r="I1162" i="6"/>
  <c r="K1167" i="2" s="1"/>
  <c r="I900" i="6"/>
  <c r="K905" i="2" s="1"/>
  <c r="I1481" i="6"/>
  <c r="K1486" i="2" s="1"/>
  <c r="F47" i="6"/>
  <c r="I823" i="6"/>
  <c r="K828" i="2" s="1"/>
  <c r="F1433" i="6"/>
  <c r="F202" i="6"/>
  <c r="G1291" i="6"/>
  <c r="I1291" i="6" s="1"/>
  <c r="K1296" i="2" s="1"/>
  <c r="I564" i="6"/>
  <c r="K569" i="2" s="1"/>
  <c r="G76" i="6"/>
  <c r="G74" i="6"/>
  <c r="E39" i="6"/>
  <c r="E89" i="6"/>
  <c r="G303" i="6"/>
  <c r="I303" i="6" s="1"/>
  <c r="K308" i="2" s="1"/>
  <c r="G120" i="6"/>
  <c r="I588" i="6"/>
  <c r="K593" i="2" s="1"/>
  <c r="G325" i="6"/>
  <c r="F256" i="6"/>
  <c r="I781" i="6"/>
  <c r="K786" i="2" s="1"/>
  <c r="F89" i="6"/>
  <c r="G298" i="6"/>
  <c r="I895" i="6"/>
  <c r="K900" i="2" s="1"/>
  <c r="I1230" i="6"/>
  <c r="K1235" i="2" s="1"/>
  <c r="G275" i="6"/>
  <c r="F275" i="6"/>
  <c r="G757" i="6"/>
  <c r="F757" i="6"/>
  <c r="E1156" i="6"/>
  <c r="G1050" i="6"/>
  <c r="F1050" i="6"/>
  <c r="F1045" i="6"/>
  <c r="G1092" i="6"/>
  <c r="F1393" i="6"/>
  <c r="G1393" i="6"/>
  <c r="J1393" i="6" s="1"/>
  <c r="F792" i="6"/>
  <c r="F1387" i="6"/>
  <c r="F633" i="6"/>
  <c r="G633" i="6"/>
  <c r="E633" i="6"/>
  <c r="G1184" i="6"/>
  <c r="F1460" i="6"/>
  <c r="F1092" i="6"/>
  <c r="E183" i="6"/>
  <c r="G32" i="6"/>
  <c r="I32" i="6" s="1"/>
  <c r="K37" i="2" s="1"/>
  <c r="E21" i="6"/>
  <c r="G21" i="6"/>
  <c r="E293" i="6"/>
  <c r="G293" i="6"/>
  <c r="F293" i="6"/>
  <c r="E59" i="6"/>
  <c r="G59" i="6"/>
  <c r="G439" i="6"/>
  <c r="G399" i="6"/>
  <c r="E399" i="6"/>
  <c r="F526" i="6"/>
  <c r="E526" i="6"/>
  <c r="F553" i="6"/>
  <c r="F538" i="6"/>
  <c r="G576" i="6"/>
  <c r="F576" i="6"/>
  <c r="G902" i="6"/>
  <c r="E902" i="6"/>
  <c r="F902" i="6"/>
  <c r="J479" i="6"/>
  <c r="E479" i="6"/>
  <c r="E1432" i="6"/>
  <c r="G1432" i="6"/>
  <c r="G1365" i="6"/>
  <c r="F1365" i="6"/>
  <c r="E1144" i="6"/>
  <c r="G1144" i="6"/>
  <c r="F1144" i="6"/>
  <c r="F1141" i="6"/>
  <c r="E1402" i="6"/>
  <c r="F1402" i="6"/>
  <c r="E17" i="6"/>
  <c r="G17" i="6"/>
  <c r="E684" i="6"/>
  <c r="F1411" i="6"/>
  <c r="G1411" i="6"/>
  <c r="J1411" i="6" s="1"/>
  <c r="E963" i="6"/>
  <c r="G963" i="6"/>
  <c r="I963" i="6" s="1"/>
  <c r="K968" i="2" s="1"/>
  <c r="G450" i="6"/>
  <c r="F450" i="6"/>
  <c r="G464" i="6"/>
  <c r="E464" i="6"/>
  <c r="G686" i="6"/>
  <c r="F686" i="6"/>
  <c r="G1237" i="6"/>
  <c r="E1237" i="6"/>
  <c r="F328" i="6"/>
  <c r="G328" i="6"/>
  <c r="F579" i="6"/>
  <c r="G579" i="6"/>
  <c r="F394" i="6"/>
  <c r="G394" i="6"/>
  <c r="F992" i="6"/>
  <c r="G992" i="6"/>
  <c r="I992" i="6" s="1"/>
  <c r="K997" i="2" s="1"/>
  <c r="G1437" i="6"/>
  <c r="F1465" i="6"/>
  <c r="F1418" i="6"/>
  <c r="E792" i="6"/>
  <c r="G1340" i="6"/>
  <c r="I606" i="6"/>
  <c r="K611" i="2" s="1"/>
  <c r="G1013" i="6"/>
  <c r="E1264" i="6"/>
  <c r="E1045" i="6"/>
  <c r="F427" i="6"/>
  <c r="F21" i="6"/>
  <c r="F32" i="6"/>
  <c r="F183" i="6"/>
  <c r="E195" i="6"/>
  <c r="G195" i="6"/>
  <c r="G253" i="6"/>
  <c r="G342" i="6"/>
  <c r="F342" i="6"/>
  <c r="G228" i="6"/>
  <c r="F228" i="6"/>
  <c r="F301" i="6"/>
  <c r="E301" i="6"/>
  <c r="F30" i="6"/>
  <c r="E30" i="6"/>
  <c r="E334" i="6"/>
  <c r="G334" i="6"/>
  <c r="F334" i="6"/>
  <c r="G483" i="6"/>
  <c r="E483" i="6"/>
  <c r="G1058" i="6"/>
  <c r="F1058" i="6"/>
  <c r="G788" i="6"/>
  <c r="J788" i="6" s="1"/>
  <c r="F788" i="6"/>
  <c r="F441" i="6"/>
  <c r="E441" i="6"/>
  <c r="G130" i="6"/>
  <c r="F456" i="6"/>
  <c r="E456" i="6"/>
  <c r="G994" i="6"/>
  <c r="E498" i="6"/>
  <c r="F498" i="6"/>
  <c r="F1140" i="6"/>
  <c r="G1140" i="6"/>
  <c r="E1140" i="6"/>
  <c r="G1176" i="6"/>
  <c r="F1340" i="6"/>
  <c r="F735" i="6"/>
  <c r="E1437" i="6"/>
  <c r="E340" i="6"/>
  <c r="F493" i="6"/>
  <c r="F970" i="6"/>
  <c r="G970" i="6"/>
  <c r="G942" i="6"/>
  <c r="E942" i="6"/>
  <c r="E467" i="6"/>
  <c r="F469" i="6"/>
  <c r="G469" i="6"/>
  <c r="E469" i="6"/>
  <c r="E638" i="6"/>
  <c r="G1204" i="6"/>
  <c r="F1204" i="6"/>
  <c r="E1154" i="6"/>
  <c r="G1154" i="6"/>
  <c r="E1141" i="6"/>
  <c r="G1123" i="6"/>
  <c r="E1280" i="6"/>
  <c r="E1105" i="6"/>
  <c r="F1105" i="6"/>
  <c r="E847" i="6"/>
  <c r="F847" i="6"/>
  <c r="F1441" i="6"/>
  <c r="F5" i="6"/>
  <c r="E71" i="6"/>
  <c r="G536" i="6"/>
  <c r="E169" i="6"/>
  <c r="G1079" i="6"/>
  <c r="I1079" i="6" s="1"/>
  <c r="K1084" i="2" s="1"/>
  <c r="E474" i="6"/>
  <c r="E1053" i="6"/>
  <c r="F1053" i="6"/>
  <c r="F215" i="6"/>
  <c r="E215" i="6"/>
  <c r="G215" i="6"/>
  <c r="E81" i="6"/>
  <c r="G81" i="6"/>
  <c r="G111" i="6"/>
  <c r="I111" i="6" s="1"/>
  <c r="K116" i="2" s="1"/>
  <c r="F111" i="6"/>
  <c r="E111" i="6"/>
  <c r="G87" i="6"/>
  <c r="E87" i="6"/>
  <c r="F87" i="6"/>
  <c r="F675" i="6"/>
  <c r="F65" i="6"/>
  <c r="G65" i="6"/>
  <c r="E999" i="6"/>
  <c r="F999" i="6"/>
  <c r="I1472" i="6"/>
  <c r="K1477" i="2" s="1"/>
  <c r="E1393" i="6"/>
  <c r="J1295" i="6"/>
  <c r="E1085" i="6"/>
  <c r="G1460" i="6"/>
  <c r="G986" i="6"/>
  <c r="E1013" i="6"/>
  <c r="E994" i="6"/>
  <c r="G427" i="6"/>
  <c r="E992" i="6"/>
  <c r="F220" i="6"/>
  <c r="G220" i="6"/>
  <c r="J220" i="6" s="1"/>
  <c r="G302" i="6"/>
  <c r="F302" i="6"/>
  <c r="G396" i="6"/>
  <c r="I396" i="6" s="1"/>
  <c r="K401" i="2" s="1"/>
  <c r="F396" i="6"/>
  <c r="F501" i="6"/>
  <c r="G501" i="6"/>
  <c r="G311" i="6"/>
  <c r="E311" i="6"/>
  <c r="E521" i="6"/>
  <c r="G521" i="6"/>
  <c r="F410" i="6"/>
  <c r="G410" i="6"/>
  <c r="F1030" i="6"/>
  <c r="G1030" i="6"/>
  <c r="F1207" i="6"/>
  <c r="E1207" i="6"/>
  <c r="E939" i="6"/>
  <c r="F1425" i="6"/>
  <c r="E20" i="6"/>
  <c r="G1127" i="6"/>
  <c r="F1127" i="6"/>
  <c r="E1127" i="6"/>
  <c r="E36" i="6"/>
  <c r="G36" i="6"/>
  <c r="J36" i="6" s="1"/>
  <c r="G800" i="6"/>
  <c r="E800" i="6"/>
  <c r="F800" i="6"/>
  <c r="G609" i="6"/>
  <c r="F609" i="6"/>
  <c r="F761" i="6"/>
  <c r="E761" i="6"/>
  <c r="G761" i="6"/>
  <c r="E34" i="6"/>
  <c r="E107" i="6"/>
  <c r="G107" i="6"/>
  <c r="F107" i="6"/>
  <c r="G1221" i="6"/>
  <c r="E1221" i="6"/>
  <c r="G1264" i="6"/>
  <c r="F237" i="6"/>
  <c r="E579" i="6"/>
  <c r="F586" i="6"/>
  <c r="E586" i="6"/>
  <c r="E375" i="6"/>
  <c r="F1042" i="6"/>
  <c r="G1042" i="6"/>
  <c r="J1042" i="6" s="1"/>
  <c r="G407" i="6"/>
  <c r="F407" i="6"/>
  <c r="F821" i="6"/>
  <c r="G821" i="6"/>
  <c r="E821" i="6"/>
  <c r="F86" i="6"/>
  <c r="G86" i="6"/>
  <c r="E242" i="6"/>
  <c r="G242" i="6"/>
  <c r="G693" i="6"/>
  <c r="J693" i="6" s="1"/>
  <c r="F693" i="6"/>
  <c r="E808" i="6"/>
  <c r="G565" i="6"/>
  <c r="F565" i="6"/>
  <c r="E769" i="6"/>
  <c r="F769" i="6"/>
  <c r="E574" i="6"/>
  <c r="G574" i="6"/>
  <c r="E770" i="6"/>
  <c r="G770" i="6"/>
  <c r="F1188" i="6"/>
  <c r="E1188" i="6"/>
  <c r="F1106" i="6"/>
  <c r="E1106" i="6"/>
  <c r="E1422" i="6"/>
  <c r="F1422" i="6"/>
  <c r="E65" i="6"/>
  <c r="E1331" i="6"/>
  <c r="G1043" i="6"/>
  <c r="F1043" i="6"/>
  <c r="E1043" i="6"/>
  <c r="G26" i="6"/>
  <c r="J26" i="6" s="1"/>
  <c r="E26" i="6"/>
  <c r="E363" i="6"/>
  <c r="F363" i="6"/>
  <c r="G1057" i="6"/>
  <c r="F1057" i="6"/>
  <c r="F628" i="6"/>
  <c r="G628" i="6"/>
  <c r="F1209" i="6"/>
  <c r="E426" i="6"/>
  <c r="G426" i="6"/>
  <c r="E930" i="6"/>
  <c r="J930" i="6"/>
  <c r="G409" i="6"/>
  <c r="F409" i="6"/>
  <c r="E409" i="6"/>
  <c r="G805" i="6"/>
  <c r="F805" i="6"/>
  <c r="E1358" i="6"/>
  <c r="F1358" i="6"/>
  <c r="G1358" i="6"/>
  <c r="E370" i="6"/>
  <c r="F370" i="6"/>
  <c r="G1135" i="6"/>
  <c r="G911" i="6"/>
  <c r="I911" i="6" s="1"/>
  <c r="K916" i="2" s="1"/>
  <c r="F986" i="6"/>
  <c r="I689" i="6"/>
  <c r="K694" i="2" s="1"/>
  <c r="E1295" i="6"/>
  <c r="E240" i="6"/>
  <c r="F240" i="6"/>
  <c r="F232" i="6"/>
  <c r="E232" i="6"/>
  <c r="G232" i="6"/>
  <c r="J232" i="6" s="1"/>
  <c r="F350" i="6"/>
  <c r="E350" i="6"/>
  <c r="E201" i="6"/>
  <c r="G201" i="6"/>
  <c r="E285" i="6"/>
  <c r="G285" i="6"/>
  <c r="F285" i="6"/>
  <c r="E356" i="6"/>
  <c r="G356" i="6"/>
  <c r="F356" i="6"/>
  <c r="F167" i="6"/>
  <c r="G167" i="6"/>
  <c r="E527" i="6"/>
  <c r="F527" i="6"/>
  <c r="E570" i="6"/>
  <c r="F533" i="6"/>
  <c r="E533" i="6"/>
  <c r="G956" i="6"/>
  <c r="I956" i="6" s="1"/>
  <c r="K961" i="2" s="1"/>
  <c r="F956" i="6"/>
  <c r="E956" i="6"/>
  <c r="E1028" i="6"/>
  <c r="E1155" i="6"/>
  <c r="E1135" i="6"/>
  <c r="E1262" i="6"/>
  <c r="F50" i="6"/>
  <c r="E50" i="6"/>
  <c r="G444" i="6"/>
  <c r="I444" i="6" s="1"/>
  <c r="K449" i="2" s="1"/>
  <c r="F83" i="6"/>
  <c r="F923" i="6"/>
  <c r="G923" i="6"/>
  <c r="I923" i="6" s="1"/>
  <c r="K928" i="2" s="1"/>
  <c r="E172" i="6"/>
  <c r="G172" i="6"/>
  <c r="I787" i="6"/>
  <c r="K792" i="2" s="1"/>
  <c r="I1382" i="6"/>
  <c r="K1387" i="2" s="1"/>
  <c r="I1410" i="6"/>
  <c r="K1415" i="2" s="1"/>
  <c r="I803" i="6"/>
  <c r="K808" i="2" s="1"/>
  <c r="I1014" i="6"/>
  <c r="K1019" i="2" s="1"/>
  <c r="F478" i="6"/>
  <c r="I1070" i="6"/>
  <c r="K1075" i="2" s="1"/>
  <c r="I463" i="6"/>
  <c r="K468" i="2" s="1"/>
  <c r="I186" i="6"/>
  <c r="K191" i="2" s="1"/>
  <c r="E128" i="6"/>
  <c r="G128" i="6"/>
  <c r="J128" i="6" s="1"/>
  <c r="F128" i="6"/>
  <c r="E881" i="6"/>
  <c r="F881" i="6"/>
  <c r="E967" i="6"/>
  <c r="G1010" i="6"/>
  <c r="E1010" i="6"/>
  <c r="G190" i="6"/>
  <c r="E190" i="6"/>
  <c r="F190" i="6"/>
  <c r="G437" i="6"/>
  <c r="E437" i="6"/>
  <c r="E1027" i="6"/>
  <c r="F1027" i="6"/>
  <c r="G241" i="6"/>
  <c r="F241" i="6"/>
  <c r="G1171" i="6"/>
  <c r="E1175" i="6"/>
  <c r="I569" i="6"/>
  <c r="K574" i="2" s="1"/>
  <c r="E182" i="6"/>
  <c r="G661" i="6"/>
  <c r="F1315" i="6"/>
  <c r="G1368" i="6"/>
  <c r="F509" i="6"/>
  <c r="E791" i="6"/>
  <c r="F131" i="6"/>
  <c r="G321" i="6"/>
  <c r="F321" i="6"/>
  <c r="F347" i="6"/>
  <c r="F607" i="6"/>
  <c r="E607" i="6"/>
  <c r="I601" i="6"/>
  <c r="K606" i="2" s="1"/>
  <c r="F657" i="6"/>
  <c r="G657" i="6"/>
  <c r="I657" i="6" s="1"/>
  <c r="K662" i="2" s="1"/>
  <c r="J1060" i="6"/>
  <c r="F1060" i="6"/>
  <c r="G1167" i="6"/>
  <c r="E1248" i="6"/>
  <c r="F1248" i="6"/>
  <c r="G134" i="6"/>
  <c r="F134" i="6"/>
  <c r="E134" i="6"/>
  <c r="E110" i="6"/>
  <c r="F110" i="6"/>
  <c r="G110" i="6"/>
  <c r="G648" i="6"/>
  <c r="F648" i="6"/>
  <c r="G704" i="6"/>
  <c r="F704" i="6"/>
  <c r="G585" i="6"/>
  <c r="E585" i="6"/>
  <c r="E146" i="6"/>
  <c r="F146" i="6"/>
  <c r="E279" i="6"/>
  <c r="E1430" i="6"/>
  <c r="F1430" i="6"/>
  <c r="G1430" i="6"/>
  <c r="F1035" i="6"/>
  <c r="E1035" i="6"/>
  <c r="E235" i="6"/>
  <c r="G235" i="6"/>
  <c r="E351" i="6"/>
  <c r="F351" i="6"/>
  <c r="G351" i="6"/>
  <c r="E436" i="6"/>
  <c r="F436" i="6"/>
  <c r="G75" i="6"/>
  <c r="E75" i="6"/>
  <c r="F52" i="6"/>
  <c r="G790" i="6"/>
  <c r="F1368" i="6"/>
  <c r="E898" i="6"/>
  <c r="E850" i="6"/>
  <c r="I300" i="6"/>
  <c r="K305" i="2" s="1"/>
  <c r="F850" i="6"/>
  <c r="E716" i="6"/>
  <c r="I1392" i="6"/>
  <c r="K1397" i="2" s="1"/>
  <c r="G1470" i="6"/>
  <c r="F614" i="6"/>
  <c r="E614" i="6"/>
  <c r="I1226" i="6"/>
  <c r="K1231" i="2" s="1"/>
  <c r="F717" i="6"/>
  <c r="G717" i="6"/>
  <c r="F54" i="6"/>
  <c r="E54" i="6"/>
  <c r="G348" i="6"/>
  <c r="F348" i="6"/>
  <c r="E348" i="6"/>
  <c r="F326" i="6"/>
  <c r="E582" i="6"/>
  <c r="G715" i="6"/>
  <c r="J715" i="6" s="1"/>
  <c r="F715" i="6"/>
  <c r="E747" i="6"/>
  <c r="G747" i="6"/>
  <c r="E1148" i="6"/>
  <c r="J1148" i="6"/>
  <c r="E138" i="6"/>
  <c r="F138" i="6"/>
  <c r="F1386" i="6"/>
  <c r="F642" i="6"/>
  <c r="G642" i="6"/>
  <c r="E642" i="6"/>
  <c r="E1281" i="6"/>
  <c r="G45" i="6"/>
  <c r="I45" i="6" s="1"/>
  <c r="K50" i="2" s="1"/>
  <c r="E45" i="6"/>
  <c r="E233" i="6"/>
  <c r="G233" i="6"/>
  <c r="G883" i="6"/>
  <c r="F883" i="6"/>
  <c r="E883" i="6"/>
  <c r="F24" i="6"/>
  <c r="G24" i="6"/>
  <c r="I24" i="6" s="1"/>
  <c r="K29" i="2" s="1"/>
  <c r="G289" i="6"/>
  <c r="F289" i="6"/>
  <c r="G926" i="6"/>
  <c r="F926" i="6"/>
  <c r="E926" i="6"/>
  <c r="E547" i="6"/>
  <c r="F547" i="6"/>
  <c r="E1313" i="6"/>
  <c r="E1379" i="6"/>
  <c r="F1379" i="6"/>
  <c r="F358" i="6"/>
  <c r="F258" i="6"/>
  <c r="F277" i="6"/>
  <c r="E25" i="6"/>
  <c r="E1453" i="6"/>
  <c r="G1175" i="6"/>
  <c r="G1389" i="6"/>
  <c r="E258" i="6"/>
  <c r="F1206" i="6"/>
  <c r="I797" i="6"/>
  <c r="K802" i="2" s="1"/>
  <c r="E491" i="6"/>
  <c r="I1454" i="6"/>
  <c r="K1459" i="2" s="1"/>
  <c r="F1062" i="6"/>
  <c r="F139" i="6"/>
  <c r="F182" i="6"/>
  <c r="G57" i="6"/>
  <c r="F57" i="6"/>
  <c r="E309" i="6"/>
  <c r="F309" i="6"/>
  <c r="G309" i="6"/>
  <c r="I309" i="6" s="1"/>
  <c r="K314" i="2" s="1"/>
  <c r="G367" i="6"/>
  <c r="E367" i="6"/>
  <c r="G416" i="6"/>
  <c r="F313" i="6"/>
  <c r="E313" i="6"/>
  <c r="J313" i="6"/>
  <c r="F677" i="6"/>
  <c r="G677" i="6"/>
  <c r="F755" i="6"/>
  <c r="E755" i="6"/>
  <c r="F1224" i="6"/>
  <c r="G1224" i="6"/>
  <c r="E1224" i="6"/>
  <c r="G1218" i="6"/>
  <c r="F1218" i="6"/>
  <c r="E291" i="6"/>
  <c r="G760" i="6"/>
  <c r="G486" i="6"/>
  <c r="E486" i="6"/>
  <c r="E1021" i="6"/>
  <c r="F1021" i="6"/>
  <c r="F1119" i="6"/>
  <c r="E1119" i="6"/>
  <c r="E728" i="6"/>
  <c r="G728" i="6"/>
  <c r="F728" i="6"/>
  <c r="E712" i="6"/>
  <c r="G712" i="6"/>
  <c r="G1269" i="6"/>
  <c r="E1269" i="6"/>
  <c r="F1269" i="6"/>
  <c r="E984" i="6"/>
  <c r="G1170" i="6"/>
  <c r="I1170" i="6" s="1"/>
  <c r="K1175" i="2" s="1"/>
  <c r="F585" i="6"/>
  <c r="G317" i="6"/>
  <c r="J317" i="6" s="1"/>
  <c r="F317" i="6"/>
  <c r="F1174" i="6"/>
  <c r="E1174" i="6"/>
  <c r="F247" i="6"/>
  <c r="G247" i="6"/>
  <c r="G1476" i="6"/>
  <c r="E1476" i="6"/>
  <c r="G1326" i="6"/>
  <c r="I1326" i="6" s="1"/>
  <c r="K1331" i="2" s="1"/>
  <c r="E1142" i="6"/>
  <c r="I1244" i="6"/>
  <c r="K1249" i="2" s="1"/>
  <c r="I725" i="6"/>
  <c r="K730" i="2" s="1"/>
  <c r="G1062" i="6"/>
  <c r="F38" i="6"/>
  <c r="F491" i="6"/>
  <c r="F279" i="6"/>
  <c r="G1027" i="6"/>
  <c r="F28" i="6"/>
  <c r="E28" i="6"/>
  <c r="E224" i="6"/>
  <c r="G343" i="6"/>
  <c r="F343" i="6"/>
  <c r="G383" i="6"/>
  <c r="I383" i="6" s="1"/>
  <c r="K388" i="2" s="1"/>
  <c r="E383" i="6"/>
  <c r="E820" i="6"/>
  <c r="G820" i="6"/>
  <c r="J820" i="6" s="1"/>
  <c r="F820" i="6"/>
  <c r="E455" i="6"/>
  <c r="G455" i="6"/>
  <c r="J455" i="6" s="1"/>
  <c r="E863" i="6"/>
  <c r="F863" i="6"/>
  <c r="G863" i="6"/>
  <c r="G674" i="6"/>
  <c r="E191" i="6"/>
  <c r="F191" i="6"/>
  <c r="G893" i="6"/>
  <c r="F893" i="6"/>
  <c r="E893" i="6"/>
  <c r="E849" i="6"/>
  <c r="E545" i="6"/>
  <c r="F545" i="6"/>
  <c r="E358" i="6"/>
  <c r="E307" i="6"/>
  <c r="F307" i="6"/>
  <c r="F1364" i="6"/>
  <c r="F951" i="6"/>
  <c r="E951" i="6"/>
  <c r="G509" i="6"/>
  <c r="G269" i="6"/>
  <c r="F269" i="6"/>
  <c r="E269" i="6"/>
  <c r="G391" i="6"/>
  <c r="F391" i="6"/>
  <c r="F825" i="6"/>
  <c r="E825" i="6"/>
  <c r="G825" i="6"/>
  <c r="G997" i="6"/>
  <c r="F997" i="6"/>
  <c r="E997" i="6"/>
  <c r="G975" i="6"/>
  <c r="E1007" i="6"/>
  <c r="F1007" i="6"/>
  <c r="G378" i="6"/>
  <c r="G1049" i="6"/>
  <c r="E1049" i="6"/>
  <c r="F1049" i="6"/>
  <c r="E839" i="6"/>
  <c r="F839" i="6"/>
  <c r="F245" i="6"/>
  <c r="F828" i="6"/>
  <c r="F1082" i="6"/>
  <c r="E1364" i="6"/>
  <c r="F521" i="6"/>
  <c r="F324" i="6"/>
  <c r="G1364" i="6"/>
  <c r="E131" i="6"/>
  <c r="F75" i="6"/>
  <c r="F339" i="6"/>
  <c r="E339" i="6"/>
  <c r="G339" i="6"/>
  <c r="E365" i="6"/>
  <c r="G264" i="6"/>
  <c r="F264" i="6"/>
  <c r="G1153" i="6"/>
  <c r="E1153" i="6"/>
  <c r="F1491" i="6"/>
  <c r="F19" i="6"/>
  <c r="E19" i="6"/>
  <c r="F1010" i="6"/>
  <c r="F875" i="6"/>
  <c r="E875" i="6"/>
  <c r="E1443" i="6"/>
  <c r="G830" i="6"/>
  <c r="E830" i="6"/>
  <c r="G124" i="6"/>
  <c r="I124" i="6" s="1"/>
  <c r="K129" i="2" s="1"/>
  <c r="E1115" i="6"/>
  <c r="F834" i="6"/>
  <c r="F652" i="6"/>
  <c r="G652" i="6"/>
  <c r="J774" i="6"/>
  <c r="E774" i="6"/>
  <c r="F774" i="6"/>
  <c r="F73" i="6"/>
  <c r="E73" i="6"/>
  <c r="F196" i="6"/>
  <c r="G196" i="6"/>
  <c r="F225" i="6"/>
  <c r="G225" i="6"/>
  <c r="I225" i="6" s="1"/>
  <c r="K230" i="2" s="1"/>
  <c r="E877" i="6"/>
  <c r="G877" i="6"/>
  <c r="F877" i="6"/>
  <c r="G1081" i="6"/>
  <c r="E1081" i="6"/>
  <c r="F1081" i="6"/>
  <c r="E917" i="6"/>
  <c r="F219" i="6"/>
  <c r="G219" i="6"/>
  <c r="F791" i="6"/>
  <c r="G279" i="6"/>
  <c r="J279" i="6" s="1"/>
  <c r="G330" i="6"/>
  <c r="E330" i="6"/>
  <c r="E262" i="6"/>
  <c r="F262" i="6"/>
  <c r="G40" i="6"/>
  <c r="I40" i="6" s="1"/>
  <c r="K45" i="2" s="1"/>
  <c r="F40" i="6"/>
  <c r="G666" i="6"/>
  <c r="G170" i="6"/>
  <c r="F170" i="6"/>
  <c r="F716" i="6"/>
  <c r="G1082" i="6"/>
  <c r="I1082" i="6" s="1"/>
  <c r="K1087" i="2" s="1"/>
  <c r="G277" i="6"/>
  <c r="I277" i="6" s="1"/>
  <c r="K282" i="2" s="1"/>
  <c r="F25" i="6"/>
  <c r="F1171" i="6"/>
  <c r="E1171" i="6"/>
  <c r="F66" i="6"/>
  <c r="G127" i="6"/>
  <c r="F127" i="6"/>
  <c r="G267" i="6"/>
  <c r="I267" i="6" s="1"/>
  <c r="K272" i="2" s="1"/>
  <c r="F359" i="6"/>
  <c r="G359" i="6"/>
  <c r="I359" i="6" s="1"/>
  <c r="K364" i="2" s="1"/>
  <c r="E359" i="6"/>
  <c r="F967" i="6"/>
  <c r="F1025" i="6"/>
  <c r="E1025" i="6"/>
  <c r="F109" i="6"/>
  <c r="E109" i="6"/>
  <c r="G109" i="6"/>
  <c r="E1345" i="6"/>
  <c r="F274" i="6"/>
  <c r="E274" i="6"/>
  <c r="G34" i="6"/>
  <c r="F34" i="6"/>
  <c r="I1090" i="6"/>
  <c r="K1095" i="2" s="1"/>
  <c r="I136" i="6"/>
  <c r="K141" i="2" s="1"/>
  <c r="I6" i="6"/>
  <c r="K11" i="2" s="1"/>
  <c r="E112" i="6"/>
  <c r="I145" i="6"/>
  <c r="K150" i="2" s="1"/>
  <c r="G1012" i="6"/>
  <c r="I1012" i="6" s="1"/>
  <c r="K1017" i="2" s="1"/>
  <c r="I257" i="6"/>
  <c r="K262" i="2" s="1"/>
  <c r="E919" i="6"/>
  <c r="F322" i="6"/>
  <c r="E322" i="6"/>
  <c r="G322" i="6"/>
  <c r="F1133" i="6"/>
  <c r="E1133" i="6"/>
  <c r="F198" i="6"/>
  <c r="G198" i="6"/>
  <c r="E142" i="6"/>
  <c r="G1117" i="6"/>
  <c r="E1117" i="6"/>
  <c r="G625" i="6"/>
  <c r="F625" i="6"/>
  <c r="F940" i="6"/>
  <c r="E940" i="6"/>
  <c r="F1332" i="6"/>
  <c r="E1332" i="6"/>
  <c r="E438" i="6"/>
  <c r="F438" i="6"/>
  <c r="G438" i="6"/>
  <c r="F4" i="6"/>
  <c r="E4" i="6"/>
  <c r="E744" i="6"/>
  <c r="I1456" i="6"/>
  <c r="K1461" i="2" s="1"/>
  <c r="G651" i="6"/>
  <c r="G733" i="6"/>
  <c r="F990" i="6"/>
  <c r="I523" i="6"/>
  <c r="K528" i="2" s="1"/>
  <c r="G811" i="6"/>
  <c r="F590" i="6"/>
  <c r="G1132" i="6"/>
  <c r="G1283" i="6"/>
  <c r="I1283" i="6" s="1"/>
  <c r="K1288" i="2" s="1"/>
  <c r="G404" i="6"/>
  <c r="F775" i="6"/>
  <c r="I123" i="6"/>
  <c r="K128" i="2" s="1"/>
  <c r="E207" i="6"/>
  <c r="E280" i="6"/>
  <c r="G280" i="6"/>
  <c r="E387" i="6"/>
  <c r="I362" i="6"/>
  <c r="K367" i="2" s="1"/>
  <c r="E667" i="6"/>
  <c r="F667" i="6"/>
  <c r="E408" i="6"/>
  <c r="F408" i="6"/>
  <c r="F430" i="6"/>
  <c r="G1293" i="6"/>
  <c r="E1293" i="6"/>
  <c r="G1097" i="6"/>
  <c r="G943" i="6"/>
  <c r="F943" i="6"/>
  <c r="G380" i="6"/>
  <c r="F1111" i="6"/>
  <c r="E1111" i="6"/>
  <c r="E422" i="6"/>
  <c r="G422" i="6"/>
  <c r="F468" i="6"/>
  <c r="E468" i="6"/>
  <c r="G468" i="6"/>
  <c r="G1333" i="6"/>
  <c r="F1333" i="6"/>
  <c r="F935" i="6"/>
  <c r="E935" i="6"/>
  <c r="E1273" i="6"/>
  <c r="F1273" i="6"/>
  <c r="E385" i="6"/>
  <c r="E1330" i="6"/>
  <c r="F1330" i="6"/>
  <c r="F557" i="6"/>
  <c r="E557" i="6"/>
  <c r="E462" i="6"/>
  <c r="F462" i="6"/>
  <c r="G462" i="6"/>
  <c r="F765" i="6"/>
  <c r="G142" i="6"/>
  <c r="J142" i="6" s="1"/>
  <c r="G121" i="6"/>
  <c r="F121" i="6"/>
  <c r="E121" i="6"/>
  <c r="E517" i="6"/>
  <c r="F1408" i="6"/>
  <c r="F838" i="6"/>
  <c r="E1474" i="6"/>
  <c r="F811" i="6"/>
  <c r="F406" i="6"/>
  <c r="F808" i="6"/>
  <c r="G1172" i="6"/>
  <c r="I1172" i="6" s="1"/>
  <c r="K1177" i="2" s="1"/>
  <c r="I1294" i="6"/>
  <c r="K1299" i="2" s="1"/>
  <c r="F404" i="6"/>
  <c r="F1296" i="6"/>
  <c r="E1296" i="6"/>
  <c r="F1283" i="6"/>
  <c r="F1356" i="6"/>
  <c r="F612" i="6"/>
  <c r="F135" i="6"/>
  <c r="G346" i="6"/>
  <c r="E346" i="6"/>
  <c r="G1136" i="6"/>
  <c r="E1136" i="6"/>
  <c r="F1136" i="6"/>
  <c r="F703" i="6"/>
  <c r="E703" i="6"/>
  <c r="E683" i="6"/>
  <c r="F683" i="6"/>
  <c r="F508" i="6"/>
  <c r="F178" i="6"/>
  <c r="E178" i="6"/>
  <c r="F645" i="6"/>
  <c r="G645" i="6"/>
  <c r="I645" i="6" s="1"/>
  <c r="K650" i="2" s="1"/>
  <c r="E101" i="6"/>
  <c r="G101" i="6"/>
  <c r="G742" i="6"/>
  <c r="E1215" i="6"/>
  <c r="E710" i="6"/>
  <c r="G710" i="6"/>
  <c r="F211" i="6"/>
  <c r="G211" i="6"/>
  <c r="E133" i="6"/>
  <c r="F133" i="6"/>
  <c r="F208" i="6"/>
  <c r="G208" i="6"/>
  <c r="F451" i="6"/>
  <c r="G451" i="6"/>
  <c r="G1015" i="6"/>
  <c r="J1015" i="6" s="1"/>
  <c r="F102" i="6"/>
  <c r="E102" i="6"/>
  <c r="J102" i="6"/>
  <c r="G835" i="6"/>
  <c r="F835" i="6"/>
  <c r="G1201" i="6"/>
  <c r="E1201" i="6"/>
  <c r="F421" i="6"/>
  <c r="E421" i="6"/>
  <c r="E484" i="6"/>
  <c r="G484" i="6"/>
  <c r="F1223" i="6"/>
  <c r="E1193" i="6"/>
  <c r="F1216" i="6"/>
  <c r="F236" i="6"/>
  <c r="F732" i="6"/>
  <c r="E1490" i="6"/>
  <c r="G1193" i="6"/>
  <c r="E818" i="6"/>
  <c r="F1250" i="6"/>
  <c r="G1408" i="6"/>
  <c r="I1254" i="6"/>
  <c r="K1259" i="2" s="1"/>
  <c r="E515" i="6"/>
  <c r="E1338" i="6"/>
  <c r="G1338" i="6"/>
  <c r="I1350" i="6"/>
  <c r="K1355" i="2" s="1"/>
  <c r="G1296" i="6"/>
  <c r="G765" i="6"/>
  <c r="I765" i="6" s="1"/>
  <c r="K770" i="2" s="1"/>
  <c r="E315" i="6"/>
  <c r="F315" i="6"/>
  <c r="F340" i="6"/>
  <c r="G340" i="6"/>
  <c r="I340" i="6" s="1"/>
  <c r="K345" i="2" s="1"/>
  <c r="E599" i="6"/>
  <c r="G616" i="6"/>
  <c r="F477" i="6"/>
  <c r="F1466" i="6"/>
  <c r="E1466" i="6"/>
  <c r="E714" i="6"/>
  <c r="F205" i="6"/>
  <c r="F8" i="6"/>
  <c r="E8" i="6"/>
  <c r="E433" i="6"/>
  <c r="F1193" i="6"/>
  <c r="E1103" i="6"/>
  <c r="G1103" i="6"/>
  <c r="F1101" i="6"/>
  <c r="E1101" i="6"/>
  <c r="E1180" i="6"/>
  <c r="F42" i="6"/>
  <c r="G42" i="6"/>
  <c r="E42" i="6"/>
  <c r="G1147" i="6"/>
  <c r="E1147" i="6"/>
  <c r="G103" i="6"/>
  <c r="E103" i="6"/>
  <c r="F1338" i="6"/>
  <c r="G187" i="6"/>
  <c r="E187" i="6"/>
  <c r="F187" i="6"/>
  <c r="F740" i="6"/>
  <c r="E740" i="6"/>
  <c r="G1073" i="6"/>
  <c r="E1073" i="6"/>
  <c r="F1073" i="6"/>
  <c r="E920" i="6"/>
  <c r="E1216" i="6"/>
  <c r="G1474" i="6"/>
  <c r="G1327" i="6"/>
  <c r="I1327" i="6" s="1"/>
  <c r="K1332" i="2" s="1"/>
  <c r="I583" i="6"/>
  <c r="K588" i="2" s="1"/>
  <c r="I1276" i="6"/>
  <c r="K1281" i="2" s="1"/>
  <c r="G1180" i="6"/>
  <c r="I719" i="6"/>
  <c r="K724" i="2" s="1"/>
  <c r="E546" i="6"/>
  <c r="E357" i="6"/>
  <c r="G938" i="6"/>
  <c r="G940" i="6"/>
  <c r="F511" i="6"/>
  <c r="E763" i="6"/>
  <c r="I618" i="6"/>
  <c r="K623" i="2" s="1"/>
  <c r="E612" i="6"/>
  <c r="G508" i="6"/>
  <c r="F155" i="6"/>
  <c r="E155" i="6"/>
  <c r="G155" i="6"/>
  <c r="F273" i="6"/>
  <c r="E70" i="6"/>
  <c r="G70" i="6"/>
  <c r="F70" i="6"/>
  <c r="F320" i="6"/>
  <c r="E320" i="6"/>
  <c r="G318" i="6"/>
  <c r="I318" i="6" s="1"/>
  <c r="K323" i="2" s="1"/>
  <c r="F318" i="6"/>
  <c r="E318" i="6"/>
  <c r="E29" i="6"/>
  <c r="F29" i="6"/>
  <c r="E1121" i="6"/>
  <c r="G1121" i="6"/>
  <c r="I1121" i="6" s="1"/>
  <c r="K1126" i="2" s="1"/>
  <c r="F1124" i="6"/>
  <c r="E1124" i="6"/>
  <c r="E449" i="6"/>
  <c r="F452" i="6"/>
  <c r="G452" i="6"/>
  <c r="E452" i="6"/>
  <c r="G16" i="6"/>
  <c r="F16" i="6"/>
  <c r="E16" i="6"/>
  <c r="E488" i="6"/>
  <c r="G488" i="6"/>
  <c r="E1301" i="6"/>
  <c r="F1301" i="6"/>
  <c r="F104" i="6"/>
  <c r="G104" i="6"/>
  <c r="F460" i="6"/>
  <c r="E460" i="6"/>
  <c r="F1211" i="6"/>
  <c r="G1211" i="6"/>
  <c r="E989" i="6"/>
  <c r="G989" i="6"/>
  <c r="E826" i="6"/>
  <c r="G826" i="6"/>
  <c r="F130" i="6"/>
  <c r="E130" i="6"/>
  <c r="G1330" i="6"/>
  <c r="I1330" i="6" s="1"/>
  <c r="K1335" i="2" s="1"/>
  <c r="F744" i="6"/>
  <c r="I1480" i="6"/>
  <c r="K1485" i="2" s="1"/>
  <c r="F1241" i="6"/>
  <c r="F752" i="6"/>
  <c r="F1327" i="6"/>
  <c r="G572" i="6"/>
  <c r="G990" i="6"/>
  <c r="E752" i="6"/>
  <c r="I597" i="6"/>
  <c r="K602" i="2" s="1"/>
  <c r="E572" i="6"/>
  <c r="E1283" i="6"/>
  <c r="I446" i="6"/>
  <c r="K451" i="2" s="1"/>
  <c r="F1132" i="6"/>
  <c r="I88" i="6"/>
  <c r="K93" i="2" s="1"/>
  <c r="G546" i="6"/>
  <c r="G775" i="6"/>
  <c r="F572" i="6"/>
  <c r="E838" i="6"/>
  <c r="F287" i="6"/>
  <c r="G411" i="6"/>
  <c r="F411" i="6"/>
  <c r="E1478" i="6"/>
  <c r="F1478" i="6"/>
  <c r="G694" i="6"/>
  <c r="E1492" i="6"/>
  <c r="G129" i="6"/>
  <c r="I129" i="6" s="1"/>
  <c r="K134" i="2" s="1"/>
  <c r="E129" i="6"/>
  <c r="E166" i="6"/>
  <c r="G166" i="6"/>
  <c r="F646" i="6"/>
  <c r="G646" i="6"/>
  <c r="I646" i="6" s="1"/>
  <c r="K651" i="2" s="1"/>
  <c r="F443" i="6"/>
  <c r="G443" i="6"/>
  <c r="F361" i="6"/>
  <c r="E361" i="6"/>
  <c r="E294" i="6"/>
  <c r="E1348" i="6"/>
  <c r="E658" i="6"/>
  <c r="G658" i="6"/>
  <c r="G1087" i="6"/>
  <c r="G159" i="6"/>
  <c r="E524" i="6"/>
  <c r="F524" i="6"/>
  <c r="G1250" i="6"/>
  <c r="I1250" i="6" s="1"/>
  <c r="K1255" i="2" s="1"/>
  <c r="I1242" i="6"/>
  <c r="K1247" i="2" s="1"/>
  <c r="F1348" i="6"/>
  <c r="I1461" i="6"/>
  <c r="K1466" i="2" s="1"/>
  <c r="F1180" i="6"/>
  <c r="I635" i="6"/>
  <c r="K640" i="2" s="1"/>
  <c r="E278" i="6"/>
  <c r="G135" i="6"/>
  <c r="F35" i="6"/>
  <c r="G35" i="6"/>
  <c r="J35" i="6" s="1"/>
  <c r="F610" i="6"/>
  <c r="G610" i="6"/>
  <c r="E610" i="6"/>
  <c r="F1449" i="6"/>
  <c r="F644" i="6"/>
  <c r="E644" i="6"/>
  <c r="G951" i="6"/>
  <c r="F855" i="6"/>
  <c r="E855" i="6"/>
  <c r="G122" i="6"/>
  <c r="G1387" i="6"/>
  <c r="E1387" i="6"/>
  <c r="G858" i="6"/>
  <c r="G872" i="6"/>
  <c r="F1041" i="6"/>
  <c r="E296" i="6"/>
  <c r="G296" i="6"/>
  <c r="F296" i="6"/>
  <c r="E13" i="6"/>
  <c r="E1151" i="6"/>
  <c r="G1063" i="6"/>
  <c r="E1063" i="6"/>
  <c r="E1211" i="6"/>
  <c r="F437" i="6"/>
  <c r="G1065" i="6"/>
  <c r="F1065" i="6"/>
  <c r="G472" i="6"/>
  <c r="E472" i="6"/>
  <c r="I353" i="6"/>
  <c r="K358" i="2" s="1"/>
  <c r="I1131" i="6"/>
  <c r="K1136" i="2" s="1"/>
  <c r="I204" i="6"/>
  <c r="K209" i="2" s="1"/>
  <c r="I126" i="6"/>
  <c r="K131" i="2" s="1"/>
  <c r="G1307" i="6"/>
  <c r="I140" i="6"/>
  <c r="K145" i="2" s="1"/>
  <c r="F1291" i="6"/>
  <c r="I458" i="6"/>
  <c r="K463" i="2" s="1"/>
  <c r="J1413" i="6"/>
  <c r="I72" i="6"/>
  <c r="K77" i="2" s="1"/>
  <c r="J706" i="6"/>
  <c r="R336" i="6"/>
  <c r="S336" i="6"/>
  <c r="Q336" i="6"/>
  <c r="T336" i="6"/>
  <c r="U336" i="6"/>
  <c r="E589" i="6"/>
  <c r="S589" i="6"/>
  <c r="Q589" i="6"/>
  <c r="R589" i="6"/>
  <c r="T589" i="6"/>
  <c r="U589" i="6"/>
  <c r="G282" i="6"/>
  <c r="U282" i="6"/>
  <c r="T282" i="6"/>
  <c r="S282" i="6"/>
  <c r="Q282" i="6"/>
  <c r="R282" i="6"/>
  <c r="S475" i="6"/>
  <c r="Q475" i="6"/>
  <c r="U475" i="6"/>
  <c r="R475" i="6"/>
  <c r="T475" i="6"/>
  <c r="S389" i="6"/>
  <c r="Q389" i="6"/>
  <c r="T389" i="6"/>
  <c r="R389" i="6"/>
  <c r="U389" i="6"/>
  <c r="Q502" i="6"/>
  <c r="R502" i="6"/>
  <c r="S502" i="6"/>
  <c r="U502" i="6"/>
  <c r="T502" i="6"/>
  <c r="F487" i="6"/>
  <c r="R487" i="6"/>
  <c r="S487" i="6"/>
  <c r="T487" i="6"/>
  <c r="U487" i="6"/>
  <c r="Q487" i="6"/>
  <c r="G431" i="6"/>
  <c r="T431" i="6"/>
  <c r="Q431" i="6"/>
  <c r="R431" i="6"/>
  <c r="S431" i="6"/>
  <c r="U431" i="6"/>
  <c r="R596" i="6"/>
  <c r="Q596" i="6"/>
  <c r="S596" i="6"/>
  <c r="T596" i="6"/>
  <c r="U596" i="6"/>
  <c r="T604" i="6"/>
  <c r="Q604" i="6"/>
  <c r="R604" i="6"/>
  <c r="S604" i="6"/>
  <c r="U604" i="6"/>
  <c r="R529" i="6"/>
  <c r="U529" i="6"/>
  <c r="Q529" i="6"/>
  <c r="S529" i="6"/>
  <c r="T529" i="6"/>
  <c r="U996" i="6"/>
  <c r="R996" i="6"/>
  <c r="T996" i="6"/>
  <c r="S996" i="6"/>
  <c r="Q996" i="6"/>
  <c r="G1089" i="6"/>
  <c r="S1089" i="6"/>
  <c r="R1089" i="6"/>
  <c r="Q1089" i="6"/>
  <c r="U1089" i="6"/>
  <c r="T1089" i="6"/>
  <c r="E1150" i="6"/>
  <c r="R1150" i="6"/>
  <c r="T1150" i="6"/>
  <c r="S1150" i="6"/>
  <c r="U1150" i="6"/>
  <c r="Q1150" i="6"/>
  <c r="R1415" i="6"/>
  <c r="U1415" i="6"/>
  <c r="S1415" i="6"/>
  <c r="Q1415" i="6"/>
  <c r="T1415" i="6"/>
  <c r="R1321" i="6"/>
  <c r="S1321" i="6"/>
  <c r="T1321" i="6"/>
  <c r="U1321" i="6"/>
  <c r="Q1321" i="6"/>
  <c r="R1473" i="6"/>
  <c r="U1473" i="6"/>
  <c r="Q1473" i="6"/>
  <c r="T1473" i="6"/>
  <c r="S1473" i="6"/>
  <c r="Q1289" i="6"/>
  <c r="R1289" i="6"/>
  <c r="S1289" i="6"/>
  <c r="U1289" i="6"/>
  <c r="T1289" i="6"/>
  <c r="Q1384" i="6"/>
  <c r="R1384" i="6"/>
  <c r="U1384" i="6"/>
  <c r="S1384" i="6"/>
  <c r="T1384" i="6"/>
  <c r="S871" i="6"/>
  <c r="U871" i="6"/>
  <c r="R871" i="6"/>
  <c r="T871" i="6"/>
  <c r="Q871" i="6"/>
  <c r="G726" i="6"/>
  <c r="S726" i="6"/>
  <c r="R726" i="6"/>
  <c r="U726" i="6"/>
  <c r="T726" i="6"/>
  <c r="Q726" i="6"/>
  <c r="S154" i="6"/>
  <c r="T154" i="6"/>
  <c r="R154" i="6"/>
  <c r="Q154" i="6"/>
  <c r="U154" i="6"/>
  <c r="G867" i="6"/>
  <c r="Q867" i="6"/>
  <c r="R867" i="6"/>
  <c r="S867" i="6"/>
  <c r="U867" i="6"/>
  <c r="T867" i="6"/>
  <c r="F1185" i="6"/>
  <c r="R1185" i="6"/>
  <c r="S1185" i="6"/>
  <c r="U1185" i="6"/>
  <c r="T1185" i="6"/>
  <c r="Q1185" i="6"/>
  <c r="Q885" i="6"/>
  <c r="T885" i="6"/>
  <c r="U885" i="6"/>
  <c r="R885" i="6"/>
  <c r="S885" i="6"/>
  <c r="S544" i="6"/>
  <c r="Q544" i="6"/>
  <c r="T544" i="6"/>
  <c r="R544" i="6"/>
  <c r="U544" i="6"/>
  <c r="T97" i="6"/>
  <c r="U97" i="6"/>
  <c r="Q97" i="6"/>
  <c r="R97" i="6"/>
  <c r="S97" i="6"/>
  <c r="E1185" i="6"/>
  <c r="S1005" i="6"/>
  <c r="Q1005" i="6"/>
  <c r="T1005" i="6"/>
  <c r="U1005" i="6"/>
  <c r="R1005" i="6"/>
  <c r="G901" i="6"/>
  <c r="I1295" i="6"/>
  <c r="K1300" i="2" s="1"/>
  <c r="G1342" i="6"/>
  <c r="E862" i="6"/>
  <c r="F670" i="6"/>
  <c r="I20" i="6"/>
  <c r="K25" i="2" s="1"/>
  <c r="E604" i="6"/>
  <c r="J1268" i="6"/>
  <c r="F1284" i="6"/>
  <c r="I1352" i="6"/>
  <c r="K1357" i="2" s="1"/>
  <c r="I1353" i="6"/>
  <c r="K1358" i="2" s="1"/>
  <c r="E1089" i="6"/>
  <c r="F1022" i="6"/>
  <c r="I669" i="6"/>
  <c r="K674" i="2" s="1"/>
  <c r="J1026" i="6"/>
  <c r="F1397" i="6"/>
  <c r="E529" i="6"/>
  <c r="E487" i="6"/>
  <c r="J1052" i="6"/>
  <c r="G338" i="6"/>
  <c r="I739" i="6"/>
  <c r="K744" i="2" s="1"/>
  <c r="J1462" i="6"/>
  <c r="I709" i="6"/>
  <c r="K714" i="2" s="1"/>
  <c r="J573" i="6"/>
  <c r="G1068" i="6"/>
  <c r="G461" i="6"/>
  <c r="I1388" i="6"/>
  <c r="K1393" i="2" s="1"/>
  <c r="F745" i="6"/>
  <c r="F475" i="6"/>
  <c r="F1068" i="6"/>
  <c r="I355" i="6"/>
  <c r="K360" i="2" s="1"/>
  <c r="J711" i="6"/>
  <c r="E1321" i="6"/>
  <c r="F494" i="6"/>
  <c r="I465" i="6"/>
  <c r="K470" i="2" s="1"/>
  <c r="E562" i="6"/>
  <c r="E1415" i="6"/>
  <c r="F641" i="6"/>
  <c r="J618" i="6"/>
  <c r="J401" i="6"/>
  <c r="F1289" i="6"/>
  <c r="F554" i="6"/>
  <c r="F434" i="6"/>
  <c r="E928" i="6"/>
  <c r="G295" i="6"/>
  <c r="I295" i="6" s="1"/>
  <c r="K300" i="2" s="1"/>
  <c r="E434" i="6"/>
  <c r="J362" i="6"/>
  <c r="I349" i="6"/>
  <c r="K354" i="2" s="1"/>
  <c r="F596" i="6"/>
  <c r="F295" i="6"/>
  <c r="G434" i="6"/>
  <c r="J353" i="6"/>
  <c r="J1093" i="6"/>
  <c r="G1309" i="6"/>
  <c r="F928" i="6"/>
  <c r="E282" i="6"/>
  <c r="F502" i="6"/>
  <c r="G176" i="6"/>
  <c r="F871" i="6"/>
  <c r="G502" i="6"/>
  <c r="I957" i="6"/>
  <c r="K962" i="2" s="1"/>
  <c r="J680" i="6"/>
  <c r="I680" i="6"/>
  <c r="K685" i="2" s="1"/>
  <c r="E867" i="6"/>
  <c r="E1309" i="6"/>
  <c r="G174" i="6"/>
  <c r="E214" i="6"/>
  <c r="E1347" i="6"/>
  <c r="E1329" i="6"/>
  <c r="F250" i="6"/>
  <c r="F299" i="6"/>
  <c r="G584" i="6"/>
  <c r="R584" i="6"/>
  <c r="U584" i="6"/>
  <c r="Q584" i="6"/>
  <c r="S584" i="6"/>
  <c r="T584" i="6"/>
  <c r="E88" i="6"/>
  <c r="Q88" i="6"/>
  <c r="T88" i="6"/>
  <c r="U88" i="6"/>
  <c r="S88" i="6"/>
  <c r="R88" i="6"/>
  <c r="E275" i="6"/>
  <c r="R275" i="6"/>
  <c r="S275" i="6"/>
  <c r="U275" i="6"/>
  <c r="Q275" i="6"/>
  <c r="T275" i="6"/>
  <c r="E328" i="6"/>
  <c r="S328" i="6"/>
  <c r="T328" i="6"/>
  <c r="R328" i="6"/>
  <c r="U328" i="6"/>
  <c r="Q328" i="6"/>
  <c r="F485" i="6"/>
  <c r="Q485" i="6"/>
  <c r="U485" i="6"/>
  <c r="S485" i="6"/>
  <c r="T485" i="6"/>
  <c r="R485" i="6"/>
  <c r="G331" i="6"/>
  <c r="I331" i="6" s="1"/>
  <c r="K336" i="2" s="1"/>
  <c r="T331" i="6"/>
  <c r="U331" i="6"/>
  <c r="R331" i="6"/>
  <c r="S331" i="6"/>
  <c r="Q331" i="6"/>
  <c r="T66" i="6"/>
  <c r="S66" i="6"/>
  <c r="Q66" i="6"/>
  <c r="U66" i="6"/>
  <c r="R66" i="6"/>
  <c r="F195" i="6"/>
  <c r="U195" i="6"/>
  <c r="T195" i="6"/>
  <c r="S195" i="6"/>
  <c r="Q195" i="6"/>
  <c r="R195" i="6"/>
  <c r="E263" i="6"/>
  <c r="T263" i="6"/>
  <c r="U263" i="6"/>
  <c r="Q263" i="6"/>
  <c r="R263" i="6"/>
  <c r="S263" i="6"/>
  <c r="T355" i="6"/>
  <c r="Q355" i="6"/>
  <c r="S355" i="6"/>
  <c r="U355" i="6"/>
  <c r="R355" i="6"/>
  <c r="G344" i="6"/>
  <c r="I344" i="6" s="1"/>
  <c r="K349" i="2" s="1"/>
  <c r="Q344" i="6"/>
  <c r="R344" i="6"/>
  <c r="S344" i="6"/>
  <c r="T344" i="6"/>
  <c r="U344" i="6"/>
  <c r="R358" i="6"/>
  <c r="S358" i="6"/>
  <c r="U358" i="6"/>
  <c r="Q358" i="6"/>
  <c r="T358" i="6"/>
  <c r="T585" i="6"/>
  <c r="S585" i="6"/>
  <c r="R585" i="6"/>
  <c r="Q585" i="6"/>
  <c r="U585" i="6"/>
  <c r="F56" i="6"/>
  <c r="Q56" i="6"/>
  <c r="R56" i="6"/>
  <c r="S56" i="6"/>
  <c r="T56" i="6"/>
  <c r="U56" i="6"/>
  <c r="S197" i="6"/>
  <c r="Q197" i="6"/>
  <c r="T197" i="6"/>
  <c r="U197" i="6"/>
  <c r="R197" i="6"/>
  <c r="F292" i="6"/>
  <c r="R292" i="6"/>
  <c r="Q292" i="6"/>
  <c r="S292" i="6"/>
  <c r="T292" i="6"/>
  <c r="U292" i="6"/>
  <c r="U337" i="6"/>
  <c r="T337" i="6"/>
  <c r="R337" i="6"/>
  <c r="Q337" i="6"/>
  <c r="S337" i="6"/>
  <c r="U523" i="6"/>
  <c r="T523" i="6"/>
  <c r="Q523" i="6"/>
  <c r="R523" i="6"/>
  <c r="S523" i="6"/>
  <c r="G288" i="6"/>
  <c r="I288" i="6" s="1"/>
  <c r="K293" i="2" s="1"/>
  <c r="S288" i="6"/>
  <c r="U288" i="6"/>
  <c r="Q288" i="6"/>
  <c r="R288" i="6"/>
  <c r="T288" i="6"/>
  <c r="U341" i="6"/>
  <c r="R341" i="6"/>
  <c r="Q341" i="6"/>
  <c r="S341" i="6"/>
  <c r="T341" i="6"/>
  <c r="I532" i="6"/>
  <c r="K537" i="2" s="1"/>
  <c r="E51" i="6"/>
  <c r="T51" i="6"/>
  <c r="Q51" i="6"/>
  <c r="R51" i="6"/>
  <c r="U51" i="6"/>
  <c r="S51" i="6"/>
  <c r="U242" i="6"/>
  <c r="T242" i="6"/>
  <c r="R242" i="6"/>
  <c r="S242" i="6"/>
  <c r="Q242" i="6"/>
  <c r="F311" i="6"/>
  <c r="R311" i="6"/>
  <c r="Q311" i="6"/>
  <c r="S311" i="6"/>
  <c r="T311" i="6"/>
  <c r="U311" i="6"/>
  <c r="G304" i="6"/>
  <c r="I304" i="6" s="1"/>
  <c r="K309" i="2" s="1"/>
  <c r="R304" i="6"/>
  <c r="T304" i="6"/>
  <c r="U304" i="6"/>
  <c r="Q304" i="6"/>
  <c r="S304" i="6"/>
  <c r="T383" i="6"/>
  <c r="U383" i="6"/>
  <c r="R383" i="6"/>
  <c r="Q383" i="6"/>
  <c r="S383" i="6"/>
  <c r="T1136" i="6"/>
  <c r="S1136" i="6"/>
  <c r="Q1136" i="6"/>
  <c r="R1136" i="6"/>
  <c r="U1136" i="6"/>
  <c r="E52" i="6"/>
  <c r="F165" i="6"/>
  <c r="S260" i="6"/>
  <c r="Q260" i="6"/>
  <c r="R260" i="6"/>
  <c r="T260" i="6"/>
  <c r="U260" i="6"/>
  <c r="J445" i="6"/>
  <c r="Q493" i="6"/>
  <c r="S493" i="6"/>
  <c r="U493" i="6"/>
  <c r="T493" i="6"/>
  <c r="R493" i="6"/>
  <c r="Q970" i="6"/>
  <c r="U970" i="6"/>
  <c r="R970" i="6"/>
  <c r="S970" i="6"/>
  <c r="T970" i="6"/>
  <c r="E681" i="6"/>
  <c r="T681" i="6"/>
  <c r="R681" i="6"/>
  <c r="U681" i="6"/>
  <c r="S681" i="6"/>
  <c r="Q681" i="6"/>
  <c r="E331" i="6"/>
  <c r="U377" i="6"/>
  <c r="R377" i="6"/>
  <c r="T377" i="6"/>
  <c r="Q377" i="6"/>
  <c r="S377" i="6"/>
  <c r="Q489" i="6"/>
  <c r="R489" i="6"/>
  <c r="S489" i="6"/>
  <c r="U489" i="6"/>
  <c r="T489" i="6"/>
  <c r="J656" i="6"/>
  <c r="U612" i="6"/>
  <c r="R612" i="6"/>
  <c r="S612" i="6"/>
  <c r="Q612" i="6"/>
  <c r="T612" i="6"/>
  <c r="T620" i="6"/>
  <c r="R620" i="6"/>
  <c r="U620" i="6"/>
  <c r="Q620" i="6"/>
  <c r="S620" i="6"/>
  <c r="R556" i="6"/>
  <c r="Q556" i="6"/>
  <c r="S556" i="6"/>
  <c r="U556" i="6"/>
  <c r="T556" i="6"/>
  <c r="F588" i="6"/>
  <c r="T588" i="6"/>
  <c r="Q588" i="6"/>
  <c r="S588" i="6"/>
  <c r="U588" i="6"/>
  <c r="R588" i="6"/>
  <c r="S777" i="6"/>
  <c r="Q777" i="6"/>
  <c r="U777" i="6"/>
  <c r="R777" i="6"/>
  <c r="T777" i="6"/>
  <c r="F739" i="6"/>
  <c r="U739" i="6"/>
  <c r="Q739" i="6"/>
  <c r="R739" i="6"/>
  <c r="S739" i="6"/>
  <c r="T739" i="6"/>
  <c r="Q773" i="6"/>
  <c r="S773" i="6"/>
  <c r="R773" i="6"/>
  <c r="U773" i="6"/>
  <c r="T773" i="6"/>
  <c r="E1072" i="6"/>
  <c r="Q1072" i="6"/>
  <c r="U1072" i="6"/>
  <c r="S1072" i="6"/>
  <c r="R1072" i="6"/>
  <c r="T1072" i="6"/>
  <c r="R1398" i="6"/>
  <c r="S1398" i="6"/>
  <c r="T1398" i="6"/>
  <c r="Q1398" i="6"/>
  <c r="U1398" i="6"/>
  <c r="U610" i="6"/>
  <c r="S610" i="6"/>
  <c r="R610" i="6"/>
  <c r="T610" i="6"/>
  <c r="Q610" i="6"/>
  <c r="E609" i="6"/>
  <c r="T609" i="6"/>
  <c r="Q609" i="6"/>
  <c r="S609" i="6"/>
  <c r="R609" i="6"/>
  <c r="U609" i="6"/>
  <c r="R767" i="6"/>
  <c r="U767" i="6"/>
  <c r="Q767" i="6"/>
  <c r="T767" i="6"/>
  <c r="S767" i="6"/>
  <c r="R603" i="6"/>
  <c r="Q603" i="6"/>
  <c r="S603" i="6"/>
  <c r="T603" i="6"/>
  <c r="U603" i="6"/>
  <c r="T812" i="6"/>
  <c r="Q812" i="6"/>
  <c r="U812" i="6"/>
  <c r="S812" i="6"/>
  <c r="R812" i="6"/>
  <c r="R679" i="6"/>
  <c r="T679" i="6"/>
  <c r="Q679" i="6"/>
  <c r="S679" i="6"/>
  <c r="U679" i="6"/>
  <c r="S1275" i="6"/>
  <c r="T1275" i="6"/>
  <c r="R1275" i="6"/>
  <c r="U1275" i="6"/>
  <c r="Q1275" i="6"/>
  <c r="G457" i="6"/>
  <c r="Q457" i="6"/>
  <c r="T457" i="6"/>
  <c r="S457" i="6"/>
  <c r="R457" i="6"/>
  <c r="U457" i="6"/>
  <c r="Q699" i="6"/>
  <c r="T699" i="6"/>
  <c r="R699" i="6"/>
  <c r="U699" i="6"/>
  <c r="S699" i="6"/>
  <c r="E701" i="6"/>
  <c r="S701" i="6"/>
  <c r="T701" i="6"/>
  <c r="U701" i="6"/>
  <c r="R701" i="6"/>
  <c r="Q701" i="6"/>
  <c r="U912" i="6"/>
  <c r="Q912" i="6"/>
  <c r="S912" i="6"/>
  <c r="T912" i="6"/>
  <c r="R912" i="6"/>
  <c r="F942" i="6"/>
  <c r="U942" i="6"/>
  <c r="Q942" i="6"/>
  <c r="R942" i="6"/>
  <c r="S942" i="6"/>
  <c r="T942" i="6"/>
  <c r="E1471" i="6"/>
  <c r="U546" i="6"/>
  <c r="T546" i="6"/>
  <c r="S546" i="6"/>
  <c r="R546" i="6"/>
  <c r="Q546" i="6"/>
  <c r="F544" i="6"/>
  <c r="T547" i="6"/>
  <c r="R547" i="6"/>
  <c r="U547" i="6"/>
  <c r="S547" i="6"/>
  <c r="Q547" i="6"/>
  <c r="Q904" i="6"/>
  <c r="T904" i="6"/>
  <c r="R904" i="6"/>
  <c r="U904" i="6"/>
  <c r="S904" i="6"/>
  <c r="G723" i="6"/>
  <c r="Q723" i="6"/>
  <c r="R723" i="6"/>
  <c r="S723" i="6"/>
  <c r="T723" i="6"/>
  <c r="U723" i="6"/>
  <c r="U1120" i="6"/>
  <c r="Q1120" i="6"/>
  <c r="R1120" i="6"/>
  <c r="T1120" i="6"/>
  <c r="S1120" i="6"/>
  <c r="S513" i="6"/>
  <c r="Q513" i="6"/>
  <c r="U513" i="6"/>
  <c r="R513" i="6"/>
  <c r="T513" i="6"/>
  <c r="T564" i="6"/>
  <c r="U564" i="6"/>
  <c r="R564" i="6"/>
  <c r="Q564" i="6"/>
  <c r="S564" i="6"/>
  <c r="J672" i="6"/>
  <c r="U890" i="6"/>
  <c r="Q890" i="6"/>
  <c r="R890" i="6"/>
  <c r="S890" i="6"/>
  <c r="T890" i="6"/>
  <c r="Q932" i="6"/>
  <c r="T932" i="6"/>
  <c r="R932" i="6"/>
  <c r="U932" i="6"/>
  <c r="S932" i="6"/>
  <c r="T371" i="6"/>
  <c r="R371" i="6"/>
  <c r="Q371" i="6"/>
  <c r="U371" i="6"/>
  <c r="S371" i="6"/>
  <c r="E566" i="6"/>
  <c r="T566" i="6"/>
  <c r="Q566" i="6"/>
  <c r="R566" i="6"/>
  <c r="S566" i="6"/>
  <c r="U566" i="6"/>
  <c r="F617" i="6"/>
  <c r="T617" i="6"/>
  <c r="S617" i="6"/>
  <c r="R617" i="6"/>
  <c r="Q617" i="6"/>
  <c r="U617" i="6"/>
  <c r="E707" i="6"/>
  <c r="S707" i="6"/>
  <c r="U707" i="6"/>
  <c r="T707" i="6"/>
  <c r="R707" i="6"/>
  <c r="Q707" i="6"/>
  <c r="Q1383" i="6"/>
  <c r="U1383" i="6"/>
  <c r="T1383" i="6"/>
  <c r="R1383" i="6"/>
  <c r="S1383" i="6"/>
  <c r="U1093" i="6"/>
  <c r="R1093" i="6"/>
  <c r="Q1093" i="6"/>
  <c r="S1093" i="6"/>
  <c r="T1093" i="6"/>
  <c r="S1353" i="6"/>
  <c r="U1353" i="6"/>
  <c r="R1353" i="6"/>
  <c r="T1353" i="6"/>
  <c r="Q1353" i="6"/>
  <c r="Q1455" i="6"/>
  <c r="U1455" i="6"/>
  <c r="S1455" i="6"/>
  <c r="R1455" i="6"/>
  <c r="T1455" i="6"/>
  <c r="G1125" i="6"/>
  <c r="S1125" i="6"/>
  <c r="U1125" i="6"/>
  <c r="T1125" i="6"/>
  <c r="R1125" i="6"/>
  <c r="Q1125" i="6"/>
  <c r="R956" i="6"/>
  <c r="Q956" i="6"/>
  <c r="T956" i="6"/>
  <c r="U956" i="6"/>
  <c r="S956" i="6"/>
  <c r="T1064" i="6"/>
  <c r="S1064" i="6"/>
  <c r="R1064" i="6"/>
  <c r="Q1064" i="6"/>
  <c r="U1064" i="6"/>
  <c r="E1178" i="6"/>
  <c r="Q1178" i="6"/>
  <c r="S1178" i="6"/>
  <c r="R1178" i="6"/>
  <c r="T1178" i="6"/>
  <c r="U1178" i="6"/>
  <c r="E1238" i="6"/>
  <c r="Q1238" i="6"/>
  <c r="S1238" i="6"/>
  <c r="U1238" i="6"/>
  <c r="T1238" i="6"/>
  <c r="R1238" i="6"/>
  <c r="Q1380" i="6"/>
  <c r="U1380" i="6"/>
  <c r="R1380" i="6"/>
  <c r="S1380" i="6"/>
  <c r="T1380" i="6"/>
  <c r="F1354" i="6"/>
  <c r="Q1354" i="6"/>
  <c r="R1354" i="6"/>
  <c r="S1354" i="6"/>
  <c r="T1354" i="6"/>
  <c r="U1354" i="6"/>
  <c r="R1463" i="6"/>
  <c r="S1463" i="6"/>
  <c r="U1463" i="6"/>
  <c r="T1463" i="6"/>
  <c r="Q1463" i="6"/>
  <c r="U1417" i="6"/>
  <c r="S1417" i="6"/>
  <c r="Q1417" i="6"/>
  <c r="R1417" i="6"/>
  <c r="T1417" i="6"/>
  <c r="Q1148" i="6"/>
  <c r="R1148" i="6"/>
  <c r="T1148" i="6"/>
  <c r="U1148" i="6"/>
  <c r="S1148" i="6"/>
  <c r="S1268" i="6"/>
  <c r="T1268" i="6"/>
  <c r="U1268" i="6"/>
  <c r="Q1268" i="6"/>
  <c r="R1268" i="6"/>
  <c r="F1421" i="6"/>
  <c r="T1421" i="6"/>
  <c r="Q1421" i="6"/>
  <c r="S1421" i="6"/>
  <c r="R1421" i="6"/>
  <c r="U1421" i="6"/>
  <c r="G1232" i="6"/>
  <c r="Q1232" i="6"/>
  <c r="R1232" i="6"/>
  <c r="S1232" i="6"/>
  <c r="T1232" i="6"/>
  <c r="U1232" i="6"/>
  <c r="F1306" i="6"/>
  <c r="Q1306" i="6"/>
  <c r="R1306" i="6"/>
  <c r="S1306" i="6"/>
  <c r="T1306" i="6"/>
  <c r="U1306" i="6"/>
  <c r="S1292" i="6"/>
  <c r="Q1292" i="6"/>
  <c r="T1292" i="6"/>
  <c r="R1292" i="6"/>
  <c r="U1292" i="6"/>
  <c r="U1358" i="6"/>
  <c r="T1358" i="6"/>
  <c r="Q1358" i="6"/>
  <c r="R1358" i="6"/>
  <c r="S1358" i="6"/>
  <c r="G22" i="6"/>
  <c r="T22" i="6"/>
  <c r="S22" i="6"/>
  <c r="Q22" i="6"/>
  <c r="U22" i="6"/>
  <c r="R22" i="6"/>
  <c r="F966" i="6"/>
  <c r="U966" i="6"/>
  <c r="Q966" i="6"/>
  <c r="R966" i="6"/>
  <c r="S966" i="6"/>
  <c r="T966" i="6"/>
  <c r="G921" i="6"/>
  <c r="U921" i="6"/>
  <c r="R921" i="6"/>
  <c r="Q921" i="6"/>
  <c r="S921" i="6"/>
  <c r="T921" i="6"/>
  <c r="J1043" i="6"/>
  <c r="U1183" i="6"/>
  <c r="Q1183" i="6"/>
  <c r="R1183" i="6"/>
  <c r="S1183" i="6"/>
  <c r="T1183" i="6"/>
  <c r="F7" i="6"/>
  <c r="R7" i="6"/>
  <c r="T7" i="6"/>
  <c r="S7" i="6"/>
  <c r="U7" i="6"/>
  <c r="Q7" i="6"/>
  <c r="E1104" i="6"/>
  <c r="R1104" i="6"/>
  <c r="S1104" i="6"/>
  <c r="U1104" i="6"/>
  <c r="Q1104" i="6"/>
  <c r="T1104" i="6"/>
  <c r="G984" i="6"/>
  <c r="T984" i="6"/>
  <c r="U984" i="6"/>
  <c r="R984" i="6"/>
  <c r="Q984" i="6"/>
  <c r="S984" i="6"/>
  <c r="E1129" i="6"/>
  <c r="E1196" i="6"/>
  <c r="Q1196" i="6"/>
  <c r="R1196" i="6"/>
  <c r="T1196" i="6"/>
  <c r="S1196" i="6"/>
  <c r="U1196" i="6"/>
  <c r="S1312" i="6"/>
  <c r="Q1312" i="6"/>
  <c r="U1312" i="6"/>
  <c r="T1312" i="6"/>
  <c r="R1312" i="6"/>
  <c r="S1460" i="6"/>
  <c r="Q1460" i="6"/>
  <c r="T1460" i="6"/>
  <c r="U1460" i="6"/>
  <c r="R1460" i="6"/>
  <c r="Q1392" i="6"/>
  <c r="S1392" i="6"/>
  <c r="R1392" i="6"/>
  <c r="T1392" i="6"/>
  <c r="U1392" i="6"/>
  <c r="Q982" i="6"/>
  <c r="U982" i="6"/>
  <c r="R982" i="6"/>
  <c r="S982" i="6"/>
  <c r="T982" i="6"/>
  <c r="U1210" i="6"/>
  <c r="R1210" i="6"/>
  <c r="S1210" i="6"/>
  <c r="T1210" i="6"/>
  <c r="Q1210" i="6"/>
  <c r="F1262" i="6"/>
  <c r="S1262" i="6"/>
  <c r="T1262" i="6"/>
  <c r="U1262" i="6"/>
  <c r="Q1262" i="6"/>
  <c r="R1262" i="6"/>
  <c r="F1453" i="6"/>
  <c r="Q1453" i="6"/>
  <c r="S1453" i="6"/>
  <c r="U1453" i="6"/>
  <c r="T1453" i="6"/>
  <c r="R1453" i="6"/>
  <c r="F1228" i="6"/>
  <c r="Q1228" i="6"/>
  <c r="R1228" i="6"/>
  <c r="S1228" i="6"/>
  <c r="T1228" i="6"/>
  <c r="U1228" i="6"/>
  <c r="Q1334" i="6"/>
  <c r="R1334" i="6"/>
  <c r="S1334" i="6"/>
  <c r="T1334" i="6"/>
  <c r="U1334" i="6"/>
  <c r="S1433" i="6"/>
  <c r="Q1433" i="6"/>
  <c r="R1433" i="6"/>
  <c r="T1433" i="6"/>
  <c r="U1433" i="6"/>
  <c r="Q1105" i="6"/>
  <c r="T1105" i="6"/>
  <c r="R1105" i="6"/>
  <c r="S1105" i="6"/>
  <c r="U1105" i="6"/>
  <c r="G12" i="6"/>
  <c r="S12" i="6"/>
  <c r="R12" i="6"/>
  <c r="T12" i="6"/>
  <c r="Q12" i="6"/>
  <c r="U12" i="6"/>
  <c r="E168" i="6"/>
  <c r="Q168" i="6"/>
  <c r="R168" i="6"/>
  <c r="T168" i="6"/>
  <c r="U168" i="6"/>
  <c r="S168" i="6"/>
  <c r="Q504" i="6"/>
  <c r="S504" i="6"/>
  <c r="R504" i="6"/>
  <c r="U504" i="6"/>
  <c r="T504" i="6"/>
  <c r="U714" i="6"/>
  <c r="T714" i="6"/>
  <c r="R714" i="6"/>
  <c r="S714" i="6"/>
  <c r="Q714" i="6"/>
  <c r="G722" i="6"/>
  <c r="I722" i="6" s="1"/>
  <c r="K727" i="2" s="1"/>
  <c r="U722" i="6"/>
  <c r="T722" i="6"/>
  <c r="Q722" i="6"/>
  <c r="S722" i="6"/>
  <c r="R722" i="6"/>
  <c r="R1271" i="6"/>
  <c r="Q1271" i="6"/>
  <c r="U1271" i="6"/>
  <c r="T1271" i="6"/>
  <c r="S1271" i="6"/>
  <c r="R1427" i="6"/>
  <c r="T1427" i="6"/>
  <c r="Q1427" i="6"/>
  <c r="S1427" i="6"/>
  <c r="U1427" i="6"/>
  <c r="G243" i="6"/>
  <c r="R243" i="6"/>
  <c r="U243" i="6"/>
  <c r="S243" i="6"/>
  <c r="Q243" i="6"/>
  <c r="T243" i="6"/>
  <c r="E629" i="6"/>
  <c r="U629" i="6"/>
  <c r="R629" i="6"/>
  <c r="Q629" i="6"/>
  <c r="T629" i="6"/>
  <c r="S629" i="6"/>
  <c r="S927" i="6"/>
  <c r="U927" i="6"/>
  <c r="T927" i="6"/>
  <c r="R927" i="6"/>
  <c r="Q927" i="6"/>
  <c r="Q138" i="6"/>
  <c r="S138" i="6"/>
  <c r="T138" i="6"/>
  <c r="U138" i="6"/>
  <c r="R138" i="6"/>
  <c r="U113" i="6"/>
  <c r="S113" i="6"/>
  <c r="Q113" i="6"/>
  <c r="R113" i="6"/>
  <c r="T113" i="6"/>
  <c r="S512" i="6"/>
  <c r="R512" i="6"/>
  <c r="U512" i="6"/>
  <c r="T512" i="6"/>
  <c r="Q512" i="6"/>
  <c r="U850" i="6"/>
  <c r="Q850" i="6"/>
  <c r="S850" i="6"/>
  <c r="R850" i="6"/>
  <c r="T850" i="6"/>
  <c r="U855" i="6"/>
  <c r="T855" i="6"/>
  <c r="R855" i="6"/>
  <c r="Q855" i="6"/>
  <c r="S855" i="6"/>
  <c r="G1478" i="6"/>
  <c r="S1478" i="6"/>
  <c r="Q1478" i="6"/>
  <c r="U1478" i="6"/>
  <c r="T1478" i="6"/>
  <c r="R1478" i="6"/>
  <c r="U194" i="6"/>
  <c r="T194" i="6"/>
  <c r="Q194" i="6"/>
  <c r="S194" i="6"/>
  <c r="R194" i="6"/>
  <c r="E492" i="6"/>
  <c r="T492" i="6"/>
  <c r="R492" i="6"/>
  <c r="U492" i="6"/>
  <c r="S492" i="6"/>
  <c r="Q492" i="6"/>
  <c r="I796" i="6"/>
  <c r="K801" i="2" s="1"/>
  <c r="G1315" i="6"/>
  <c r="Q1315" i="6"/>
  <c r="R1315" i="6"/>
  <c r="S1315" i="6"/>
  <c r="T1315" i="6"/>
  <c r="U1315" i="6"/>
  <c r="Q690" i="6"/>
  <c r="R690" i="6"/>
  <c r="T690" i="6"/>
  <c r="S690" i="6"/>
  <c r="U690" i="6"/>
  <c r="U863" i="6"/>
  <c r="T863" i="6"/>
  <c r="R863" i="6"/>
  <c r="Q863" i="6"/>
  <c r="S863" i="6"/>
  <c r="E1335" i="6"/>
  <c r="T1335" i="6"/>
  <c r="Q1335" i="6"/>
  <c r="U1335" i="6"/>
  <c r="R1335" i="6"/>
  <c r="S1335" i="6"/>
  <c r="G1459" i="6"/>
  <c r="I1459" i="6" s="1"/>
  <c r="K1464" i="2" s="1"/>
  <c r="Q1459" i="6"/>
  <c r="R1459" i="6"/>
  <c r="T1459" i="6"/>
  <c r="S1459" i="6"/>
  <c r="U1459" i="6"/>
  <c r="F20" i="6"/>
  <c r="U20" i="6"/>
  <c r="T20" i="6"/>
  <c r="Q20" i="6"/>
  <c r="S20" i="6"/>
  <c r="R20" i="6"/>
  <c r="Q440" i="6"/>
  <c r="R440" i="6"/>
  <c r="U440" i="6"/>
  <c r="T440" i="6"/>
  <c r="S440" i="6"/>
  <c r="G828" i="6"/>
  <c r="S828" i="6"/>
  <c r="Q828" i="6"/>
  <c r="T828" i="6"/>
  <c r="U828" i="6"/>
  <c r="R828" i="6"/>
  <c r="G453" i="6"/>
  <c r="E674" i="6"/>
  <c r="T674" i="6"/>
  <c r="Q674" i="6"/>
  <c r="R674" i="6"/>
  <c r="U674" i="6"/>
  <c r="S674" i="6"/>
  <c r="U1483" i="6"/>
  <c r="Q1483" i="6"/>
  <c r="S1483" i="6"/>
  <c r="R1483" i="6"/>
  <c r="T1483" i="6"/>
  <c r="R1411" i="6"/>
  <c r="T1411" i="6"/>
  <c r="Q1411" i="6"/>
  <c r="S1411" i="6"/>
  <c r="U1411" i="6"/>
  <c r="U5" i="6"/>
  <c r="Q5" i="6"/>
  <c r="S5" i="6"/>
  <c r="T5" i="6"/>
  <c r="R5" i="6"/>
  <c r="G274" i="6"/>
  <c r="Q274" i="6"/>
  <c r="R274" i="6"/>
  <c r="S274" i="6"/>
  <c r="U274" i="6"/>
  <c r="T274" i="6"/>
  <c r="G714" i="6"/>
  <c r="E776" i="6"/>
  <c r="R776" i="6"/>
  <c r="U776" i="6"/>
  <c r="Q776" i="6"/>
  <c r="S776" i="6"/>
  <c r="T776" i="6"/>
  <c r="G838" i="6"/>
  <c r="I838" i="6" s="1"/>
  <c r="K843" i="2" s="1"/>
  <c r="Q838" i="6"/>
  <c r="R838" i="6"/>
  <c r="U838" i="6"/>
  <c r="S838" i="6"/>
  <c r="T838" i="6"/>
  <c r="U642" i="6"/>
  <c r="Q642" i="6"/>
  <c r="R642" i="6"/>
  <c r="S642" i="6"/>
  <c r="T642" i="6"/>
  <c r="E204" i="6"/>
  <c r="Q204" i="6"/>
  <c r="T204" i="6"/>
  <c r="R204" i="6"/>
  <c r="S204" i="6"/>
  <c r="U204" i="6"/>
  <c r="F1351" i="6"/>
  <c r="U1351" i="6"/>
  <c r="S1351" i="6"/>
  <c r="R1351" i="6"/>
  <c r="Q1351" i="6"/>
  <c r="T1351" i="6"/>
  <c r="U1043" i="6"/>
  <c r="R1043" i="6"/>
  <c r="T1043" i="6"/>
  <c r="Q1043" i="6"/>
  <c r="S1043" i="6"/>
  <c r="Q26" i="6"/>
  <c r="T26" i="6"/>
  <c r="S26" i="6"/>
  <c r="U26" i="6"/>
  <c r="R26" i="6"/>
  <c r="R949" i="6"/>
  <c r="Q949" i="6"/>
  <c r="S949" i="6"/>
  <c r="U949" i="6"/>
  <c r="T949" i="6"/>
  <c r="I1071" i="6"/>
  <c r="K1076" i="2" s="1"/>
  <c r="F169" i="6"/>
  <c r="R169" i="6"/>
  <c r="T169" i="6"/>
  <c r="S169" i="6"/>
  <c r="Q169" i="6"/>
  <c r="U169" i="6"/>
  <c r="F444" i="6"/>
  <c r="R444" i="6"/>
  <c r="S444" i="6"/>
  <c r="T444" i="6"/>
  <c r="U444" i="6"/>
  <c r="Q444" i="6"/>
  <c r="S83" i="6"/>
  <c r="Q83" i="6"/>
  <c r="U83" i="6"/>
  <c r="R83" i="6"/>
  <c r="T83" i="6"/>
  <c r="E923" i="6"/>
  <c r="U923" i="6"/>
  <c r="T923" i="6"/>
  <c r="S923" i="6"/>
  <c r="R923" i="6"/>
  <c r="Q923" i="6"/>
  <c r="R172" i="6"/>
  <c r="T172" i="6"/>
  <c r="U172" i="6"/>
  <c r="S172" i="6"/>
  <c r="Q172" i="6"/>
  <c r="G1091" i="6"/>
  <c r="I1091" i="6" s="1"/>
  <c r="K1096" i="2" s="1"/>
  <c r="U1091" i="6"/>
  <c r="S1091" i="6"/>
  <c r="R1091" i="6"/>
  <c r="T1091" i="6"/>
  <c r="Q1091" i="6"/>
  <c r="F889" i="6"/>
  <c r="Q889" i="6"/>
  <c r="R889" i="6"/>
  <c r="S889" i="6"/>
  <c r="T889" i="6"/>
  <c r="U889" i="6"/>
  <c r="G1257" i="6"/>
  <c r="I1257" i="6" s="1"/>
  <c r="K1262" i="2" s="1"/>
  <c r="R1257" i="6"/>
  <c r="Q1257" i="6"/>
  <c r="T1257" i="6"/>
  <c r="S1257" i="6"/>
  <c r="U1257" i="6"/>
  <c r="F129" i="6"/>
  <c r="S129" i="6"/>
  <c r="Q129" i="6"/>
  <c r="T129" i="6"/>
  <c r="U129" i="6"/>
  <c r="R129" i="6"/>
  <c r="E732" i="6"/>
  <c r="R540" i="6"/>
  <c r="T540" i="6"/>
  <c r="U540" i="6"/>
  <c r="Q540" i="6"/>
  <c r="S540" i="6"/>
  <c r="U1187" i="6"/>
  <c r="Q1187" i="6"/>
  <c r="R1187" i="6"/>
  <c r="S1187" i="6"/>
  <c r="T1187" i="6"/>
  <c r="R363" i="6"/>
  <c r="S363" i="6"/>
  <c r="T363" i="6"/>
  <c r="Q363" i="6"/>
  <c r="U363" i="6"/>
  <c r="G1215" i="6"/>
  <c r="I1215" i="6" s="1"/>
  <c r="K1220" i="2" s="1"/>
  <c r="F1215" i="6"/>
  <c r="R13" i="6"/>
  <c r="T13" i="6"/>
  <c r="Q13" i="6"/>
  <c r="U13" i="6"/>
  <c r="S13" i="6"/>
  <c r="T834" i="6"/>
  <c r="U834" i="6"/>
  <c r="Q834" i="6"/>
  <c r="R834" i="6"/>
  <c r="S834" i="6"/>
  <c r="E652" i="6"/>
  <c r="U652" i="6"/>
  <c r="Q652" i="6"/>
  <c r="S652" i="6"/>
  <c r="T652" i="6"/>
  <c r="R652" i="6"/>
  <c r="E186" i="6"/>
  <c r="Q186" i="6"/>
  <c r="S186" i="6"/>
  <c r="R186" i="6"/>
  <c r="T186" i="6"/>
  <c r="U186" i="6"/>
  <c r="U774" i="6"/>
  <c r="T774" i="6"/>
  <c r="Q774" i="6"/>
  <c r="S774" i="6"/>
  <c r="R774" i="6"/>
  <c r="S1127" i="6"/>
  <c r="U1127" i="6"/>
  <c r="R1127" i="6"/>
  <c r="Q1127" i="6"/>
  <c r="T1127" i="6"/>
  <c r="U105" i="6"/>
  <c r="R105" i="6"/>
  <c r="T105" i="6"/>
  <c r="S105" i="6"/>
  <c r="Q105" i="6"/>
  <c r="T630" i="6"/>
  <c r="Q630" i="6"/>
  <c r="R630" i="6"/>
  <c r="S630" i="6"/>
  <c r="U630" i="6"/>
  <c r="R1012" i="6"/>
  <c r="S1012" i="6"/>
  <c r="Q1012" i="6"/>
  <c r="U1012" i="6"/>
  <c r="T1012" i="6"/>
  <c r="T624" i="6"/>
  <c r="U624" i="6"/>
  <c r="S624" i="6"/>
  <c r="Q624" i="6"/>
  <c r="R624" i="6"/>
  <c r="Q1343" i="6"/>
  <c r="S1343" i="6"/>
  <c r="T1343" i="6"/>
  <c r="U1343" i="6"/>
  <c r="R1343" i="6"/>
  <c r="F981" i="6"/>
  <c r="F1187" i="6"/>
  <c r="G1119" i="6"/>
  <c r="I1119" i="6" s="1"/>
  <c r="K1124" i="2" s="1"/>
  <c r="U1119" i="6"/>
  <c r="Q1119" i="6"/>
  <c r="R1119" i="6"/>
  <c r="S1119" i="6"/>
  <c r="T1119" i="6"/>
  <c r="F453" i="6"/>
  <c r="S712" i="6"/>
  <c r="Q712" i="6"/>
  <c r="R712" i="6"/>
  <c r="U712" i="6"/>
  <c r="T712" i="6"/>
  <c r="Q1269" i="6"/>
  <c r="T1269" i="6"/>
  <c r="R1269" i="6"/>
  <c r="S1269" i="6"/>
  <c r="U1269" i="6"/>
  <c r="Q827" i="6"/>
  <c r="U827" i="6"/>
  <c r="T827" i="6"/>
  <c r="S827" i="6"/>
  <c r="R827" i="6"/>
  <c r="T682" i="6"/>
  <c r="R682" i="6"/>
  <c r="Q682" i="6"/>
  <c r="S682" i="6"/>
  <c r="U682" i="6"/>
  <c r="E961" i="6"/>
  <c r="T961" i="6"/>
  <c r="U961" i="6"/>
  <c r="Q961" i="6"/>
  <c r="S961" i="6"/>
  <c r="R961" i="6"/>
  <c r="E1265" i="6"/>
  <c r="U1265" i="6"/>
  <c r="R1265" i="6"/>
  <c r="Q1265" i="6"/>
  <c r="S1265" i="6"/>
  <c r="T1265" i="6"/>
  <c r="F81" i="6"/>
  <c r="U81" i="6"/>
  <c r="T81" i="6"/>
  <c r="Q81" i="6"/>
  <c r="S81" i="6"/>
  <c r="R81" i="6"/>
  <c r="G1311" i="6"/>
  <c r="J1311" i="6" s="1"/>
  <c r="S1311" i="6"/>
  <c r="R1311" i="6"/>
  <c r="Q1311" i="6"/>
  <c r="T1311" i="6"/>
  <c r="U1311" i="6"/>
  <c r="E975" i="6"/>
  <c r="U975" i="6"/>
  <c r="S975" i="6"/>
  <c r="T975" i="6"/>
  <c r="Q975" i="6"/>
  <c r="R975" i="6"/>
  <c r="U1007" i="6"/>
  <c r="S1007" i="6"/>
  <c r="T1007" i="6"/>
  <c r="Q1007" i="6"/>
  <c r="R1007" i="6"/>
  <c r="F378" i="6"/>
  <c r="U378" i="6"/>
  <c r="T378" i="6"/>
  <c r="Q378" i="6"/>
  <c r="S378" i="6"/>
  <c r="R378" i="6"/>
  <c r="T1049" i="6"/>
  <c r="S1049" i="6"/>
  <c r="Q1049" i="6"/>
  <c r="R1049" i="6"/>
  <c r="U1049" i="6"/>
  <c r="G959" i="6"/>
  <c r="S959" i="6"/>
  <c r="T959" i="6"/>
  <c r="R959" i="6"/>
  <c r="U959" i="6"/>
  <c r="Q959" i="6"/>
  <c r="G772" i="6"/>
  <c r="I772" i="6" s="1"/>
  <c r="K777" i="2" s="1"/>
  <c r="R772" i="6"/>
  <c r="T772" i="6"/>
  <c r="U772" i="6"/>
  <c r="Q772" i="6"/>
  <c r="S772" i="6"/>
  <c r="F374" i="6"/>
  <c r="R374" i="6"/>
  <c r="S374" i="6"/>
  <c r="U374" i="6"/>
  <c r="T374" i="6"/>
  <c r="Q374" i="6"/>
  <c r="R1193" i="6"/>
  <c r="T1193" i="6"/>
  <c r="S1193" i="6"/>
  <c r="U1193" i="6"/>
  <c r="Q1193" i="6"/>
  <c r="Q462" i="6"/>
  <c r="T462" i="6"/>
  <c r="U462" i="6"/>
  <c r="S462" i="6"/>
  <c r="R462" i="6"/>
  <c r="F1087" i="6"/>
  <c r="U1087" i="6"/>
  <c r="S1087" i="6"/>
  <c r="R1087" i="6"/>
  <c r="Q1087" i="6"/>
  <c r="T1087" i="6"/>
  <c r="F103" i="6"/>
  <c r="Q103" i="6"/>
  <c r="R103" i="6"/>
  <c r="S103" i="6"/>
  <c r="T103" i="6"/>
  <c r="U103" i="6"/>
  <c r="J1260" i="6"/>
  <c r="J604" i="6"/>
  <c r="J1422" i="6"/>
  <c r="J108" i="6"/>
  <c r="E425" i="6"/>
  <c r="R425" i="6"/>
  <c r="S425" i="6"/>
  <c r="T425" i="6"/>
  <c r="U425" i="6"/>
  <c r="Q425" i="6"/>
  <c r="E159" i="6"/>
  <c r="Q159" i="6"/>
  <c r="S159" i="6"/>
  <c r="U159" i="6"/>
  <c r="T159" i="6"/>
  <c r="R159" i="6"/>
  <c r="Q55" i="6"/>
  <c r="R55" i="6"/>
  <c r="U55" i="6"/>
  <c r="T55" i="6"/>
  <c r="S55" i="6"/>
  <c r="T283" i="6"/>
  <c r="Q283" i="6"/>
  <c r="U283" i="6"/>
  <c r="S283" i="6"/>
  <c r="R283" i="6"/>
  <c r="E1324" i="6"/>
  <c r="Q1324" i="6"/>
  <c r="R1324" i="6"/>
  <c r="U1324" i="6"/>
  <c r="S1324" i="6"/>
  <c r="T1324" i="6"/>
  <c r="U785" i="6"/>
  <c r="T785" i="6"/>
  <c r="S785" i="6"/>
  <c r="Q785" i="6"/>
  <c r="R785" i="6"/>
  <c r="G506" i="6"/>
  <c r="Q506" i="6"/>
  <c r="R506" i="6"/>
  <c r="S506" i="6"/>
  <c r="U506" i="6"/>
  <c r="T506" i="6"/>
  <c r="U946" i="6"/>
  <c r="Q946" i="6"/>
  <c r="R946" i="6"/>
  <c r="S946" i="6"/>
  <c r="T946" i="6"/>
  <c r="Q749" i="6"/>
  <c r="U749" i="6"/>
  <c r="T749" i="6"/>
  <c r="R749" i="6"/>
  <c r="S749" i="6"/>
  <c r="E647" i="6"/>
  <c r="T647" i="6"/>
  <c r="Q647" i="6"/>
  <c r="R647" i="6"/>
  <c r="S647" i="6"/>
  <c r="U647" i="6"/>
  <c r="S643" i="6"/>
  <c r="Q643" i="6"/>
  <c r="U643" i="6"/>
  <c r="T643" i="6"/>
  <c r="R643" i="6"/>
  <c r="R1302" i="6"/>
  <c r="S1302" i="6"/>
  <c r="Q1302" i="6"/>
  <c r="T1302" i="6"/>
  <c r="U1302" i="6"/>
  <c r="G1159" i="6"/>
  <c r="U1159" i="6"/>
  <c r="T1159" i="6"/>
  <c r="R1159" i="6"/>
  <c r="Q1159" i="6"/>
  <c r="S1159" i="6"/>
  <c r="G934" i="6"/>
  <c r="S934" i="6"/>
  <c r="T934" i="6"/>
  <c r="U934" i="6"/>
  <c r="Q934" i="6"/>
  <c r="R934" i="6"/>
  <c r="E1078" i="6"/>
  <c r="R1078" i="6"/>
  <c r="U1078" i="6"/>
  <c r="Q1078" i="6"/>
  <c r="S1078" i="6"/>
  <c r="T1078" i="6"/>
  <c r="U922" i="6"/>
  <c r="Q922" i="6"/>
  <c r="R922" i="6"/>
  <c r="S922" i="6"/>
  <c r="T922" i="6"/>
  <c r="G1220" i="6"/>
  <c r="I1220" i="6" s="1"/>
  <c r="K1225" i="2" s="1"/>
  <c r="T1220" i="6"/>
  <c r="U1220" i="6"/>
  <c r="S1220" i="6"/>
  <c r="Q1220" i="6"/>
  <c r="R1220" i="6"/>
  <c r="F132" i="6"/>
  <c r="U132" i="6"/>
  <c r="Q132" i="6"/>
  <c r="R132" i="6"/>
  <c r="S132" i="6"/>
  <c r="T132" i="6"/>
  <c r="J186" i="6"/>
  <c r="F698" i="6"/>
  <c r="U698" i="6"/>
  <c r="S698" i="6"/>
  <c r="R698" i="6"/>
  <c r="Q698" i="6"/>
  <c r="T698" i="6"/>
  <c r="G249" i="6"/>
  <c r="U249" i="6"/>
  <c r="R249" i="6"/>
  <c r="S249" i="6"/>
  <c r="Q249" i="6"/>
  <c r="T249" i="6"/>
  <c r="U931" i="6"/>
  <c r="S931" i="6"/>
  <c r="T931" i="6"/>
  <c r="R931" i="6"/>
  <c r="Q931" i="6"/>
  <c r="G730" i="6"/>
  <c r="U730" i="6"/>
  <c r="R730" i="6"/>
  <c r="S730" i="6"/>
  <c r="T730" i="6"/>
  <c r="Q730" i="6"/>
  <c r="G905" i="6"/>
  <c r="Q905" i="6"/>
  <c r="U905" i="6"/>
  <c r="T905" i="6"/>
  <c r="S905" i="6"/>
  <c r="R905" i="6"/>
  <c r="Q100" i="6"/>
  <c r="T100" i="6"/>
  <c r="R100" i="6"/>
  <c r="S100" i="6"/>
  <c r="U100" i="6"/>
  <c r="U879" i="6"/>
  <c r="S879" i="6"/>
  <c r="Q879" i="6"/>
  <c r="R879" i="6"/>
  <c r="T879" i="6"/>
  <c r="Q973" i="6"/>
  <c r="U973" i="6"/>
  <c r="S973" i="6"/>
  <c r="R973" i="6"/>
  <c r="T973" i="6"/>
  <c r="Q312" i="6"/>
  <c r="R312" i="6"/>
  <c r="T312" i="6"/>
  <c r="U312" i="6"/>
  <c r="S312" i="6"/>
  <c r="S69" i="6"/>
  <c r="U69" i="6"/>
  <c r="T69" i="6"/>
  <c r="Q69" i="6"/>
  <c r="R69" i="6"/>
  <c r="G897" i="6"/>
  <c r="R897" i="6"/>
  <c r="S897" i="6"/>
  <c r="T897" i="6"/>
  <c r="U897" i="6"/>
  <c r="Q897" i="6"/>
  <c r="F1486" i="6"/>
  <c r="U1486" i="6"/>
  <c r="S1486" i="6"/>
  <c r="T1486" i="6"/>
  <c r="Q1486" i="6"/>
  <c r="R1486" i="6"/>
  <c r="F44" i="6"/>
  <c r="R44" i="6"/>
  <c r="Q44" i="6"/>
  <c r="U44" i="6"/>
  <c r="S44" i="6"/>
  <c r="T44" i="6"/>
  <c r="Q173" i="6"/>
  <c r="S173" i="6"/>
  <c r="R173" i="6"/>
  <c r="T173" i="6"/>
  <c r="U173" i="6"/>
  <c r="G945" i="6"/>
  <c r="T945" i="6"/>
  <c r="U945" i="6"/>
  <c r="R945" i="6"/>
  <c r="S945" i="6"/>
  <c r="Q945" i="6"/>
  <c r="G1217" i="6"/>
  <c r="R1217" i="6"/>
  <c r="U1217" i="6"/>
  <c r="S1217" i="6"/>
  <c r="T1217" i="6"/>
  <c r="Q1217" i="6"/>
  <c r="R1471" i="6"/>
  <c r="S1471" i="6"/>
  <c r="T1471" i="6"/>
  <c r="Q1471" i="6"/>
  <c r="U1471" i="6"/>
  <c r="J1006" i="6"/>
  <c r="E1464" i="6"/>
  <c r="J681" i="6"/>
  <c r="J300" i="6"/>
  <c r="J1456" i="6"/>
  <c r="G1094" i="6"/>
  <c r="E1159" i="6"/>
  <c r="J689" i="6"/>
  <c r="F1217" i="6"/>
  <c r="F1150" i="6"/>
  <c r="I549" i="6"/>
  <c r="K554" i="2" s="1"/>
  <c r="J709" i="6"/>
  <c r="E753" i="6"/>
  <c r="G1381" i="6"/>
  <c r="E906" i="6"/>
  <c r="F589" i="6"/>
  <c r="E946" i="6"/>
  <c r="F529" i="6"/>
  <c r="J606" i="6"/>
  <c r="G785" i="6"/>
  <c r="E152" i="6"/>
  <c r="F643" i="6"/>
  <c r="F1324" i="6"/>
  <c r="G806" i="6"/>
  <c r="E643" i="6"/>
  <c r="J523" i="6"/>
  <c r="I598" i="6"/>
  <c r="K603" i="2" s="1"/>
  <c r="J355" i="6"/>
  <c r="G402" i="6"/>
  <c r="J1014" i="6"/>
  <c r="G745" i="6"/>
  <c r="J123" i="6"/>
  <c r="J377" i="6"/>
  <c r="G1384" i="6"/>
  <c r="E745" i="6"/>
  <c r="G1061" i="6"/>
  <c r="I1061" i="6" s="1"/>
  <c r="K1066" i="2" s="1"/>
  <c r="J1243" i="6"/>
  <c r="J1034" i="6"/>
  <c r="F1384" i="6"/>
  <c r="G554" i="6"/>
  <c r="F1084" i="6"/>
  <c r="J907" i="6"/>
  <c r="I407" i="6"/>
  <c r="K412" i="2" s="1"/>
  <c r="E495" i="6"/>
  <c r="G879" i="6"/>
  <c r="E1061" i="6"/>
  <c r="E596" i="6"/>
  <c r="J147" i="6"/>
  <c r="J736" i="6"/>
  <c r="F393" i="6"/>
  <c r="G55" i="6"/>
  <c r="G37" i="6"/>
  <c r="G389" i="6"/>
  <c r="E1160" i="6"/>
  <c r="J1481" i="6"/>
  <c r="F885" i="6"/>
  <c r="E306" i="6"/>
  <c r="E974" i="6"/>
  <c r="I662" i="6"/>
  <c r="K667" i="2" s="1"/>
  <c r="G1165" i="6"/>
  <c r="I1165" i="6" s="1"/>
  <c r="K1170" i="2" s="1"/>
  <c r="F905" i="6"/>
  <c r="J140" i="6"/>
  <c r="E854" i="6"/>
  <c r="E132" i="6"/>
  <c r="E78" i="6"/>
  <c r="R78" i="6"/>
  <c r="S78" i="6"/>
  <c r="Q78" i="6"/>
  <c r="T78" i="6"/>
  <c r="U78" i="6"/>
  <c r="E246" i="6"/>
  <c r="U246" i="6"/>
  <c r="S246" i="6"/>
  <c r="R246" i="6"/>
  <c r="Q246" i="6"/>
  <c r="T246" i="6"/>
  <c r="T269" i="6"/>
  <c r="S269" i="6"/>
  <c r="R269" i="6"/>
  <c r="Q269" i="6"/>
  <c r="U269" i="6"/>
  <c r="Q330" i="6"/>
  <c r="U330" i="6"/>
  <c r="R330" i="6"/>
  <c r="T330" i="6"/>
  <c r="S330" i="6"/>
  <c r="G655" i="6"/>
  <c r="S655" i="6"/>
  <c r="Q655" i="6"/>
  <c r="R655" i="6"/>
  <c r="U655" i="6"/>
  <c r="T655" i="6"/>
  <c r="G54" i="6"/>
  <c r="I54" i="6" s="1"/>
  <c r="K59" i="2" s="1"/>
  <c r="U54" i="6"/>
  <c r="S54" i="6"/>
  <c r="Q54" i="6"/>
  <c r="T54" i="6"/>
  <c r="R54" i="6"/>
  <c r="F253" i="6"/>
  <c r="R253" i="6"/>
  <c r="S253" i="6"/>
  <c r="U253" i="6"/>
  <c r="T253" i="6"/>
  <c r="Q253" i="6"/>
  <c r="E398" i="6"/>
  <c r="R398" i="6"/>
  <c r="U398" i="6"/>
  <c r="T398" i="6"/>
  <c r="S398" i="6"/>
  <c r="Q398" i="6"/>
  <c r="J915" i="6"/>
  <c r="R940" i="6"/>
  <c r="U940" i="6"/>
  <c r="T940" i="6"/>
  <c r="Q940" i="6"/>
  <c r="S940" i="6"/>
  <c r="E44" i="6"/>
  <c r="R350" i="6"/>
  <c r="T350" i="6"/>
  <c r="Q350" i="6"/>
  <c r="U350" i="6"/>
  <c r="S350" i="6"/>
  <c r="E373" i="6"/>
  <c r="R373" i="6"/>
  <c r="U373" i="6"/>
  <c r="S373" i="6"/>
  <c r="Q373" i="6"/>
  <c r="T373" i="6"/>
  <c r="F367" i="6"/>
  <c r="S367" i="6"/>
  <c r="T367" i="6"/>
  <c r="Q367" i="6"/>
  <c r="R367" i="6"/>
  <c r="U367" i="6"/>
  <c r="E1042" i="6"/>
  <c r="S1042" i="6"/>
  <c r="T1042" i="6"/>
  <c r="Q1042" i="6"/>
  <c r="R1042" i="6"/>
  <c r="U1042" i="6"/>
  <c r="J67" i="6"/>
  <c r="F201" i="6"/>
  <c r="R201" i="6"/>
  <c r="S201" i="6"/>
  <c r="T201" i="6"/>
  <c r="U201" i="6"/>
  <c r="Q201" i="6"/>
  <c r="U285" i="6"/>
  <c r="S285" i="6"/>
  <c r="Q285" i="6"/>
  <c r="T285" i="6"/>
  <c r="R285" i="6"/>
  <c r="R356" i="6"/>
  <c r="T356" i="6"/>
  <c r="U356" i="6"/>
  <c r="Q356" i="6"/>
  <c r="S356" i="6"/>
  <c r="S381" i="6"/>
  <c r="U381" i="6"/>
  <c r="Q381" i="6"/>
  <c r="R381" i="6"/>
  <c r="T381" i="6"/>
  <c r="R293" i="6"/>
  <c r="Q293" i="6"/>
  <c r="S293" i="6"/>
  <c r="T293" i="6"/>
  <c r="U293" i="6"/>
  <c r="E86" i="6"/>
  <c r="T86" i="6"/>
  <c r="S86" i="6"/>
  <c r="R86" i="6"/>
  <c r="Q86" i="6"/>
  <c r="U86" i="6"/>
  <c r="G207" i="6"/>
  <c r="I207" i="6" s="1"/>
  <c r="K212" i="2" s="1"/>
  <c r="S207" i="6"/>
  <c r="U207" i="6"/>
  <c r="R207" i="6"/>
  <c r="T207" i="6"/>
  <c r="Q207" i="6"/>
  <c r="E236" i="6"/>
  <c r="S236" i="6"/>
  <c r="Q236" i="6"/>
  <c r="R236" i="6"/>
  <c r="U236" i="6"/>
  <c r="T236" i="6"/>
  <c r="F280" i="6"/>
  <c r="T280" i="6"/>
  <c r="R280" i="6"/>
  <c r="S280" i="6"/>
  <c r="U280" i="6"/>
  <c r="Q280" i="6"/>
  <c r="R325" i="6"/>
  <c r="Q325" i="6"/>
  <c r="T325" i="6"/>
  <c r="S325" i="6"/>
  <c r="U325" i="6"/>
  <c r="E173" i="6"/>
  <c r="F272" i="6"/>
  <c r="S272" i="6"/>
  <c r="T272" i="6"/>
  <c r="Q272" i="6"/>
  <c r="U272" i="6"/>
  <c r="R272" i="6"/>
  <c r="R352" i="6"/>
  <c r="S352" i="6"/>
  <c r="U352" i="6"/>
  <c r="Q352" i="6"/>
  <c r="T352" i="6"/>
  <c r="U281" i="6"/>
  <c r="Q281" i="6"/>
  <c r="R281" i="6"/>
  <c r="T281" i="6"/>
  <c r="S281" i="6"/>
  <c r="G38" i="6"/>
  <c r="T38" i="6"/>
  <c r="Q38" i="6"/>
  <c r="S38" i="6"/>
  <c r="U38" i="6"/>
  <c r="R38" i="6"/>
  <c r="S151" i="6"/>
  <c r="Q151" i="6"/>
  <c r="R151" i="6"/>
  <c r="U151" i="6"/>
  <c r="T151" i="6"/>
  <c r="S264" i="6"/>
  <c r="T264" i="6"/>
  <c r="U264" i="6"/>
  <c r="R264" i="6"/>
  <c r="Q264" i="6"/>
  <c r="F331" i="6"/>
  <c r="E453" i="6"/>
  <c r="F483" i="6"/>
  <c r="U483" i="6"/>
  <c r="R483" i="6"/>
  <c r="Q483" i="6"/>
  <c r="T483" i="6"/>
  <c r="S483" i="6"/>
  <c r="Q619" i="6"/>
  <c r="U619" i="6"/>
  <c r="S619" i="6"/>
  <c r="T619" i="6"/>
  <c r="R619" i="6"/>
  <c r="G917" i="6"/>
  <c r="R917" i="6"/>
  <c r="S917" i="6"/>
  <c r="T917" i="6"/>
  <c r="U917" i="6"/>
  <c r="Q917" i="6"/>
  <c r="U530" i="6"/>
  <c r="T530" i="6"/>
  <c r="R530" i="6"/>
  <c r="Q530" i="6"/>
  <c r="S530" i="6"/>
  <c r="E567" i="6"/>
  <c r="T567" i="6"/>
  <c r="U567" i="6"/>
  <c r="S567" i="6"/>
  <c r="R567" i="6"/>
  <c r="Q567" i="6"/>
  <c r="G649" i="6"/>
  <c r="I649" i="6" s="1"/>
  <c r="K654" i="2" s="1"/>
  <c r="T649" i="6"/>
  <c r="S649" i="6"/>
  <c r="R649" i="6"/>
  <c r="Q649" i="6"/>
  <c r="U649" i="6"/>
  <c r="T527" i="6"/>
  <c r="R527" i="6"/>
  <c r="S527" i="6"/>
  <c r="Q527" i="6"/>
  <c r="U527" i="6"/>
  <c r="S570" i="6"/>
  <c r="R570" i="6"/>
  <c r="T570" i="6"/>
  <c r="Q570" i="6"/>
  <c r="U570" i="6"/>
  <c r="G537" i="6"/>
  <c r="I537" i="6" s="1"/>
  <c r="K542" i="2" s="1"/>
  <c r="T537" i="6"/>
  <c r="R537" i="6"/>
  <c r="Q537" i="6"/>
  <c r="S537" i="6"/>
  <c r="U537" i="6"/>
  <c r="T884" i="6"/>
  <c r="U884" i="6"/>
  <c r="Q884" i="6"/>
  <c r="R884" i="6"/>
  <c r="S884" i="6"/>
  <c r="F994" i="6"/>
  <c r="Q994" i="6"/>
  <c r="U994" i="6"/>
  <c r="R994" i="6"/>
  <c r="S994" i="6"/>
  <c r="T994" i="6"/>
  <c r="E879" i="6"/>
  <c r="E1484" i="6"/>
  <c r="T1484" i="6"/>
  <c r="Q1484" i="6"/>
  <c r="U1484" i="6"/>
  <c r="R1484" i="6"/>
  <c r="S1484" i="6"/>
  <c r="J708" i="6"/>
  <c r="U781" i="6"/>
  <c r="R781" i="6"/>
  <c r="T781" i="6"/>
  <c r="S781" i="6"/>
  <c r="Q781" i="6"/>
  <c r="E756" i="6"/>
  <c r="U1330" i="6"/>
  <c r="Q1330" i="6"/>
  <c r="R1330" i="6"/>
  <c r="S1330" i="6"/>
  <c r="T1330" i="6"/>
  <c r="G580" i="6"/>
  <c r="U580" i="6"/>
  <c r="R580" i="6"/>
  <c r="S580" i="6"/>
  <c r="Q580" i="6"/>
  <c r="T580" i="6"/>
  <c r="E717" i="6"/>
  <c r="U717" i="6"/>
  <c r="T717" i="6"/>
  <c r="R717" i="6"/>
  <c r="Q717" i="6"/>
  <c r="S717" i="6"/>
  <c r="J776" i="6"/>
  <c r="R964" i="6"/>
  <c r="T964" i="6"/>
  <c r="U964" i="6"/>
  <c r="Q964" i="6"/>
  <c r="S964" i="6"/>
  <c r="G369" i="6"/>
  <c r="I369" i="6" s="1"/>
  <c r="K374" i="2" s="1"/>
  <c r="U369" i="6"/>
  <c r="T369" i="6"/>
  <c r="S369" i="6"/>
  <c r="R369" i="6"/>
  <c r="Q369" i="6"/>
  <c r="U574" i="6"/>
  <c r="Q574" i="6"/>
  <c r="S574" i="6"/>
  <c r="R574" i="6"/>
  <c r="T574" i="6"/>
  <c r="T685" i="6"/>
  <c r="U685" i="6"/>
  <c r="S685" i="6"/>
  <c r="R685" i="6"/>
  <c r="Q685" i="6"/>
  <c r="E757" i="6"/>
  <c r="Q757" i="6"/>
  <c r="R757" i="6"/>
  <c r="S757" i="6"/>
  <c r="T757" i="6"/>
  <c r="U757" i="6"/>
  <c r="F467" i="6"/>
  <c r="T467" i="6"/>
  <c r="R467" i="6"/>
  <c r="U467" i="6"/>
  <c r="Q467" i="6"/>
  <c r="S467" i="6"/>
  <c r="R618" i="6"/>
  <c r="T618" i="6"/>
  <c r="U618" i="6"/>
  <c r="Q618" i="6"/>
  <c r="S618" i="6"/>
  <c r="S561" i="6"/>
  <c r="R561" i="6"/>
  <c r="T561" i="6"/>
  <c r="Q561" i="6"/>
  <c r="U561" i="6"/>
  <c r="G557" i="6"/>
  <c r="S557" i="6"/>
  <c r="Q557" i="6"/>
  <c r="R557" i="6"/>
  <c r="T557" i="6"/>
  <c r="U557" i="6"/>
  <c r="F756" i="6"/>
  <c r="U770" i="6"/>
  <c r="T770" i="6"/>
  <c r="R770" i="6"/>
  <c r="Q770" i="6"/>
  <c r="S770" i="6"/>
  <c r="E1086" i="6"/>
  <c r="U1086" i="6"/>
  <c r="R1086" i="6"/>
  <c r="T1086" i="6"/>
  <c r="S1086" i="6"/>
  <c r="Q1086" i="6"/>
  <c r="R1344" i="6"/>
  <c r="U1344" i="6"/>
  <c r="Q1344" i="6"/>
  <c r="S1344" i="6"/>
  <c r="T1344" i="6"/>
  <c r="T1472" i="6"/>
  <c r="U1472" i="6"/>
  <c r="Q1472" i="6"/>
  <c r="R1472" i="6"/>
  <c r="S1472" i="6"/>
  <c r="U1406" i="6"/>
  <c r="Q1406" i="6"/>
  <c r="R1406" i="6"/>
  <c r="S1406" i="6"/>
  <c r="T1406" i="6"/>
  <c r="R1267" i="6"/>
  <c r="U1267" i="6"/>
  <c r="T1267" i="6"/>
  <c r="S1267" i="6"/>
  <c r="Q1267" i="6"/>
  <c r="G294" i="6"/>
  <c r="I294" i="6" s="1"/>
  <c r="K299" i="2" s="1"/>
  <c r="R294" i="6"/>
  <c r="Q294" i="6"/>
  <c r="U294" i="6"/>
  <c r="T294" i="6"/>
  <c r="S294" i="6"/>
  <c r="E837" i="6"/>
  <c r="U1028" i="6"/>
  <c r="R1028" i="6"/>
  <c r="Q1028" i="6"/>
  <c r="S1028" i="6"/>
  <c r="T1028" i="6"/>
  <c r="G995" i="6"/>
  <c r="I995" i="6" s="1"/>
  <c r="K1000" i="2" s="1"/>
  <c r="S995" i="6"/>
  <c r="U995" i="6"/>
  <c r="R995" i="6"/>
  <c r="Q995" i="6"/>
  <c r="T995" i="6"/>
  <c r="S1444" i="6"/>
  <c r="Q1444" i="6"/>
  <c r="R1444" i="6"/>
  <c r="T1444" i="6"/>
  <c r="U1444" i="6"/>
  <c r="T1414" i="6"/>
  <c r="U1414" i="6"/>
  <c r="Q1414" i="6"/>
  <c r="S1414" i="6"/>
  <c r="R1414" i="6"/>
  <c r="E1202" i="6"/>
  <c r="R1202" i="6"/>
  <c r="U1202" i="6"/>
  <c r="Q1202" i="6"/>
  <c r="S1202" i="6"/>
  <c r="T1202" i="6"/>
  <c r="E1172" i="6"/>
  <c r="T1172" i="6"/>
  <c r="U1172" i="6"/>
  <c r="Q1172" i="6"/>
  <c r="R1172" i="6"/>
  <c r="S1172" i="6"/>
  <c r="G763" i="6"/>
  <c r="S763" i="6"/>
  <c r="T763" i="6"/>
  <c r="Q763" i="6"/>
  <c r="R763" i="6"/>
  <c r="U763" i="6"/>
  <c r="G1122" i="6"/>
  <c r="I1122" i="6" s="1"/>
  <c r="K1127" i="2" s="1"/>
  <c r="U1122" i="6"/>
  <c r="R1122" i="6"/>
  <c r="S1122" i="6"/>
  <c r="T1122" i="6"/>
  <c r="Q1122" i="6"/>
  <c r="R1407" i="6"/>
  <c r="S1407" i="6"/>
  <c r="U1407" i="6"/>
  <c r="Q1407" i="6"/>
  <c r="T1407" i="6"/>
  <c r="G1138" i="6"/>
  <c r="R1138" i="6"/>
  <c r="T1138" i="6"/>
  <c r="U1138" i="6"/>
  <c r="S1138" i="6"/>
  <c r="Q1138" i="6"/>
  <c r="G663" i="6"/>
  <c r="R663" i="6"/>
  <c r="S663" i="6"/>
  <c r="U663" i="6"/>
  <c r="T663" i="6"/>
  <c r="Q663" i="6"/>
  <c r="U950" i="6"/>
  <c r="Q950" i="6"/>
  <c r="R950" i="6"/>
  <c r="S950" i="6"/>
  <c r="T950" i="6"/>
  <c r="E1090" i="6"/>
  <c r="R1090" i="6"/>
  <c r="U1090" i="6"/>
  <c r="S1090" i="6"/>
  <c r="T1090" i="6"/>
  <c r="Q1090" i="6"/>
  <c r="G1039" i="6"/>
  <c r="U1039" i="6"/>
  <c r="T1039" i="6"/>
  <c r="R1039" i="6"/>
  <c r="Q1039" i="6"/>
  <c r="S1039" i="6"/>
  <c r="U1388" i="6"/>
  <c r="T1388" i="6"/>
  <c r="R1388" i="6"/>
  <c r="Q1388" i="6"/>
  <c r="S1388" i="6"/>
  <c r="F993" i="6"/>
  <c r="T993" i="6"/>
  <c r="U993" i="6"/>
  <c r="Q993" i="6"/>
  <c r="R993" i="6"/>
  <c r="S993" i="6"/>
  <c r="T1152" i="6"/>
  <c r="U1152" i="6"/>
  <c r="S1152" i="6"/>
  <c r="Q1152" i="6"/>
  <c r="R1152" i="6"/>
  <c r="U1146" i="6"/>
  <c r="R1146" i="6"/>
  <c r="T1146" i="6"/>
  <c r="S1146" i="6"/>
  <c r="Q1146" i="6"/>
  <c r="G1174" i="6"/>
  <c r="U1174" i="6"/>
  <c r="Q1174" i="6"/>
  <c r="S1174" i="6"/>
  <c r="T1174" i="6"/>
  <c r="R1174" i="6"/>
  <c r="R1364" i="6"/>
  <c r="Q1364" i="6"/>
  <c r="U1364" i="6"/>
  <c r="S1364" i="6"/>
  <c r="T1364" i="6"/>
  <c r="T1382" i="6"/>
  <c r="U1382" i="6"/>
  <c r="Q1382" i="6"/>
  <c r="R1382" i="6"/>
  <c r="S1382" i="6"/>
  <c r="E1252" i="6"/>
  <c r="U1252" i="6"/>
  <c r="T1252" i="6"/>
  <c r="Q1252" i="6"/>
  <c r="R1252" i="6"/>
  <c r="S1252" i="6"/>
  <c r="F803" i="6"/>
  <c r="S803" i="6"/>
  <c r="Q803" i="6"/>
  <c r="U803" i="6"/>
  <c r="R803" i="6"/>
  <c r="T803" i="6"/>
  <c r="R1020" i="6"/>
  <c r="T1020" i="6"/>
  <c r="Q1020" i="6"/>
  <c r="U1020" i="6"/>
  <c r="S1020" i="6"/>
  <c r="T1208" i="6"/>
  <c r="Q1208" i="6"/>
  <c r="R1208" i="6"/>
  <c r="S1208" i="6"/>
  <c r="U1208" i="6"/>
  <c r="J1163" i="6"/>
  <c r="U1123" i="6"/>
  <c r="Q1123" i="6"/>
  <c r="R1123" i="6"/>
  <c r="S1123" i="6"/>
  <c r="T1123" i="6"/>
  <c r="S1280" i="6"/>
  <c r="T1280" i="6"/>
  <c r="Q1280" i="6"/>
  <c r="R1280" i="6"/>
  <c r="U1280" i="6"/>
  <c r="T1445" i="6"/>
  <c r="S1445" i="6"/>
  <c r="Q1445" i="6"/>
  <c r="U1445" i="6"/>
  <c r="R1445" i="6"/>
  <c r="E1240" i="6"/>
  <c r="R1240" i="6"/>
  <c r="S1240" i="6"/>
  <c r="U1240" i="6"/>
  <c r="T1240" i="6"/>
  <c r="Q1240" i="6"/>
  <c r="G1465" i="6"/>
  <c r="I1465" i="6" s="1"/>
  <c r="K1470" i="2" s="1"/>
  <c r="U1465" i="6"/>
  <c r="R1465" i="6"/>
  <c r="Q1465" i="6"/>
  <c r="S1465" i="6"/>
  <c r="T1465" i="6"/>
  <c r="G968" i="6"/>
  <c r="T968" i="6"/>
  <c r="U968" i="6"/>
  <c r="R968" i="6"/>
  <c r="Q968" i="6"/>
  <c r="S968" i="6"/>
  <c r="E1038" i="6"/>
  <c r="Q1038" i="6"/>
  <c r="R1038" i="6"/>
  <c r="U1038" i="6"/>
  <c r="S1038" i="6"/>
  <c r="T1038" i="6"/>
  <c r="E1176" i="6"/>
  <c r="U1176" i="6"/>
  <c r="T1176" i="6"/>
  <c r="Q1176" i="6"/>
  <c r="R1176" i="6"/>
  <c r="S1176" i="6"/>
  <c r="J1303" i="6"/>
  <c r="G1198" i="6"/>
  <c r="I1198" i="6" s="1"/>
  <c r="K1203" i="2" s="1"/>
  <c r="U1198" i="6"/>
  <c r="R1198" i="6"/>
  <c r="T1198" i="6"/>
  <c r="S1198" i="6"/>
  <c r="Q1198" i="6"/>
  <c r="E1375" i="6"/>
  <c r="T1375" i="6"/>
  <c r="U1375" i="6"/>
  <c r="S1375" i="6"/>
  <c r="R1375" i="6"/>
  <c r="Q1375" i="6"/>
  <c r="G1019" i="6"/>
  <c r="Q1019" i="6"/>
  <c r="U1019" i="6"/>
  <c r="T1019" i="6"/>
  <c r="R1019" i="6"/>
  <c r="S1019" i="6"/>
  <c r="G239" i="6"/>
  <c r="I239" i="6" s="1"/>
  <c r="K244" i="2" s="1"/>
  <c r="U239" i="6"/>
  <c r="S239" i="6"/>
  <c r="T239" i="6"/>
  <c r="R239" i="6"/>
  <c r="Q239" i="6"/>
  <c r="G435" i="6"/>
  <c r="Q660" i="6"/>
  <c r="S660" i="6"/>
  <c r="U660" i="6"/>
  <c r="R660" i="6"/>
  <c r="T660" i="6"/>
  <c r="G880" i="6"/>
  <c r="Q880" i="6"/>
  <c r="S880" i="6"/>
  <c r="T880" i="6"/>
  <c r="U880" i="6"/>
  <c r="R880" i="6"/>
  <c r="Q1448" i="6"/>
  <c r="R1448" i="6"/>
  <c r="T1448" i="6"/>
  <c r="U1448" i="6"/>
  <c r="S1448" i="6"/>
  <c r="G1402" i="6"/>
  <c r="U1402" i="6"/>
  <c r="T1402" i="6"/>
  <c r="Q1402" i="6"/>
  <c r="R1402" i="6"/>
  <c r="S1402" i="6"/>
  <c r="T216" i="6"/>
  <c r="S216" i="6"/>
  <c r="R216" i="6"/>
  <c r="Q216" i="6"/>
  <c r="U216" i="6"/>
  <c r="U109" i="6"/>
  <c r="Q109" i="6"/>
  <c r="T109" i="6"/>
  <c r="S109" i="6"/>
  <c r="R109" i="6"/>
  <c r="J64" i="6"/>
  <c r="F115" i="6"/>
  <c r="Q115" i="6"/>
  <c r="U115" i="6"/>
  <c r="R115" i="6"/>
  <c r="T115" i="6"/>
  <c r="S115" i="6"/>
  <c r="G441" i="6"/>
  <c r="I441" i="6" s="1"/>
  <c r="K446" i="2" s="1"/>
  <c r="Q441" i="6"/>
  <c r="S441" i="6"/>
  <c r="T441" i="6"/>
  <c r="R441" i="6"/>
  <c r="U441" i="6"/>
  <c r="Q748" i="6"/>
  <c r="U748" i="6"/>
  <c r="R748" i="6"/>
  <c r="S748" i="6"/>
  <c r="T748" i="6"/>
  <c r="Q876" i="6"/>
  <c r="T876" i="6"/>
  <c r="U876" i="6"/>
  <c r="S876" i="6"/>
  <c r="R876" i="6"/>
  <c r="E312" i="6"/>
  <c r="F482" i="6"/>
  <c r="R482" i="6"/>
  <c r="S482" i="6"/>
  <c r="U482" i="6"/>
  <c r="Q482" i="6"/>
  <c r="T482" i="6"/>
  <c r="U1109" i="6"/>
  <c r="S1109" i="6"/>
  <c r="Q1109" i="6"/>
  <c r="R1109" i="6"/>
  <c r="T1109" i="6"/>
  <c r="F386" i="6"/>
  <c r="S386" i="6"/>
  <c r="U386" i="6"/>
  <c r="T386" i="6"/>
  <c r="R386" i="6"/>
  <c r="Q386" i="6"/>
  <c r="U955" i="6"/>
  <c r="T955" i="6"/>
  <c r="S955" i="6"/>
  <c r="R955" i="6"/>
  <c r="Q955" i="6"/>
  <c r="G1426" i="6"/>
  <c r="S1426" i="6"/>
  <c r="R1426" i="6"/>
  <c r="T1426" i="6"/>
  <c r="U1426" i="6"/>
  <c r="Q1426" i="6"/>
  <c r="I79" i="6"/>
  <c r="K84" i="2" s="1"/>
  <c r="G227" i="6"/>
  <c r="I227" i="6" s="1"/>
  <c r="K232" i="2" s="1"/>
  <c r="R227" i="6"/>
  <c r="S227" i="6"/>
  <c r="U227" i="6"/>
  <c r="T227" i="6"/>
  <c r="Q227" i="6"/>
  <c r="E254" i="6"/>
  <c r="R254" i="6"/>
  <c r="U254" i="6"/>
  <c r="S254" i="6"/>
  <c r="T254" i="6"/>
  <c r="Q254" i="6"/>
  <c r="G878" i="6"/>
  <c r="T878" i="6"/>
  <c r="U878" i="6"/>
  <c r="Q878" i="6"/>
  <c r="R878" i="6"/>
  <c r="S878" i="6"/>
  <c r="I632" i="6"/>
  <c r="K637" i="2" s="1"/>
  <c r="G973" i="6"/>
  <c r="G1182" i="6"/>
  <c r="I1182" i="6" s="1"/>
  <c r="K1187" i="2" s="1"/>
  <c r="T1182" i="6"/>
  <c r="U1182" i="6"/>
  <c r="R1182" i="6"/>
  <c r="Q1182" i="6"/>
  <c r="S1182" i="6"/>
  <c r="G1434" i="6"/>
  <c r="Q1434" i="6"/>
  <c r="T1434" i="6"/>
  <c r="U1434" i="6"/>
  <c r="R1434" i="6"/>
  <c r="S1434" i="6"/>
  <c r="F229" i="6"/>
  <c r="S229" i="6"/>
  <c r="Q229" i="6"/>
  <c r="R229" i="6"/>
  <c r="U229" i="6"/>
  <c r="T229" i="6"/>
  <c r="E63" i="6"/>
  <c r="S63" i="6"/>
  <c r="T63" i="6"/>
  <c r="R63" i="6"/>
  <c r="U63" i="6"/>
  <c r="Q63" i="6"/>
  <c r="J111" i="6"/>
  <c r="R508" i="6"/>
  <c r="U508" i="6"/>
  <c r="Q508" i="6"/>
  <c r="S508" i="6"/>
  <c r="T508" i="6"/>
  <c r="U858" i="6"/>
  <c r="Q858" i="6"/>
  <c r="R858" i="6"/>
  <c r="T858" i="6"/>
  <c r="S858" i="6"/>
  <c r="Q692" i="6"/>
  <c r="T692" i="6"/>
  <c r="R692" i="6"/>
  <c r="S692" i="6"/>
  <c r="U692" i="6"/>
  <c r="R694" i="6"/>
  <c r="Q694" i="6"/>
  <c r="S694" i="6"/>
  <c r="U694" i="6"/>
  <c r="T694" i="6"/>
  <c r="U1481" i="6"/>
  <c r="R1481" i="6"/>
  <c r="S1481" i="6"/>
  <c r="T1481" i="6"/>
  <c r="Q1481" i="6"/>
  <c r="G1386" i="6"/>
  <c r="Q1386" i="6"/>
  <c r="U1386" i="6"/>
  <c r="R1386" i="6"/>
  <c r="S1386" i="6"/>
  <c r="T1386" i="6"/>
  <c r="G859" i="6"/>
  <c r="U859" i="6"/>
  <c r="Q859" i="6"/>
  <c r="S859" i="6"/>
  <c r="T859" i="6"/>
  <c r="R859" i="6"/>
  <c r="Q872" i="6"/>
  <c r="S872" i="6"/>
  <c r="T872" i="6"/>
  <c r="U872" i="6"/>
  <c r="R872" i="6"/>
  <c r="I1043" i="6"/>
  <c r="K1048" i="2" s="1"/>
  <c r="F1067" i="6"/>
  <c r="U1067" i="6"/>
  <c r="Q1067" i="6"/>
  <c r="R1067" i="6"/>
  <c r="S1067" i="6"/>
  <c r="T1067" i="6"/>
  <c r="R1213" i="6"/>
  <c r="S1213" i="6"/>
  <c r="Q1213" i="6"/>
  <c r="U1213" i="6"/>
  <c r="T1213" i="6"/>
  <c r="F1281" i="6"/>
  <c r="R1281" i="6"/>
  <c r="S1281" i="6"/>
  <c r="U1281" i="6"/>
  <c r="T1281" i="6"/>
  <c r="Q1281" i="6"/>
  <c r="S75" i="6"/>
  <c r="U75" i="6"/>
  <c r="T75" i="6"/>
  <c r="Q75" i="6"/>
  <c r="R75" i="6"/>
  <c r="U825" i="6"/>
  <c r="T825" i="6"/>
  <c r="S825" i="6"/>
  <c r="R825" i="6"/>
  <c r="Q825" i="6"/>
  <c r="F164" i="6"/>
  <c r="R164" i="6"/>
  <c r="Q164" i="6"/>
  <c r="T164" i="6"/>
  <c r="U164" i="6"/>
  <c r="S164" i="6"/>
  <c r="G1351" i="6"/>
  <c r="I1351" i="6" s="1"/>
  <c r="K1356" i="2" s="1"/>
  <c r="F116" i="6"/>
  <c r="E124" i="6"/>
  <c r="U124" i="6"/>
  <c r="T124" i="6"/>
  <c r="Q124" i="6"/>
  <c r="S124" i="6"/>
  <c r="R124" i="6"/>
  <c r="R206" i="6"/>
  <c r="S206" i="6"/>
  <c r="T206" i="6"/>
  <c r="Q206" i="6"/>
  <c r="U206" i="6"/>
  <c r="F1261" i="6"/>
  <c r="U1261" i="6"/>
  <c r="R1261" i="6"/>
  <c r="Q1261" i="6"/>
  <c r="S1261" i="6"/>
  <c r="T1261" i="6"/>
  <c r="F486" i="6"/>
  <c r="R486" i="6"/>
  <c r="Q486" i="6"/>
  <c r="S486" i="6"/>
  <c r="U486" i="6"/>
  <c r="T486" i="6"/>
  <c r="U1103" i="6"/>
  <c r="R1103" i="6"/>
  <c r="T1103" i="6"/>
  <c r="S1103" i="6"/>
  <c r="Q1103" i="6"/>
  <c r="G1041" i="6"/>
  <c r="S1041" i="6"/>
  <c r="Q1041" i="6"/>
  <c r="U1041" i="6"/>
  <c r="R1041" i="6"/>
  <c r="T1041" i="6"/>
  <c r="G1149" i="6"/>
  <c r="U1149" i="6"/>
  <c r="T1149" i="6"/>
  <c r="R1149" i="6"/>
  <c r="Q1149" i="6"/>
  <c r="S1149" i="6"/>
  <c r="Q92" i="6"/>
  <c r="S92" i="6"/>
  <c r="T92" i="6"/>
  <c r="R92" i="6"/>
  <c r="U92" i="6"/>
  <c r="T1301" i="6"/>
  <c r="S1301" i="6"/>
  <c r="R1301" i="6"/>
  <c r="Q1301" i="6"/>
  <c r="U1301" i="6"/>
  <c r="R1469" i="6"/>
  <c r="U1469" i="6"/>
  <c r="Q1469" i="6"/>
  <c r="S1469" i="6"/>
  <c r="T1469" i="6"/>
  <c r="F137" i="6"/>
  <c r="U137" i="6"/>
  <c r="S137" i="6"/>
  <c r="Q137" i="6"/>
  <c r="T137" i="6"/>
  <c r="R137" i="6"/>
  <c r="F33" i="6"/>
  <c r="S33" i="6"/>
  <c r="U33" i="6"/>
  <c r="R33" i="6"/>
  <c r="T33" i="6"/>
  <c r="Q33" i="6"/>
  <c r="F1325" i="6"/>
  <c r="U1325" i="6"/>
  <c r="S1325" i="6"/>
  <c r="T1325" i="6"/>
  <c r="Q1325" i="6"/>
  <c r="R1325" i="6"/>
  <c r="F1151" i="6"/>
  <c r="S1151" i="6"/>
  <c r="Q1151" i="6"/>
  <c r="U1151" i="6"/>
  <c r="R1151" i="6"/>
  <c r="T1151" i="6"/>
  <c r="R251" i="6"/>
  <c r="T251" i="6"/>
  <c r="S251" i="6"/>
  <c r="Q251" i="6"/>
  <c r="U251" i="6"/>
  <c r="T1063" i="6"/>
  <c r="Q1063" i="6"/>
  <c r="U1063" i="6"/>
  <c r="R1063" i="6"/>
  <c r="S1063" i="6"/>
  <c r="G1099" i="6"/>
  <c r="Q1099" i="6"/>
  <c r="R1099" i="6"/>
  <c r="U1099" i="6"/>
  <c r="S1099" i="6"/>
  <c r="T1099" i="6"/>
  <c r="G1261" i="6"/>
  <c r="F1161" i="6"/>
  <c r="U1161" i="6"/>
  <c r="S1161" i="6"/>
  <c r="Q1161" i="6"/>
  <c r="T1161" i="6"/>
  <c r="R1161" i="6"/>
  <c r="S322" i="6"/>
  <c r="Q322" i="6"/>
  <c r="U322" i="6"/>
  <c r="T322" i="6"/>
  <c r="R322" i="6"/>
  <c r="R196" i="6"/>
  <c r="U196" i="6"/>
  <c r="T196" i="6"/>
  <c r="S196" i="6"/>
  <c r="Q196" i="6"/>
  <c r="E225" i="6"/>
  <c r="U225" i="6"/>
  <c r="T225" i="6"/>
  <c r="S225" i="6"/>
  <c r="R225" i="6"/>
  <c r="Q225" i="6"/>
  <c r="U877" i="6"/>
  <c r="S877" i="6"/>
  <c r="Q877" i="6"/>
  <c r="R877" i="6"/>
  <c r="T877" i="6"/>
  <c r="S1081" i="6"/>
  <c r="T1081" i="6"/>
  <c r="U1081" i="6"/>
  <c r="Q1081" i="6"/>
  <c r="R1081" i="6"/>
  <c r="Q1008" i="6"/>
  <c r="R1008" i="6"/>
  <c r="U1008" i="6"/>
  <c r="T1008" i="6"/>
  <c r="S1008" i="6"/>
  <c r="G1209" i="6"/>
  <c r="I1209" i="6" s="1"/>
  <c r="K1214" i="2" s="1"/>
  <c r="E251" i="6"/>
  <c r="S728" i="6"/>
  <c r="R728" i="6"/>
  <c r="U728" i="6"/>
  <c r="Q728" i="6"/>
  <c r="T728" i="6"/>
  <c r="U1111" i="6"/>
  <c r="Q1111" i="6"/>
  <c r="R1111" i="6"/>
  <c r="S1111" i="6"/>
  <c r="T1111" i="6"/>
  <c r="U829" i="6"/>
  <c r="R829" i="6"/>
  <c r="Q829" i="6"/>
  <c r="T829" i="6"/>
  <c r="S829" i="6"/>
  <c r="R424" i="6"/>
  <c r="T424" i="6"/>
  <c r="S424" i="6"/>
  <c r="Q424" i="6"/>
  <c r="U424" i="6"/>
  <c r="U117" i="6"/>
  <c r="Q117" i="6"/>
  <c r="S117" i="6"/>
  <c r="T117" i="6"/>
  <c r="R117" i="6"/>
  <c r="G981" i="6"/>
  <c r="I981" i="6" s="1"/>
  <c r="K986" i="2" s="1"/>
  <c r="E1189" i="6"/>
  <c r="E1231" i="6"/>
  <c r="R1231" i="6"/>
  <c r="Q1231" i="6"/>
  <c r="U1231" i="6"/>
  <c r="S1231" i="6"/>
  <c r="T1231" i="6"/>
  <c r="E973" i="6"/>
  <c r="T190" i="6"/>
  <c r="Q190" i="6"/>
  <c r="S190" i="6"/>
  <c r="R190" i="6"/>
  <c r="U190" i="6"/>
  <c r="T111" i="6"/>
  <c r="U111" i="6"/>
  <c r="R111" i="6"/>
  <c r="Q111" i="6"/>
  <c r="S111" i="6"/>
  <c r="R468" i="6"/>
  <c r="U468" i="6"/>
  <c r="T468" i="6"/>
  <c r="Q468" i="6"/>
  <c r="S468" i="6"/>
  <c r="E1333" i="6"/>
  <c r="U1333" i="6"/>
  <c r="S1333" i="6"/>
  <c r="Q1333" i="6"/>
  <c r="R1333" i="6"/>
  <c r="T1333" i="6"/>
  <c r="G1129" i="6"/>
  <c r="G160" i="6"/>
  <c r="T160" i="6"/>
  <c r="Q160" i="6"/>
  <c r="U160" i="6"/>
  <c r="R160" i="6"/>
  <c r="S160" i="6"/>
  <c r="G999" i="6"/>
  <c r="T999" i="6"/>
  <c r="U999" i="6"/>
  <c r="S999" i="6"/>
  <c r="Q999" i="6"/>
  <c r="R999" i="6"/>
  <c r="F826" i="6"/>
  <c r="Q826" i="6"/>
  <c r="R826" i="6"/>
  <c r="S826" i="6"/>
  <c r="T826" i="6"/>
  <c r="U826" i="6"/>
  <c r="R126" i="6"/>
  <c r="U126" i="6"/>
  <c r="S126" i="6"/>
  <c r="T126" i="6"/>
  <c r="Q126" i="6"/>
  <c r="F476" i="6"/>
  <c r="U476" i="6"/>
  <c r="T476" i="6"/>
  <c r="S476" i="6"/>
  <c r="R476" i="6"/>
  <c r="Q476" i="6"/>
  <c r="T1355" i="6"/>
  <c r="S1355" i="6"/>
  <c r="U1355" i="6"/>
  <c r="Q1355" i="6"/>
  <c r="R1355" i="6"/>
  <c r="Q1018" i="6"/>
  <c r="S1018" i="6"/>
  <c r="U1018" i="6"/>
  <c r="T1018" i="6"/>
  <c r="R1018" i="6"/>
  <c r="U108" i="6"/>
  <c r="Q108" i="6"/>
  <c r="T108" i="6"/>
  <c r="S108" i="6"/>
  <c r="R108" i="6"/>
  <c r="J868" i="6"/>
  <c r="J465" i="6"/>
  <c r="G14" i="6"/>
  <c r="U14" i="6"/>
  <c r="Q14" i="6"/>
  <c r="R14" i="6"/>
  <c r="T14" i="6"/>
  <c r="S14" i="6"/>
  <c r="S354" i="6"/>
  <c r="R354" i="6"/>
  <c r="U354" i="6"/>
  <c r="T354" i="6"/>
  <c r="Q354" i="6"/>
  <c r="U68" i="6"/>
  <c r="R68" i="6"/>
  <c r="S68" i="6"/>
  <c r="Q68" i="6"/>
  <c r="T68" i="6"/>
  <c r="S338" i="6"/>
  <c r="R338" i="6"/>
  <c r="T338" i="6"/>
  <c r="Q338" i="6"/>
  <c r="U338" i="6"/>
  <c r="Q185" i="6"/>
  <c r="U185" i="6"/>
  <c r="S185" i="6"/>
  <c r="T185" i="6"/>
  <c r="R185" i="6"/>
  <c r="E653" i="6"/>
  <c r="S653" i="6"/>
  <c r="Q653" i="6"/>
  <c r="T653" i="6"/>
  <c r="R653" i="6"/>
  <c r="U653" i="6"/>
  <c r="E795" i="6"/>
  <c r="U795" i="6"/>
  <c r="Q795" i="6"/>
  <c r="S795" i="6"/>
  <c r="T795" i="6"/>
  <c r="R795" i="6"/>
  <c r="E754" i="6"/>
  <c r="S754" i="6"/>
  <c r="U754" i="6"/>
  <c r="Q754" i="6"/>
  <c r="R754" i="6"/>
  <c r="T754" i="6"/>
  <c r="E1397" i="6"/>
  <c r="U1397" i="6"/>
  <c r="T1397" i="6"/>
  <c r="R1397" i="6"/>
  <c r="Q1397" i="6"/>
  <c r="S1397" i="6"/>
  <c r="T621" i="6"/>
  <c r="S621" i="6"/>
  <c r="Q621" i="6"/>
  <c r="R621" i="6"/>
  <c r="U621" i="6"/>
  <c r="G976" i="6"/>
  <c r="T976" i="6"/>
  <c r="S976" i="6"/>
  <c r="R976" i="6"/>
  <c r="U976" i="6"/>
  <c r="Q976" i="6"/>
  <c r="T1404" i="6"/>
  <c r="Q1404" i="6"/>
  <c r="R1404" i="6"/>
  <c r="U1404" i="6"/>
  <c r="S1404" i="6"/>
  <c r="U1284" i="6"/>
  <c r="Q1284" i="6"/>
  <c r="R1284" i="6"/>
  <c r="S1284" i="6"/>
  <c r="T1284" i="6"/>
  <c r="U1003" i="6"/>
  <c r="S1003" i="6"/>
  <c r="T1003" i="6"/>
  <c r="Q1003" i="6"/>
  <c r="R1003" i="6"/>
  <c r="J1188" i="6"/>
  <c r="G918" i="6"/>
  <c r="I918" i="6" s="1"/>
  <c r="K923" i="2" s="1"/>
  <c r="U918" i="6"/>
  <c r="Q918" i="6"/>
  <c r="R918" i="6"/>
  <c r="S918" i="6"/>
  <c r="T918" i="6"/>
  <c r="Q1400" i="6"/>
  <c r="R1400" i="6"/>
  <c r="U1400" i="6"/>
  <c r="S1400" i="6"/>
  <c r="T1400" i="6"/>
  <c r="G856" i="6"/>
  <c r="Q856" i="6"/>
  <c r="S856" i="6"/>
  <c r="T856" i="6"/>
  <c r="U856" i="6"/>
  <c r="R856" i="6"/>
  <c r="E144" i="6"/>
  <c r="R144" i="6"/>
  <c r="U144" i="6"/>
  <c r="S144" i="6"/>
  <c r="T144" i="6"/>
  <c r="Q144" i="6"/>
  <c r="E174" i="6"/>
  <c r="Q174" i="6"/>
  <c r="R174" i="6"/>
  <c r="T174" i="6"/>
  <c r="U174" i="6"/>
  <c r="S174" i="6"/>
  <c r="Q1362" i="6"/>
  <c r="R1362" i="6"/>
  <c r="S1362" i="6"/>
  <c r="T1362" i="6"/>
  <c r="U1362" i="6"/>
  <c r="G865" i="6"/>
  <c r="U865" i="6"/>
  <c r="R865" i="6"/>
  <c r="S865" i="6"/>
  <c r="T865" i="6"/>
  <c r="Q865" i="6"/>
  <c r="G1347" i="6"/>
  <c r="T1347" i="6"/>
  <c r="S1347" i="6"/>
  <c r="U1347" i="6"/>
  <c r="Q1347" i="6"/>
  <c r="R1347" i="6"/>
  <c r="G626" i="6"/>
  <c r="U626" i="6"/>
  <c r="Q626" i="6"/>
  <c r="T626" i="6"/>
  <c r="R626" i="6"/>
  <c r="S626" i="6"/>
  <c r="F1002" i="6"/>
  <c r="U1002" i="6"/>
  <c r="Q1002" i="6"/>
  <c r="R1002" i="6"/>
  <c r="S1002" i="6"/>
  <c r="T1002" i="6"/>
  <c r="E650" i="6"/>
  <c r="S650" i="6"/>
  <c r="T650" i="6"/>
  <c r="U650" i="6"/>
  <c r="R650" i="6"/>
  <c r="Q650" i="6"/>
  <c r="E100" i="6"/>
  <c r="E845" i="6"/>
  <c r="S845" i="6"/>
  <c r="T845" i="6"/>
  <c r="U845" i="6"/>
  <c r="Q845" i="6"/>
  <c r="R845" i="6"/>
  <c r="F85" i="6"/>
  <c r="R85" i="6"/>
  <c r="Q85" i="6"/>
  <c r="U85" i="6"/>
  <c r="T85" i="6"/>
  <c r="S85" i="6"/>
  <c r="I386" i="6"/>
  <c r="K391" i="2" s="1"/>
  <c r="F1464" i="6"/>
  <c r="J1353" i="6"/>
  <c r="F1159" i="6"/>
  <c r="F1381" i="6"/>
  <c r="G946" i="6"/>
  <c r="J848" i="6"/>
  <c r="F862" i="6"/>
  <c r="E1302" i="6"/>
  <c r="F1234" i="6"/>
  <c r="E602" i="6"/>
  <c r="J924" i="6"/>
  <c r="G675" i="6"/>
  <c r="I675" i="6" s="1"/>
  <c r="K680" i="2" s="1"/>
  <c r="J1352" i="6"/>
  <c r="F1089" i="6"/>
  <c r="G529" i="6"/>
  <c r="I1287" i="6"/>
  <c r="K1292" i="2" s="1"/>
  <c r="J1238" i="6"/>
  <c r="J767" i="6"/>
  <c r="J707" i="6"/>
  <c r="E785" i="6"/>
  <c r="J605" i="6"/>
  <c r="J725" i="6"/>
  <c r="F946" i="6"/>
  <c r="I1413" i="6"/>
  <c r="K1418" i="2" s="1"/>
  <c r="J530" i="6"/>
  <c r="I530" i="6"/>
  <c r="K535" i="2" s="1"/>
  <c r="E1286" i="6"/>
  <c r="J1414" i="6"/>
  <c r="J1416" i="6"/>
  <c r="F431" i="6"/>
  <c r="E402" i="6"/>
  <c r="J292" i="6"/>
  <c r="F1016" i="6"/>
  <c r="J88" i="6"/>
  <c r="F68" i="6"/>
  <c r="J683" i="6"/>
  <c r="I1188" i="6"/>
  <c r="K1193" i="2" s="1"/>
  <c r="G505" i="6"/>
  <c r="E185" i="6"/>
  <c r="E494" i="6"/>
  <c r="J1218" i="6"/>
  <c r="I1259" i="6"/>
  <c r="K1264" i="2" s="1"/>
  <c r="I390" i="6"/>
  <c r="K395" i="2" s="1"/>
  <c r="J356" i="6"/>
  <c r="J982" i="6"/>
  <c r="G1078" i="6"/>
  <c r="J51" i="6"/>
  <c r="I51" i="6"/>
  <c r="K56" i="2" s="1"/>
  <c r="J1405" i="6"/>
  <c r="F163" i="6"/>
  <c r="G1362" i="6"/>
  <c r="E297" i="6"/>
  <c r="G641" i="6"/>
  <c r="J423" i="6"/>
  <c r="J1118" i="6"/>
  <c r="E389" i="6"/>
  <c r="E354" i="6"/>
  <c r="J400" i="6"/>
  <c r="I816" i="6"/>
  <c r="K821" i="2" s="1"/>
  <c r="I1183" i="6"/>
  <c r="K1188" i="2" s="1"/>
  <c r="E431" i="6"/>
  <c r="F780" i="6"/>
  <c r="G885" i="6"/>
  <c r="E934" i="6"/>
  <c r="G931" i="6"/>
  <c r="J63" i="6"/>
  <c r="J114" i="6"/>
  <c r="T248" i="6"/>
  <c r="U248" i="6"/>
  <c r="Q248" i="6"/>
  <c r="S248" i="6"/>
  <c r="R248" i="6"/>
  <c r="R360" i="6"/>
  <c r="T360" i="6"/>
  <c r="U360" i="6"/>
  <c r="S360" i="6"/>
  <c r="Q360" i="6"/>
  <c r="S346" i="6"/>
  <c r="R346" i="6"/>
  <c r="T346" i="6"/>
  <c r="Q346" i="6"/>
  <c r="U346" i="6"/>
  <c r="T579" i="6"/>
  <c r="S579" i="6"/>
  <c r="U579" i="6"/>
  <c r="R579" i="6"/>
  <c r="Q579" i="6"/>
  <c r="Q988" i="6"/>
  <c r="T988" i="6"/>
  <c r="R988" i="6"/>
  <c r="U988" i="6"/>
  <c r="S988" i="6"/>
  <c r="E84" i="6"/>
  <c r="U84" i="6"/>
  <c r="S84" i="6"/>
  <c r="R84" i="6"/>
  <c r="T84" i="6"/>
  <c r="Q84" i="6"/>
  <c r="U420" i="6"/>
  <c r="Q420" i="6"/>
  <c r="R420" i="6"/>
  <c r="T420" i="6"/>
  <c r="S420" i="6"/>
  <c r="J7" i="6"/>
  <c r="G171" i="6"/>
  <c r="S171" i="6"/>
  <c r="U171" i="6"/>
  <c r="T171" i="6"/>
  <c r="Q171" i="6"/>
  <c r="R171" i="6"/>
  <c r="E400" i="6"/>
  <c r="Q400" i="6"/>
  <c r="R400" i="6"/>
  <c r="S400" i="6"/>
  <c r="T400" i="6"/>
  <c r="U400" i="6"/>
  <c r="Q21" i="6"/>
  <c r="S21" i="6"/>
  <c r="U21" i="6"/>
  <c r="R21" i="6"/>
  <c r="T21" i="6"/>
  <c r="E165" i="6"/>
  <c r="R182" i="6"/>
  <c r="S182" i="6"/>
  <c r="Q182" i="6"/>
  <c r="T182" i="6"/>
  <c r="U182" i="6"/>
  <c r="G146" i="6"/>
  <c r="T146" i="6"/>
  <c r="U146" i="6"/>
  <c r="R146" i="6"/>
  <c r="Q146" i="6"/>
  <c r="S146" i="6"/>
  <c r="G307" i="6"/>
  <c r="U307" i="6"/>
  <c r="R307" i="6"/>
  <c r="T307" i="6"/>
  <c r="Q307" i="6"/>
  <c r="S307" i="6"/>
  <c r="G587" i="6"/>
  <c r="I587" i="6" s="1"/>
  <c r="K592" i="2" s="1"/>
  <c r="Q587" i="6"/>
  <c r="S587" i="6"/>
  <c r="U587" i="6"/>
  <c r="R587" i="6"/>
  <c r="T587" i="6"/>
  <c r="T329" i="6"/>
  <c r="U329" i="6"/>
  <c r="S329" i="6"/>
  <c r="R329" i="6"/>
  <c r="Q329" i="6"/>
  <c r="F123" i="6"/>
  <c r="T123" i="6"/>
  <c r="S123" i="6"/>
  <c r="Q123" i="6"/>
  <c r="R123" i="6"/>
  <c r="U123" i="6"/>
  <c r="S147" i="6"/>
  <c r="U147" i="6"/>
  <c r="R147" i="6"/>
  <c r="T147" i="6"/>
  <c r="Q147" i="6"/>
  <c r="E271" i="6"/>
  <c r="Q271" i="6"/>
  <c r="R271" i="6"/>
  <c r="T271" i="6"/>
  <c r="S271" i="6"/>
  <c r="U271" i="6"/>
  <c r="Q298" i="6"/>
  <c r="S298" i="6"/>
  <c r="U298" i="6"/>
  <c r="R298" i="6"/>
  <c r="T298" i="6"/>
  <c r="Q222" i="6"/>
  <c r="S222" i="6"/>
  <c r="U222" i="6"/>
  <c r="R222" i="6"/>
  <c r="T222" i="6"/>
  <c r="U413" i="6"/>
  <c r="Q413" i="6"/>
  <c r="R413" i="6"/>
  <c r="T413" i="6"/>
  <c r="S413" i="6"/>
  <c r="E439" i="6"/>
  <c r="T439" i="6"/>
  <c r="S439" i="6"/>
  <c r="U439" i="6"/>
  <c r="Q439" i="6"/>
  <c r="R439" i="6"/>
  <c r="T394" i="6"/>
  <c r="R394" i="6"/>
  <c r="Q394" i="6"/>
  <c r="S394" i="6"/>
  <c r="U394" i="6"/>
  <c r="J126" i="6"/>
  <c r="G90" i="6"/>
  <c r="I90" i="6" s="1"/>
  <c r="K95" i="2" s="1"/>
  <c r="R90" i="6"/>
  <c r="T90" i="6"/>
  <c r="U90" i="6"/>
  <c r="S90" i="6"/>
  <c r="Q90" i="6"/>
  <c r="E390" i="6"/>
  <c r="Q390" i="6"/>
  <c r="R390" i="6"/>
  <c r="S390" i="6"/>
  <c r="U390" i="6"/>
  <c r="T390" i="6"/>
  <c r="G454" i="6"/>
  <c r="U454" i="6"/>
  <c r="R454" i="6"/>
  <c r="Q454" i="6"/>
  <c r="S454" i="6"/>
  <c r="T454" i="6"/>
  <c r="E308" i="6"/>
  <c r="U308" i="6"/>
  <c r="Q308" i="6"/>
  <c r="R308" i="6"/>
  <c r="S308" i="6"/>
  <c r="T308" i="6"/>
  <c r="G30" i="6"/>
  <c r="I30" i="6" s="1"/>
  <c r="K35" i="2" s="1"/>
  <c r="Q30" i="6"/>
  <c r="S30" i="6"/>
  <c r="T30" i="6"/>
  <c r="R30" i="6"/>
  <c r="U30" i="6"/>
  <c r="G31" i="6"/>
  <c r="U31" i="6"/>
  <c r="R31" i="6"/>
  <c r="Q31" i="6"/>
  <c r="T31" i="6"/>
  <c r="S31" i="6"/>
  <c r="J290" i="6"/>
  <c r="G326" i="6"/>
  <c r="S326" i="6"/>
  <c r="R326" i="6"/>
  <c r="U326" i="6"/>
  <c r="Q326" i="6"/>
  <c r="T326" i="6"/>
  <c r="F435" i="6"/>
  <c r="R517" i="6"/>
  <c r="S517" i="6"/>
  <c r="T517" i="6"/>
  <c r="U517" i="6"/>
  <c r="Q517" i="6"/>
  <c r="U403" i="6"/>
  <c r="S403" i="6"/>
  <c r="R403" i="6"/>
  <c r="Q403" i="6"/>
  <c r="T403" i="6"/>
  <c r="G395" i="6"/>
  <c r="I395" i="6" s="1"/>
  <c r="K400" i="2" s="1"/>
  <c r="R395" i="6"/>
  <c r="T395" i="6"/>
  <c r="S395" i="6"/>
  <c r="Q395" i="6"/>
  <c r="U395" i="6"/>
  <c r="E553" i="6"/>
  <c r="U553" i="6"/>
  <c r="T553" i="6"/>
  <c r="S553" i="6"/>
  <c r="R553" i="6"/>
  <c r="Q553" i="6"/>
  <c r="G541" i="6"/>
  <c r="S541" i="6"/>
  <c r="Q541" i="6"/>
  <c r="T541" i="6"/>
  <c r="R541" i="6"/>
  <c r="U541" i="6"/>
  <c r="E693" i="6"/>
  <c r="R693" i="6"/>
  <c r="Q693" i="6"/>
  <c r="U693" i="6"/>
  <c r="T693" i="6"/>
  <c r="S693" i="6"/>
  <c r="T916" i="6"/>
  <c r="R916" i="6"/>
  <c r="Q916" i="6"/>
  <c r="U916" i="6"/>
  <c r="S916" i="6"/>
  <c r="U948" i="6"/>
  <c r="Q948" i="6"/>
  <c r="T948" i="6"/>
  <c r="S948" i="6"/>
  <c r="R948" i="6"/>
  <c r="S521" i="6"/>
  <c r="R521" i="6"/>
  <c r="T521" i="6"/>
  <c r="Q521" i="6"/>
  <c r="U521" i="6"/>
  <c r="E573" i="6"/>
  <c r="U573" i="6"/>
  <c r="T573" i="6"/>
  <c r="S573" i="6"/>
  <c r="Q573" i="6"/>
  <c r="R573" i="6"/>
  <c r="E651" i="6"/>
  <c r="T651" i="6"/>
  <c r="Q651" i="6"/>
  <c r="S651" i="6"/>
  <c r="R651" i="6"/>
  <c r="U651" i="6"/>
  <c r="F938" i="6"/>
  <c r="U938" i="6"/>
  <c r="Q938" i="6"/>
  <c r="R938" i="6"/>
  <c r="S938" i="6"/>
  <c r="T938" i="6"/>
  <c r="F1005" i="6"/>
  <c r="R543" i="6"/>
  <c r="Q543" i="6"/>
  <c r="T543" i="6"/>
  <c r="S543" i="6"/>
  <c r="U543" i="6"/>
  <c r="U593" i="6"/>
  <c r="S593" i="6"/>
  <c r="R593" i="6"/>
  <c r="T593" i="6"/>
  <c r="Q593" i="6"/>
  <c r="E565" i="6"/>
  <c r="U565" i="6"/>
  <c r="R565" i="6"/>
  <c r="T565" i="6"/>
  <c r="Q565" i="6"/>
  <c r="S565" i="6"/>
  <c r="T900" i="6"/>
  <c r="R900" i="6"/>
  <c r="U900" i="6"/>
  <c r="Q900" i="6"/>
  <c r="S900" i="6"/>
  <c r="E689" i="6"/>
  <c r="Q689" i="6"/>
  <c r="U689" i="6"/>
  <c r="T689" i="6"/>
  <c r="R689" i="6"/>
  <c r="S689" i="6"/>
  <c r="G622" i="6"/>
  <c r="I622" i="6" s="1"/>
  <c r="K627" i="2" s="1"/>
  <c r="T622" i="6"/>
  <c r="Q622" i="6"/>
  <c r="R622" i="6"/>
  <c r="U622" i="6"/>
  <c r="S622" i="6"/>
  <c r="E410" i="6"/>
  <c r="Q410" i="6"/>
  <c r="S410" i="6"/>
  <c r="R410" i="6"/>
  <c r="U410" i="6"/>
  <c r="T410" i="6"/>
  <c r="R560" i="6"/>
  <c r="S560" i="6"/>
  <c r="Q560" i="6"/>
  <c r="T560" i="6"/>
  <c r="U560" i="6"/>
  <c r="Q590" i="6"/>
  <c r="T590" i="6"/>
  <c r="R590" i="6"/>
  <c r="U590" i="6"/>
  <c r="S590" i="6"/>
  <c r="U811" i="6"/>
  <c r="Q811" i="6"/>
  <c r="S811" i="6"/>
  <c r="R811" i="6"/>
  <c r="T811" i="6"/>
  <c r="Q743" i="6"/>
  <c r="R743" i="6"/>
  <c r="S743" i="6"/>
  <c r="T743" i="6"/>
  <c r="U743" i="6"/>
  <c r="R802" i="6"/>
  <c r="S802" i="6"/>
  <c r="T802" i="6"/>
  <c r="U802" i="6"/>
  <c r="Q802" i="6"/>
  <c r="U926" i="6"/>
  <c r="Q926" i="6"/>
  <c r="R926" i="6"/>
  <c r="S926" i="6"/>
  <c r="T926" i="6"/>
  <c r="E1024" i="6"/>
  <c r="Q1024" i="6"/>
  <c r="U1024" i="6"/>
  <c r="T1024" i="6"/>
  <c r="R1024" i="6"/>
  <c r="S1024" i="6"/>
  <c r="S1361" i="6"/>
  <c r="Q1361" i="6"/>
  <c r="U1361" i="6"/>
  <c r="R1361" i="6"/>
  <c r="T1361" i="6"/>
  <c r="Q555" i="6"/>
  <c r="R555" i="6"/>
  <c r="T555" i="6"/>
  <c r="S555" i="6"/>
  <c r="U555" i="6"/>
  <c r="G498" i="6"/>
  <c r="I498" i="6" s="1"/>
  <c r="K503" i="2" s="1"/>
  <c r="R498" i="6"/>
  <c r="S498" i="6"/>
  <c r="U498" i="6"/>
  <c r="T498" i="6"/>
  <c r="Q498" i="6"/>
  <c r="T793" i="6"/>
  <c r="S793" i="6"/>
  <c r="R793" i="6"/>
  <c r="U793" i="6"/>
  <c r="Q793" i="6"/>
  <c r="Q463" i="6"/>
  <c r="S463" i="6"/>
  <c r="T463" i="6"/>
  <c r="R463" i="6"/>
  <c r="U463" i="6"/>
  <c r="E597" i="6"/>
  <c r="R597" i="6"/>
  <c r="Q597" i="6"/>
  <c r="T597" i="6"/>
  <c r="S597" i="6"/>
  <c r="U597" i="6"/>
  <c r="E729" i="6"/>
  <c r="U729" i="6"/>
  <c r="Q729" i="6"/>
  <c r="T729" i="6"/>
  <c r="S729" i="6"/>
  <c r="R729" i="6"/>
  <c r="Q962" i="6"/>
  <c r="S962" i="6"/>
  <c r="T962" i="6"/>
  <c r="U962" i="6"/>
  <c r="R962" i="6"/>
  <c r="G755" i="6"/>
  <c r="T755" i="6"/>
  <c r="Q755" i="6"/>
  <c r="S755" i="6"/>
  <c r="U755" i="6"/>
  <c r="R755" i="6"/>
  <c r="E1074" i="6"/>
  <c r="R1074" i="6"/>
  <c r="U1074" i="6"/>
  <c r="T1074" i="6"/>
  <c r="Q1074" i="6"/>
  <c r="S1074" i="6"/>
  <c r="S499" i="6"/>
  <c r="U499" i="6"/>
  <c r="R499" i="6"/>
  <c r="T499" i="6"/>
  <c r="Q499" i="6"/>
  <c r="U469" i="6"/>
  <c r="Q469" i="6"/>
  <c r="S469" i="6"/>
  <c r="T469" i="6"/>
  <c r="R469" i="6"/>
  <c r="E583" i="6"/>
  <c r="S583" i="6"/>
  <c r="U583" i="6"/>
  <c r="R583" i="6"/>
  <c r="T583" i="6"/>
  <c r="Q583" i="6"/>
  <c r="E657" i="6"/>
  <c r="S657" i="6"/>
  <c r="T657" i="6"/>
  <c r="Q657" i="6"/>
  <c r="U657" i="6"/>
  <c r="R657" i="6"/>
  <c r="U805" i="6"/>
  <c r="Q805" i="6"/>
  <c r="T805" i="6"/>
  <c r="S805" i="6"/>
  <c r="R805" i="6"/>
  <c r="E1040" i="6"/>
  <c r="T1040" i="6"/>
  <c r="Q1040" i="6"/>
  <c r="R1040" i="6"/>
  <c r="S1040" i="6"/>
  <c r="U1040" i="6"/>
  <c r="Q1128" i="6"/>
  <c r="U1128" i="6"/>
  <c r="S1128" i="6"/>
  <c r="T1128" i="6"/>
  <c r="R1128" i="6"/>
  <c r="G1158" i="6"/>
  <c r="I1158" i="6" s="1"/>
  <c r="K1163" i="2" s="1"/>
  <c r="T1158" i="6"/>
  <c r="Q1158" i="6"/>
  <c r="U1158" i="6"/>
  <c r="S1158" i="6"/>
  <c r="R1158" i="6"/>
  <c r="U1405" i="6"/>
  <c r="S1405" i="6"/>
  <c r="Q1405" i="6"/>
  <c r="T1405" i="6"/>
  <c r="R1405" i="6"/>
  <c r="U1337" i="6"/>
  <c r="S1337" i="6"/>
  <c r="R1337" i="6"/>
  <c r="T1337" i="6"/>
  <c r="Q1337" i="6"/>
  <c r="R1044" i="6"/>
  <c r="U1044" i="6"/>
  <c r="Q1044" i="6"/>
  <c r="S1044" i="6"/>
  <c r="T1044" i="6"/>
  <c r="J1071" i="6"/>
  <c r="G1107" i="6"/>
  <c r="I1107" i="6" s="1"/>
  <c r="K1112" i="2" s="1"/>
  <c r="Q1107" i="6"/>
  <c r="R1107" i="6"/>
  <c r="S1107" i="6"/>
  <c r="U1107" i="6"/>
  <c r="T1107" i="6"/>
  <c r="Q1167" i="6"/>
  <c r="R1167" i="6"/>
  <c r="U1167" i="6"/>
  <c r="S1167" i="6"/>
  <c r="T1167" i="6"/>
  <c r="T1454" i="6"/>
  <c r="R1454" i="6"/>
  <c r="S1454" i="6"/>
  <c r="Q1454" i="6"/>
  <c r="U1454" i="6"/>
  <c r="U1239" i="6"/>
  <c r="Q1239" i="6"/>
  <c r="T1239" i="6"/>
  <c r="S1239" i="6"/>
  <c r="R1239" i="6"/>
  <c r="U1118" i="6"/>
  <c r="R1118" i="6"/>
  <c r="T1118" i="6"/>
  <c r="S1118" i="6"/>
  <c r="Q1118" i="6"/>
  <c r="T1188" i="6"/>
  <c r="U1188" i="6"/>
  <c r="Q1188" i="6"/>
  <c r="R1188" i="6"/>
  <c r="S1188" i="6"/>
  <c r="G1047" i="6"/>
  <c r="U1047" i="6"/>
  <c r="Q1047" i="6"/>
  <c r="T1047" i="6"/>
  <c r="S1047" i="6"/>
  <c r="R1047" i="6"/>
  <c r="F1175" i="6"/>
  <c r="Q1175" i="6"/>
  <c r="U1175" i="6"/>
  <c r="R1175" i="6"/>
  <c r="T1175" i="6"/>
  <c r="S1175" i="6"/>
  <c r="E1470" i="6"/>
  <c r="Q1470" i="6"/>
  <c r="R1470" i="6"/>
  <c r="U1470" i="6"/>
  <c r="T1470" i="6"/>
  <c r="S1470" i="6"/>
  <c r="Q1449" i="6"/>
  <c r="S1449" i="6"/>
  <c r="R1449" i="6"/>
  <c r="U1449" i="6"/>
  <c r="T1449" i="6"/>
  <c r="U1014" i="6"/>
  <c r="Q1014" i="6"/>
  <c r="R1014" i="6"/>
  <c r="S1014" i="6"/>
  <c r="T1014" i="6"/>
  <c r="G1139" i="6"/>
  <c r="I1139" i="6" s="1"/>
  <c r="K1144" i="2" s="1"/>
  <c r="T1139" i="6"/>
  <c r="Q1139" i="6"/>
  <c r="S1139" i="6"/>
  <c r="R1139" i="6"/>
  <c r="U1139" i="6"/>
  <c r="R1420" i="6"/>
  <c r="S1420" i="6"/>
  <c r="T1420" i="6"/>
  <c r="Q1420" i="6"/>
  <c r="U1420" i="6"/>
  <c r="G106" i="6"/>
  <c r="I106" i="6" s="1"/>
  <c r="K111" i="2" s="1"/>
  <c r="R106" i="6"/>
  <c r="U106" i="6"/>
  <c r="Q106" i="6"/>
  <c r="T106" i="6"/>
  <c r="S106" i="6"/>
  <c r="E1034" i="6"/>
  <c r="Q1034" i="6"/>
  <c r="S1034" i="6"/>
  <c r="T1034" i="6"/>
  <c r="R1034" i="6"/>
  <c r="U1034" i="6"/>
  <c r="T1132" i="6"/>
  <c r="U1132" i="6"/>
  <c r="R1132" i="6"/>
  <c r="S1132" i="6"/>
  <c r="Q1132" i="6"/>
  <c r="S1296" i="6"/>
  <c r="Q1296" i="6"/>
  <c r="T1296" i="6"/>
  <c r="R1296" i="6"/>
  <c r="U1296" i="6"/>
  <c r="S1430" i="6"/>
  <c r="U1430" i="6"/>
  <c r="Q1430" i="6"/>
  <c r="T1430" i="6"/>
  <c r="R1430" i="6"/>
  <c r="R1368" i="6"/>
  <c r="U1368" i="6"/>
  <c r="Q1368" i="6"/>
  <c r="S1368" i="6"/>
  <c r="T1368" i="6"/>
  <c r="G1036" i="6"/>
  <c r="I1036" i="6" s="1"/>
  <c r="K1041" i="2" s="1"/>
  <c r="R1036" i="6"/>
  <c r="Q1036" i="6"/>
  <c r="S1036" i="6"/>
  <c r="U1036" i="6"/>
  <c r="T1036" i="6"/>
  <c r="E1082" i="6"/>
  <c r="R1082" i="6"/>
  <c r="U1082" i="6"/>
  <c r="T1082" i="6"/>
  <c r="Q1082" i="6"/>
  <c r="S1082" i="6"/>
  <c r="S1153" i="6"/>
  <c r="Q1153" i="6"/>
  <c r="T1153" i="6"/>
  <c r="R1153" i="6"/>
  <c r="U1153" i="6"/>
  <c r="R1140" i="6"/>
  <c r="S1140" i="6"/>
  <c r="T1140" i="6"/>
  <c r="U1140" i="6"/>
  <c r="Q1140" i="6"/>
  <c r="R1295" i="6"/>
  <c r="S1295" i="6"/>
  <c r="U1295" i="6"/>
  <c r="Q1295" i="6"/>
  <c r="T1295" i="6"/>
  <c r="R1410" i="6"/>
  <c r="Q1410" i="6"/>
  <c r="T1410" i="6"/>
  <c r="U1410" i="6"/>
  <c r="S1410" i="6"/>
  <c r="E1054" i="6"/>
  <c r="U1054" i="6"/>
  <c r="R1054" i="6"/>
  <c r="T1054" i="6"/>
  <c r="S1054" i="6"/>
  <c r="Q1054" i="6"/>
  <c r="E1192" i="6"/>
  <c r="U1192" i="6"/>
  <c r="T1192" i="6"/>
  <c r="Q1192" i="6"/>
  <c r="R1192" i="6"/>
  <c r="S1192" i="6"/>
  <c r="G1124" i="6"/>
  <c r="I1124" i="6" s="1"/>
  <c r="K1129" i="2" s="1"/>
  <c r="R1124" i="6"/>
  <c r="Q1124" i="6"/>
  <c r="U1124" i="6"/>
  <c r="T1124" i="6"/>
  <c r="S1124" i="6"/>
  <c r="U1372" i="6"/>
  <c r="R1372" i="6"/>
  <c r="Q1372" i="6"/>
  <c r="S1372" i="6"/>
  <c r="T1372" i="6"/>
  <c r="F1031" i="6"/>
  <c r="U1031" i="6"/>
  <c r="T1031" i="6"/>
  <c r="Q1031" i="6"/>
  <c r="R1031" i="6"/>
  <c r="S1031" i="6"/>
  <c r="Q1439" i="6"/>
  <c r="T1439" i="6"/>
  <c r="S1439" i="6"/>
  <c r="U1439" i="6"/>
  <c r="R1439" i="6"/>
  <c r="Q1376" i="6"/>
  <c r="U1376" i="6"/>
  <c r="R1376" i="6"/>
  <c r="S1376" i="6"/>
  <c r="T1376" i="6"/>
  <c r="G1491" i="6"/>
  <c r="Q1491" i="6"/>
  <c r="U1491" i="6"/>
  <c r="T1491" i="6"/>
  <c r="S1491" i="6"/>
  <c r="R1491" i="6"/>
  <c r="G50" i="6"/>
  <c r="T50" i="6"/>
  <c r="S50" i="6"/>
  <c r="Q50" i="6"/>
  <c r="R50" i="6"/>
  <c r="U50" i="6"/>
  <c r="E61" i="6"/>
  <c r="Q61" i="6"/>
  <c r="U61" i="6"/>
  <c r="S61" i="6"/>
  <c r="R61" i="6"/>
  <c r="T61" i="6"/>
  <c r="G744" i="6"/>
  <c r="Q744" i="6"/>
  <c r="U744" i="6"/>
  <c r="R744" i="6"/>
  <c r="S744" i="6"/>
  <c r="T744" i="6"/>
  <c r="G718" i="6"/>
  <c r="U718" i="6"/>
  <c r="R718" i="6"/>
  <c r="T718" i="6"/>
  <c r="Q718" i="6"/>
  <c r="S718" i="6"/>
  <c r="U847" i="6"/>
  <c r="S847" i="6"/>
  <c r="Q847" i="6"/>
  <c r="T847" i="6"/>
  <c r="R847" i="6"/>
  <c r="S1377" i="6"/>
  <c r="U1377" i="6"/>
  <c r="Q1377" i="6"/>
  <c r="R1377" i="6"/>
  <c r="T1377" i="6"/>
  <c r="G1458" i="6"/>
  <c r="R1458" i="6"/>
  <c r="T1458" i="6"/>
  <c r="S1458" i="6"/>
  <c r="U1458" i="6"/>
  <c r="Q1458" i="6"/>
  <c r="U145" i="6"/>
  <c r="R145" i="6"/>
  <c r="Q145" i="6"/>
  <c r="S145" i="6"/>
  <c r="T145" i="6"/>
  <c r="J257" i="6"/>
  <c r="I672" i="6"/>
  <c r="K677" i="2" s="1"/>
  <c r="F724" i="6"/>
  <c r="U724" i="6"/>
  <c r="R724" i="6"/>
  <c r="Q724" i="6"/>
  <c r="S724" i="6"/>
  <c r="T724" i="6"/>
  <c r="J632" i="6"/>
  <c r="S915" i="6"/>
  <c r="T915" i="6"/>
  <c r="U915" i="6"/>
  <c r="Q915" i="6"/>
  <c r="R915" i="6"/>
  <c r="G178" i="6"/>
  <c r="I178" i="6" s="1"/>
  <c r="K183" i="2" s="1"/>
  <c r="T178" i="6"/>
  <c r="Q178" i="6"/>
  <c r="U178" i="6"/>
  <c r="S178" i="6"/>
  <c r="R178" i="6"/>
  <c r="Q758" i="6"/>
  <c r="S758" i="6"/>
  <c r="R758" i="6"/>
  <c r="T758" i="6"/>
  <c r="U758" i="6"/>
  <c r="G1216" i="6"/>
  <c r="R1216" i="6"/>
  <c r="S1216" i="6"/>
  <c r="T1216" i="6"/>
  <c r="U1216" i="6"/>
  <c r="Q1216" i="6"/>
  <c r="G810" i="6"/>
  <c r="I810" i="6" s="1"/>
  <c r="K815" i="2" s="1"/>
  <c r="U810" i="6"/>
  <c r="R810" i="6"/>
  <c r="S810" i="6"/>
  <c r="T810" i="6"/>
  <c r="Q810" i="6"/>
  <c r="S1401" i="6"/>
  <c r="U1401" i="6"/>
  <c r="R1401" i="6"/>
  <c r="Q1401" i="6"/>
  <c r="T1401" i="6"/>
  <c r="F1270" i="6"/>
  <c r="T1270" i="6"/>
  <c r="Q1270" i="6"/>
  <c r="U1270" i="6"/>
  <c r="S1270" i="6"/>
  <c r="R1270" i="6"/>
  <c r="F702" i="6"/>
  <c r="R702" i="6"/>
  <c r="U702" i="6"/>
  <c r="S702" i="6"/>
  <c r="T702" i="6"/>
  <c r="Q702" i="6"/>
  <c r="G1435" i="6"/>
  <c r="S1435" i="6"/>
  <c r="U1435" i="6"/>
  <c r="R1435" i="6"/>
  <c r="Q1435" i="6"/>
  <c r="T1435" i="6"/>
  <c r="G1395" i="6"/>
  <c r="I1395" i="6" s="1"/>
  <c r="K1400" i="2" s="1"/>
  <c r="Q1395" i="6"/>
  <c r="U1395" i="6"/>
  <c r="S1395" i="6"/>
  <c r="T1395" i="6"/>
  <c r="R1395" i="6"/>
  <c r="R633" i="6"/>
  <c r="Q633" i="6"/>
  <c r="T633" i="6"/>
  <c r="S633" i="6"/>
  <c r="U633" i="6"/>
  <c r="S376" i="6"/>
  <c r="R376" i="6"/>
  <c r="Q376" i="6"/>
  <c r="U376" i="6"/>
  <c r="T376" i="6"/>
  <c r="G798" i="6"/>
  <c r="U798" i="6"/>
  <c r="S798" i="6"/>
  <c r="T798" i="6"/>
  <c r="Q798" i="6"/>
  <c r="R798" i="6"/>
  <c r="G845" i="6"/>
  <c r="G873" i="6"/>
  <c r="I873" i="6" s="1"/>
  <c r="K878" i="2" s="1"/>
  <c r="Q873" i="6"/>
  <c r="U873" i="6"/>
  <c r="R873" i="6"/>
  <c r="S873" i="6"/>
  <c r="T873" i="6"/>
  <c r="U1259" i="6"/>
  <c r="Q1259" i="6"/>
  <c r="R1259" i="6"/>
  <c r="S1259" i="6"/>
  <c r="T1259" i="6"/>
  <c r="G1450" i="6"/>
  <c r="I1450" i="6" s="1"/>
  <c r="K1455" i="2" s="1"/>
  <c r="R1450" i="6"/>
  <c r="S1450" i="6"/>
  <c r="Q1450" i="6"/>
  <c r="T1450" i="6"/>
  <c r="U1450" i="6"/>
  <c r="E58" i="6"/>
  <c r="R58" i="6"/>
  <c r="T58" i="6"/>
  <c r="Q58" i="6"/>
  <c r="S58" i="6"/>
  <c r="U58" i="6"/>
  <c r="R114" i="6"/>
  <c r="Q114" i="6"/>
  <c r="U114" i="6"/>
  <c r="T114" i="6"/>
  <c r="S114" i="6"/>
  <c r="G432" i="6"/>
  <c r="I432" i="6" s="1"/>
  <c r="K437" i="2" s="1"/>
  <c r="U432" i="6"/>
  <c r="Q432" i="6"/>
  <c r="S432" i="6"/>
  <c r="T432" i="6"/>
  <c r="R432" i="6"/>
  <c r="U848" i="6"/>
  <c r="T848" i="6"/>
  <c r="Q848" i="6"/>
  <c r="R848" i="6"/>
  <c r="S848" i="6"/>
  <c r="U963" i="6"/>
  <c r="T963" i="6"/>
  <c r="S963" i="6"/>
  <c r="R963" i="6"/>
  <c r="Q963" i="6"/>
  <c r="F1331" i="6"/>
  <c r="Q1331" i="6"/>
  <c r="S1331" i="6"/>
  <c r="U1331" i="6"/>
  <c r="T1331" i="6"/>
  <c r="R1331" i="6"/>
  <c r="F382" i="6"/>
  <c r="S382" i="6"/>
  <c r="U382" i="6"/>
  <c r="Q382" i="6"/>
  <c r="R382" i="6"/>
  <c r="T382" i="6"/>
  <c r="F1492" i="6"/>
  <c r="U1492" i="6"/>
  <c r="R1492" i="6"/>
  <c r="S1492" i="6"/>
  <c r="Q1492" i="6"/>
  <c r="T1492" i="6"/>
  <c r="R452" i="6"/>
  <c r="S452" i="6"/>
  <c r="U452" i="6"/>
  <c r="T452" i="6"/>
  <c r="Q452" i="6"/>
  <c r="Q16" i="6"/>
  <c r="U16" i="6"/>
  <c r="T16" i="6"/>
  <c r="R16" i="6"/>
  <c r="S16" i="6"/>
  <c r="F488" i="6"/>
  <c r="S488" i="6"/>
  <c r="Q488" i="6"/>
  <c r="U488" i="6"/>
  <c r="T488" i="6"/>
  <c r="R488" i="6"/>
  <c r="J284" i="6"/>
  <c r="R1317" i="6"/>
  <c r="S1317" i="6"/>
  <c r="T1317" i="6"/>
  <c r="Q1317" i="6"/>
  <c r="U1317" i="6"/>
  <c r="F1079" i="6"/>
  <c r="U1079" i="6"/>
  <c r="Q1079" i="6"/>
  <c r="T1079" i="6"/>
  <c r="S1079" i="6"/>
  <c r="R1079" i="6"/>
  <c r="E1291" i="6"/>
  <c r="Q1291" i="6"/>
  <c r="R1291" i="6"/>
  <c r="T1291" i="6"/>
  <c r="S1291" i="6"/>
  <c r="U1291" i="6"/>
  <c r="Q191" i="6"/>
  <c r="S191" i="6"/>
  <c r="U191" i="6"/>
  <c r="T191" i="6"/>
  <c r="R191" i="6"/>
  <c r="T893" i="6"/>
  <c r="U893" i="6"/>
  <c r="Q893" i="6"/>
  <c r="R893" i="6"/>
  <c r="S893" i="6"/>
  <c r="G849" i="6"/>
  <c r="Q849" i="6"/>
  <c r="U849" i="6"/>
  <c r="R849" i="6"/>
  <c r="S849" i="6"/>
  <c r="T849" i="6"/>
  <c r="E957" i="6"/>
  <c r="S957" i="6"/>
  <c r="U957" i="6"/>
  <c r="T957" i="6"/>
  <c r="Q957" i="6"/>
  <c r="R957" i="6"/>
  <c r="F173" i="6"/>
  <c r="E648" i="6"/>
  <c r="U648" i="6"/>
  <c r="T648" i="6"/>
  <c r="Q648" i="6"/>
  <c r="S648" i="6"/>
  <c r="R648" i="6"/>
  <c r="U98" i="6"/>
  <c r="Q98" i="6"/>
  <c r="R98" i="6"/>
  <c r="T98" i="6"/>
  <c r="S98" i="6"/>
  <c r="E1195" i="6"/>
  <c r="U1195" i="6"/>
  <c r="R1195" i="6"/>
  <c r="S1195" i="6"/>
  <c r="T1195" i="6"/>
  <c r="Q1195" i="6"/>
  <c r="T180" i="6"/>
  <c r="Q180" i="6"/>
  <c r="R180" i="6"/>
  <c r="S180" i="6"/>
  <c r="U180" i="6"/>
  <c r="J909" i="6"/>
  <c r="U1115" i="6"/>
  <c r="R1115" i="6"/>
  <c r="S1115" i="6"/>
  <c r="T1115" i="6"/>
  <c r="Q1115" i="6"/>
  <c r="F1083" i="6"/>
  <c r="U1083" i="6"/>
  <c r="S1083" i="6"/>
  <c r="R1083" i="6"/>
  <c r="Q1083" i="6"/>
  <c r="T1083" i="6"/>
  <c r="F650" i="6"/>
  <c r="E202" i="6"/>
  <c r="T202" i="6"/>
  <c r="Q202" i="6"/>
  <c r="R202" i="6"/>
  <c r="U202" i="6"/>
  <c r="S202" i="6"/>
  <c r="U853" i="6"/>
  <c r="R853" i="6"/>
  <c r="S853" i="6"/>
  <c r="T853" i="6"/>
  <c r="Q853" i="6"/>
  <c r="U851" i="6"/>
  <c r="Q851" i="6"/>
  <c r="T851" i="6"/>
  <c r="S851" i="6"/>
  <c r="R851" i="6"/>
  <c r="G1083" i="6"/>
  <c r="F933" i="6"/>
  <c r="G1017" i="6"/>
  <c r="I1017" i="6" s="1"/>
  <c r="K1022" i="2" s="1"/>
  <c r="S1017" i="6"/>
  <c r="U1017" i="6"/>
  <c r="Q1017" i="6"/>
  <c r="T1017" i="6"/>
  <c r="R1017" i="6"/>
  <c r="F26" i="6"/>
  <c r="E1173" i="6"/>
  <c r="S1173" i="6"/>
  <c r="R1173" i="6"/>
  <c r="U1173" i="6"/>
  <c r="T1173" i="6"/>
  <c r="Q1173" i="6"/>
  <c r="U130" i="6"/>
  <c r="R130" i="6"/>
  <c r="S130" i="6"/>
  <c r="Q130" i="6"/>
  <c r="T130" i="6"/>
  <c r="F658" i="6"/>
  <c r="Q658" i="6"/>
  <c r="U658" i="6"/>
  <c r="R658" i="6"/>
  <c r="T658" i="6"/>
  <c r="S658" i="6"/>
  <c r="E1223" i="6"/>
  <c r="U1223" i="6"/>
  <c r="Q1223" i="6"/>
  <c r="R1223" i="6"/>
  <c r="T1223" i="6"/>
  <c r="S1223" i="6"/>
  <c r="E625" i="6"/>
  <c r="T625" i="6"/>
  <c r="S625" i="6"/>
  <c r="R625" i="6"/>
  <c r="Q625" i="6"/>
  <c r="U625" i="6"/>
  <c r="F1147" i="6"/>
  <c r="S1147" i="6"/>
  <c r="U1147" i="6"/>
  <c r="T1147" i="6"/>
  <c r="R1147" i="6"/>
  <c r="Q1147" i="6"/>
  <c r="U861" i="6"/>
  <c r="S861" i="6"/>
  <c r="T861" i="6"/>
  <c r="Q861" i="6"/>
  <c r="R861" i="6"/>
  <c r="U1205" i="6"/>
  <c r="R1205" i="6"/>
  <c r="T1205" i="6"/>
  <c r="Q1205" i="6"/>
  <c r="S1205" i="6"/>
  <c r="F1075" i="6"/>
  <c r="U1075" i="6"/>
  <c r="R1075" i="6"/>
  <c r="T1075" i="6"/>
  <c r="Q1075" i="6"/>
  <c r="S1075" i="6"/>
  <c r="F150" i="6"/>
  <c r="U150" i="6"/>
  <c r="Q150" i="6"/>
  <c r="R150" i="6"/>
  <c r="S150" i="6"/>
  <c r="T150" i="6"/>
  <c r="E1203" i="6"/>
  <c r="F1103" i="6"/>
  <c r="F422" i="6"/>
  <c r="Q422" i="6"/>
  <c r="T422" i="6"/>
  <c r="R422" i="6"/>
  <c r="S422" i="6"/>
  <c r="U422" i="6"/>
  <c r="E450" i="6"/>
  <c r="S450" i="6"/>
  <c r="T450" i="6"/>
  <c r="Q450" i="6"/>
  <c r="U450" i="6"/>
  <c r="R450" i="6"/>
  <c r="F464" i="6"/>
  <c r="R464" i="6"/>
  <c r="U464" i="6"/>
  <c r="S464" i="6"/>
  <c r="Q464" i="6"/>
  <c r="T464" i="6"/>
  <c r="G1223" i="6"/>
  <c r="I1223" i="6" s="1"/>
  <c r="K1228" i="2" s="1"/>
  <c r="E1243" i="6"/>
  <c r="U1243" i="6"/>
  <c r="R1243" i="6"/>
  <c r="S1243" i="6"/>
  <c r="Q1243" i="6"/>
  <c r="T1243" i="6"/>
  <c r="G1229" i="6"/>
  <c r="T1229" i="6"/>
  <c r="R1229" i="6"/>
  <c r="S1229" i="6"/>
  <c r="U1229" i="6"/>
  <c r="Q1229" i="6"/>
  <c r="R257" i="6"/>
  <c r="Q257" i="6"/>
  <c r="U257" i="6"/>
  <c r="T257" i="6"/>
  <c r="S257" i="6"/>
  <c r="U891" i="6"/>
  <c r="T891" i="6"/>
  <c r="Q891" i="6"/>
  <c r="R891" i="6"/>
  <c r="S891" i="6"/>
  <c r="Q79" i="6"/>
  <c r="S79" i="6"/>
  <c r="R79" i="6"/>
  <c r="T79" i="6"/>
  <c r="U79" i="6"/>
  <c r="G1173" i="6"/>
  <c r="I1173" i="6" s="1"/>
  <c r="K1178" i="2" s="1"/>
  <c r="T937" i="6"/>
  <c r="Q937" i="6"/>
  <c r="S937" i="6"/>
  <c r="U937" i="6"/>
  <c r="R937" i="6"/>
  <c r="G1187" i="6"/>
  <c r="T25" i="6"/>
  <c r="R25" i="6"/>
  <c r="U25" i="6"/>
  <c r="Q25" i="6"/>
  <c r="S25" i="6"/>
  <c r="F140" i="6"/>
  <c r="R140" i="6"/>
  <c r="T140" i="6"/>
  <c r="Q140" i="6"/>
  <c r="U140" i="6"/>
  <c r="S140" i="6"/>
  <c r="S451" i="6"/>
  <c r="U451" i="6"/>
  <c r="Q451" i="6"/>
  <c r="R451" i="6"/>
  <c r="T451" i="6"/>
  <c r="F1015" i="6"/>
  <c r="Q1015" i="6"/>
  <c r="S1015" i="6"/>
  <c r="T1015" i="6"/>
  <c r="U1015" i="6"/>
  <c r="R1015" i="6"/>
  <c r="Q102" i="6"/>
  <c r="T102" i="6"/>
  <c r="S102" i="6"/>
  <c r="U102" i="6"/>
  <c r="R102" i="6"/>
  <c r="U835" i="6"/>
  <c r="Q835" i="6"/>
  <c r="S835" i="6"/>
  <c r="R835" i="6"/>
  <c r="T835" i="6"/>
  <c r="R1201" i="6"/>
  <c r="S1201" i="6"/>
  <c r="U1201" i="6"/>
  <c r="Q1201" i="6"/>
  <c r="T1201" i="6"/>
  <c r="J731" i="6"/>
  <c r="J156" i="6"/>
  <c r="S289" i="6"/>
  <c r="U289" i="6"/>
  <c r="T289" i="6"/>
  <c r="R289" i="6"/>
  <c r="Q289" i="6"/>
  <c r="G299" i="6"/>
  <c r="I299" i="6" s="1"/>
  <c r="K304" i="2" s="1"/>
  <c r="Q299" i="6"/>
  <c r="S299" i="6"/>
  <c r="T299" i="6"/>
  <c r="U299" i="6"/>
  <c r="R299" i="6"/>
  <c r="S15" i="6"/>
  <c r="R15" i="6"/>
  <c r="T15" i="6"/>
  <c r="U15" i="6"/>
  <c r="Q15" i="6"/>
  <c r="E244" i="6"/>
  <c r="S244" i="6"/>
  <c r="Q244" i="6"/>
  <c r="R244" i="6"/>
  <c r="T244" i="6"/>
  <c r="U244" i="6"/>
  <c r="E379" i="6"/>
  <c r="Q379" i="6"/>
  <c r="U379" i="6"/>
  <c r="T379" i="6"/>
  <c r="R379" i="6"/>
  <c r="S379" i="6"/>
  <c r="F230" i="6"/>
  <c r="T230" i="6"/>
  <c r="Q230" i="6"/>
  <c r="U230" i="6"/>
  <c r="S230" i="6"/>
  <c r="R230" i="6"/>
  <c r="T414" i="6"/>
  <c r="Q414" i="6"/>
  <c r="S414" i="6"/>
  <c r="U414" i="6"/>
  <c r="R414" i="6"/>
  <c r="T559" i="6"/>
  <c r="S559" i="6"/>
  <c r="Q559" i="6"/>
  <c r="U559" i="6"/>
  <c r="R559" i="6"/>
  <c r="F481" i="6"/>
  <c r="T481" i="6"/>
  <c r="U481" i="6"/>
  <c r="R481" i="6"/>
  <c r="S481" i="6"/>
  <c r="Q481" i="6"/>
  <c r="G442" i="6"/>
  <c r="U442" i="6"/>
  <c r="S442" i="6"/>
  <c r="T442" i="6"/>
  <c r="Q442" i="6"/>
  <c r="R442" i="6"/>
  <c r="T1446" i="6"/>
  <c r="R1446" i="6"/>
  <c r="S1446" i="6"/>
  <c r="Q1446" i="6"/>
  <c r="U1446" i="6"/>
  <c r="G522" i="6"/>
  <c r="Q522" i="6"/>
  <c r="S522" i="6"/>
  <c r="R522" i="6"/>
  <c r="T522" i="6"/>
  <c r="U522" i="6"/>
  <c r="T602" i="6"/>
  <c r="S602" i="6"/>
  <c r="R602" i="6"/>
  <c r="Q602" i="6"/>
  <c r="U602" i="6"/>
  <c r="F23" i="6"/>
  <c r="Q23" i="6"/>
  <c r="R23" i="6"/>
  <c r="U23" i="6"/>
  <c r="S23" i="6"/>
  <c r="T23" i="6"/>
  <c r="R1318" i="6"/>
  <c r="S1318" i="6"/>
  <c r="Q1318" i="6"/>
  <c r="T1318" i="6"/>
  <c r="U1318" i="6"/>
  <c r="T952" i="6"/>
  <c r="Q952" i="6"/>
  <c r="R952" i="6"/>
  <c r="U952" i="6"/>
  <c r="S952" i="6"/>
  <c r="G1137" i="6"/>
  <c r="I1137" i="6" s="1"/>
  <c r="K1142" i="2" s="1"/>
  <c r="R1137" i="6"/>
  <c r="U1137" i="6"/>
  <c r="T1137" i="6"/>
  <c r="Q1137" i="6"/>
  <c r="S1137" i="6"/>
  <c r="U1061" i="6"/>
  <c r="Q1061" i="6"/>
  <c r="R1061" i="6"/>
  <c r="T1061" i="6"/>
  <c r="S1061" i="6"/>
  <c r="F1482" i="6"/>
  <c r="Q1482" i="6"/>
  <c r="U1482" i="6"/>
  <c r="S1482" i="6"/>
  <c r="R1482" i="6"/>
  <c r="T1482" i="6"/>
  <c r="G840" i="6"/>
  <c r="U840" i="6"/>
  <c r="Q840" i="6"/>
  <c r="S840" i="6"/>
  <c r="T840" i="6"/>
  <c r="R840" i="6"/>
  <c r="G1108" i="6"/>
  <c r="T1108" i="6"/>
  <c r="S1108" i="6"/>
  <c r="R1108" i="6"/>
  <c r="U1108" i="6"/>
  <c r="Q1108" i="6"/>
  <c r="G841" i="6"/>
  <c r="U841" i="6"/>
  <c r="T841" i="6"/>
  <c r="S841" i="6"/>
  <c r="R841" i="6"/>
  <c r="Q841" i="6"/>
  <c r="G193" i="6"/>
  <c r="R193" i="6"/>
  <c r="S193" i="6"/>
  <c r="T193" i="6"/>
  <c r="Q193" i="6"/>
  <c r="U193" i="6"/>
  <c r="U782" i="6"/>
  <c r="T782" i="6"/>
  <c r="Q782" i="6"/>
  <c r="R782" i="6"/>
  <c r="S782" i="6"/>
  <c r="U836" i="6"/>
  <c r="Q836" i="6"/>
  <c r="T836" i="6"/>
  <c r="S836" i="6"/>
  <c r="R836" i="6"/>
  <c r="U1059" i="6"/>
  <c r="S1059" i="6"/>
  <c r="R1059" i="6"/>
  <c r="T1059" i="6"/>
  <c r="Q1059" i="6"/>
  <c r="F153" i="6"/>
  <c r="Q153" i="6"/>
  <c r="U153" i="6"/>
  <c r="S153" i="6"/>
  <c r="T153" i="6"/>
  <c r="R153" i="6"/>
  <c r="U756" i="6"/>
  <c r="Q756" i="6"/>
  <c r="S756" i="6"/>
  <c r="R756" i="6"/>
  <c r="T756" i="6"/>
  <c r="J1242" i="6"/>
  <c r="E726" i="6"/>
  <c r="F144" i="6"/>
  <c r="J1265" i="6"/>
  <c r="J115" i="6"/>
  <c r="G589" i="6"/>
  <c r="E856" i="6"/>
  <c r="E836" i="6"/>
  <c r="E1495" i="6"/>
  <c r="G1409" i="6"/>
  <c r="G837" i="6"/>
  <c r="J1472" i="6"/>
  <c r="E1409" i="6"/>
  <c r="J1421" i="6"/>
  <c r="G749" i="6"/>
  <c r="J669" i="6"/>
  <c r="G481" i="6"/>
  <c r="J1090" i="6"/>
  <c r="F795" i="6"/>
  <c r="E730" i="6"/>
  <c r="E1400" i="6"/>
  <c r="F785" i="6"/>
  <c r="J1390" i="6"/>
  <c r="J797" i="6"/>
  <c r="F604" i="6"/>
  <c r="F1400" i="6"/>
  <c r="E289" i="6"/>
  <c r="I848" i="6"/>
  <c r="K853" i="2" s="1"/>
  <c r="G602" i="6"/>
  <c r="I602" i="6" s="1"/>
  <c r="K607" i="2" s="1"/>
  <c r="J900" i="6"/>
  <c r="G1284" i="6"/>
  <c r="I1284" i="6" s="1"/>
  <c r="K1289" i="2" s="1"/>
  <c r="I962" i="6"/>
  <c r="K967" i="2" s="1"/>
  <c r="J787" i="6"/>
  <c r="G1150" i="6"/>
  <c r="I1421" i="6"/>
  <c r="K1426" i="2" s="1"/>
  <c r="J1192" i="6"/>
  <c r="J957" i="6"/>
  <c r="E414" i="6"/>
  <c r="J597" i="6"/>
  <c r="G1321" i="6"/>
  <c r="J1454" i="6"/>
  <c r="J998" i="6"/>
  <c r="E68" i="6"/>
  <c r="E405" i="6"/>
  <c r="E336" i="6"/>
  <c r="E1084" i="6"/>
  <c r="G795" i="6"/>
  <c r="I795" i="6" s="1"/>
  <c r="K800" i="2" s="1"/>
  <c r="J1146" i="6"/>
  <c r="F1415" i="6"/>
  <c r="E749" i="6"/>
  <c r="J1417" i="6"/>
  <c r="F297" i="6"/>
  <c r="G185" i="6"/>
  <c r="J392" i="6"/>
  <c r="E283" i="6"/>
  <c r="F922" i="6"/>
  <c r="G244" i="6"/>
  <c r="I222" i="6"/>
  <c r="K227" i="2" s="1"/>
  <c r="J167" i="6"/>
  <c r="F159" i="6"/>
  <c r="J561" i="6"/>
  <c r="I1093" i="6"/>
  <c r="K1098" i="2" s="1"/>
  <c r="F389" i="6"/>
  <c r="F470" i="6"/>
  <c r="E1137" i="6"/>
  <c r="J1070" i="6"/>
  <c r="G470" i="6"/>
  <c r="J1274" i="6"/>
  <c r="I1109" i="6"/>
  <c r="K1114" i="2" s="1"/>
  <c r="F154" i="6"/>
  <c r="F653" i="6"/>
  <c r="F1137" i="6"/>
  <c r="F193" i="6"/>
  <c r="E952" i="6"/>
  <c r="J204" i="6"/>
  <c r="Q27" i="6"/>
  <c r="R27" i="6"/>
  <c r="U27" i="6"/>
  <c r="S27" i="6"/>
  <c r="T27" i="6"/>
  <c r="Q255" i="6"/>
  <c r="R255" i="6"/>
  <c r="U255" i="6"/>
  <c r="S255" i="6"/>
  <c r="T255" i="6"/>
  <c r="G28" i="6"/>
  <c r="U28" i="6"/>
  <c r="R28" i="6"/>
  <c r="T28" i="6"/>
  <c r="S28" i="6"/>
  <c r="Q28" i="6"/>
  <c r="Q43" i="6"/>
  <c r="R43" i="6"/>
  <c r="T43" i="6"/>
  <c r="U43" i="6"/>
  <c r="S43" i="6"/>
  <c r="S226" i="6"/>
  <c r="U226" i="6"/>
  <c r="T226" i="6"/>
  <c r="Q226" i="6"/>
  <c r="R226" i="6"/>
  <c r="G305" i="6"/>
  <c r="I305" i="6" s="1"/>
  <c r="K310" i="2" s="1"/>
  <c r="S305" i="6"/>
  <c r="U305" i="6"/>
  <c r="T305" i="6"/>
  <c r="Q305" i="6"/>
  <c r="R305" i="6"/>
  <c r="Q335" i="6"/>
  <c r="R335" i="6"/>
  <c r="S335" i="6"/>
  <c r="T335" i="6"/>
  <c r="U335" i="6"/>
  <c r="T667" i="6"/>
  <c r="S667" i="6"/>
  <c r="R667" i="6"/>
  <c r="U667" i="6"/>
  <c r="Q667" i="6"/>
  <c r="Q515" i="6"/>
  <c r="U515" i="6"/>
  <c r="T515" i="6"/>
  <c r="S515" i="6"/>
  <c r="R515" i="6"/>
  <c r="G89" i="6"/>
  <c r="Q89" i="6"/>
  <c r="R89" i="6"/>
  <c r="U89" i="6"/>
  <c r="T89" i="6"/>
  <c r="S89" i="6"/>
  <c r="G262" i="6"/>
  <c r="I262" i="6" s="1"/>
  <c r="K267" i="2" s="1"/>
  <c r="T262" i="6"/>
  <c r="U262" i="6"/>
  <c r="R262" i="6"/>
  <c r="S262" i="6"/>
  <c r="Q262" i="6"/>
  <c r="E342" i="6"/>
  <c r="R342" i="6"/>
  <c r="U342" i="6"/>
  <c r="S342" i="6"/>
  <c r="Q342" i="6"/>
  <c r="T342" i="6"/>
  <c r="U552" i="6"/>
  <c r="Q552" i="6"/>
  <c r="T552" i="6"/>
  <c r="S552" i="6"/>
  <c r="R552" i="6"/>
  <c r="J6" i="6"/>
  <c r="R357" i="6"/>
  <c r="Q357" i="6"/>
  <c r="T357" i="6"/>
  <c r="S357" i="6"/>
  <c r="U357" i="6"/>
  <c r="Q404" i="6"/>
  <c r="U404" i="6"/>
  <c r="R404" i="6"/>
  <c r="S404" i="6"/>
  <c r="T404" i="6"/>
  <c r="U429" i="6"/>
  <c r="R429" i="6"/>
  <c r="Q429" i="6"/>
  <c r="S429" i="6"/>
  <c r="T429" i="6"/>
  <c r="R348" i="6"/>
  <c r="U348" i="6"/>
  <c r="T348" i="6"/>
  <c r="S348" i="6"/>
  <c r="Q348" i="6"/>
  <c r="R87" i="6"/>
  <c r="S87" i="6"/>
  <c r="T87" i="6"/>
  <c r="U87" i="6"/>
  <c r="Q87" i="6"/>
  <c r="T131" i="6"/>
  <c r="S131" i="6"/>
  <c r="Q131" i="6"/>
  <c r="U131" i="6"/>
  <c r="R131" i="6"/>
  <c r="G139" i="6"/>
  <c r="U139" i="6"/>
  <c r="Q139" i="6"/>
  <c r="S139" i="6"/>
  <c r="T139" i="6"/>
  <c r="R139" i="6"/>
  <c r="U317" i="6"/>
  <c r="Q317" i="6"/>
  <c r="S317" i="6"/>
  <c r="R317" i="6"/>
  <c r="T317" i="6"/>
  <c r="T351" i="6"/>
  <c r="R351" i="6"/>
  <c r="U351" i="6"/>
  <c r="Q351" i="6"/>
  <c r="S351" i="6"/>
  <c r="U894" i="6"/>
  <c r="S894" i="6"/>
  <c r="T894" i="6"/>
  <c r="Q894" i="6"/>
  <c r="R894" i="6"/>
  <c r="E40" i="6"/>
  <c r="S40" i="6"/>
  <c r="U40" i="6"/>
  <c r="T40" i="6"/>
  <c r="Q40" i="6"/>
  <c r="R40" i="6"/>
  <c r="J145" i="6"/>
  <c r="G221" i="6"/>
  <c r="U221" i="6"/>
  <c r="R221" i="6"/>
  <c r="T221" i="6"/>
  <c r="Q221" i="6"/>
  <c r="S221" i="6"/>
  <c r="G323" i="6"/>
  <c r="I323" i="6" s="1"/>
  <c r="K328" i="2" s="1"/>
  <c r="U323" i="6"/>
  <c r="R323" i="6"/>
  <c r="T323" i="6"/>
  <c r="Q323" i="6"/>
  <c r="S323" i="6"/>
  <c r="E362" i="6"/>
  <c r="R362" i="6"/>
  <c r="S362" i="6"/>
  <c r="Q362" i="6"/>
  <c r="T362" i="6"/>
  <c r="U362" i="6"/>
  <c r="G471" i="6"/>
  <c r="I471" i="6" s="1"/>
  <c r="K476" i="2" s="1"/>
  <c r="Q471" i="6"/>
  <c r="T471" i="6"/>
  <c r="R471" i="6"/>
  <c r="U471" i="6"/>
  <c r="S471" i="6"/>
  <c r="E401" i="6"/>
  <c r="R401" i="6"/>
  <c r="Q401" i="6"/>
  <c r="U401" i="6"/>
  <c r="T401" i="6"/>
  <c r="S401" i="6"/>
  <c r="F249" i="6"/>
  <c r="Q511" i="6"/>
  <c r="R511" i="6"/>
  <c r="U511" i="6"/>
  <c r="S511" i="6"/>
  <c r="T511" i="6"/>
  <c r="G387" i="6"/>
  <c r="I387" i="6" s="1"/>
  <c r="K392" i="2" s="1"/>
  <c r="Q387" i="6"/>
  <c r="S387" i="6"/>
  <c r="T387" i="6"/>
  <c r="R387" i="6"/>
  <c r="U387" i="6"/>
  <c r="S76" i="6"/>
  <c r="Q76" i="6"/>
  <c r="U76" i="6"/>
  <c r="T76" i="6"/>
  <c r="R76" i="6"/>
  <c r="J150" i="6"/>
  <c r="R313" i="6"/>
  <c r="Q313" i="6"/>
  <c r="S313" i="6"/>
  <c r="T313" i="6"/>
  <c r="U313" i="6"/>
  <c r="R334" i="6"/>
  <c r="T334" i="6"/>
  <c r="S334" i="6"/>
  <c r="U334" i="6"/>
  <c r="Q334" i="6"/>
  <c r="J654" i="6"/>
  <c r="Q606" i="6"/>
  <c r="S606" i="6"/>
  <c r="T606" i="6"/>
  <c r="U606" i="6"/>
  <c r="R606" i="6"/>
  <c r="F605" i="6"/>
  <c r="T605" i="6"/>
  <c r="S605" i="6"/>
  <c r="Q605" i="6"/>
  <c r="R605" i="6"/>
  <c r="U605" i="6"/>
  <c r="Q799" i="6"/>
  <c r="U799" i="6"/>
  <c r="R799" i="6"/>
  <c r="S799" i="6"/>
  <c r="T799" i="6"/>
  <c r="E733" i="6"/>
  <c r="Q733" i="6"/>
  <c r="U733" i="6"/>
  <c r="T733" i="6"/>
  <c r="S733" i="6"/>
  <c r="R733" i="6"/>
  <c r="E794" i="6"/>
  <c r="U794" i="6"/>
  <c r="S794" i="6"/>
  <c r="T794" i="6"/>
  <c r="Q794" i="6"/>
  <c r="R794" i="6"/>
  <c r="F845" i="6"/>
  <c r="F1290" i="6"/>
  <c r="Q1290" i="6"/>
  <c r="S1290" i="6"/>
  <c r="T1290" i="6"/>
  <c r="U1290" i="6"/>
  <c r="R1290" i="6"/>
  <c r="Q491" i="6"/>
  <c r="R491" i="6"/>
  <c r="S491" i="6"/>
  <c r="T491" i="6"/>
  <c r="U491" i="6"/>
  <c r="G490" i="6"/>
  <c r="I490" i="6" s="1"/>
  <c r="K495" i="2" s="1"/>
  <c r="U490" i="6"/>
  <c r="R490" i="6"/>
  <c r="S490" i="6"/>
  <c r="T490" i="6"/>
  <c r="Q490" i="6"/>
  <c r="U797" i="6"/>
  <c r="R797" i="6"/>
  <c r="Q797" i="6"/>
  <c r="T797" i="6"/>
  <c r="S797" i="6"/>
  <c r="J634" i="6"/>
  <c r="U986" i="6"/>
  <c r="Q986" i="6"/>
  <c r="R986" i="6"/>
  <c r="S986" i="6"/>
  <c r="T986" i="6"/>
  <c r="U558" i="6"/>
  <c r="S558" i="6"/>
  <c r="Q558" i="6"/>
  <c r="R558" i="6"/>
  <c r="T558" i="6"/>
  <c r="J664" i="6"/>
  <c r="T600" i="6"/>
  <c r="U600" i="6"/>
  <c r="R600" i="6"/>
  <c r="S600" i="6"/>
  <c r="Q600" i="6"/>
  <c r="E731" i="6"/>
  <c r="S731" i="6"/>
  <c r="T731" i="6"/>
  <c r="U731" i="6"/>
  <c r="Q731" i="6"/>
  <c r="R731" i="6"/>
  <c r="S971" i="6"/>
  <c r="T971" i="6"/>
  <c r="U971" i="6"/>
  <c r="Q971" i="6"/>
  <c r="R971" i="6"/>
  <c r="U1246" i="6"/>
  <c r="Q1246" i="6"/>
  <c r="T1246" i="6"/>
  <c r="S1246" i="6"/>
  <c r="R1246" i="6"/>
  <c r="J428" i="6"/>
  <c r="T582" i="6"/>
  <c r="U582" i="6"/>
  <c r="S582" i="6"/>
  <c r="Q582" i="6"/>
  <c r="R582" i="6"/>
  <c r="T886" i="6"/>
  <c r="S886" i="6"/>
  <c r="Q886" i="6"/>
  <c r="R886" i="6"/>
  <c r="U886" i="6"/>
  <c r="T914" i="6"/>
  <c r="Q914" i="6"/>
  <c r="R914" i="6"/>
  <c r="U914" i="6"/>
  <c r="S914" i="6"/>
  <c r="J1161" i="6"/>
  <c r="F412" i="6"/>
  <c r="Q598" i="6"/>
  <c r="U598" i="6"/>
  <c r="S598" i="6"/>
  <c r="T598" i="6"/>
  <c r="R598" i="6"/>
  <c r="R572" i="6"/>
  <c r="U572" i="6"/>
  <c r="T572" i="6"/>
  <c r="Q572" i="6"/>
  <c r="S572" i="6"/>
  <c r="R735" i="6"/>
  <c r="U735" i="6"/>
  <c r="S735" i="6"/>
  <c r="T735" i="6"/>
  <c r="Q735" i="6"/>
  <c r="F578" i="6"/>
  <c r="U578" i="6"/>
  <c r="Q578" i="6"/>
  <c r="R578" i="6"/>
  <c r="T578" i="6"/>
  <c r="S578" i="6"/>
  <c r="F823" i="6"/>
  <c r="Q823" i="6"/>
  <c r="S823" i="6"/>
  <c r="U823" i="6"/>
  <c r="R823" i="6"/>
  <c r="T823" i="6"/>
  <c r="E1461" i="6"/>
  <c r="R1461" i="6"/>
  <c r="S1461" i="6"/>
  <c r="T1461" i="6"/>
  <c r="Q1461" i="6"/>
  <c r="U1461" i="6"/>
  <c r="Q477" i="6"/>
  <c r="S477" i="6"/>
  <c r="U477" i="6"/>
  <c r="R477" i="6"/>
  <c r="T477" i="6"/>
  <c r="F531" i="6"/>
  <c r="U531" i="6"/>
  <c r="T531" i="6"/>
  <c r="R531" i="6"/>
  <c r="S531" i="6"/>
  <c r="Q531" i="6"/>
  <c r="S820" i="6"/>
  <c r="T820" i="6"/>
  <c r="U820" i="6"/>
  <c r="Q820" i="6"/>
  <c r="R820" i="6"/>
  <c r="G608" i="6"/>
  <c r="R608" i="6"/>
  <c r="S608" i="6"/>
  <c r="Q608" i="6"/>
  <c r="T608" i="6"/>
  <c r="U608" i="6"/>
  <c r="F669" i="6"/>
  <c r="R669" i="6"/>
  <c r="U669" i="6"/>
  <c r="S669" i="6"/>
  <c r="T669" i="6"/>
  <c r="Q669" i="6"/>
  <c r="E715" i="6"/>
  <c r="U715" i="6"/>
  <c r="Q715" i="6"/>
  <c r="R715" i="6"/>
  <c r="S715" i="6"/>
  <c r="T715" i="6"/>
  <c r="F1165" i="6"/>
  <c r="E1134" i="6"/>
  <c r="R1134" i="6"/>
  <c r="U1134" i="6"/>
  <c r="Q1134" i="6"/>
  <c r="T1134" i="6"/>
  <c r="S1134" i="6"/>
  <c r="F985" i="6"/>
  <c r="U985" i="6"/>
  <c r="Q985" i="6"/>
  <c r="T985" i="6"/>
  <c r="S985" i="6"/>
  <c r="R985" i="6"/>
  <c r="S1304" i="6"/>
  <c r="T1304" i="6"/>
  <c r="Q1304" i="6"/>
  <c r="U1304" i="6"/>
  <c r="R1304" i="6"/>
  <c r="Q1466" i="6"/>
  <c r="U1466" i="6"/>
  <c r="T1466" i="6"/>
  <c r="S1466" i="6"/>
  <c r="R1466" i="6"/>
  <c r="S1432" i="6"/>
  <c r="T1432" i="6"/>
  <c r="Q1432" i="6"/>
  <c r="U1432" i="6"/>
  <c r="R1432" i="6"/>
  <c r="Q1060" i="6"/>
  <c r="T1060" i="6"/>
  <c r="R1060" i="6"/>
  <c r="S1060" i="6"/>
  <c r="U1060" i="6"/>
  <c r="R779" i="6"/>
  <c r="Q779" i="6"/>
  <c r="T779" i="6"/>
  <c r="U779" i="6"/>
  <c r="S779" i="6"/>
  <c r="G1156" i="6"/>
  <c r="I1156" i="6" s="1"/>
  <c r="K1161" i="2" s="1"/>
  <c r="Q1156" i="6"/>
  <c r="R1156" i="6"/>
  <c r="S1156" i="6"/>
  <c r="T1156" i="6"/>
  <c r="U1156" i="6"/>
  <c r="U1264" i="6"/>
  <c r="T1264" i="6"/>
  <c r="Q1264" i="6"/>
  <c r="R1264" i="6"/>
  <c r="S1264" i="6"/>
  <c r="S1413" i="6"/>
  <c r="Q1413" i="6"/>
  <c r="U1413" i="6"/>
  <c r="R1413" i="6"/>
  <c r="T1413" i="6"/>
  <c r="F569" i="6"/>
  <c r="R569" i="6"/>
  <c r="Q569" i="6"/>
  <c r="T569" i="6"/>
  <c r="S569" i="6"/>
  <c r="U569" i="6"/>
  <c r="F1274" i="6"/>
  <c r="Q1274" i="6"/>
  <c r="S1274" i="6"/>
  <c r="T1274" i="6"/>
  <c r="U1274" i="6"/>
  <c r="R1274" i="6"/>
  <c r="E1168" i="6"/>
  <c r="U1168" i="6"/>
  <c r="T1168" i="6"/>
  <c r="Q1168" i="6"/>
  <c r="R1168" i="6"/>
  <c r="S1168" i="6"/>
  <c r="T960" i="6"/>
  <c r="Q960" i="6"/>
  <c r="S960" i="6"/>
  <c r="R960" i="6"/>
  <c r="U960" i="6"/>
  <c r="E1212" i="6"/>
  <c r="Q1212" i="6"/>
  <c r="T1212" i="6"/>
  <c r="R1212" i="6"/>
  <c r="S1212" i="6"/>
  <c r="U1212" i="6"/>
  <c r="G1106" i="6"/>
  <c r="I1106" i="6" s="1"/>
  <c r="K1111" i="2" s="1"/>
  <c r="U1106" i="6"/>
  <c r="R1106" i="6"/>
  <c r="T1106" i="6"/>
  <c r="Q1106" i="6"/>
  <c r="S1106" i="6"/>
  <c r="R1412" i="6"/>
  <c r="Q1412" i="6"/>
  <c r="S1412" i="6"/>
  <c r="U1412" i="6"/>
  <c r="T1412" i="6"/>
  <c r="U1326" i="6"/>
  <c r="Q1326" i="6"/>
  <c r="R1326" i="6"/>
  <c r="S1326" i="6"/>
  <c r="T1326" i="6"/>
  <c r="F977" i="6"/>
  <c r="U977" i="6"/>
  <c r="R977" i="6"/>
  <c r="S977" i="6"/>
  <c r="Q977" i="6"/>
  <c r="T977" i="6"/>
  <c r="E1032" i="6"/>
  <c r="R1032" i="6"/>
  <c r="T1032" i="6"/>
  <c r="Q1032" i="6"/>
  <c r="S1032" i="6"/>
  <c r="U1032" i="6"/>
  <c r="U1272" i="6"/>
  <c r="T1272" i="6"/>
  <c r="S1272" i="6"/>
  <c r="Q1272" i="6"/>
  <c r="R1272" i="6"/>
  <c r="R1452" i="6"/>
  <c r="S1452" i="6"/>
  <c r="Q1452" i="6"/>
  <c r="T1452" i="6"/>
  <c r="U1452" i="6"/>
  <c r="R1462" i="6"/>
  <c r="U1462" i="6"/>
  <c r="T1462" i="6"/>
  <c r="Q1462" i="6"/>
  <c r="S1462" i="6"/>
  <c r="F1278" i="6"/>
  <c r="S1278" i="6"/>
  <c r="Q1278" i="6"/>
  <c r="T1278" i="6"/>
  <c r="R1278" i="6"/>
  <c r="U1278" i="6"/>
  <c r="E1050" i="6"/>
  <c r="R1050" i="6"/>
  <c r="U1050" i="6"/>
  <c r="T1050" i="6"/>
  <c r="Q1050" i="6"/>
  <c r="S1050" i="6"/>
  <c r="F1189" i="6"/>
  <c r="E1162" i="6"/>
  <c r="Q1162" i="6"/>
  <c r="T1162" i="6"/>
  <c r="U1162" i="6"/>
  <c r="R1162" i="6"/>
  <c r="S1162" i="6"/>
  <c r="E1230" i="6"/>
  <c r="S1230" i="6"/>
  <c r="T1230" i="6"/>
  <c r="U1230" i="6"/>
  <c r="Q1230" i="6"/>
  <c r="R1230" i="6"/>
  <c r="E1206" i="6"/>
  <c r="R1206" i="6"/>
  <c r="Q1206" i="6"/>
  <c r="U1206" i="6"/>
  <c r="T1206" i="6"/>
  <c r="S1206" i="6"/>
  <c r="G1256" i="6"/>
  <c r="Q1256" i="6"/>
  <c r="T1256" i="6"/>
  <c r="R1256" i="6"/>
  <c r="S1256" i="6"/>
  <c r="U1256" i="6"/>
  <c r="T924" i="6"/>
  <c r="U924" i="6"/>
  <c r="Q924" i="6"/>
  <c r="R924" i="6"/>
  <c r="S924" i="6"/>
  <c r="T1052" i="6"/>
  <c r="Q1052" i="6"/>
  <c r="S1052" i="6"/>
  <c r="R1052" i="6"/>
  <c r="U1052" i="6"/>
  <c r="G1025" i="6"/>
  <c r="Q1025" i="6"/>
  <c r="S1025" i="6"/>
  <c r="T1025" i="6"/>
  <c r="R1025" i="6"/>
  <c r="U1025" i="6"/>
  <c r="F1322" i="6"/>
  <c r="Q1322" i="6"/>
  <c r="R1322" i="6"/>
  <c r="S1322" i="6"/>
  <c r="T1322" i="6"/>
  <c r="U1322" i="6"/>
  <c r="Q1367" i="6"/>
  <c r="R1367" i="6"/>
  <c r="U1367" i="6"/>
  <c r="S1367" i="6"/>
  <c r="T1367" i="6"/>
  <c r="Q1266" i="6"/>
  <c r="T1266" i="6"/>
  <c r="S1266" i="6"/>
  <c r="U1266" i="6"/>
  <c r="R1266" i="6"/>
  <c r="U741" i="6"/>
  <c r="T741" i="6"/>
  <c r="S741" i="6"/>
  <c r="R741" i="6"/>
  <c r="Q741" i="6"/>
  <c r="Q627" i="6"/>
  <c r="S627" i="6"/>
  <c r="U627" i="6"/>
  <c r="T627" i="6"/>
  <c r="R627" i="6"/>
  <c r="J1209" i="6"/>
  <c r="Q1396" i="6"/>
  <c r="S1396" i="6"/>
  <c r="T1396" i="6"/>
  <c r="R1396" i="6"/>
  <c r="U1396" i="6"/>
  <c r="U1440" i="6"/>
  <c r="Q1440" i="6"/>
  <c r="R1440" i="6"/>
  <c r="S1440" i="6"/>
  <c r="T1440" i="6"/>
  <c r="Q1419" i="6"/>
  <c r="U1419" i="6"/>
  <c r="S1419" i="6"/>
  <c r="R1419" i="6"/>
  <c r="T1419" i="6"/>
  <c r="G19" i="6"/>
  <c r="I19" i="6" s="1"/>
  <c r="K24" i="2" s="1"/>
  <c r="S19" i="6"/>
  <c r="R19" i="6"/>
  <c r="Q19" i="6"/>
  <c r="T19" i="6"/>
  <c r="U19" i="6"/>
  <c r="I480" i="6"/>
  <c r="K485" i="2" s="1"/>
  <c r="I664" i="6"/>
  <c r="K669" i="2" s="1"/>
  <c r="E666" i="6"/>
  <c r="U666" i="6"/>
  <c r="Q666" i="6"/>
  <c r="R666" i="6"/>
  <c r="T666" i="6"/>
  <c r="S666" i="6"/>
  <c r="R1441" i="6"/>
  <c r="U1441" i="6"/>
  <c r="S1441" i="6"/>
  <c r="T1441" i="6"/>
  <c r="Q1441" i="6"/>
  <c r="G1493" i="6"/>
  <c r="I1493" i="6" s="1"/>
  <c r="K1498" i="2" s="1"/>
  <c r="U1493" i="6"/>
  <c r="R1493" i="6"/>
  <c r="S1493" i="6"/>
  <c r="T1493" i="6"/>
  <c r="Q1493" i="6"/>
  <c r="F17" i="6"/>
  <c r="S17" i="6"/>
  <c r="T17" i="6"/>
  <c r="R17" i="6"/>
  <c r="U17" i="6"/>
  <c r="Q17" i="6"/>
  <c r="T118" i="6"/>
  <c r="S118" i="6"/>
  <c r="U118" i="6"/>
  <c r="Q118" i="6"/>
  <c r="R118" i="6"/>
  <c r="R438" i="6"/>
  <c r="T438" i="6"/>
  <c r="Q438" i="6"/>
  <c r="S438" i="6"/>
  <c r="U438" i="6"/>
  <c r="G860" i="6"/>
  <c r="T860" i="6"/>
  <c r="U860" i="6"/>
  <c r="Q860" i="6"/>
  <c r="S860" i="6"/>
  <c r="R860" i="6"/>
  <c r="G314" i="6"/>
  <c r="R119" i="6"/>
  <c r="U119" i="6"/>
  <c r="S119" i="6"/>
  <c r="T119" i="6"/>
  <c r="Q119" i="6"/>
  <c r="E249" i="6"/>
  <c r="G544" i="6"/>
  <c r="Q708" i="6"/>
  <c r="U708" i="6"/>
  <c r="T708" i="6"/>
  <c r="S708" i="6"/>
  <c r="R708" i="6"/>
  <c r="G1443" i="6"/>
  <c r="S1443" i="6"/>
  <c r="Q1443" i="6"/>
  <c r="R1443" i="6"/>
  <c r="U1443" i="6"/>
  <c r="T1443" i="6"/>
  <c r="F97" i="6"/>
  <c r="E205" i="6"/>
  <c r="R205" i="6"/>
  <c r="S205" i="6"/>
  <c r="Q205" i="6"/>
  <c r="T205" i="6"/>
  <c r="U205" i="6"/>
  <c r="G291" i="6"/>
  <c r="Q291" i="6"/>
  <c r="T291" i="6"/>
  <c r="R291" i="6"/>
  <c r="S291" i="6"/>
  <c r="U291" i="6"/>
  <c r="U852" i="6"/>
  <c r="Q852" i="6"/>
  <c r="T852" i="6"/>
  <c r="R852" i="6"/>
  <c r="S852" i="6"/>
  <c r="E784" i="6"/>
  <c r="Q784" i="6"/>
  <c r="S784" i="6"/>
  <c r="T784" i="6"/>
  <c r="U784" i="6"/>
  <c r="R784" i="6"/>
  <c r="G899" i="6"/>
  <c r="I899" i="6" s="1"/>
  <c r="K904" i="2" s="1"/>
  <c r="S899" i="6"/>
  <c r="U899" i="6"/>
  <c r="T899" i="6"/>
  <c r="R899" i="6"/>
  <c r="Q899" i="6"/>
  <c r="S1467" i="6"/>
  <c r="T1467" i="6"/>
  <c r="R1467" i="6"/>
  <c r="U1467" i="6"/>
  <c r="Q1467" i="6"/>
  <c r="E1479" i="6"/>
  <c r="R1479" i="6"/>
  <c r="T1479" i="6"/>
  <c r="Q1479" i="6"/>
  <c r="S1479" i="6"/>
  <c r="U1479" i="6"/>
  <c r="G85" i="6"/>
  <c r="I142" i="6"/>
  <c r="K147" i="2" s="1"/>
  <c r="Q524" i="6"/>
  <c r="U524" i="6"/>
  <c r="T524" i="6"/>
  <c r="R524" i="6"/>
  <c r="S524" i="6"/>
  <c r="I654" i="6"/>
  <c r="K659" i="2" s="1"/>
  <c r="I814" i="6"/>
  <c r="K819" i="2" s="1"/>
  <c r="T792" i="6"/>
  <c r="S792" i="6"/>
  <c r="Q792" i="6"/>
  <c r="U792" i="6"/>
  <c r="R792" i="6"/>
  <c r="E1255" i="6"/>
  <c r="R1255" i="6"/>
  <c r="U1255" i="6"/>
  <c r="Q1255" i="6"/>
  <c r="T1255" i="6"/>
  <c r="S1255" i="6"/>
  <c r="G100" i="6"/>
  <c r="I270" i="6"/>
  <c r="K275" i="2" s="1"/>
  <c r="F714" i="6"/>
  <c r="T286" i="6"/>
  <c r="U286" i="6"/>
  <c r="R286" i="6"/>
  <c r="S286" i="6"/>
  <c r="Q286" i="6"/>
  <c r="G1263" i="6"/>
  <c r="I1263" i="6" s="1"/>
  <c r="K1268" i="2" s="1"/>
  <c r="Q1263" i="6"/>
  <c r="R1263" i="6"/>
  <c r="S1263" i="6"/>
  <c r="T1263" i="6"/>
  <c r="U1263" i="6"/>
  <c r="G1451" i="6"/>
  <c r="Q1451" i="6"/>
  <c r="S1451" i="6"/>
  <c r="T1451" i="6"/>
  <c r="R1451" i="6"/>
  <c r="U1451" i="6"/>
  <c r="I108" i="6"/>
  <c r="K113" i="2" s="1"/>
  <c r="I656" i="6"/>
  <c r="K661" i="2" s="1"/>
  <c r="F668" i="6"/>
  <c r="R668" i="6"/>
  <c r="T668" i="6"/>
  <c r="U668" i="6"/>
  <c r="S668" i="6"/>
  <c r="Q668" i="6"/>
  <c r="U868" i="6"/>
  <c r="S868" i="6"/>
  <c r="Q868" i="6"/>
  <c r="T868" i="6"/>
  <c r="R868" i="6"/>
  <c r="E1323" i="6"/>
  <c r="S1323" i="6"/>
  <c r="Q1323" i="6"/>
  <c r="R1323" i="6"/>
  <c r="T1323" i="6"/>
  <c r="U1323" i="6"/>
  <c r="F384" i="6"/>
  <c r="S384" i="6"/>
  <c r="Q384" i="6"/>
  <c r="U384" i="6"/>
  <c r="T384" i="6"/>
  <c r="R384" i="6"/>
  <c r="F99" i="6"/>
  <c r="Q99" i="6"/>
  <c r="S99" i="6"/>
  <c r="R99" i="6"/>
  <c r="U99" i="6"/>
  <c r="T99" i="6"/>
  <c r="S1253" i="6"/>
  <c r="R1253" i="6"/>
  <c r="U1253" i="6"/>
  <c r="T1253" i="6"/>
  <c r="Q1253" i="6"/>
  <c r="R478" i="6"/>
  <c r="Q478" i="6"/>
  <c r="T478" i="6"/>
  <c r="U478" i="6"/>
  <c r="S478" i="6"/>
  <c r="T1095" i="6"/>
  <c r="U1095" i="6"/>
  <c r="Q1095" i="6"/>
  <c r="R1095" i="6"/>
  <c r="S1095" i="6"/>
  <c r="I1195" i="6"/>
  <c r="K1200" i="2" s="1"/>
  <c r="T158" i="6"/>
  <c r="R158" i="6"/>
  <c r="S158" i="6"/>
  <c r="U158" i="6"/>
  <c r="Q158" i="6"/>
  <c r="S542" i="6"/>
  <c r="Q542" i="6"/>
  <c r="U542" i="6"/>
  <c r="T542" i="6"/>
  <c r="R542" i="6"/>
  <c r="U157" i="6"/>
  <c r="R157" i="6"/>
  <c r="T157" i="6"/>
  <c r="S157" i="6"/>
  <c r="Q157" i="6"/>
  <c r="G1059" i="6"/>
  <c r="E949" i="6"/>
  <c r="U1219" i="6"/>
  <c r="R1219" i="6"/>
  <c r="Q1219" i="6"/>
  <c r="S1219" i="6"/>
  <c r="T1219" i="6"/>
  <c r="E933" i="6"/>
  <c r="U1488" i="6"/>
  <c r="T1488" i="6"/>
  <c r="S1488" i="6"/>
  <c r="R1488" i="6"/>
  <c r="Q1488" i="6"/>
  <c r="F9" i="6"/>
  <c r="Q9" i="6"/>
  <c r="U9" i="6"/>
  <c r="R9" i="6"/>
  <c r="T9" i="6"/>
  <c r="S9" i="6"/>
  <c r="E645" i="6"/>
  <c r="U645" i="6"/>
  <c r="Q645" i="6"/>
  <c r="S645" i="6"/>
  <c r="T645" i="6"/>
  <c r="R645" i="6"/>
  <c r="S101" i="6"/>
  <c r="R101" i="6"/>
  <c r="Q101" i="6"/>
  <c r="U101" i="6"/>
  <c r="T101" i="6"/>
  <c r="F742" i="6"/>
  <c r="U742" i="6"/>
  <c r="T742" i="6"/>
  <c r="S742" i="6"/>
  <c r="R742" i="6"/>
  <c r="Q742" i="6"/>
  <c r="E662" i="6"/>
  <c r="U662" i="6"/>
  <c r="Q662" i="6"/>
  <c r="S662" i="6"/>
  <c r="R662" i="6"/>
  <c r="T662" i="6"/>
  <c r="F911" i="6"/>
  <c r="S911" i="6"/>
  <c r="T911" i="6"/>
  <c r="U911" i="6"/>
  <c r="Q911" i="6"/>
  <c r="R911" i="6"/>
  <c r="U34" i="6"/>
  <c r="S34" i="6"/>
  <c r="T34" i="6"/>
  <c r="R34" i="6"/>
  <c r="Q34" i="6"/>
  <c r="F206" i="6"/>
  <c r="S1057" i="6"/>
  <c r="R1057" i="6"/>
  <c r="U1057" i="6"/>
  <c r="Q1057" i="6"/>
  <c r="T1057" i="6"/>
  <c r="E628" i="6"/>
  <c r="R628" i="6"/>
  <c r="Q628" i="6"/>
  <c r="S628" i="6"/>
  <c r="U628" i="6"/>
  <c r="T628" i="6"/>
  <c r="U1209" i="6"/>
  <c r="R1209" i="6"/>
  <c r="T1209" i="6"/>
  <c r="Q1209" i="6"/>
  <c r="S1209" i="6"/>
  <c r="F426" i="6"/>
  <c r="S426" i="6"/>
  <c r="T426" i="6"/>
  <c r="Q426" i="6"/>
  <c r="U426" i="6"/>
  <c r="R426" i="6"/>
  <c r="G545" i="6"/>
  <c r="T545" i="6"/>
  <c r="Q545" i="6"/>
  <c r="S545" i="6"/>
  <c r="R545" i="6"/>
  <c r="U545" i="6"/>
  <c r="E1253" i="6"/>
  <c r="S448" i="6"/>
  <c r="R448" i="6"/>
  <c r="U448" i="6"/>
  <c r="T448" i="6"/>
  <c r="Q448" i="6"/>
  <c r="F36" i="6"/>
  <c r="Q36" i="6"/>
  <c r="U36" i="6"/>
  <c r="T36" i="6"/>
  <c r="R36" i="6"/>
  <c r="S36" i="6"/>
  <c r="U637" i="6"/>
  <c r="T637" i="6"/>
  <c r="S637" i="6"/>
  <c r="Q637" i="6"/>
  <c r="R637" i="6"/>
  <c r="Q1113" i="6"/>
  <c r="S1113" i="6"/>
  <c r="R1113" i="6"/>
  <c r="U1113" i="6"/>
  <c r="T1113" i="6"/>
  <c r="S53" i="6"/>
  <c r="Q53" i="6"/>
  <c r="U53" i="6"/>
  <c r="R53" i="6"/>
  <c r="T53" i="6"/>
  <c r="F1071" i="6"/>
  <c r="U1071" i="6"/>
  <c r="R1071" i="6"/>
  <c r="T1071" i="6"/>
  <c r="S1071" i="6"/>
  <c r="Q1071" i="6"/>
  <c r="G1069" i="6"/>
  <c r="I1069" i="6" s="1"/>
  <c r="K1074" i="2" s="1"/>
  <c r="R1069" i="6"/>
  <c r="T1069" i="6"/>
  <c r="U1069" i="6"/>
  <c r="S1069" i="6"/>
  <c r="Q1069" i="6"/>
  <c r="E158" i="6"/>
  <c r="T1277" i="6"/>
  <c r="S1277" i="6"/>
  <c r="U1277" i="6"/>
  <c r="R1277" i="6"/>
  <c r="Q1277" i="6"/>
  <c r="E192" i="6"/>
  <c r="S192" i="6"/>
  <c r="U192" i="6"/>
  <c r="Q192" i="6"/>
  <c r="T192" i="6"/>
  <c r="R192" i="6"/>
  <c r="S913" i="6"/>
  <c r="R913" i="6"/>
  <c r="T913" i="6"/>
  <c r="U913" i="6"/>
  <c r="Q913" i="6"/>
  <c r="E290" i="6"/>
  <c r="U290" i="6"/>
  <c r="T290" i="6"/>
  <c r="Q290" i="6"/>
  <c r="R290" i="6"/>
  <c r="S290" i="6"/>
  <c r="Q1033" i="6"/>
  <c r="S1033" i="6"/>
  <c r="U1033" i="6"/>
  <c r="R1033" i="6"/>
  <c r="T1033" i="6"/>
  <c r="F712" i="6"/>
  <c r="E945" i="6"/>
  <c r="G1343" i="6"/>
  <c r="G1227" i="6"/>
  <c r="I1227" i="6" s="1"/>
  <c r="K1232" i="2" s="1"/>
  <c r="R1227" i="6"/>
  <c r="Q1227" i="6"/>
  <c r="U1227" i="6"/>
  <c r="S1227" i="6"/>
  <c r="T1227" i="6"/>
  <c r="U814" i="6"/>
  <c r="R814" i="6"/>
  <c r="S814" i="6"/>
  <c r="T814" i="6"/>
  <c r="Q814" i="6"/>
  <c r="E1307" i="6"/>
  <c r="Q1307" i="6"/>
  <c r="R1307" i="6"/>
  <c r="S1307" i="6"/>
  <c r="T1307" i="6"/>
  <c r="U1307" i="6"/>
  <c r="F909" i="6"/>
  <c r="R909" i="6"/>
  <c r="S909" i="6"/>
  <c r="T909" i="6"/>
  <c r="U909" i="6"/>
  <c r="Q909" i="6"/>
  <c r="G935" i="6"/>
  <c r="U935" i="6"/>
  <c r="T935" i="6"/>
  <c r="Q935" i="6"/>
  <c r="S935" i="6"/>
  <c r="R935" i="6"/>
  <c r="G983" i="6"/>
  <c r="U983" i="6"/>
  <c r="T983" i="6"/>
  <c r="S983" i="6"/>
  <c r="Q983" i="6"/>
  <c r="R983" i="6"/>
  <c r="G1113" i="6"/>
  <c r="U839" i="6"/>
  <c r="Q839" i="6"/>
  <c r="S839" i="6"/>
  <c r="R839" i="6"/>
  <c r="T839" i="6"/>
  <c r="T107" i="6"/>
  <c r="R107" i="6"/>
  <c r="S107" i="6"/>
  <c r="Q107" i="6"/>
  <c r="U107" i="6"/>
  <c r="E196" i="6"/>
  <c r="E680" i="6"/>
  <c r="T680" i="6"/>
  <c r="U680" i="6"/>
  <c r="Q680" i="6"/>
  <c r="R680" i="6"/>
  <c r="S680" i="6"/>
  <c r="Q822" i="6"/>
  <c r="R822" i="6"/>
  <c r="S822" i="6"/>
  <c r="T822" i="6"/>
  <c r="U822" i="6"/>
  <c r="F1339" i="6"/>
  <c r="Q1339" i="6"/>
  <c r="R1339" i="6"/>
  <c r="S1339" i="6"/>
  <c r="U1339" i="6"/>
  <c r="T1339" i="6"/>
  <c r="E941" i="6"/>
  <c r="R941" i="6"/>
  <c r="T941" i="6"/>
  <c r="S941" i="6"/>
  <c r="U941" i="6"/>
  <c r="Q941" i="6"/>
  <c r="E656" i="6"/>
  <c r="T656" i="6"/>
  <c r="U656" i="6"/>
  <c r="R656" i="6"/>
  <c r="S656" i="6"/>
  <c r="Q656" i="6"/>
  <c r="S270" i="6"/>
  <c r="T270" i="6"/>
  <c r="U270" i="6"/>
  <c r="Q270" i="6"/>
  <c r="R270" i="6"/>
  <c r="I1260" i="6"/>
  <c r="K1265" i="2" s="1"/>
  <c r="J1160" i="6"/>
  <c r="G393" i="6"/>
  <c r="U393" i="6"/>
  <c r="R393" i="6"/>
  <c r="Q393" i="6"/>
  <c r="T393" i="6"/>
  <c r="S393" i="6"/>
  <c r="G163" i="6"/>
  <c r="I163" i="6" s="1"/>
  <c r="K168" i="2" s="1"/>
  <c r="Q163" i="6"/>
  <c r="U163" i="6"/>
  <c r="T163" i="6"/>
  <c r="R163" i="6"/>
  <c r="S163" i="6"/>
  <c r="G310" i="6"/>
  <c r="T310" i="6"/>
  <c r="Q310" i="6"/>
  <c r="U310" i="6"/>
  <c r="S310" i="6"/>
  <c r="R310" i="6"/>
  <c r="S250" i="6"/>
  <c r="R250" i="6"/>
  <c r="Q250" i="6"/>
  <c r="T250" i="6"/>
  <c r="U250" i="6"/>
  <c r="S505" i="6"/>
  <c r="T505" i="6"/>
  <c r="U505" i="6"/>
  <c r="R505" i="6"/>
  <c r="Q505" i="6"/>
  <c r="T494" i="6"/>
  <c r="S494" i="6"/>
  <c r="Q494" i="6"/>
  <c r="R494" i="6"/>
  <c r="U494" i="6"/>
  <c r="Q495" i="6"/>
  <c r="R495" i="6"/>
  <c r="S495" i="6"/>
  <c r="T495" i="6"/>
  <c r="U495" i="6"/>
  <c r="E762" i="6"/>
  <c r="U762" i="6"/>
  <c r="S762" i="6"/>
  <c r="Q762" i="6"/>
  <c r="R762" i="6"/>
  <c r="T762" i="6"/>
  <c r="Q753" i="6"/>
  <c r="U753" i="6"/>
  <c r="T753" i="6"/>
  <c r="R753" i="6"/>
  <c r="S753" i="6"/>
  <c r="U892" i="6"/>
  <c r="R892" i="6"/>
  <c r="Q892" i="6"/>
  <c r="S892" i="6"/>
  <c r="T892" i="6"/>
  <c r="Q1366" i="6"/>
  <c r="R1366" i="6"/>
  <c r="U1366" i="6"/>
  <c r="S1366" i="6"/>
  <c r="T1366" i="6"/>
  <c r="E1300" i="6"/>
  <c r="S1300" i="6"/>
  <c r="T1300" i="6"/>
  <c r="Q1300" i="6"/>
  <c r="U1300" i="6"/>
  <c r="R1300" i="6"/>
  <c r="U906" i="6"/>
  <c r="Q906" i="6"/>
  <c r="R906" i="6"/>
  <c r="S906" i="6"/>
  <c r="T906" i="6"/>
  <c r="T1160" i="6"/>
  <c r="U1160" i="6"/>
  <c r="S1160" i="6"/>
  <c r="Q1160" i="6"/>
  <c r="R1160" i="6"/>
  <c r="U1329" i="6"/>
  <c r="S1329" i="6"/>
  <c r="Q1329" i="6"/>
  <c r="R1329" i="6"/>
  <c r="T1329" i="6"/>
  <c r="G862" i="6"/>
  <c r="S862" i="6"/>
  <c r="U862" i="6"/>
  <c r="Q862" i="6"/>
  <c r="R862" i="6"/>
  <c r="T862" i="6"/>
  <c r="G1370" i="6"/>
  <c r="U1370" i="6"/>
  <c r="Q1370" i="6"/>
  <c r="R1370" i="6"/>
  <c r="S1370" i="6"/>
  <c r="T1370" i="6"/>
  <c r="T901" i="6"/>
  <c r="U901" i="6"/>
  <c r="S901" i="6"/>
  <c r="Q901" i="6"/>
  <c r="R901" i="6"/>
  <c r="E1234" i="6"/>
  <c r="S1234" i="6"/>
  <c r="T1234" i="6"/>
  <c r="Q1234" i="6"/>
  <c r="U1234" i="6"/>
  <c r="R1234" i="6"/>
  <c r="R214" i="6"/>
  <c r="T214" i="6"/>
  <c r="Q214" i="6"/>
  <c r="S214" i="6"/>
  <c r="U214" i="6"/>
  <c r="S94" i="6"/>
  <c r="Q94" i="6"/>
  <c r="R94" i="6"/>
  <c r="T94" i="6"/>
  <c r="U94" i="6"/>
  <c r="E1165" i="6"/>
  <c r="U1165" i="6"/>
  <c r="R1165" i="6"/>
  <c r="Q1165" i="6"/>
  <c r="T1165" i="6"/>
  <c r="S1165" i="6"/>
  <c r="F1143" i="6"/>
  <c r="T1143" i="6"/>
  <c r="S1143" i="6"/>
  <c r="U1143" i="6"/>
  <c r="R1143" i="6"/>
  <c r="Q1143" i="6"/>
  <c r="Q806" i="6"/>
  <c r="R806" i="6"/>
  <c r="S806" i="6"/>
  <c r="T806" i="6"/>
  <c r="U806" i="6"/>
  <c r="Q52" i="6"/>
  <c r="S52" i="6"/>
  <c r="T52" i="6"/>
  <c r="R52" i="6"/>
  <c r="U52" i="6"/>
  <c r="E1004" i="6"/>
  <c r="J58" i="6"/>
  <c r="J792" i="6"/>
  <c r="I792" i="6"/>
  <c r="K797" i="2" s="1"/>
  <c r="J1240" i="6"/>
  <c r="E698" i="6"/>
  <c r="F1329" i="6"/>
  <c r="J1344" i="6"/>
  <c r="G1302" i="6"/>
  <c r="F806" i="6"/>
  <c r="I1401" i="6"/>
  <c r="K1406" i="2" s="1"/>
  <c r="F1094" i="6"/>
  <c r="F1300" i="6"/>
  <c r="I1440" i="6"/>
  <c r="K1445" i="2" s="1"/>
  <c r="F1446" i="6"/>
  <c r="G1022" i="6"/>
  <c r="G559" i="6"/>
  <c r="I489" i="6"/>
  <c r="K494" i="2" s="1"/>
  <c r="I1305" i="6"/>
  <c r="K1310" i="2" s="1"/>
  <c r="E892" i="6"/>
  <c r="G643" i="6"/>
  <c r="I643" i="6" s="1"/>
  <c r="K648" i="2" s="1"/>
  <c r="J553" i="6"/>
  <c r="J568" i="6"/>
  <c r="I697" i="6"/>
  <c r="K702" i="2" s="1"/>
  <c r="I1052" i="6"/>
  <c r="K1057" i="2" s="1"/>
  <c r="J691" i="6"/>
  <c r="G230" i="6"/>
  <c r="I230" i="6" s="1"/>
  <c r="K235" i="2" s="1"/>
  <c r="E502" i="6"/>
  <c r="J622" i="6"/>
  <c r="G336" i="6"/>
  <c r="J531" i="6"/>
  <c r="J601" i="6"/>
  <c r="I1422" i="6"/>
  <c r="K1427" i="2" s="1"/>
  <c r="F1160" i="6"/>
  <c r="J803" i="6"/>
  <c r="G495" i="6"/>
  <c r="G1415" i="6"/>
  <c r="F996" i="6"/>
  <c r="J1350" i="6"/>
  <c r="F283" i="6"/>
  <c r="F310" i="6"/>
  <c r="I620" i="6"/>
  <c r="K625" i="2" s="1"/>
  <c r="F1370" i="6"/>
  <c r="I276" i="6"/>
  <c r="K281" i="2" s="1"/>
  <c r="F918" i="6"/>
  <c r="G297" i="6"/>
  <c r="F1003" i="6"/>
  <c r="J816" i="6"/>
  <c r="J477" i="6"/>
  <c r="E885" i="6"/>
  <c r="E14" i="6"/>
  <c r="I1265" i="6"/>
  <c r="K1270" i="2" s="1"/>
  <c r="I611" i="6"/>
  <c r="K616" i="2" s="1"/>
  <c r="I850" i="6"/>
  <c r="K855" i="2" s="1"/>
  <c r="E85" i="6"/>
  <c r="G1002" i="6"/>
  <c r="J129" i="6"/>
  <c r="E154" i="6"/>
  <c r="F867" i="6"/>
  <c r="G952" i="6"/>
  <c r="I1105" i="6"/>
  <c r="K1110" i="2" s="1"/>
  <c r="J409" i="6"/>
  <c r="E1482" i="6"/>
  <c r="J195" i="6"/>
  <c r="T91" i="6"/>
  <c r="Q91" i="6"/>
  <c r="R91" i="6"/>
  <c r="S91" i="6"/>
  <c r="U91" i="6"/>
  <c r="G237" i="6"/>
  <c r="T237" i="6"/>
  <c r="Q237" i="6"/>
  <c r="S237" i="6"/>
  <c r="R237" i="6"/>
  <c r="U237" i="6"/>
  <c r="E57" i="6"/>
  <c r="S57" i="6"/>
  <c r="T57" i="6"/>
  <c r="U57" i="6"/>
  <c r="R57" i="6"/>
  <c r="Q57" i="6"/>
  <c r="E220" i="6"/>
  <c r="Q220" i="6"/>
  <c r="S220" i="6"/>
  <c r="U220" i="6"/>
  <c r="R220" i="6"/>
  <c r="T220" i="6"/>
  <c r="E302" i="6"/>
  <c r="Q302" i="6"/>
  <c r="R302" i="6"/>
  <c r="T302" i="6"/>
  <c r="U302" i="6"/>
  <c r="S302" i="6"/>
  <c r="E396" i="6"/>
  <c r="R396" i="6"/>
  <c r="S396" i="6"/>
  <c r="T396" i="6"/>
  <c r="Q396" i="6"/>
  <c r="U396" i="6"/>
  <c r="F473" i="6"/>
  <c r="R473" i="6"/>
  <c r="U473" i="6"/>
  <c r="T473" i="6"/>
  <c r="Q473" i="6"/>
  <c r="S473" i="6"/>
  <c r="R1447" i="6"/>
  <c r="Q1447" i="6"/>
  <c r="S1447" i="6"/>
  <c r="U1447" i="6"/>
  <c r="T1447" i="6"/>
  <c r="F100" i="6"/>
  <c r="I137" i="6"/>
  <c r="K142" i="2" s="1"/>
  <c r="Q175" i="6"/>
  <c r="S175" i="6"/>
  <c r="R175" i="6"/>
  <c r="T175" i="6"/>
  <c r="U175" i="6"/>
  <c r="S276" i="6"/>
  <c r="U276" i="6"/>
  <c r="T276" i="6"/>
  <c r="R276" i="6"/>
  <c r="Q276" i="6"/>
  <c r="R321" i="6"/>
  <c r="Q321" i="6"/>
  <c r="S321" i="6"/>
  <c r="T321" i="6"/>
  <c r="U321" i="6"/>
  <c r="E391" i="6"/>
  <c r="U391" i="6"/>
  <c r="T391" i="6"/>
  <c r="R391" i="6"/>
  <c r="S391" i="6"/>
  <c r="Q391" i="6"/>
  <c r="Q586" i="6"/>
  <c r="U586" i="6"/>
  <c r="R586" i="6"/>
  <c r="S586" i="6"/>
  <c r="T586" i="6"/>
  <c r="E1194" i="6"/>
  <c r="R1194" i="6"/>
  <c r="S1194" i="6"/>
  <c r="Q1194" i="6"/>
  <c r="U1194" i="6"/>
  <c r="T1194" i="6"/>
  <c r="G224" i="6"/>
  <c r="S224" i="6"/>
  <c r="R224" i="6"/>
  <c r="T224" i="6"/>
  <c r="U224" i="6"/>
  <c r="Q224" i="6"/>
  <c r="U309" i="6"/>
  <c r="T309" i="6"/>
  <c r="S309" i="6"/>
  <c r="Q309" i="6"/>
  <c r="R309" i="6"/>
  <c r="F459" i="6"/>
  <c r="S459" i="6"/>
  <c r="T459" i="6"/>
  <c r="R459" i="6"/>
  <c r="Q459" i="6"/>
  <c r="U459" i="6"/>
  <c r="E416" i="6"/>
  <c r="Q416" i="6"/>
  <c r="T416" i="6"/>
  <c r="S416" i="6"/>
  <c r="R416" i="6"/>
  <c r="U416" i="6"/>
  <c r="R228" i="6"/>
  <c r="U228" i="6"/>
  <c r="T228" i="6"/>
  <c r="Q228" i="6"/>
  <c r="S228" i="6"/>
  <c r="Q301" i="6"/>
  <c r="R301" i="6"/>
  <c r="S301" i="6"/>
  <c r="T301" i="6"/>
  <c r="U301" i="6"/>
  <c r="E721" i="6"/>
  <c r="Q721" i="6"/>
  <c r="U721" i="6"/>
  <c r="T721" i="6"/>
  <c r="S721" i="6"/>
  <c r="R721" i="6"/>
  <c r="R59" i="6"/>
  <c r="Q59" i="6"/>
  <c r="T59" i="6"/>
  <c r="S59" i="6"/>
  <c r="U59" i="6"/>
  <c r="J161" i="6"/>
  <c r="E127" i="6"/>
  <c r="Q127" i="6"/>
  <c r="T127" i="6"/>
  <c r="U127" i="6"/>
  <c r="R127" i="6"/>
  <c r="S127" i="6"/>
  <c r="E267" i="6"/>
  <c r="R267" i="6"/>
  <c r="S267" i="6"/>
  <c r="Q267" i="6"/>
  <c r="T267" i="6"/>
  <c r="U267" i="6"/>
  <c r="S339" i="6"/>
  <c r="R339" i="6"/>
  <c r="U339" i="6"/>
  <c r="Q339" i="6"/>
  <c r="T339" i="6"/>
  <c r="G365" i="6"/>
  <c r="U365" i="6"/>
  <c r="S365" i="6"/>
  <c r="T365" i="6"/>
  <c r="Q365" i="6"/>
  <c r="R365" i="6"/>
  <c r="E415" i="6"/>
  <c r="U415" i="6"/>
  <c r="Q415" i="6"/>
  <c r="R415" i="6"/>
  <c r="S415" i="6"/>
  <c r="T415" i="6"/>
  <c r="F1294" i="6"/>
  <c r="R1294" i="6"/>
  <c r="Q1294" i="6"/>
  <c r="S1294" i="6"/>
  <c r="T1294" i="6"/>
  <c r="U1294" i="6"/>
  <c r="E167" i="6"/>
  <c r="S167" i="6"/>
  <c r="T167" i="6"/>
  <c r="R167" i="6"/>
  <c r="Q167" i="6"/>
  <c r="U167" i="6"/>
  <c r="E277" i="6"/>
  <c r="Q277" i="6"/>
  <c r="S277" i="6"/>
  <c r="R277" i="6"/>
  <c r="T277" i="6"/>
  <c r="U277" i="6"/>
  <c r="U409" i="6"/>
  <c r="Q409" i="6"/>
  <c r="R409" i="6"/>
  <c r="S409" i="6"/>
  <c r="T409" i="6"/>
  <c r="U399" i="6"/>
  <c r="S399" i="6"/>
  <c r="R399" i="6"/>
  <c r="Q399" i="6"/>
  <c r="T399" i="6"/>
  <c r="E563" i="6"/>
  <c r="S563" i="6"/>
  <c r="T563" i="6"/>
  <c r="Q563" i="6"/>
  <c r="R563" i="6"/>
  <c r="U563" i="6"/>
  <c r="T60" i="6"/>
  <c r="U60" i="6"/>
  <c r="R60" i="6"/>
  <c r="S60" i="6"/>
  <c r="Q60" i="6"/>
  <c r="G46" i="6"/>
  <c r="I46" i="6" s="1"/>
  <c r="K51" i="2" s="1"/>
  <c r="T46" i="6"/>
  <c r="S46" i="6"/>
  <c r="Q46" i="6"/>
  <c r="R46" i="6"/>
  <c r="U46" i="6"/>
  <c r="S143" i="6"/>
  <c r="U143" i="6"/>
  <c r="R143" i="6"/>
  <c r="T143" i="6"/>
  <c r="Q143" i="6"/>
  <c r="R259" i="6"/>
  <c r="S259" i="6"/>
  <c r="Q259" i="6"/>
  <c r="U259" i="6"/>
  <c r="T259" i="6"/>
  <c r="T353" i="6"/>
  <c r="S353" i="6"/>
  <c r="U353" i="6"/>
  <c r="R353" i="6"/>
  <c r="Q353" i="6"/>
  <c r="E419" i="6"/>
  <c r="R419" i="6"/>
  <c r="S419" i="6"/>
  <c r="T419" i="6"/>
  <c r="U419" i="6"/>
  <c r="Q419" i="6"/>
  <c r="U801" i="6"/>
  <c r="Q801" i="6"/>
  <c r="T801" i="6"/>
  <c r="S801" i="6"/>
  <c r="R801" i="6"/>
  <c r="G385" i="6"/>
  <c r="R385" i="6"/>
  <c r="S385" i="6"/>
  <c r="U385" i="6"/>
  <c r="T385" i="6"/>
  <c r="Q385" i="6"/>
  <c r="E581" i="6"/>
  <c r="U581" i="6"/>
  <c r="T581" i="6"/>
  <c r="Q581" i="6"/>
  <c r="S581" i="6"/>
  <c r="R581" i="6"/>
  <c r="G538" i="6"/>
  <c r="Q538" i="6"/>
  <c r="U538" i="6"/>
  <c r="T538" i="6"/>
  <c r="R538" i="6"/>
  <c r="S538" i="6"/>
  <c r="G514" i="6"/>
  <c r="Q514" i="6"/>
  <c r="R514" i="6"/>
  <c r="S514" i="6"/>
  <c r="U514" i="6"/>
  <c r="T514" i="6"/>
  <c r="G808" i="6"/>
  <c r="Q808" i="6"/>
  <c r="T808" i="6"/>
  <c r="U808" i="6"/>
  <c r="S808" i="6"/>
  <c r="R808" i="6"/>
  <c r="E787" i="6"/>
  <c r="Q787" i="6"/>
  <c r="S787" i="6"/>
  <c r="U787" i="6"/>
  <c r="T787" i="6"/>
  <c r="R787" i="6"/>
  <c r="Q503" i="6"/>
  <c r="U503" i="6"/>
  <c r="R503" i="6"/>
  <c r="T503" i="6"/>
  <c r="S503" i="6"/>
  <c r="G882" i="6"/>
  <c r="U882" i="6"/>
  <c r="R882" i="6"/>
  <c r="T882" i="6"/>
  <c r="S882" i="6"/>
  <c r="Q882" i="6"/>
  <c r="T665" i="6"/>
  <c r="R665" i="6"/>
  <c r="U665" i="6"/>
  <c r="Q665" i="6"/>
  <c r="S665" i="6"/>
  <c r="U789" i="6"/>
  <c r="T789" i="6"/>
  <c r="S789" i="6"/>
  <c r="R789" i="6"/>
  <c r="Q789" i="6"/>
  <c r="Q1164" i="6"/>
  <c r="R1164" i="6"/>
  <c r="S1164" i="6"/>
  <c r="T1164" i="6"/>
  <c r="U1164" i="6"/>
  <c r="T616" i="6"/>
  <c r="R616" i="6"/>
  <c r="U616" i="6"/>
  <c r="Q616" i="6"/>
  <c r="S616" i="6"/>
  <c r="E635" i="6"/>
  <c r="Q635" i="6"/>
  <c r="T635" i="6"/>
  <c r="R635" i="6"/>
  <c r="U635" i="6"/>
  <c r="S635" i="6"/>
  <c r="S769" i="6"/>
  <c r="Q769" i="6"/>
  <c r="T769" i="6"/>
  <c r="U769" i="6"/>
  <c r="R769" i="6"/>
  <c r="E841" i="6"/>
  <c r="G903" i="6"/>
  <c r="I903" i="6" s="1"/>
  <c r="K908" i="2" s="1"/>
  <c r="U903" i="6"/>
  <c r="T903" i="6"/>
  <c r="S903" i="6"/>
  <c r="Q903" i="6"/>
  <c r="R903" i="6"/>
  <c r="E1226" i="6"/>
  <c r="T1226" i="6"/>
  <c r="S1226" i="6"/>
  <c r="U1226" i="6"/>
  <c r="R1226" i="6"/>
  <c r="Q1226" i="6"/>
  <c r="G345" i="6"/>
  <c r="I345" i="6" s="1"/>
  <c r="K350" i="2" s="1"/>
  <c r="T345" i="6"/>
  <c r="S345" i="6"/>
  <c r="U345" i="6"/>
  <c r="R345" i="6"/>
  <c r="Q345" i="6"/>
  <c r="R576" i="6"/>
  <c r="S576" i="6"/>
  <c r="Q576" i="6"/>
  <c r="T576" i="6"/>
  <c r="U576" i="6"/>
  <c r="T902" i="6"/>
  <c r="U902" i="6"/>
  <c r="Q902" i="6"/>
  <c r="R902" i="6"/>
  <c r="S902" i="6"/>
  <c r="E711" i="6"/>
  <c r="U711" i="6"/>
  <c r="Q711" i="6"/>
  <c r="R711" i="6"/>
  <c r="S711" i="6"/>
  <c r="T711" i="6"/>
  <c r="T778" i="6"/>
  <c r="U778" i="6"/>
  <c r="S778" i="6"/>
  <c r="Q778" i="6"/>
  <c r="R778" i="6"/>
  <c r="U611" i="6"/>
  <c r="Q611" i="6"/>
  <c r="S611" i="6"/>
  <c r="T611" i="6"/>
  <c r="R611" i="6"/>
  <c r="U430" i="6"/>
  <c r="Q430" i="6"/>
  <c r="R430" i="6"/>
  <c r="S430" i="6"/>
  <c r="T430" i="6"/>
  <c r="T507" i="6"/>
  <c r="R507" i="6"/>
  <c r="U507" i="6"/>
  <c r="S507" i="6"/>
  <c r="Q507" i="6"/>
  <c r="T614" i="6"/>
  <c r="R614" i="6"/>
  <c r="U614" i="6"/>
  <c r="S614" i="6"/>
  <c r="Q614" i="6"/>
  <c r="E595" i="6"/>
  <c r="T595" i="6"/>
  <c r="S595" i="6"/>
  <c r="R595" i="6"/>
  <c r="Q595" i="6"/>
  <c r="U595" i="6"/>
  <c r="U659" i="6"/>
  <c r="R659" i="6"/>
  <c r="T659" i="6"/>
  <c r="S659" i="6"/>
  <c r="Q659" i="6"/>
  <c r="R775" i="6"/>
  <c r="T775" i="6"/>
  <c r="U775" i="6"/>
  <c r="Q775" i="6"/>
  <c r="S775" i="6"/>
  <c r="U954" i="6"/>
  <c r="Q954" i="6"/>
  <c r="R954" i="6"/>
  <c r="S954" i="6"/>
  <c r="T954" i="6"/>
  <c r="E1026" i="6"/>
  <c r="S1026" i="6"/>
  <c r="Q1026" i="6"/>
  <c r="U1026" i="6"/>
  <c r="T1026" i="6"/>
  <c r="R1026" i="6"/>
  <c r="G213" i="6"/>
  <c r="S213" i="6"/>
  <c r="U213" i="6"/>
  <c r="T213" i="6"/>
  <c r="R213" i="6"/>
  <c r="Q213" i="6"/>
  <c r="E575" i="6"/>
  <c r="Q575" i="6"/>
  <c r="S575" i="6"/>
  <c r="R575" i="6"/>
  <c r="T575" i="6"/>
  <c r="U575" i="6"/>
  <c r="S783" i="6"/>
  <c r="U783" i="6"/>
  <c r="T783" i="6"/>
  <c r="R783" i="6"/>
  <c r="Q783" i="6"/>
  <c r="G687" i="6"/>
  <c r="S687" i="6"/>
  <c r="T687" i="6"/>
  <c r="U687" i="6"/>
  <c r="Q687" i="6"/>
  <c r="R687" i="6"/>
  <c r="G944" i="6"/>
  <c r="I944" i="6" s="1"/>
  <c r="K949" i="2" s="1"/>
  <c r="U944" i="6"/>
  <c r="R944" i="6"/>
  <c r="T944" i="6"/>
  <c r="Q944" i="6"/>
  <c r="S944" i="6"/>
  <c r="G638" i="6"/>
  <c r="T638" i="6"/>
  <c r="S638" i="6"/>
  <c r="U638" i="6"/>
  <c r="Q638" i="6"/>
  <c r="R638" i="6"/>
  <c r="E709" i="6"/>
  <c r="U709" i="6"/>
  <c r="Q709" i="6"/>
  <c r="T709" i="6"/>
  <c r="R709" i="6"/>
  <c r="S709" i="6"/>
  <c r="U737" i="6"/>
  <c r="Q737" i="6"/>
  <c r="T737" i="6"/>
  <c r="S737" i="6"/>
  <c r="R737" i="6"/>
  <c r="T980" i="6"/>
  <c r="R980" i="6"/>
  <c r="U980" i="6"/>
  <c r="Q980" i="6"/>
  <c r="S980" i="6"/>
  <c r="T1130" i="6"/>
  <c r="U1130" i="6"/>
  <c r="Q1130" i="6"/>
  <c r="R1130" i="6"/>
  <c r="S1130" i="6"/>
  <c r="G1001" i="6"/>
  <c r="I1001" i="6" s="1"/>
  <c r="K1006" i="2" s="1"/>
  <c r="R1001" i="6"/>
  <c r="S1001" i="6"/>
  <c r="U1001" i="6"/>
  <c r="Q1001" i="6"/>
  <c r="T1001" i="6"/>
  <c r="E1204" i="6"/>
  <c r="T1204" i="6"/>
  <c r="U1204" i="6"/>
  <c r="Q1204" i="6"/>
  <c r="R1204" i="6"/>
  <c r="S1204" i="6"/>
  <c r="F1154" i="6"/>
  <c r="Q1154" i="6"/>
  <c r="R1154" i="6"/>
  <c r="T1154" i="6"/>
  <c r="U1154" i="6"/>
  <c r="S1154" i="6"/>
  <c r="E1244" i="6"/>
  <c r="Q1244" i="6"/>
  <c r="T1244" i="6"/>
  <c r="R1244" i="6"/>
  <c r="S1244" i="6"/>
  <c r="U1244" i="6"/>
  <c r="S747" i="6"/>
  <c r="Q747" i="6"/>
  <c r="R747" i="6"/>
  <c r="T747" i="6"/>
  <c r="U747" i="6"/>
  <c r="Q1320" i="6"/>
  <c r="T1320" i="6"/>
  <c r="U1320" i="6"/>
  <c r="S1320" i="6"/>
  <c r="R1320" i="6"/>
  <c r="R1155" i="6"/>
  <c r="S1155" i="6"/>
  <c r="T1155" i="6"/>
  <c r="U1155" i="6"/>
  <c r="Q1155" i="6"/>
  <c r="T1305" i="6"/>
  <c r="Q1305" i="6"/>
  <c r="R1305" i="6"/>
  <c r="S1305" i="6"/>
  <c r="U1305" i="6"/>
  <c r="E1184" i="6"/>
  <c r="U1184" i="6"/>
  <c r="T1184" i="6"/>
  <c r="R1184" i="6"/>
  <c r="S1184" i="6"/>
  <c r="Q1184" i="6"/>
  <c r="F1013" i="6"/>
  <c r="U1013" i="6"/>
  <c r="Q1013" i="6"/>
  <c r="R1013" i="6"/>
  <c r="S1013" i="6"/>
  <c r="T1013" i="6"/>
  <c r="R1114" i="6"/>
  <c r="U1114" i="6"/>
  <c r="Q1114" i="6"/>
  <c r="S1114" i="6"/>
  <c r="T1114" i="6"/>
  <c r="G1199" i="6"/>
  <c r="I1199" i="6" s="1"/>
  <c r="K1204" i="2" s="1"/>
  <c r="Q1199" i="6"/>
  <c r="U1199" i="6"/>
  <c r="R1199" i="6"/>
  <c r="S1199" i="6"/>
  <c r="T1199" i="6"/>
  <c r="U1374" i="6"/>
  <c r="S1374" i="6"/>
  <c r="T1374" i="6"/>
  <c r="Q1374" i="6"/>
  <c r="R1374" i="6"/>
  <c r="G1313" i="6"/>
  <c r="I1313" i="6" s="1"/>
  <c r="K1318" i="2" s="1"/>
  <c r="R1313" i="6"/>
  <c r="T1313" i="6"/>
  <c r="S1313" i="6"/>
  <c r="U1313" i="6"/>
  <c r="Q1313" i="6"/>
  <c r="E1048" i="6"/>
  <c r="S1048" i="6"/>
  <c r="R1048" i="6"/>
  <c r="Q1048" i="6"/>
  <c r="U1048" i="6"/>
  <c r="T1048" i="6"/>
  <c r="U1352" i="6"/>
  <c r="R1352" i="6"/>
  <c r="Q1352" i="6"/>
  <c r="S1352" i="6"/>
  <c r="T1352" i="6"/>
  <c r="U1365" i="6"/>
  <c r="S1365" i="6"/>
  <c r="Q1365" i="6"/>
  <c r="R1365" i="6"/>
  <c r="T1365" i="6"/>
  <c r="G1085" i="6"/>
  <c r="Q1085" i="6"/>
  <c r="R1085" i="6"/>
  <c r="S1085" i="6"/>
  <c r="T1085" i="6"/>
  <c r="U1085" i="6"/>
  <c r="U1360" i="6"/>
  <c r="Q1360" i="6"/>
  <c r="R1360" i="6"/>
  <c r="S1360" i="6"/>
  <c r="T1360" i="6"/>
  <c r="J891" i="6"/>
  <c r="F807" i="6"/>
  <c r="Q807" i="6"/>
  <c r="S807" i="6"/>
  <c r="U807" i="6"/>
  <c r="R807" i="6"/>
  <c r="T807" i="6"/>
  <c r="E1186" i="6"/>
  <c r="U1186" i="6"/>
  <c r="S1186" i="6"/>
  <c r="T1186" i="6"/>
  <c r="Q1186" i="6"/>
  <c r="R1186" i="6"/>
  <c r="E1070" i="6"/>
  <c r="U1070" i="6"/>
  <c r="R1070" i="6"/>
  <c r="T1070" i="6"/>
  <c r="Q1070" i="6"/>
  <c r="S1070" i="6"/>
  <c r="G1045" i="6"/>
  <c r="I1045" i="6" s="1"/>
  <c r="K1050" i="2" s="1"/>
  <c r="Q1045" i="6"/>
  <c r="T1045" i="6"/>
  <c r="S1045" i="6"/>
  <c r="R1045" i="6"/>
  <c r="U1045" i="6"/>
  <c r="E1327" i="6"/>
  <c r="Q1327" i="6"/>
  <c r="R1327" i="6"/>
  <c r="S1327" i="6"/>
  <c r="U1327" i="6"/>
  <c r="T1327" i="6"/>
  <c r="U1474" i="6"/>
  <c r="R1474" i="6"/>
  <c r="S1474" i="6"/>
  <c r="Q1474" i="6"/>
  <c r="T1474" i="6"/>
  <c r="T1236" i="6"/>
  <c r="U1236" i="6"/>
  <c r="S1236" i="6"/>
  <c r="Q1236" i="6"/>
  <c r="R1236" i="6"/>
  <c r="T1431" i="6"/>
  <c r="Q1431" i="6"/>
  <c r="S1431" i="6"/>
  <c r="U1431" i="6"/>
  <c r="R1431" i="6"/>
  <c r="T816" i="6"/>
  <c r="U816" i="6"/>
  <c r="Q816" i="6"/>
  <c r="R816" i="6"/>
  <c r="S816" i="6"/>
  <c r="J1033" i="6"/>
  <c r="F1001" i="6"/>
  <c r="E1062" i="6"/>
  <c r="U1062" i="6"/>
  <c r="R1062" i="6"/>
  <c r="Q1062" i="6"/>
  <c r="S1062" i="6"/>
  <c r="T1062" i="6"/>
  <c r="U1328" i="6"/>
  <c r="R1328" i="6"/>
  <c r="S1328" i="6"/>
  <c r="Q1328" i="6"/>
  <c r="T1328" i="6"/>
  <c r="G1468" i="6"/>
  <c r="U1468" i="6"/>
  <c r="S1468" i="6"/>
  <c r="R1468" i="6"/>
  <c r="Q1468" i="6"/>
  <c r="T1468" i="6"/>
  <c r="R1480" i="6"/>
  <c r="Q1480" i="6"/>
  <c r="U1480" i="6"/>
  <c r="S1480" i="6"/>
  <c r="T1480" i="6"/>
  <c r="F209" i="6"/>
  <c r="Q209" i="6"/>
  <c r="S209" i="6"/>
  <c r="U209" i="6"/>
  <c r="T209" i="6"/>
  <c r="R209" i="6"/>
  <c r="T247" i="6"/>
  <c r="Q247" i="6"/>
  <c r="U247" i="6"/>
  <c r="R247" i="6"/>
  <c r="S247" i="6"/>
  <c r="S268" i="6"/>
  <c r="Q268" i="6"/>
  <c r="R268" i="6"/>
  <c r="T268" i="6"/>
  <c r="U268" i="6"/>
  <c r="F312" i="6"/>
  <c r="T866" i="6"/>
  <c r="U866" i="6"/>
  <c r="Q866" i="6"/>
  <c r="R866" i="6"/>
  <c r="S866" i="6"/>
  <c r="G436" i="6"/>
  <c r="I436" i="6" s="1"/>
  <c r="K441" i="2" s="1"/>
  <c r="T436" i="6"/>
  <c r="S436" i="6"/>
  <c r="U436" i="6"/>
  <c r="R436" i="6"/>
  <c r="Q436" i="6"/>
  <c r="Q1489" i="6"/>
  <c r="R1489" i="6"/>
  <c r="U1489" i="6"/>
  <c r="S1489" i="6"/>
  <c r="T1489" i="6"/>
  <c r="E231" i="6"/>
  <c r="U231" i="6"/>
  <c r="T231" i="6"/>
  <c r="S231" i="6"/>
  <c r="R231" i="6"/>
  <c r="Q231" i="6"/>
  <c r="I634" i="6"/>
  <c r="K639" i="2" s="1"/>
  <c r="F1131" i="6"/>
  <c r="S1131" i="6"/>
  <c r="Q1131" i="6"/>
  <c r="R1131" i="6"/>
  <c r="T1131" i="6"/>
  <c r="U1131" i="6"/>
  <c r="J189" i="6"/>
  <c r="G245" i="6"/>
  <c r="R245" i="6"/>
  <c r="T245" i="6"/>
  <c r="U245" i="6"/>
  <c r="Q245" i="6"/>
  <c r="S245" i="6"/>
  <c r="E844" i="6"/>
  <c r="U844" i="6"/>
  <c r="T844" i="6"/>
  <c r="Q844" i="6"/>
  <c r="S844" i="6"/>
  <c r="R844" i="6"/>
  <c r="F736" i="6"/>
  <c r="U736" i="6"/>
  <c r="Q736" i="6"/>
  <c r="R736" i="6"/>
  <c r="S736" i="6"/>
  <c r="T736" i="6"/>
  <c r="U1393" i="6"/>
  <c r="S1393" i="6"/>
  <c r="T1393" i="6"/>
  <c r="R1393" i="6"/>
  <c r="Q1393" i="6"/>
  <c r="G1345" i="6"/>
  <c r="U1345" i="6"/>
  <c r="Q1345" i="6"/>
  <c r="R1345" i="6"/>
  <c r="S1345" i="6"/>
  <c r="T1345" i="6"/>
  <c r="I141" i="6"/>
  <c r="K146" i="2" s="1"/>
  <c r="U95" i="6"/>
  <c r="Q95" i="6"/>
  <c r="R95" i="6"/>
  <c r="T95" i="6"/>
  <c r="S95" i="6"/>
  <c r="I158" i="6"/>
  <c r="K163" i="2" s="1"/>
  <c r="J458" i="6"/>
  <c r="F94" i="6"/>
  <c r="R1310" i="6"/>
  <c r="S1310" i="6"/>
  <c r="Q1310" i="6"/>
  <c r="T1310" i="6"/>
  <c r="U1310" i="6"/>
  <c r="G1487" i="6"/>
  <c r="Q1487" i="6"/>
  <c r="R1487" i="6"/>
  <c r="S1487" i="6"/>
  <c r="T1487" i="6"/>
  <c r="U1487" i="6"/>
  <c r="I156" i="6"/>
  <c r="K161" i="2" s="1"/>
  <c r="I189" i="6"/>
  <c r="K194" i="2" s="1"/>
  <c r="U520" i="6"/>
  <c r="S520" i="6"/>
  <c r="Q520" i="6"/>
  <c r="T520" i="6"/>
  <c r="R520" i="6"/>
  <c r="E1308" i="6"/>
  <c r="Q1308" i="6"/>
  <c r="T1308" i="6"/>
  <c r="S1308" i="6"/>
  <c r="R1308" i="6"/>
  <c r="U1308" i="6"/>
  <c r="G1485" i="6"/>
  <c r="I1485" i="6" s="1"/>
  <c r="K1490" i="2" s="1"/>
  <c r="T1485" i="6"/>
  <c r="Q1485" i="6"/>
  <c r="R1485" i="6"/>
  <c r="S1485" i="6"/>
  <c r="U1485" i="6"/>
  <c r="I290" i="6"/>
  <c r="K295" i="2" s="1"/>
  <c r="I378" i="6"/>
  <c r="K383" i="2" s="1"/>
  <c r="T631" i="6"/>
  <c r="Q631" i="6"/>
  <c r="S631" i="6"/>
  <c r="U631" i="6"/>
  <c r="R631" i="6"/>
  <c r="J941" i="6"/>
  <c r="E636" i="6"/>
  <c r="U636" i="6"/>
  <c r="R636" i="6"/>
  <c r="Q636" i="6"/>
  <c r="S636" i="6"/>
  <c r="T636" i="6"/>
  <c r="J895" i="6"/>
  <c r="E1242" i="6"/>
  <c r="S1242" i="6"/>
  <c r="Q1242" i="6"/>
  <c r="T1242" i="6"/>
  <c r="R1242" i="6"/>
  <c r="U1242" i="6"/>
  <c r="G1316" i="6"/>
  <c r="Q1316" i="6"/>
  <c r="T1316" i="6"/>
  <c r="S1316" i="6"/>
  <c r="R1316" i="6"/>
  <c r="U1316" i="6"/>
  <c r="G8" i="6"/>
  <c r="Q8" i="6"/>
  <c r="T8" i="6"/>
  <c r="R8" i="6"/>
  <c r="S8" i="6"/>
  <c r="U8" i="6"/>
  <c r="G734" i="6"/>
  <c r="I734" i="6" s="1"/>
  <c r="K739" i="2" s="1"/>
  <c r="U734" i="6"/>
  <c r="S734" i="6"/>
  <c r="T734" i="6"/>
  <c r="Q734" i="6"/>
  <c r="R734" i="6"/>
  <c r="Q149" i="6"/>
  <c r="S149" i="6"/>
  <c r="R149" i="6"/>
  <c r="T149" i="6"/>
  <c r="U149" i="6"/>
  <c r="Q764" i="6"/>
  <c r="U764" i="6"/>
  <c r="R764" i="6"/>
  <c r="S764" i="6"/>
  <c r="T764" i="6"/>
  <c r="G842" i="6"/>
  <c r="I842" i="6" s="1"/>
  <c r="K847" i="2" s="1"/>
  <c r="U842" i="6"/>
  <c r="Q842" i="6"/>
  <c r="R842" i="6"/>
  <c r="S842" i="6"/>
  <c r="T842" i="6"/>
  <c r="E1006" i="6"/>
  <c r="Q1006" i="6"/>
  <c r="U1006" i="6"/>
  <c r="S1006" i="6"/>
  <c r="T1006" i="6"/>
  <c r="R1006" i="6"/>
  <c r="R1225" i="6"/>
  <c r="S1225" i="6"/>
  <c r="U1225" i="6"/>
  <c r="T1225" i="6"/>
  <c r="Q1225" i="6"/>
  <c r="T969" i="6"/>
  <c r="S969" i="6"/>
  <c r="R969" i="6"/>
  <c r="U969" i="6"/>
  <c r="Q969" i="6"/>
  <c r="E120" i="6"/>
  <c r="S120" i="6"/>
  <c r="Q120" i="6"/>
  <c r="T120" i="6"/>
  <c r="U120" i="6"/>
  <c r="R120" i="6"/>
  <c r="E796" i="6"/>
  <c r="S796" i="6"/>
  <c r="U796" i="6"/>
  <c r="Q796" i="6"/>
  <c r="T796" i="6"/>
  <c r="R796" i="6"/>
  <c r="F874" i="6"/>
  <c r="R874" i="6"/>
  <c r="S874" i="6"/>
  <c r="U874" i="6"/>
  <c r="T874" i="6"/>
  <c r="Q874" i="6"/>
  <c r="Q824" i="6"/>
  <c r="S824" i="6"/>
  <c r="T824" i="6"/>
  <c r="U824" i="6"/>
  <c r="R824" i="6"/>
  <c r="F1490" i="6"/>
  <c r="S1490" i="6"/>
  <c r="Q1490" i="6"/>
  <c r="T1490" i="6"/>
  <c r="R1490" i="6"/>
  <c r="U1490" i="6"/>
  <c r="E1477" i="6"/>
  <c r="U1477" i="6"/>
  <c r="R1477" i="6"/>
  <c r="S1477" i="6"/>
  <c r="Q1477" i="6"/>
  <c r="T1477" i="6"/>
  <c r="Q474" i="6"/>
  <c r="T474" i="6"/>
  <c r="R474" i="6"/>
  <c r="S474" i="6"/>
  <c r="U474" i="6"/>
  <c r="Q1053" i="6"/>
  <c r="U1053" i="6"/>
  <c r="R1053" i="6"/>
  <c r="S1053" i="6"/>
  <c r="T1053" i="6"/>
  <c r="R215" i="6"/>
  <c r="T215" i="6"/>
  <c r="S215" i="6"/>
  <c r="U215" i="6"/>
  <c r="Q215" i="6"/>
  <c r="F474" i="6"/>
  <c r="G1179" i="6"/>
  <c r="Q1179" i="6"/>
  <c r="U1179" i="6"/>
  <c r="R1179" i="6"/>
  <c r="S1179" i="6"/>
  <c r="T1179" i="6"/>
  <c r="F1357" i="6"/>
  <c r="S1357" i="6"/>
  <c r="U1357" i="6"/>
  <c r="T1357" i="6"/>
  <c r="Q1357" i="6"/>
  <c r="R1357" i="6"/>
  <c r="F1117" i="6"/>
  <c r="Q1117" i="6"/>
  <c r="T1117" i="6"/>
  <c r="R1117" i="6"/>
  <c r="S1117" i="6"/>
  <c r="U1117" i="6"/>
  <c r="S65" i="6"/>
  <c r="T65" i="6"/>
  <c r="R65" i="6"/>
  <c r="U65" i="6"/>
  <c r="Q65" i="6"/>
  <c r="R536" i="6"/>
  <c r="S536" i="6"/>
  <c r="Q536" i="6"/>
  <c r="U536" i="6"/>
  <c r="T536" i="6"/>
  <c r="F1135" i="6"/>
  <c r="U1135" i="6"/>
  <c r="R1135" i="6"/>
  <c r="S1135" i="6"/>
  <c r="Q1135" i="6"/>
  <c r="T1135" i="6"/>
  <c r="G857" i="6"/>
  <c r="U857" i="6"/>
  <c r="T857" i="6"/>
  <c r="Q857" i="6"/>
  <c r="R857" i="6"/>
  <c r="S857" i="6"/>
  <c r="F1177" i="6"/>
  <c r="U1177" i="6"/>
  <c r="S1177" i="6"/>
  <c r="R1177" i="6"/>
  <c r="T1177" i="6"/>
  <c r="Q1177" i="6"/>
  <c r="R296" i="6"/>
  <c r="S296" i="6"/>
  <c r="T296" i="6"/>
  <c r="Q296" i="6"/>
  <c r="U296" i="6"/>
  <c r="F1293" i="6"/>
  <c r="S1293" i="6"/>
  <c r="R1293" i="6"/>
  <c r="T1293" i="6"/>
  <c r="U1293" i="6"/>
  <c r="Q1293" i="6"/>
  <c r="F1097" i="6"/>
  <c r="Q1097" i="6"/>
  <c r="R1097" i="6"/>
  <c r="S1097" i="6"/>
  <c r="T1097" i="6"/>
  <c r="U1097" i="6"/>
  <c r="S943" i="6"/>
  <c r="U943" i="6"/>
  <c r="T943" i="6"/>
  <c r="Q943" i="6"/>
  <c r="R943" i="6"/>
  <c r="E981" i="6"/>
  <c r="U981" i="6"/>
  <c r="Q981" i="6"/>
  <c r="T981" i="6"/>
  <c r="S981" i="6"/>
  <c r="R981" i="6"/>
  <c r="G1005" i="6"/>
  <c r="U1009" i="6"/>
  <c r="T1009" i="6"/>
  <c r="R1009" i="6"/>
  <c r="S1009" i="6"/>
  <c r="Q1009" i="6"/>
  <c r="U361" i="6"/>
  <c r="S361" i="6"/>
  <c r="Q361" i="6"/>
  <c r="T361" i="6"/>
  <c r="R361" i="6"/>
  <c r="R1101" i="6"/>
  <c r="Q1101" i="6"/>
  <c r="S1101" i="6"/>
  <c r="U1101" i="6"/>
  <c r="T1101" i="6"/>
  <c r="F1303" i="6"/>
  <c r="S1303" i="6"/>
  <c r="R1303" i="6"/>
  <c r="Q1303" i="6"/>
  <c r="T1303" i="6"/>
  <c r="U1303" i="6"/>
  <c r="F539" i="6"/>
  <c r="S539" i="6"/>
  <c r="T539" i="6"/>
  <c r="Q539" i="6"/>
  <c r="U539" i="6"/>
  <c r="R539" i="6"/>
  <c r="E252" i="6"/>
  <c r="R252" i="6"/>
  <c r="S252" i="6"/>
  <c r="U252" i="6"/>
  <c r="Q252" i="6"/>
  <c r="T252" i="6"/>
  <c r="Q64" i="6"/>
  <c r="U64" i="6"/>
  <c r="R64" i="6"/>
  <c r="T64" i="6"/>
  <c r="S64" i="6"/>
  <c r="G1133" i="6"/>
  <c r="I1133" i="6" s="1"/>
  <c r="K1138" i="2" s="1"/>
  <c r="U1133" i="6"/>
  <c r="R1133" i="6"/>
  <c r="T1133" i="6"/>
  <c r="Q1133" i="6"/>
  <c r="S1133" i="6"/>
  <c r="E536" i="6"/>
  <c r="S800" i="6"/>
  <c r="Q800" i="6"/>
  <c r="U800" i="6"/>
  <c r="T800" i="6"/>
  <c r="R800" i="6"/>
  <c r="R6" i="6"/>
  <c r="U6" i="6"/>
  <c r="S6" i="6"/>
  <c r="Q6" i="6"/>
  <c r="T6" i="6"/>
  <c r="R632" i="6"/>
  <c r="U632" i="6"/>
  <c r="T632" i="6"/>
  <c r="S632" i="6"/>
  <c r="Q632" i="6"/>
  <c r="T18" i="6"/>
  <c r="Q18" i="6"/>
  <c r="S18" i="6"/>
  <c r="R18" i="6"/>
  <c r="U18" i="6"/>
  <c r="S1214" i="6"/>
  <c r="T1214" i="6"/>
  <c r="Q1214" i="6"/>
  <c r="R1214" i="6"/>
  <c r="U1214" i="6"/>
  <c r="F1237" i="6"/>
  <c r="R1237" i="6"/>
  <c r="Q1237" i="6"/>
  <c r="U1237" i="6"/>
  <c r="S1237" i="6"/>
  <c r="T1237" i="6"/>
  <c r="F949" i="6"/>
  <c r="Q1145" i="6"/>
  <c r="U1145" i="6"/>
  <c r="T1145" i="6"/>
  <c r="S1145" i="6"/>
  <c r="R1145" i="6"/>
  <c r="U77" i="6"/>
  <c r="S77" i="6"/>
  <c r="R77" i="6"/>
  <c r="Q77" i="6"/>
  <c r="T77" i="6"/>
  <c r="E1233" i="6"/>
  <c r="R1233" i="6"/>
  <c r="S1233" i="6"/>
  <c r="U1233" i="6"/>
  <c r="Q1233" i="6"/>
  <c r="T1233" i="6"/>
  <c r="T1027" i="6"/>
  <c r="Q1027" i="6"/>
  <c r="U1027" i="6"/>
  <c r="R1027" i="6"/>
  <c r="S1027" i="6"/>
  <c r="G1181" i="6"/>
  <c r="I1181" i="6" s="1"/>
  <c r="K1186" i="2" s="1"/>
  <c r="U1181" i="6"/>
  <c r="R1181" i="6"/>
  <c r="Q1181" i="6"/>
  <c r="S1181" i="6"/>
  <c r="T1181" i="6"/>
  <c r="G1233" i="6"/>
  <c r="S634" i="6"/>
  <c r="T634" i="6"/>
  <c r="Q634" i="6"/>
  <c r="R634" i="6"/>
  <c r="U634" i="6"/>
  <c r="U1273" i="6"/>
  <c r="R1273" i="6"/>
  <c r="S1273" i="6"/>
  <c r="Q1273" i="6"/>
  <c r="T1273" i="6"/>
  <c r="E1169" i="6"/>
  <c r="R1169" i="6"/>
  <c r="S1169" i="6"/>
  <c r="U1169" i="6"/>
  <c r="Q1169" i="6"/>
  <c r="T1169" i="6"/>
  <c r="S93" i="6"/>
  <c r="R93" i="6"/>
  <c r="U93" i="6"/>
  <c r="T93" i="6"/>
  <c r="Q93" i="6"/>
  <c r="F1494" i="6"/>
  <c r="U1494" i="6"/>
  <c r="R1494" i="6"/>
  <c r="T1494" i="6"/>
  <c r="S1494" i="6"/>
  <c r="Q1494" i="6"/>
  <c r="E532" i="6"/>
  <c r="R532" i="6"/>
  <c r="U532" i="6"/>
  <c r="Q532" i="6"/>
  <c r="T532" i="6"/>
  <c r="S532" i="6"/>
  <c r="E672" i="6"/>
  <c r="R672" i="6"/>
  <c r="U672" i="6"/>
  <c r="T672" i="6"/>
  <c r="S672" i="6"/>
  <c r="Q672" i="6"/>
  <c r="J1252" i="6"/>
  <c r="J988" i="6"/>
  <c r="J611" i="6"/>
  <c r="J969" i="6"/>
  <c r="Q405" i="6"/>
  <c r="S405" i="6"/>
  <c r="T405" i="6"/>
  <c r="U405" i="6"/>
  <c r="R405" i="6"/>
  <c r="Q295" i="6"/>
  <c r="R295" i="6"/>
  <c r="U295" i="6"/>
  <c r="S295" i="6"/>
  <c r="T295" i="6"/>
  <c r="S434" i="6"/>
  <c r="R434" i="6"/>
  <c r="T434" i="6"/>
  <c r="U434" i="6"/>
  <c r="Q434" i="6"/>
  <c r="R364" i="6"/>
  <c r="U364" i="6"/>
  <c r="Q364" i="6"/>
  <c r="T364" i="6"/>
  <c r="S364" i="6"/>
  <c r="G10" i="6"/>
  <c r="I10" i="6" s="1"/>
  <c r="K15" i="2" s="1"/>
  <c r="S10" i="6"/>
  <c r="T10" i="6"/>
  <c r="Q10" i="6"/>
  <c r="R10" i="6"/>
  <c r="U10" i="6"/>
  <c r="Q554" i="6"/>
  <c r="T554" i="6"/>
  <c r="U554" i="6"/>
  <c r="R554" i="6"/>
  <c r="S554" i="6"/>
  <c r="E1046" i="6"/>
  <c r="R1046" i="6"/>
  <c r="U1046" i="6"/>
  <c r="Q1046" i="6"/>
  <c r="S1046" i="6"/>
  <c r="T1046" i="6"/>
  <c r="R1084" i="6"/>
  <c r="T1084" i="6"/>
  <c r="Q1084" i="6"/>
  <c r="S1084" i="6"/>
  <c r="U1084" i="6"/>
  <c r="Q745" i="6"/>
  <c r="U745" i="6"/>
  <c r="T745" i="6"/>
  <c r="S745" i="6"/>
  <c r="R745" i="6"/>
  <c r="R562" i="6"/>
  <c r="U562" i="6"/>
  <c r="S562" i="6"/>
  <c r="T562" i="6"/>
  <c r="Q562" i="6"/>
  <c r="E1116" i="6"/>
  <c r="U1116" i="6"/>
  <c r="R1116" i="6"/>
  <c r="Q1116" i="6"/>
  <c r="T1116" i="6"/>
  <c r="S1116" i="6"/>
  <c r="T641" i="6"/>
  <c r="Q641" i="6"/>
  <c r="S641" i="6"/>
  <c r="R641" i="6"/>
  <c r="U641" i="6"/>
  <c r="G1016" i="6"/>
  <c r="Q1016" i="6"/>
  <c r="R1016" i="6"/>
  <c r="U1016" i="6"/>
  <c r="T1016" i="6"/>
  <c r="S1016" i="6"/>
  <c r="U1342" i="6"/>
  <c r="Q1342" i="6"/>
  <c r="R1342" i="6"/>
  <c r="S1342" i="6"/>
  <c r="T1342" i="6"/>
  <c r="T1068" i="6"/>
  <c r="U1068" i="6"/>
  <c r="S1068" i="6"/>
  <c r="Q1068" i="6"/>
  <c r="R1068" i="6"/>
  <c r="R972" i="6"/>
  <c r="U972" i="6"/>
  <c r="Q972" i="6"/>
  <c r="T972" i="6"/>
  <c r="S972" i="6"/>
  <c r="E1381" i="6"/>
  <c r="S1381" i="6"/>
  <c r="U1381" i="6"/>
  <c r="Q1381" i="6"/>
  <c r="R1381" i="6"/>
  <c r="T1381" i="6"/>
  <c r="G974" i="6"/>
  <c r="U974" i="6"/>
  <c r="R974" i="6"/>
  <c r="Q974" i="6"/>
  <c r="S974" i="6"/>
  <c r="T974" i="6"/>
  <c r="G1495" i="6"/>
  <c r="I1495" i="6" s="1"/>
  <c r="K1500" i="2" s="1"/>
  <c r="T1495" i="6"/>
  <c r="U1495" i="6"/>
  <c r="R1495" i="6"/>
  <c r="S1495" i="6"/>
  <c r="Q1495" i="6"/>
  <c r="F37" i="6"/>
  <c r="R37" i="6"/>
  <c r="U37" i="6"/>
  <c r="Q37" i="6"/>
  <c r="T37" i="6"/>
  <c r="S37" i="6"/>
  <c r="G670" i="6"/>
  <c r="I670" i="6" s="1"/>
  <c r="K675" i="2" s="1"/>
  <c r="R670" i="6"/>
  <c r="S670" i="6"/>
  <c r="U670" i="6"/>
  <c r="Q670" i="6"/>
  <c r="T670" i="6"/>
  <c r="R372" i="6"/>
  <c r="S372" i="6"/>
  <c r="U372" i="6"/>
  <c r="Q372" i="6"/>
  <c r="T372" i="6"/>
  <c r="U1409" i="6"/>
  <c r="S1409" i="6"/>
  <c r="Q1409" i="6"/>
  <c r="R1409" i="6"/>
  <c r="T1409" i="6"/>
  <c r="U470" i="6"/>
  <c r="S470" i="6"/>
  <c r="Q470" i="6"/>
  <c r="T470" i="6"/>
  <c r="R470" i="6"/>
  <c r="G991" i="6"/>
  <c r="T991" i="6"/>
  <c r="S991" i="6"/>
  <c r="U991" i="6"/>
  <c r="R991" i="6"/>
  <c r="Q991" i="6"/>
  <c r="U165" i="6"/>
  <c r="S165" i="6"/>
  <c r="R165" i="6"/>
  <c r="Q165" i="6"/>
  <c r="T165" i="6"/>
  <c r="R1309" i="6"/>
  <c r="T1309" i="6"/>
  <c r="Q1309" i="6"/>
  <c r="S1309" i="6"/>
  <c r="U1309" i="6"/>
  <c r="E676" i="6"/>
  <c r="R676" i="6"/>
  <c r="T676" i="6"/>
  <c r="U676" i="6"/>
  <c r="Q676" i="6"/>
  <c r="S676" i="6"/>
  <c r="F181" i="6"/>
  <c r="Q181" i="6"/>
  <c r="T181" i="6"/>
  <c r="S181" i="6"/>
  <c r="R181" i="6"/>
  <c r="U181" i="6"/>
  <c r="E929" i="6"/>
  <c r="S929" i="6"/>
  <c r="R929" i="6"/>
  <c r="Q929" i="6"/>
  <c r="T929" i="6"/>
  <c r="U929" i="6"/>
  <c r="U1189" i="6"/>
  <c r="R1189" i="6"/>
  <c r="T1189" i="6"/>
  <c r="S1189" i="6"/>
  <c r="Q1189" i="6"/>
  <c r="I1037" i="6"/>
  <c r="K1042" i="2" s="1"/>
  <c r="Q453" i="6"/>
  <c r="R453" i="6"/>
  <c r="U453" i="6"/>
  <c r="T453" i="6"/>
  <c r="S453" i="6"/>
  <c r="F640" i="6"/>
  <c r="R640" i="6"/>
  <c r="U640" i="6"/>
  <c r="S640" i="6"/>
  <c r="Q640" i="6"/>
  <c r="T640" i="6"/>
  <c r="I1231" i="6"/>
  <c r="K1236" i="2" s="1"/>
  <c r="E1473" i="6"/>
  <c r="E840" i="6"/>
  <c r="E1366" i="6"/>
  <c r="G1473" i="6"/>
  <c r="F730" i="6"/>
  <c r="I1369" i="6"/>
  <c r="K1374" i="2" s="1"/>
  <c r="G871" i="6"/>
  <c r="J1244" i="6"/>
  <c r="F836" i="6"/>
  <c r="G698" i="6"/>
  <c r="J948" i="6"/>
  <c r="I868" i="6"/>
  <c r="K873" i="2" s="1"/>
  <c r="G1116" i="6"/>
  <c r="F840" i="6"/>
  <c r="E1220" i="6"/>
  <c r="G906" i="6"/>
  <c r="J697" i="6"/>
  <c r="F1366" i="6"/>
  <c r="J1328" i="6"/>
  <c r="G1400" i="6"/>
  <c r="I1400" i="6" s="1"/>
  <c r="K1405" i="2" s="1"/>
  <c r="G647" i="6"/>
  <c r="G972" i="6"/>
  <c r="J1427" i="6"/>
  <c r="J768" i="6"/>
  <c r="I1013" i="6"/>
  <c r="K1018" i="2" s="1"/>
  <c r="J583" i="6"/>
  <c r="I617" i="6"/>
  <c r="K622" i="2" s="1"/>
  <c r="F976" i="6"/>
  <c r="F762" i="6"/>
  <c r="J739" i="6"/>
  <c r="J1304" i="6"/>
  <c r="G653" i="6"/>
  <c r="J407" i="6"/>
  <c r="I605" i="6"/>
  <c r="K610" i="2" s="1"/>
  <c r="J1048" i="6"/>
  <c r="I577" i="6"/>
  <c r="K582" i="2" s="1"/>
  <c r="G1324" i="6"/>
  <c r="E782" i="6"/>
  <c r="J1288" i="6"/>
  <c r="F1318" i="6"/>
  <c r="I948" i="6"/>
  <c r="K953" i="2" s="1"/>
  <c r="G1366" i="6"/>
  <c r="I1266" i="6"/>
  <c r="K1271" i="2" s="1"/>
  <c r="I793" i="6"/>
  <c r="K798" i="2" s="1"/>
  <c r="J781" i="6"/>
  <c r="E621" i="6"/>
  <c r="E976" i="6"/>
  <c r="I767" i="6"/>
  <c r="K772" i="2" s="1"/>
  <c r="J1398" i="6"/>
  <c r="I731" i="6"/>
  <c r="K736" i="2" s="1"/>
  <c r="E461" i="6"/>
  <c r="J1336" i="6"/>
  <c r="J311" i="6"/>
  <c r="E295" i="6"/>
  <c r="J551" i="6"/>
  <c r="I1336" i="6"/>
  <c r="K1341" i="2" s="1"/>
  <c r="G405" i="6"/>
  <c r="I405" i="6" s="1"/>
  <c r="K410" i="2" s="1"/>
  <c r="I1430" i="6"/>
  <c r="K1435" i="2" s="1"/>
  <c r="F505" i="6"/>
  <c r="G996" i="6"/>
  <c r="F749" i="6"/>
  <c r="F364" i="6"/>
  <c r="J791" i="6"/>
  <c r="J340" i="6"/>
  <c r="E364" i="6"/>
  <c r="G372" i="6"/>
  <c r="J222" i="6"/>
  <c r="G621" i="6"/>
  <c r="I392" i="6"/>
  <c r="K397" i="2" s="1"/>
  <c r="I1218" i="6"/>
  <c r="K1223" i="2" s="1"/>
  <c r="F1061" i="6"/>
  <c r="F354" i="6"/>
  <c r="E163" i="6"/>
  <c r="F379" i="6"/>
  <c r="F10" i="6"/>
  <c r="E55" i="6"/>
  <c r="G596" i="6"/>
  <c r="E1370" i="6"/>
  <c r="E310" i="6"/>
  <c r="I706" i="6"/>
  <c r="K711" i="2" s="1"/>
  <c r="E901" i="6"/>
  <c r="I298" i="6"/>
  <c r="K303" i="2" s="1"/>
  <c r="J1105" i="6"/>
  <c r="F991" i="6"/>
  <c r="E905" i="6"/>
  <c r="J728" i="6"/>
  <c r="E372" i="6"/>
  <c r="G250" i="6"/>
  <c r="F676" i="6"/>
  <c r="J138" i="6"/>
  <c r="T187" i="6"/>
  <c r="U187" i="6"/>
  <c r="R187" i="6"/>
  <c r="Q187" i="6"/>
  <c r="S187" i="6"/>
  <c r="E332" i="6"/>
  <c r="R332" i="6"/>
  <c r="U332" i="6"/>
  <c r="Q332" i="6"/>
  <c r="S332" i="6"/>
  <c r="T332" i="6"/>
  <c r="E32" i="6"/>
  <c r="T32" i="6"/>
  <c r="U32" i="6"/>
  <c r="S32" i="6"/>
  <c r="R32" i="6"/>
  <c r="Q32" i="6"/>
  <c r="E181" i="6"/>
  <c r="G223" i="6"/>
  <c r="I223" i="6" s="1"/>
  <c r="K228" i="2" s="1"/>
  <c r="Q223" i="6"/>
  <c r="T223" i="6"/>
  <c r="U223" i="6"/>
  <c r="R223" i="6"/>
  <c r="S223" i="6"/>
  <c r="E327" i="6"/>
  <c r="Q327" i="6"/>
  <c r="R327" i="6"/>
  <c r="T327" i="6"/>
  <c r="S327" i="6"/>
  <c r="U327" i="6"/>
  <c r="U349" i="6"/>
  <c r="S349" i="6"/>
  <c r="R349" i="6"/>
  <c r="Q349" i="6"/>
  <c r="T349" i="6"/>
  <c r="R501" i="6"/>
  <c r="Q501" i="6"/>
  <c r="U501" i="6"/>
  <c r="S501" i="6"/>
  <c r="T501" i="6"/>
  <c r="S759" i="6"/>
  <c r="T759" i="6"/>
  <c r="U759" i="6"/>
  <c r="Q759" i="6"/>
  <c r="R759" i="6"/>
  <c r="E23" i="6"/>
  <c r="G80" i="6"/>
  <c r="R80" i="6"/>
  <c r="S80" i="6"/>
  <c r="T80" i="6"/>
  <c r="Q80" i="6"/>
  <c r="U80" i="6"/>
  <c r="G240" i="6"/>
  <c r="I240" i="6" s="1"/>
  <c r="K245" i="2" s="1"/>
  <c r="S240" i="6"/>
  <c r="Q240" i="6"/>
  <c r="R240" i="6"/>
  <c r="T240" i="6"/>
  <c r="U240" i="6"/>
  <c r="U315" i="6"/>
  <c r="T315" i="6"/>
  <c r="R315" i="6"/>
  <c r="Q315" i="6"/>
  <c r="S315" i="6"/>
  <c r="S751" i="6"/>
  <c r="Q751" i="6"/>
  <c r="R751" i="6"/>
  <c r="U751" i="6"/>
  <c r="T751" i="6"/>
  <c r="Q1288" i="6"/>
  <c r="S1288" i="6"/>
  <c r="T1288" i="6"/>
  <c r="R1288" i="6"/>
  <c r="U1288" i="6"/>
  <c r="G39" i="6"/>
  <c r="Q39" i="6"/>
  <c r="R39" i="6"/>
  <c r="T39" i="6"/>
  <c r="S39" i="6"/>
  <c r="U39" i="6"/>
  <c r="J158" i="6"/>
  <c r="E234" i="6"/>
  <c r="Q234" i="6"/>
  <c r="T234" i="6"/>
  <c r="R234" i="6"/>
  <c r="S234" i="6"/>
  <c r="U234" i="6"/>
  <c r="E261" i="6"/>
  <c r="T261" i="6"/>
  <c r="Q261" i="6"/>
  <c r="U261" i="6"/>
  <c r="R261" i="6"/>
  <c r="S261" i="6"/>
  <c r="F319" i="6"/>
  <c r="U319" i="6"/>
  <c r="R319" i="6"/>
  <c r="S319" i="6"/>
  <c r="T319" i="6"/>
  <c r="Q319" i="6"/>
  <c r="E343" i="6"/>
  <c r="Q343" i="6"/>
  <c r="S343" i="6"/>
  <c r="T343" i="6"/>
  <c r="R343" i="6"/>
  <c r="U343" i="6"/>
  <c r="G375" i="6"/>
  <c r="I375" i="6" s="1"/>
  <c r="K380" i="2" s="1"/>
  <c r="Q375" i="6"/>
  <c r="U375" i="6"/>
  <c r="R375" i="6"/>
  <c r="S375" i="6"/>
  <c r="T375" i="6"/>
  <c r="T456" i="6"/>
  <c r="Q456" i="6"/>
  <c r="R456" i="6"/>
  <c r="U456" i="6"/>
  <c r="S456" i="6"/>
  <c r="G82" i="6"/>
  <c r="I82" i="6" s="1"/>
  <c r="K87" i="2" s="1"/>
  <c r="R82" i="6"/>
  <c r="S82" i="6"/>
  <c r="T82" i="6"/>
  <c r="U82" i="6"/>
  <c r="Q82" i="6"/>
  <c r="S199" i="6"/>
  <c r="Q199" i="6"/>
  <c r="U199" i="6"/>
  <c r="T199" i="6"/>
  <c r="R199" i="6"/>
  <c r="G238" i="6"/>
  <c r="I238" i="6" s="1"/>
  <c r="K243" i="2" s="1"/>
  <c r="T238" i="6"/>
  <c r="S238" i="6"/>
  <c r="Q238" i="6"/>
  <c r="U238" i="6"/>
  <c r="R238" i="6"/>
  <c r="G287" i="6"/>
  <c r="R287" i="6"/>
  <c r="S287" i="6"/>
  <c r="T287" i="6"/>
  <c r="U287" i="6"/>
  <c r="Q287" i="6"/>
  <c r="U411" i="6"/>
  <c r="T411" i="6"/>
  <c r="Q411" i="6"/>
  <c r="R411" i="6"/>
  <c r="S411" i="6"/>
  <c r="T407" i="6"/>
  <c r="Q407" i="6"/>
  <c r="S407" i="6"/>
  <c r="R407" i="6"/>
  <c r="U407" i="6"/>
  <c r="T821" i="6"/>
  <c r="S821" i="6"/>
  <c r="R821" i="6"/>
  <c r="Q821" i="6"/>
  <c r="U821" i="6"/>
  <c r="G421" i="6"/>
  <c r="I421" i="6" s="1"/>
  <c r="K426" i="2" s="1"/>
  <c r="R421" i="6"/>
  <c r="U421" i="6"/>
  <c r="Q421" i="6"/>
  <c r="T421" i="6"/>
  <c r="S421" i="6"/>
  <c r="T72" i="6"/>
  <c r="R72" i="6"/>
  <c r="Q72" i="6"/>
  <c r="U72" i="6"/>
  <c r="S72" i="6"/>
  <c r="R279" i="6"/>
  <c r="S279" i="6"/>
  <c r="T279" i="6"/>
  <c r="Q279" i="6"/>
  <c r="U279" i="6"/>
  <c r="T359" i="6"/>
  <c r="S359" i="6"/>
  <c r="U359" i="6"/>
  <c r="R359" i="6"/>
  <c r="Q359" i="6"/>
  <c r="Q427" i="6"/>
  <c r="R427" i="6"/>
  <c r="U427" i="6"/>
  <c r="S427" i="6"/>
  <c r="T427" i="6"/>
  <c r="F930" i="6"/>
  <c r="U930" i="6"/>
  <c r="R930" i="6"/>
  <c r="S930" i="6"/>
  <c r="T930" i="6"/>
  <c r="Q930" i="6"/>
  <c r="U74" i="6"/>
  <c r="T74" i="6"/>
  <c r="Q74" i="6"/>
  <c r="R74" i="6"/>
  <c r="S74" i="6"/>
  <c r="Q184" i="6"/>
  <c r="S184" i="6"/>
  <c r="U184" i="6"/>
  <c r="T184" i="6"/>
  <c r="R184" i="6"/>
  <c r="S135" i="6"/>
  <c r="Q135" i="6"/>
  <c r="T135" i="6"/>
  <c r="R135" i="6"/>
  <c r="U135" i="6"/>
  <c r="G203" i="6"/>
  <c r="T203" i="6"/>
  <c r="U203" i="6"/>
  <c r="Q203" i="6"/>
  <c r="S203" i="6"/>
  <c r="R203" i="6"/>
  <c r="E324" i="6"/>
  <c r="Q324" i="6"/>
  <c r="R324" i="6"/>
  <c r="U324" i="6"/>
  <c r="T324" i="6"/>
  <c r="S324" i="6"/>
  <c r="U791" i="6"/>
  <c r="Q791" i="6"/>
  <c r="R791" i="6"/>
  <c r="S791" i="6"/>
  <c r="T791" i="6"/>
  <c r="Q446" i="6"/>
  <c r="U446" i="6"/>
  <c r="R446" i="6"/>
  <c r="S446" i="6"/>
  <c r="T446" i="6"/>
  <c r="E162" i="6"/>
  <c r="Q162" i="6"/>
  <c r="T162" i="6"/>
  <c r="R162" i="6"/>
  <c r="S162" i="6"/>
  <c r="U162" i="6"/>
  <c r="E392" i="6"/>
  <c r="S392" i="6"/>
  <c r="T392" i="6"/>
  <c r="Q392" i="6"/>
  <c r="R392" i="6"/>
  <c r="U392" i="6"/>
  <c r="G510" i="6"/>
  <c r="I510" i="6" s="1"/>
  <c r="K515" i="2" s="1"/>
  <c r="T510" i="6"/>
  <c r="R510" i="6"/>
  <c r="S510" i="6"/>
  <c r="U510" i="6"/>
  <c r="Q510" i="6"/>
  <c r="R691" i="6"/>
  <c r="Q691" i="6"/>
  <c r="T691" i="6"/>
  <c r="S691" i="6"/>
  <c r="U691" i="6"/>
  <c r="G347" i="6"/>
  <c r="I347" i="6" s="1"/>
  <c r="K352" i="2" s="1"/>
  <c r="R347" i="6"/>
  <c r="Q347" i="6"/>
  <c r="S347" i="6"/>
  <c r="U347" i="6"/>
  <c r="T347" i="6"/>
  <c r="Q978" i="6"/>
  <c r="U978" i="6"/>
  <c r="R978" i="6"/>
  <c r="S978" i="6"/>
  <c r="T978" i="6"/>
  <c r="U898" i="6"/>
  <c r="Q898" i="6"/>
  <c r="R898" i="6"/>
  <c r="S898" i="6"/>
  <c r="T898" i="6"/>
  <c r="E719" i="6"/>
  <c r="U719" i="6"/>
  <c r="Q719" i="6"/>
  <c r="R719" i="6"/>
  <c r="S719" i="6"/>
  <c r="T719" i="6"/>
  <c r="E865" i="6"/>
  <c r="E1056" i="6"/>
  <c r="T1056" i="6"/>
  <c r="Q1056" i="6"/>
  <c r="U1056" i="6"/>
  <c r="R1056" i="6"/>
  <c r="S1056" i="6"/>
  <c r="S568" i="6"/>
  <c r="Q568" i="6"/>
  <c r="U568" i="6"/>
  <c r="R568" i="6"/>
  <c r="T568" i="6"/>
  <c r="F623" i="6"/>
  <c r="T623" i="6"/>
  <c r="S623" i="6"/>
  <c r="U623" i="6"/>
  <c r="R623" i="6"/>
  <c r="Q623" i="6"/>
  <c r="E677" i="6"/>
  <c r="S677" i="6"/>
  <c r="T677" i="6"/>
  <c r="R677" i="6"/>
  <c r="U677" i="6"/>
  <c r="Q677" i="6"/>
  <c r="U817" i="6"/>
  <c r="T817" i="6"/>
  <c r="S817" i="6"/>
  <c r="Q817" i="6"/>
  <c r="R817" i="6"/>
  <c r="G671" i="6"/>
  <c r="I671" i="6" s="1"/>
  <c r="K676" i="2" s="1"/>
  <c r="Q671" i="6"/>
  <c r="T671" i="6"/>
  <c r="S671" i="6"/>
  <c r="R671" i="6"/>
  <c r="U671" i="6"/>
  <c r="E1058" i="6"/>
  <c r="R1058" i="6"/>
  <c r="U1058" i="6"/>
  <c r="S1058" i="6"/>
  <c r="T1058" i="6"/>
  <c r="Q1058" i="6"/>
  <c r="S525" i="6"/>
  <c r="U525" i="6"/>
  <c r="R525" i="6"/>
  <c r="T525" i="6"/>
  <c r="Q525" i="6"/>
  <c r="T465" i="6"/>
  <c r="U465" i="6"/>
  <c r="R465" i="6"/>
  <c r="S465" i="6"/>
  <c r="Q465" i="6"/>
  <c r="F626" i="6"/>
  <c r="E931" i="6"/>
  <c r="E1170" i="6"/>
  <c r="Q1170" i="6"/>
  <c r="U1170" i="6"/>
  <c r="R1170" i="6"/>
  <c r="S1170" i="6"/>
  <c r="T1170" i="6"/>
  <c r="Q497" i="6"/>
  <c r="T497" i="6"/>
  <c r="R497" i="6"/>
  <c r="U497" i="6"/>
  <c r="S497" i="6"/>
  <c r="T519" i="6"/>
  <c r="Q519" i="6"/>
  <c r="R519" i="6"/>
  <c r="U519" i="6"/>
  <c r="S519" i="6"/>
  <c r="U613" i="6"/>
  <c r="Q613" i="6"/>
  <c r="T613" i="6"/>
  <c r="S613" i="6"/>
  <c r="R613" i="6"/>
  <c r="Q819" i="6"/>
  <c r="S819" i="6"/>
  <c r="U819" i="6"/>
  <c r="T819" i="6"/>
  <c r="R819" i="6"/>
  <c r="S406" i="6"/>
  <c r="Q406" i="6"/>
  <c r="R406" i="6"/>
  <c r="T406" i="6"/>
  <c r="U406" i="6"/>
  <c r="E544" i="6"/>
  <c r="F479" i="6"/>
  <c r="R479" i="6"/>
  <c r="U479" i="6"/>
  <c r="T479" i="6"/>
  <c r="S479" i="6"/>
  <c r="Q479" i="6"/>
  <c r="E697" i="6"/>
  <c r="T697" i="6"/>
  <c r="U697" i="6"/>
  <c r="S697" i="6"/>
  <c r="Q697" i="6"/>
  <c r="R697" i="6"/>
  <c r="E987" i="6"/>
  <c r="T987" i="6"/>
  <c r="U987" i="6"/>
  <c r="S987" i="6"/>
  <c r="R987" i="6"/>
  <c r="Q987" i="6"/>
  <c r="T1224" i="6"/>
  <c r="Q1224" i="6"/>
  <c r="U1224" i="6"/>
  <c r="R1224" i="6"/>
  <c r="S1224" i="6"/>
  <c r="S533" i="6"/>
  <c r="U533" i="6"/>
  <c r="R533" i="6"/>
  <c r="T533" i="6"/>
  <c r="Q533" i="6"/>
  <c r="U761" i="6"/>
  <c r="Q761" i="6"/>
  <c r="T761" i="6"/>
  <c r="R761" i="6"/>
  <c r="S761" i="6"/>
  <c r="F786" i="6"/>
  <c r="R786" i="6"/>
  <c r="S786" i="6"/>
  <c r="T786" i="6"/>
  <c r="U786" i="6"/>
  <c r="Q786" i="6"/>
  <c r="G1207" i="6"/>
  <c r="U1207" i="6"/>
  <c r="R1207" i="6"/>
  <c r="Q1207" i="6"/>
  <c r="T1207" i="6"/>
  <c r="S1207" i="6"/>
  <c r="E1059" i="6"/>
  <c r="J1339" i="6"/>
  <c r="R1218" i="6"/>
  <c r="U1218" i="6"/>
  <c r="S1218" i="6"/>
  <c r="Q1218" i="6"/>
  <c r="T1218" i="6"/>
  <c r="F1298" i="6"/>
  <c r="R1298" i="6"/>
  <c r="Q1298" i="6"/>
  <c r="S1298" i="6"/>
  <c r="T1298" i="6"/>
  <c r="U1298" i="6"/>
  <c r="S1385" i="6"/>
  <c r="U1385" i="6"/>
  <c r="R1385" i="6"/>
  <c r="T1385" i="6"/>
  <c r="Q1385" i="6"/>
  <c r="E1066" i="6"/>
  <c r="U1066" i="6"/>
  <c r="R1066" i="6"/>
  <c r="S1066" i="6"/>
  <c r="T1066" i="6"/>
  <c r="Q1066" i="6"/>
  <c r="G1332" i="6"/>
  <c r="R1332" i="6"/>
  <c r="U1332" i="6"/>
  <c r="Q1332" i="6"/>
  <c r="S1332" i="6"/>
  <c r="T1332" i="6"/>
  <c r="R1338" i="6"/>
  <c r="S1338" i="6"/>
  <c r="T1338" i="6"/>
  <c r="U1338" i="6"/>
  <c r="Q1338" i="6"/>
  <c r="E1200" i="6"/>
  <c r="R1200" i="6"/>
  <c r="S1200" i="6"/>
  <c r="T1200" i="6"/>
  <c r="U1200" i="6"/>
  <c r="Q1200" i="6"/>
  <c r="E1100" i="6"/>
  <c r="Q1100" i="6"/>
  <c r="R1100" i="6"/>
  <c r="S1100" i="6"/>
  <c r="U1100" i="6"/>
  <c r="T1100" i="6"/>
  <c r="R1190" i="6"/>
  <c r="S1190" i="6"/>
  <c r="T1190" i="6"/>
  <c r="U1190" i="6"/>
  <c r="Q1190" i="6"/>
  <c r="R1336" i="6"/>
  <c r="Q1336" i="6"/>
  <c r="U1336" i="6"/>
  <c r="S1336" i="6"/>
  <c r="T1336" i="6"/>
  <c r="U1422" i="6"/>
  <c r="Q1422" i="6"/>
  <c r="S1422" i="6"/>
  <c r="T1422" i="6"/>
  <c r="R1422" i="6"/>
  <c r="G1166" i="6"/>
  <c r="I1166" i="6" s="1"/>
  <c r="K1171" i="2" s="1"/>
  <c r="Q1166" i="6"/>
  <c r="R1166" i="6"/>
  <c r="U1166" i="6"/>
  <c r="S1166" i="6"/>
  <c r="T1166" i="6"/>
  <c r="G695" i="6"/>
  <c r="I695" i="6" s="1"/>
  <c r="K700" i="2" s="1"/>
  <c r="T695" i="6"/>
  <c r="R695" i="6"/>
  <c r="Q695" i="6"/>
  <c r="U695" i="6"/>
  <c r="S695" i="6"/>
  <c r="G594" i="6"/>
  <c r="I594" i="6" s="1"/>
  <c r="K599" i="2" s="1"/>
  <c r="S594" i="6"/>
  <c r="R594" i="6"/>
  <c r="T594" i="6"/>
  <c r="Q594" i="6"/>
  <c r="U594" i="6"/>
  <c r="G1055" i="6"/>
  <c r="U1055" i="6"/>
  <c r="S1055" i="6"/>
  <c r="R1055" i="6"/>
  <c r="Q1055" i="6"/>
  <c r="T1055" i="6"/>
  <c r="S1429" i="6"/>
  <c r="U1429" i="6"/>
  <c r="Q1429" i="6"/>
  <c r="R1429" i="6"/>
  <c r="T1429" i="6"/>
  <c r="R1248" i="6"/>
  <c r="S1248" i="6"/>
  <c r="T1248" i="6"/>
  <c r="U1248" i="6"/>
  <c r="Q1248" i="6"/>
  <c r="G258" i="6"/>
  <c r="I258" i="6" s="1"/>
  <c r="K263" i="2" s="1"/>
  <c r="Q258" i="6"/>
  <c r="U258" i="6"/>
  <c r="S258" i="6"/>
  <c r="R258" i="6"/>
  <c r="T258" i="6"/>
  <c r="J975" i="6"/>
  <c r="E1112" i="6"/>
  <c r="U1112" i="6"/>
  <c r="T1112" i="6"/>
  <c r="S1112" i="6"/>
  <c r="Q1112" i="6"/>
  <c r="R1112" i="6"/>
  <c r="F1258" i="6"/>
  <c r="T1258" i="6"/>
  <c r="S1258" i="6"/>
  <c r="Q1258" i="6"/>
  <c r="U1258" i="6"/>
  <c r="R1258" i="6"/>
  <c r="F1373" i="6"/>
  <c r="U1373" i="6"/>
  <c r="S1373" i="6"/>
  <c r="T1373" i="6"/>
  <c r="Q1373" i="6"/>
  <c r="R1373" i="6"/>
  <c r="Q1359" i="6"/>
  <c r="R1359" i="6"/>
  <c r="U1359" i="6"/>
  <c r="T1359" i="6"/>
  <c r="S1359" i="6"/>
  <c r="S1371" i="6"/>
  <c r="T1371" i="6"/>
  <c r="R1371" i="6"/>
  <c r="U1371" i="6"/>
  <c r="Q1371" i="6"/>
  <c r="R990" i="6"/>
  <c r="Q990" i="6"/>
  <c r="U990" i="6"/>
  <c r="S990" i="6"/>
  <c r="T990" i="6"/>
  <c r="R1102" i="6"/>
  <c r="U1102" i="6"/>
  <c r="T1102" i="6"/>
  <c r="Q1102" i="6"/>
  <c r="S1102" i="6"/>
  <c r="U1144" i="6"/>
  <c r="T1144" i="6"/>
  <c r="S1144" i="6"/>
  <c r="R1144" i="6"/>
  <c r="Q1144" i="6"/>
  <c r="G1191" i="6"/>
  <c r="I1191" i="6" s="1"/>
  <c r="K1196" i="2" s="1"/>
  <c r="U1191" i="6"/>
  <c r="Q1191" i="6"/>
  <c r="T1191" i="6"/>
  <c r="R1191" i="6"/>
  <c r="S1191" i="6"/>
  <c r="Q1356" i="6"/>
  <c r="R1356" i="6"/>
  <c r="S1356" i="6"/>
  <c r="U1356" i="6"/>
  <c r="T1356" i="6"/>
  <c r="Q1180" i="6"/>
  <c r="R1180" i="6"/>
  <c r="S1180" i="6"/>
  <c r="T1180" i="6"/>
  <c r="U1180" i="6"/>
  <c r="U951" i="6"/>
  <c r="S951" i="6"/>
  <c r="Q951" i="6"/>
  <c r="R951" i="6"/>
  <c r="T951" i="6"/>
  <c r="T1438" i="6"/>
  <c r="Q1438" i="6"/>
  <c r="R1438" i="6"/>
  <c r="U1438" i="6"/>
  <c r="S1438" i="6"/>
  <c r="G1141" i="6"/>
  <c r="R1141" i="6"/>
  <c r="Q1141" i="6"/>
  <c r="S1141" i="6"/>
  <c r="U1141" i="6"/>
  <c r="T1141" i="6"/>
  <c r="T1442" i="6"/>
  <c r="U1442" i="6"/>
  <c r="Q1442" i="6"/>
  <c r="S1442" i="6"/>
  <c r="R1442" i="6"/>
  <c r="G1394" i="6"/>
  <c r="I1394" i="6" s="1"/>
  <c r="K1399" i="2" s="1"/>
  <c r="T1394" i="6"/>
  <c r="U1394" i="6"/>
  <c r="Q1394" i="6"/>
  <c r="R1394" i="6"/>
  <c r="S1394" i="6"/>
  <c r="I252" i="6"/>
  <c r="K257" i="2" s="1"/>
  <c r="Q500" i="6"/>
  <c r="U500" i="6"/>
  <c r="R500" i="6"/>
  <c r="T500" i="6"/>
  <c r="S500" i="6"/>
  <c r="G1314" i="6"/>
  <c r="I1314" i="6" s="1"/>
  <c r="K1319" i="2" s="1"/>
  <c r="R1314" i="6"/>
  <c r="Q1314" i="6"/>
  <c r="T1314" i="6"/>
  <c r="U1314" i="6"/>
  <c r="S1314" i="6"/>
  <c r="G52" i="6"/>
  <c r="I198" i="6"/>
  <c r="K203" i="2" s="1"/>
  <c r="E136" i="6"/>
  <c r="T136" i="6"/>
  <c r="Q136" i="6"/>
  <c r="S136" i="6"/>
  <c r="R136" i="6"/>
  <c r="U136" i="6"/>
  <c r="G750" i="6"/>
  <c r="I750" i="6" s="1"/>
  <c r="K755" i="2" s="1"/>
  <c r="Q750" i="6"/>
  <c r="R750" i="6"/>
  <c r="S750" i="6"/>
  <c r="T750" i="6"/>
  <c r="U750" i="6"/>
  <c r="S528" i="6"/>
  <c r="U528" i="6"/>
  <c r="Q528" i="6"/>
  <c r="R528" i="6"/>
  <c r="T528" i="6"/>
  <c r="G818" i="6"/>
  <c r="R818" i="6"/>
  <c r="S818" i="6"/>
  <c r="T818" i="6"/>
  <c r="U818" i="6"/>
  <c r="Q818" i="6"/>
  <c r="T134" i="6"/>
  <c r="U134" i="6"/>
  <c r="R134" i="6"/>
  <c r="S134" i="6"/>
  <c r="Q134" i="6"/>
  <c r="T447" i="6"/>
  <c r="S447" i="6"/>
  <c r="U447" i="6"/>
  <c r="Q447" i="6"/>
  <c r="R447" i="6"/>
  <c r="F684" i="6"/>
  <c r="T684" i="6"/>
  <c r="U684" i="6"/>
  <c r="Q684" i="6"/>
  <c r="S684" i="6"/>
  <c r="R684" i="6"/>
  <c r="I893" i="6"/>
  <c r="K898" i="2" s="1"/>
  <c r="J796" i="6"/>
  <c r="Q1457" i="6"/>
  <c r="T1457" i="6"/>
  <c r="S1457" i="6"/>
  <c r="R1457" i="6"/>
  <c r="U1457" i="6"/>
  <c r="U1418" i="6"/>
  <c r="S1418" i="6"/>
  <c r="Q1418" i="6"/>
  <c r="R1418" i="6"/>
  <c r="T1418" i="6"/>
  <c r="I64" i="6"/>
  <c r="K69" i="2" s="1"/>
  <c r="U947" i="6"/>
  <c r="T947" i="6"/>
  <c r="S947" i="6"/>
  <c r="Q947" i="6"/>
  <c r="R947" i="6"/>
  <c r="G846" i="6"/>
  <c r="I846" i="6" s="1"/>
  <c r="K851" i="2" s="1"/>
  <c r="S846" i="6"/>
  <c r="U846" i="6"/>
  <c r="Q846" i="6"/>
  <c r="R846" i="6"/>
  <c r="T846" i="6"/>
  <c r="G1475" i="6"/>
  <c r="I1475" i="6" s="1"/>
  <c r="K1480" i="2" s="1"/>
  <c r="R1475" i="6"/>
  <c r="T1475" i="6"/>
  <c r="U1475" i="6"/>
  <c r="Q1475" i="6"/>
  <c r="S1475" i="6"/>
  <c r="G1319" i="6"/>
  <c r="I1319" i="6" s="1"/>
  <c r="K1324" i="2" s="1"/>
  <c r="Q1319" i="6"/>
  <c r="R1319" i="6"/>
  <c r="S1319" i="6"/>
  <c r="T1319" i="6"/>
  <c r="U1319" i="6"/>
  <c r="E210" i="6"/>
  <c r="S210" i="6"/>
  <c r="R210" i="6"/>
  <c r="T210" i="6"/>
  <c r="Q210" i="6"/>
  <c r="U210" i="6"/>
  <c r="R212" i="6"/>
  <c r="U212" i="6"/>
  <c r="Q212" i="6"/>
  <c r="T212" i="6"/>
  <c r="S212" i="6"/>
  <c r="S128" i="6"/>
  <c r="R128" i="6"/>
  <c r="U128" i="6"/>
  <c r="Q128" i="6"/>
  <c r="T128" i="6"/>
  <c r="I628" i="6"/>
  <c r="K633" i="2" s="1"/>
  <c r="G700" i="6"/>
  <c r="I700" i="6" s="1"/>
  <c r="K705" i="2" s="1"/>
  <c r="T700" i="6"/>
  <c r="R700" i="6"/>
  <c r="Q700" i="6"/>
  <c r="U700" i="6"/>
  <c r="S700" i="6"/>
  <c r="E94" i="6"/>
  <c r="T953" i="6"/>
  <c r="Q953" i="6"/>
  <c r="S953" i="6"/>
  <c r="R953" i="6"/>
  <c r="U953" i="6"/>
  <c r="E1340" i="6"/>
  <c r="U1340" i="6"/>
  <c r="R1340" i="6"/>
  <c r="Q1340" i="6"/>
  <c r="S1340" i="6"/>
  <c r="T1340" i="6"/>
  <c r="T1387" i="6"/>
  <c r="U1387" i="6"/>
  <c r="S1387" i="6"/>
  <c r="R1387" i="6"/>
  <c r="Q1387" i="6"/>
  <c r="G11" i="6"/>
  <c r="I11" i="6" s="1"/>
  <c r="K16" i="2" s="1"/>
  <c r="Q11" i="6"/>
  <c r="S11" i="6"/>
  <c r="R11" i="6"/>
  <c r="T11" i="6"/>
  <c r="U11" i="6"/>
  <c r="I161" i="6"/>
  <c r="K166" i="2" s="1"/>
  <c r="F71" i="6"/>
  <c r="T71" i="6"/>
  <c r="R71" i="6"/>
  <c r="U71" i="6"/>
  <c r="S71" i="6"/>
  <c r="Q71" i="6"/>
  <c r="F300" i="6"/>
  <c r="S300" i="6"/>
  <c r="R300" i="6"/>
  <c r="T300" i="6"/>
  <c r="U300" i="6"/>
  <c r="Q300" i="6"/>
  <c r="J363" i="6"/>
  <c r="G881" i="6"/>
  <c r="U881" i="6"/>
  <c r="T881" i="6"/>
  <c r="S881" i="6"/>
  <c r="R881" i="6"/>
  <c r="Q881" i="6"/>
  <c r="E870" i="6"/>
  <c r="S870" i="6"/>
  <c r="Q870" i="6"/>
  <c r="T870" i="6"/>
  <c r="R870" i="6"/>
  <c r="U870" i="6"/>
  <c r="Q706" i="6"/>
  <c r="U706" i="6"/>
  <c r="R706" i="6"/>
  <c r="S706" i="6"/>
  <c r="T706" i="6"/>
  <c r="G1348" i="6"/>
  <c r="U1348" i="6"/>
  <c r="Q1348" i="6"/>
  <c r="R1348" i="6"/>
  <c r="S1348" i="6"/>
  <c r="T1348" i="6"/>
  <c r="G1222" i="6"/>
  <c r="I1222" i="6" s="1"/>
  <c r="K1227" i="2" s="1"/>
  <c r="Q1222" i="6"/>
  <c r="S1222" i="6"/>
  <c r="U1222" i="6"/>
  <c r="T1222" i="6"/>
  <c r="R1222" i="6"/>
  <c r="S449" i="6"/>
  <c r="R449" i="6"/>
  <c r="U449" i="6"/>
  <c r="T449" i="6"/>
  <c r="Q449" i="6"/>
  <c r="Q830" i="6"/>
  <c r="U830" i="6"/>
  <c r="R830" i="6"/>
  <c r="S830" i="6"/>
  <c r="T830" i="6"/>
  <c r="G1029" i="6"/>
  <c r="I1029" i="6" s="1"/>
  <c r="K1034" i="2" s="1"/>
  <c r="T1029" i="6"/>
  <c r="U1029" i="6"/>
  <c r="R1029" i="6"/>
  <c r="Q1029" i="6"/>
  <c r="S1029" i="6"/>
  <c r="E388" i="6"/>
  <c r="Q388" i="6"/>
  <c r="R388" i="6"/>
  <c r="U388" i="6"/>
  <c r="S388" i="6"/>
  <c r="T388" i="6"/>
  <c r="Q732" i="6"/>
  <c r="U732" i="6"/>
  <c r="R732" i="6"/>
  <c r="S732" i="6"/>
  <c r="T732" i="6"/>
  <c r="F142" i="6"/>
  <c r="R142" i="6"/>
  <c r="T142" i="6"/>
  <c r="U142" i="6"/>
  <c r="S142" i="6"/>
  <c r="Q142" i="6"/>
  <c r="U484" i="6"/>
  <c r="S484" i="6"/>
  <c r="Q484" i="6"/>
  <c r="R484" i="6"/>
  <c r="T484" i="6"/>
  <c r="T42" i="6"/>
  <c r="U42" i="6"/>
  <c r="R42" i="6"/>
  <c r="Q42" i="6"/>
  <c r="S42" i="6"/>
  <c r="G1053" i="6"/>
  <c r="I1053" i="6" s="1"/>
  <c r="K1058" i="2" s="1"/>
  <c r="U832" i="6"/>
  <c r="Q832" i="6"/>
  <c r="T832" i="6"/>
  <c r="S832" i="6"/>
  <c r="R832" i="6"/>
  <c r="G1471" i="6"/>
  <c r="U1051" i="6"/>
  <c r="S1051" i="6"/>
  <c r="R1051" i="6"/>
  <c r="Q1051" i="6"/>
  <c r="T1051" i="6"/>
  <c r="Q141" i="6"/>
  <c r="S141" i="6"/>
  <c r="T141" i="6"/>
  <c r="U141" i="6"/>
  <c r="R141" i="6"/>
  <c r="F965" i="6"/>
  <c r="T965" i="6"/>
  <c r="Q965" i="6"/>
  <c r="S965" i="6"/>
  <c r="U965" i="6"/>
  <c r="R965" i="6"/>
  <c r="E907" i="6"/>
  <c r="S907" i="6"/>
  <c r="U907" i="6"/>
  <c r="R907" i="6"/>
  <c r="T907" i="6"/>
  <c r="Q907" i="6"/>
  <c r="G1490" i="6"/>
  <c r="E542" i="6"/>
  <c r="R370" i="6"/>
  <c r="S370" i="6"/>
  <c r="U370" i="6"/>
  <c r="T370" i="6"/>
  <c r="Q370" i="6"/>
  <c r="R217" i="6"/>
  <c r="T217" i="6"/>
  <c r="U217" i="6"/>
  <c r="S217" i="6"/>
  <c r="Q217" i="6"/>
  <c r="F235" i="6"/>
  <c r="T235" i="6"/>
  <c r="S235" i="6"/>
  <c r="Q235" i="6"/>
  <c r="U235" i="6"/>
  <c r="R235" i="6"/>
  <c r="E219" i="6"/>
  <c r="U219" i="6"/>
  <c r="T219" i="6"/>
  <c r="R219" i="6"/>
  <c r="Q219" i="6"/>
  <c r="S219" i="6"/>
  <c r="Q1010" i="6"/>
  <c r="R1010" i="6"/>
  <c r="U1010" i="6"/>
  <c r="S1010" i="6"/>
  <c r="T1010" i="6"/>
  <c r="G716" i="6"/>
  <c r="I716" i="6" s="1"/>
  <c r="K721" i="2" s="1"/>
  <c r="Q716" i="6"/>
  <c r="U716" i="6"/>
  <c r="S716" i="6"/>
  <c r="R716" i="6"/>
  <c r="T716" i="6"/>
  <c r="G1095" i="6"/>
  <c r="I1095" i="6" s="1"/>
  <c r="K1100" i="2" s="1"/>
  <c r="G1077" i="6"/>
  <c r="I1077" i="6" s="1"/>
  <c r="K1082" i="2" s="1"/>
  <c r="Q1077" i="6"/>
  <c r="U1077" i="6"/>
  <c r="R1077" i="6"/>
  <c r="T1077" i="6"/>
  <c r="S1077" i="6"/>
  <c r="F696" i="6"/>
  <c r="E540" i="6"/>
  <c r="E688" i="6"/>
  <c r="S688" i="6"/>
  <c r="R688" i="6"/>
  <c r="T688" i="6"/>
  <c r="U688" i="6"/>
  <c r="Q688" i="6"/>
  <c r="S49" i="6"/>
  <c r="R49" i="6"/>
  <c r="T49" i="6"/>
  <c r="Q49" i="6"/>
  <c r="U49" i="6"/>
  <c r="S177" i="6"/>
  <c r="R177" i="6"/>
  <c r="T177" i="6"/>
  <c r="Q177" i="6"/>
  <c r="U177" i="6"/>
  <c r="F41" i="6"/>
  <c r="Q41" i="6"/>
  <c r="U41" i="6"/>
  <c r="S41" i="6"/>
  <c r="T41" i="6"/>
  <c r="R41" i="6"/>
  <c r="G919" i="6"/>
  <c r="U919" i="6"/>
  <c r="T919" i="6"/>
  <c r="Q919" i="6"/>
  <c r="S919" i="6"/>
  <c r="R919" i="6"/>
  <c r="T73" i="6"/>
  <c r="R73" i="6"/>
  <c r="S73" i="6"/>
  <c r="Q73" i="6"/>
  <c r="U73" i="6"/>
  <c r="F710" i="6"/>
  <c r="U710" i="6"/>
  <c r="T710" i="6"/>
  <c r="S710" i="6"/>
  <c r="Q710" i="6"/>
  <c r="R710" i="6"/>
  <c r="E211" i="6"/>
  <c r="U211" i="6"/>
  <c r="Q211" i="6"/>
  <c r="S211" i="6"/>
  <c r="T211" i="6"/>
  <c r="R211" i="6"/>
  <c r="R133" i="6"/>
  <c r="U133" i="6"/>
  <c r="T133" i="6"/>
  <c r="Q133" i="6"/>
  <c r="S133" i="6"/>
  <c r="E208" i="6"/>
  <c r="R208" i="6"/>
  <c r="S208" i="6"/>
  <c r="T208" i="6"/>
  <c r="U208" i="6"/>
  <c r="Q208" i="6"/>
  <c r="E864" i="6"/>
  <c r="T864" i="6"/>
  <c r="Q864" i="6"/>
  <c r="U864" i="6"/>
  <c r="S864" i="6"/>
  <c r="R864" i="6"/>
  <c r="E965" i="6"/>
  <c r="G1197" i="6"/>
  <c r="I1197" i="6" s="1"/>
  <c r="K1202" i="2" s="1"/>
  <c r="S1197" i="6"/>
  <c r="R1197" i="6"/>
  <c r="Q1197" i="6"/>
  <c r="T1197" i="6"/>
  <c r="U1197" i="6"/>
  <c r="I1339" i="6"/>
  <c r="K1344" i="2" s="1"/>
  <c r="F1063" i="6"/>
  <c r="F45" i="6"/>
  <c r="S45" i="6"/>
  <c r="Q45" i="6"/>
  <c r="U45" i="6"/>
  <c r="R45" i="6"/>
  <c r="T45" i="6"/>
  <c r="Q104" i="6"/>
  <c r="U104" i="6"/>
  <c r="R104" i="6"/>
  <c r="T104" i="6"/>
  <c r="S104" i="6"/>
  <c r="S460" i="6"/>
  <c r="T460" i="6"/>
  <c r="Q460" i="6"/>
  <c r="U460" i="6"/>
  <c r="R460" i="6"/>
  <c r="Q1211" i="6"/>
  <c r="U1211" i="6"/>
  <c r="R1211" i="6"/>
  <c r="T1211" i="6"/>
  <c r="S1211" i="6"/>
  <c r="G965" i="6"/>
  <c r="I965" i="6" s="1"/>
  <c r="K970" i="2" s="1"/>
  <c r="E686" i="6"/>
  <c r="R686" i="6"/>
  <c r="Q686" i="6"/>
  <c r="S686" i="6"/>
  <c r="U686" i="6"/>
  <c r="T686" i="6"/>
  <c r="F540" i="6"/>
  <c r="Q997" i="6"/>
  <c r="T997" i="6"/>
  <c r="U997" i="6"/>
  <c r="S997" i="6"/>
  <c r="R997" i="6"/>
  <c r="R366" i="6"/>
  <c r="T366" i="6"/>
  <c r="Q366" i="6"/>
  <c r="U366" i="6"/>
  <c r="S366" i="6"/>
  <c r="F1469" i="6"/>
  <c r="F1235" i="6"/>
  <c r="Q1235" i="6"/>
  <c r="R1235" i="6"/>
  <c r="T1235" i="6"/>
  <c r="S1235" i="6"/>
  <c r="U1235" i="6"/>
  <c r="T639" i="6"/>
  <c r="U639" i="6"/>
  <c r="R639" i="6"/>
  <c r="S639" i="6"/>
  <c r="Q639" i="6"/>
  <c r="U148" i="6"/>
  <c r="Q148" i="6"/>
  <c r="T148" i="6"/>
  <c r="S148" i="6"/>
  <c r="R148" i="6"/>
  <c r="G1169" i="6"/>
  <c r="I1169" i="6" s="1"/>
  <c r="K1174" i="2" s="1"/>
  <c r="G1245" i="6"/>
  <c r="I1245" i="6" s="1"/>
  <c r="K1250" i="2" s="1"/>
  <c r="U1245" i="6"/>
  <c r="Q1245" i="6"/>
  <c r="T1245" i="6"/>
  <c r="R1245" i="6"/>
  <c r="S1245" i="6"/>
  <c r="E833" i="6"/>
  <c r="U833" i="6"/>
  <c r="Q833" i="6"/>
  <c r="T833" i="6"/>
  <c r="S833" i="6"/>
  <c r="R833" i="6"/>
  <c r="U989" i="6"/>
  <c r="R989" i="6"/>
  <c r="T989" i="6"/>
  <c r="S989" i="6"/>
  <c r="Q989" i="6"/>
  <c r="E206" i="6"/>
  <c r="Q1171" i="6"/>
  <c r="U1171" i="6"/>
  <c r="R1171" i="6"/>
  <c r="S1171" i="6"/>
  <c r="T1171" i="6"/>
  <c r="U67" i="6"/>
  <c r="S67" i="6"/>
  <c r="R67" i="6"/>
  <c r="Q67" i="6"/>
  <c r="T67" i="6"/>
  <c r="E654" i="6"/>
  <c r="R654" i="6"/>
  <c r="U654" i="6"/>
  <c r="Q654" i="6"/>
  <c r="T654" i="6"/>
  <c r="S654" i="6"/>
  <c r="F156" i="6"/>
  <c r="T156" i="6"/>
  <c r="R156" i="6"/>
  <c r="U156" i="6"/>
  <c r="S156" i="6"/>
  <c r="Q156" i="6"/>
  <c r="S284" i="6"/>
  <c r="U284" i="6"/>
  <c r="T284" i="6"/>
  <c r="Q284" i="6"/>
  <c r="R284" i="6"/>
  <c r="U428" i="6"/>
  <c r="Q428" i="6"/>
  <c r="S428" i="6"/>
  <c r="R428" i="6"/>
  <c r="T428" i="6"/>
  <c r="J598" i="6"/>
  <c r="J1388" i="6"/>
  <c r="J72" i="6"/>
  <c r="J469" i="6"/>
  <c r="T928" i="6"/>
  <c r="R928" i="6"/>
  <c r="Q928" i="6"/>
  <c r="U928" i="6"/>
  <c r="S928" i="6"/>
  <c r="R402" i="6"/>
  <c r="U402" i="6"/>
  <c r="T402" i="6"/>
  <c r="Q402" i="6"/>
  <c r="S402" i="6"/>
  <c r="U297" i="6"/>
  <c r="R297" i="6"/>
  <c r="Q297" i="6"/>
  <c r="T297" i="6"/>
  <c r="S297" i="6"/>
  <c r="J13" i="6"/>
  <c r="J239" i="6"/>
  <c r="J720" i="6"/>
  <c r="E675" i="6"/>
  <c r="T675" i="6"/>
  <c r="Q675" i="6"/>
  <c r="S675" i="6"/>
  <c r="U675" i="6"/>
  <c r="R675" i="6"/>
  <c r="U461" i="6"/>
  <c r="S461" i="6"/>
  <c r="T461" i="6"/>
  <c r="Q461" i="6"/>
  <c r="R461" i="6"/>
  <c r="F815" i="6"/>
  <c r="S815" i="6"/>
  <c r="U815" i="6"/>
  <c r="T815" i="6"/>
  <c r="R815" i="6"/>
  <c r="Q815" i="6"/>
  <c r="G412" i="6"/>
  <c r="I412" i="6" s="1"/>
  <c r="K417" i="2" s="1"/>
  <c r="S412" i="6"/>
  <c r="T412" i="6"/>
  <c r="U412" i="6"/>
  <c r="R412" i="6"/>
  <c r="Q412" i="6"/>
  <c r="R1464" i="6"/>
  <c r="T1464" i="6"/>
  <c r="Q1464" i="6"/>
  <c r="U1464" i="6"/>
  <c r="S1464" i="6"/>
  <c r="F1286" i="6"/>
  <c r="S1286" i="6"/>
  <c r="T1286" i="6"/>
  <c r="U1286" i="6"/>
  <c r="Q1286" i="6"/>
  <c r="R1286" i="6"/>
  <c r="E1110" i="6"/>
  <c r="U1110" i="6"/>
  <c r="R1110" i="6"/>
  <c r="T1110" i="6"/>
  <c r="Q1110" i="6"/>
  <c r="S1110" i="6"/>
  <c r="J1037" i="6"/>
  <c r="E1022" i="6"/>
  <c r="S1022" i="6"/>
  <c r="U1022" i="6"/>
  <c r="Q1022" i="6"/>
  <c r="R1022" i="6"/>
  <c r="T1022" i="6"/>
  <c r="U1094" i="6"/>
  <c r="R1094" i="6"/>
  <c r="Q1094" i="6"/>
  <c r="S1094" i="6"/>
  <c r="T1094" i="6"/>
  <c r="G780" i="6"/>
  <c r="I780" i="6" s="1"/>
  <c r="K785" i="2" s="1"/>
  <c r="R780" i="6"/>
  <c r="S780" i="6"/>
  <c r="Q780" i="6"/>
  <c r="T780" i="6"/>
  <c r="U780" i="6"/>
  <c r="E176" i="6"/>
  <c r="S176" i="6"/>
  <c r="T176" i="6"/>
  <c r="U176" i="6"/>
  <c r="Q176" i="6"/>
  <c r="R176" i="6"/>
  <c r="T152" i="6"/>
  <c r="R152" i="6"/>
  <c r="U152" i="6"/>
  <c r="Q152" i="6"/>
  <c r="S152" i="6"/>
  <c r="U837" i="6"/>
  <c r="Q837" i="6"/>
  <c r="T837" i="6"/>
  <c r="S837" i="6"/>
  <c r="R837" i="6"/>
  <c r="F854" i="6"/>
  <c r="U854" i="6"/>
  <c r="Q854" i="6"/>
  <c r="R854" i="6"/>
  <c r="T854" i="6"/>
  <c r="S854" i="6"/>
  <c r="E534" i="6"/>
  <c r="U534" i="6"/>
  <c r="Q534" i="6"/>
  <c r="T534" i="6"/>
  <c r="R534" i="6"/>
  <c r="S534" i="6"/>
  <c r="S306" i="6"/>
  <c r="Q306" i="6"/>
  <c r="R306" i="6"/>
  <c r="U306" i="6"/>
  <c r="T306" i="6"/>
  <c r="S435" i="6"/>
  <c r="Q435" i="6"/>
  <c r="U435" i="6"/>
  <c r="T435" i="6"/>
  <c r="R435" i="6"/>
  <c r="F314" i="6"/>
  <c r="Q314" i="6"/>
  <c r="T314" i="6"/>
  <c r="S314" i="6"/>
  <c r="U314" i="6"/>
  <c r="R314" i="6"/>
  <c r="G1004" i="6"/>
  <c r="Q1004" i="6"/>
  <c r="T1004" i="6"/>
  <c r="U1004" i="6"/>
  <c r="R1004" i="6"/>
  <c r="S1004" i="6"/>
  <c r="U1203" i="6"/>
  <c r="R1203" i="6"/>
  <c r="T1203" i="6"/>
  <c r="S1203" i="6"/>
  <c r="Q1203" i="6"/>
  <c r="T1129" i="6"/>
  <c r="R1129" i="6"/>
  <c r="S1129" i="6"/>
  <c r="Q1129" i="6"/>
  <c r="U1129" i="6"/>
  <c r="E241" i="6"/>
  <c r="U241" i="6"/>
  <c r="Q241" i="6"/>
  <c r="S241" i="6"/>
  <c r="T241" i="6"/>
  <c r="R241" i="6"/>
  <c r="J889" i="6"/>
  <c r="F726" i="6"/>
  <c r="F602" i="6"/>
  <c r="G1482" i="6"/>
  <c r="F856" i="6"/>
  <c r="F1220" i="6"/>
  <c r="I115" i="6"/>
  <c r="K120" i="2" s="1"/>
  <c r="E1217" i="6"/>
  <c r="E1486" i="6"/>
  <c r="J1440" i="6"/>
  <c r="E670" i="6"/>
  <c r="J1392" i="6"/>
  <c r="I1298" i="6"/>
  <c r="K1303" i="2" s="1"/>
  <c r="I1412" i="6"/>
  <c r="K1417" i="2" s="1"/>
  <c r="I799" i="6"/>
  <c r="K804" i="2" s="1"/>
  <c r="I1344" i="6"/>
  <c r="K1349" i="2" s="1"/>
  <c r="F1110" i="6"/>
  <c r="J1322" i="6"/>
  <c r="J962" i="6"/>
  <c r="J1170" i="6"/>
  <c r="I1252" i="6"/>
  <c r="K1257" i="2" s="1"/>
  <c r="E1446" i="6"/>
  <c r="J1305" i="6"/>
  <c r="J1162" i="6"/>
  <c r="F892" i="6"/>
  <c r="E1289" i="6"/>
  <c r="J1276" i="6"/>
  <c r="G815" i="6"/>
  <c r="G1318" i="6"/>
  <c r="E1108" i="6"/>
  <c r="E1318" i="6"/>
  <c r="J1024" i="6"/>
  <c r="G753" i="6"/>
  <c r="I753" i="6" s="1"/>
  <c r="K758" i="2" s="1"/>
  <c r="I1238" i="6"/>
  <c r="K1243" i="2" s="1"/>
  <c r="F1078" i="6"/>
  <c r="J719" i="6"/>
  <c r="J1186" i="6"/>
  <c r="J757" i="6"/>
  <c r="J569" i="6"/>
  <c r="J32" i="6"/>
  <c r="E522" i="6"/>
  <c r="J1294" i="6"/>
  <c r="J446" i="6"/>
  <c r="J566" i="6"/>
  <c r="G1404" i="6"/>
  <c r="G562" i="6"/>
  <c r="I1164" i="6"/>
  <c r="K1169" i="2" s="1"/>
  <c r="E922" i="6"/>
  <c r="F621" i="6"/>
  <c r="F425" i="6"/>
  <c r="I568" i="6"/>
  <c r="K573" i="2" s="1"/>
  <c r="J1429" i="6"/>
  <c r="J584" i="6"/>
  <c r="F1321" i="6"/>
  <c r="E412" i="6"/>
  <c r="I683" i="6"/>
  <c r="K688" i="2" s="1"/>
  <c r="J1410" i="6"/>
  <c r="J429" i="6"/>
  <c r="F1404" i="6"/>
  <c r="J823" i="6"/>
  <c r="I1026" i="6"/>
  <c r="K1031" i="2" s="1"/>
  <c r="I573" i="6"/>
  <c r="K578" i="2" s="1"/>
  <c r="E996" i="6"/>
  <c r="F1108" i="6"/>
  <c r="F185" i="6"/>
  <c r="G922" i="6"/>
  <c r="E15" i="6"/>
  <c r="F1495" i="6"/>
  <c r="G1003" i="6"/>
  <c r="J1183" i="6"/>
  <c r="J980" i="6"/>
  <c r="J1213" i="6"/>
  <c r="J1359" i="6"/>
  <c r="J1190" i="6"/>
  <c r="F901" i="6"/>
  <c r="F929" i="6"/>
  <c r="F414" i="6"/>
  <c r="I482" i="6"/>
  <c r="K487" i="2" s="1"/>
  <c r="J722" i="6"/>
  <c r="G15" i="6"/>
  <c r="G414" i="6"/>
  <c r="J1064" i="6"/>
  <c r="F214" i="6"/>
  <c r="J662" i="6"/>
  <c r="J136" i="6"/>
  <c r="R155" i="6"/>
  <c r="S155" i="6"/>
  <c r="T155" i="6"/>
  <c r="U155" i="6"/>
  <c r="Q155" i="6"/>
  <c r="T417" i="6"/>
  <c r="Q417" i="6"/>
  <c r="S417" i="6"/>
  <c r="U417" i="6"/>
  <c r="R417" i="6"/>
  <c r="R48" i="6"/>
  <c r="S48" i="6"/>
  <c r="Q48" i="6"/>
  <c r="T48" i="6"/>
  <c r="U48" i="6"/>
  <c r="G183" i="6"/>
  <c r="I183" i="6" s="1"/>
  <c r="K188" i="2" s="1"/>
  <c r="Q183" i="6"/>
  <c r="S183" i="6"/>
  <c r="R183" i="6"/>
  <c r="T183" i="6"/>
  <c r="U183" i="6"/>
  <c r="S256" i="6"/>
  <c r="T256" i="6"/>
  <c r="Q256" i="6"/>
  <c r="R256" i="6"/>
  <c r="U256" i="6"/>
  <c r="F303" i="6"/>
  <c r="Q303" i="6"/>
  <c r="U303" i="6"/>
  <c r="S303" i="6"/>
  <c r="R303" i="6"/>
  <c r="T303" i="6"/>
  <c r="E727" i="6"/>
  <c r="T727" i="6"/>
  <c r="U727" i="6"/>
  <c r="Q727" i="6"/>
  <c r="R727" i="6"/>
  <c r="S727" i="6"/>
  <c r="U333" i="6"/>
  <c r="T333" i="6"/>
  <c r="R333" i="6"/>
  <c r="Q333" i="6"/>
  <c r="S333" i="6"/>
  <c r="U765" i="6"/>
  <c r="R765" i="6"/>
  <c r="Q765" i="6"/>
  <c r="S765" i="6"/>
  <c r="T765" i="6"/>
  <c r="Q232" i="6"/>
  <c r="T232" i="6"/>
  <c r="S232" i="6"/>
  <c r="U232" i="6"/>
  <c r="R232" i="6"/>
  <c r="E273" i="6"/>
  <c r="Q273" i="6"/>
  <c r="S273" i="6"/>
  <c r="R273" i="6"/>
  <c r="U273" i="6"/>
  <c r="T273" i="6"/>
  <c r="R340" i="6"/>
  <c r="S340" i="6"/>
  <c r="T340" i="6"/>
  <c r="U340" i="6"/>
  <c r="Q340" i="6"/>
  <c r="R408" i="6"/>
  <c r="S408" i="6"/>
  <c r="Q408" i="6"/>
  <c r="U408" i="6"/>
  <c r="T408" i="6"/>
  <c r="Q70" i="6"/>
  <c r="U70" i="6"/>
  <c r="T70" i="6"/>
  <c r="R70" i="6"/>
  <c r="S70" i="6"/>
  <c r="Q266" i="6"/>
  <c r="S266" i="6"/>
  <c r="R266" i="6"/>
  <c r="U266" i="6"/>
  <c r="T266" i="6"/>
  <c r="U423" i="6"/>
  <c r="R423" i="6"/>
  <c r="S423" i="6"/>
  <c r="T423" i="6"/>
  <c r="Q423" i="6"/>
  <c r="T509" i="6"/>
  <c r="S509" i="6"/>
  <c r="U509" i="6"/>
  <c r="Q509" i="6"/>
  <c r="R509" i="6"/>
  <c r="E35" i="6"/>
  <c r="Q35" i="6"/>
  <c r="R35" i="6"/>
  <c r="T35" i="6"/>
  <c r="S35" i="6"/>
  <c r="U35" i="6"/>
  <c r="J79" i="6"/>
  <c r="Q47" i="6"/>
  <c r="U47" i="6"/>
  <c r="S47" i="6"/>
  <c r="R47" i="6"/>
  <c r="T47" i="6"/>
  <c r="G320" i="6"/>
  <c r="I320" i="6" s="1"/>
  <c r="K325" i="2" s="1"/>
  <c r="S320" i="6"/>
  <c r="T320" i="6"/>
  <c r="U320" i="6"/>
  <c r="Q320" i="6"/>
  <c r="R320" i="6"/>
  <c r="E746" i="6"/>
  <c r="U746" i="6"/>
  <c r="T746" i="6"/>
  <c r="R746" i="6"/>
  <c r="S746" i="6"/>
  <c r="Q746" i="6"/>
  <c r="G179" i="6"/>
  <c r="I179" i="6" s="1"/>
  <c r="K184" i="2" s="1"/>
  <c r="R179" i="6"/>
  <c r="U179" i="6"/>
  <c r="S179" i="6"/>
  <c r="Q179" i="6"/>
  <c r="T179" i="6"/>
  <c r="E265" i="6"/>
  <c r="R265" i="6"/>
  <c r="S265" i="6"/>
  <c r="T265" i="6"/>
  <c r="U265" i="6"/>
  <c r="Q265" i="6"/>
  <c r="R318" i="6"/>
  <c r="T318" i="6"/>
  <c r="U318" i="6"/>
  <c r="Q318" i="6"/>
  <c r="S318" i="6"/>
  <c r="G599" i="6"/>
  <c r="R599" i="6"/>
  <c r="S599" i="6"/>
  <c r="Q599" i="6"/>
  <c r="T599" i="6"/>
  <c r="U599" i="6"/>
  <c r="G526" i="6"/>
  <c r="U526" i="6"/>
  <c r="S526" i="6"/>
  <c r="Q526" i="6"/>
  <c r="T526" i="6"/>
  <c r="R526" i="6"/>
  <c r="E37" i="6"/>
  <c r="E97" i="6"/>
  <c r="G29" i="6"/>
  <c r="S29" i="6"/>
  <c r="Q29" i="6"/>
  <c r="R29" i="6"/>
  <c r="T29" i="6"/>
  <c r="U29" i="6"/>
  <c r="G278" i="6"/>
  <c r="T278" i="6"/>
  <c r="U278" i="6"/>
  <c r="Q278" i="6"/>
  <c r="S278" i="6"/>
  <c r="R278" i="6"/>
  <c r="E397" i="6"/>
  <c r="R397" i="6"/>
  <c r="T397" i="6"/>
  <c r="U397" i="6"/>
  <c r="Q397" i="6"/>
  <c r="S397" i="6"/>
  <c r="E551" i="6"/>
  <c r="U551" i="6"/>
  <c r="Q551" i="6"/>
  <c r="R551" i="6"/>
  <c r="T551" i="6"/>
  <c r="S551" i="6"/>
  <c r="R592" i="6"/>
  <c r="U592" i="6"/>
  <c r="T592" i="6"/>
  <c r="S592" i="6"/>
  <c r="Q592" i="6"/>
  <c r="S896" i="6"/>
  <c r="T896" i="6"/>
  <c r="U896" i="6"/>
  <c r="R896" i="6"/>
  <c r="Q896" i="6"/>
  <c r="U705" i="6"/>
  <c r="R705" i="6"/>
  <c r="S705" i="6"/>
  <c r="T705" i="6"/>
  <c r="Q705" i="6"/>
  <c r="G571" i="6"/>
  <c r="Q571" i="6"/>
  <c r="R571" i="6"/>
  <c r="T571" i="6"/>
  <c r="S571" i="6"/>
  <c r="U571" i="6"/>
  <c r="F1000" i="6"/>
  <c r="Q1000" i="6"/>
  <c r="T1000" i="6"/>
  <c r="S1000" i="6"/>
  <c r="U1000" i="6"/>
  <c r="R1000" i="6"/>
  <c r="S1297" i="6"/>
  <c r="U1297" i="6"/>
  <c r="R1297" i="6"/>
  <c r="T1297" i="6"/>
  <c r="Q1297" i="6"/>
  <c r="E713" i="6"/>
  <c r="Q713" i="6"/>
  <c r="U713" i="6"/>
  <c r="T713" i="6"/>
  <c r="S713" i="6"/>
  <c r="R713" i="6"/>
  <c r="U809" i="6"/>
  <c r="T809" i="6"/>
  <c r="S809" i="6"/>
  <c r="R809" i="6"/>
  <c r="Q809" i="6"/>
  <c r="G703" i="6"/>
  <c r="I703" i="6" s="1"/>
  <c r="K708" i="2" s="1"/>
  <c r="S703" i="6"/>
  <c r="R703" i="6"/>
  <c r="Q703" i="6"/>
  <c r="T703" i="6"/>
  <c r="U703" i="6"/>
  <c r="Q992" i="6"/>
  <c r="R992" i="6"/>
  <c r="U992" i="6"/>
  <c r="S992" i="6"/>
  <c r="T992" i="6"/>
  <c r="E591" i="6"/>
  <c r="T591" i="6"/>
  <c r="Q591" i="6"/>
  <c r="S591" i="6"/>
  <c r="R591" i="6"/>
  <c r="U591" i="6"/>
  <c r="E549" i="6"/>
  <c r="Q549" i="6"/>
  <c r="S549" i="6"/>
  <c r="R549" i="6"/>
  <c r="T549" i="6"/>
  <c r="U549" i="6"/>
  <c r="E725" i="6"/>
  <c r="Q725" i="6"/>
  <c r="U725" i="6"/>
  <c r="T725" i="6"/>
  <c r="R725" i="6"/>
  <c r="S725" i="6"/>
  <c r="Q998" i="6"/>
  <c r="R998" i="6"/>
  <c r="S998" i="6"/>
  <c r="T998" i="6"/>
  <c r="U998" i="6"/>
  <c r="Q1436" i="6"/>
  <c r="R1436" i="6"/>
  <c r="U1436" i="6"/>
  <c r="T1436" i="6"/>
  <c r="S1436" i="6"/>
  <c r="G418" i="6"/>
  <c r="S418" i="6"/>
  <c r="T418" i="6"/>
  <c r="U418" i="6"/>
  <c r="R418" i="6"/>
  <c r="Q418" i="6"/>
  <c r="S535" i="6"/>
  <c r="U535" i="6"/>
  <c r="T535" i="6"/>
  <c r="Q535" i="6"/>
  <c r="R535" i="6"/>
  <c r="G607" i="6"/>
  <c r="R607" i="6"/>
  <c r="T607" i="6"/>
  <c r="S607" i="6"/>
  <c r="Q607" i="6"/>
  <c r="U607" i="6"/>
  <c r="F661" i="6"/>
  <c r="U661" i="6"/>
  <c r="R661" i="6"/>
  <c r="S661" i="6"/>
  <c r="T661" i="6"/>
  <c r="Q661" i="6"/>
  <c r="S1260" i="6"/>
  <c r="U1260" i="6"/>
  <c r="T1260" i="6"/>
  <c r="Q1260" i="6"/>
  <c r="R1260" i="6"/>
  <c r="E442" i="6"/>
  <c r="G518" i="6"/>
  <c r="I518" i="6" s="1"/>
  <c r="K523" i="2" s="1"/>
  <c r="Q518" i="6"/>
  <c r="U518" i="6"/>
  <c r="R518" i="6"/>
  <c r="S518" i="6"/>
  <c r="T518" i="6"/>
  <c r="T888" i="6"/>
  <c r="S888" i="6"/>
  <c r="Q888" i="6"/>
  <c r="R888" i="6"/>
  <c r="U888" i="6"/>
  <c r="F673" i="6"/>
  <c r="Q673" i="6"/>
  <c r="S673" i="6"/>
  <c r="U673" i="6"/>
  <c r="R673" i="6"/>
  <c r="T673" i="6"/>
  <c r="E1076" i="6"/>
  <c r="U1076" i="6"/>
  <c r="Q1076" i="6"/>
  <c r="T1076" i="6"/>
  <c r="R1076" i="6"/>
  <c r="S1076" i="6"/>
  <c r="U548" i="6"/>
  <c r="T548" i="6"/>
  <c r="S548" i="6"/>
  <c r="Q548" i="6"/>
  <c r="R548" i="6"/>
  <c r="E577" i="6"/>
  <c r="U577" i="6"/>
  <c r="T577" i="6"/>
  <c r="Q577" i="6"/>
  <c r="S577" i="6"/>
  <c r="R577" i="6"/>
  <c r="Q683" i="6"/>
  <c r="T683" i="6"/>
  <c r="S683" i="6"/>
  <c r="R683" i="6"/>
  <c r="U683" i="6"/>
  <c r="U910" i="6"/>
  <c r="S910" i="6"/>
  <c r="T910" i="6"/>
  <c r="Q910" i="6"/>
  <c r="R910" i="6"/>
  <c r="E1030" i="6"/>
  <c r="Q1030" i="6"/>
  <c r="R1030" i="6"/>
  <c r="U1030" i="6"/>
  <c r="S1030" i="6"/>
  <c r="T1030" i="6"/>
  <c r="S1424" i="6"/>
  <c r="T1424" i="6"/>
  <c r="Q1424" i="6"/>
  <c r="R1424" i="6"/>
  <c r="U1424" i="6"/>
  <c r="R550" i="6"/>
  <c r="T550" i="6"/>
  <c r="S550" i="6"/>
  <c r="Q550" i="6"/>
  <c r="U550" i="6"/>
  <c r="R601" i="6"/>
  <c r="Q601" i="6"/>
  <c r="T601" i="6"/>
  <c r="S601" i="6"/>
  <c r="U601" i="6"/>
  <c r="G615" i="6"/>
  <c r="I615" i="6" s="1"/>
  <c r="K620" i="2" s="1"/>
  <c r="R615" i="6"/>
  <c r="U615" i="6"/>
  <c r="T615" i="6"/>
  <c r="Q615" i="6"/>
  <c r="S615" i="6"/>
  <c r="R813" i="6"/>
  <c r="U813" i="6"/>
  <c r="T813" i="6"/>
  <c r="S813" i="6"/>
  <c r="Q813" i="6"/>
  <c r="T1276" i="6"/>
  <c r="U1276" i="6"/>
  <c r="S1276" i="6"/>
  <c r="Q1276" i="6"/>
  <c r="R1276" i="6"/>
  <c r="T979" i="6"/>
  <c r="U979" i="6"/>
  <c r="S979" i="6"/>
  <c r="R979" i="6"/>
  <c r="Q979" i="6"/>
  <c r="J1131" i="6"/>
  <c r="E1126" i="6"/>
  <c r="R1126" i="6"/>
  <c r="U1126" i="6"/>
  <c r="S1126" i="6"/>
  <c r="T1126" i="6"/>
  <c r="Q1126" i="6"/>
  <c r="U1279" i="6"/>
  <c r="Q1279" i="6"/>
  <c r="R1279" i="6"/>
  <c r="S1279" i="6"/>
  <c r="T1279" i="6"/>
  <c r="E1391" i="6"/>
  <c r="T1391" i="6"/>
  <c r="R1391" i="6"/>
  <c r="S1391" i="6"/>
  <c r="U1391" i="6"/>
  <c r="Q1391" i="6"/>
  <c r="G1249" i="6"/>
  <c r="I1249" i="6" s="1"/>
  <c r="K1254" i="2" s="1"/>
  <c r="Q1249" i="6"/>
  <c r="T1249" i="6"/>
  <c r="R1249" i="6"/>
  <c r="S1249" i="6"/>
  <c r="U1249" i="6"/>
  <c r="F771" i="6"/>
  <c r="Q771" i="6"/>
  <c r="S771" i="6"/>
  <c r="R771" i="6"/>
  <c r="T771" i="6"/>
  <c r="U771" i="6"/>
  <c r="T738" i="6"/>
  <c r="Q738" i="6"/>
  <c r="R738" i="6"/>
  <c r="S738" i="6"/>
  <c r="U738" i="6"/>
  <c r="T1096" i="6"/>
  <c r="U1096" i="6"/>
  <c r="R1096" i="6"/>
  <c r="Q1096" i="6"/>
  <c r="S1096" i="6"/>
  <c r="F1282" i="6"/>
  <c r="Q1282" i="6"/>
  <c r="U1282" i="6"/>
  <c r="T1282" i="6"/>
  <c r="S1282" i="6"/>
  <c r="R1282" i="6"/>
  <c r="Q1399" i="6"/>
  <c r="S1399" i="6"/>
  <c r="U1399" i="6"/>
  <c r="T1399" i="6"/>
  <c r="R1399" i="6"/>
  <c r="Q1456" i="6"/>
  <c r="S1456" i="6"/>
  <c r="R1456" i="6"/>
  <c r="T1456" i="6"/>
  <c r="U1456" i="6"/>
  <c r="U1121" i="6"/>
  <c r="Q1121" i="6"/>
  <c r="R1121" i="6"/>
  <c r="S1121" i="6"/>
  <c r="T1121" i="6"/>
  <c r="Q1350" i="6"/>
  <c r="R1350" i="6"/>
  <c r="S1350" i="6"/>
  <c r="U1350" i="6"/>
  <c r="T1350" i="6"/>
  <c r="R1247" i="6"/>
  <c r="Q1247" i="6"/>
  <c r="U1247" i="6"/>
  <c r="T1247" i="6"/>
  <c r="S1247" i="6"/>
  <c r="J378" i="6"/>
  <c r="Q788" i="6"/>
  <c r="S788" i="6"/>
  <c r="T788" i="6"/>
  <c r="U788" i="6"/>
  <c r="R788" i="6"/>
  <c r="Q1088" i="6"/>
  <c r="U1088" i="6"/>
  <c r="T1088" i="6"/>
  <c r="R1088" i="6"/>
  <c r="S1088" i="6"/>
  <c r="F920" i="6"/>
  <c r="U920" i="6"/>
  <c r="Q920" i="6"/>
  <c r="R920" i="6"/>
  <c r="S920" i="6"/>
  <c r="T920" i="6"/>
  <c r="Q1283" i="6"/>
  <c r="R1283" i="6"/>
  <c r="S1283" i="6"/>
  <c r="T1283" i="6"/>
  <c r="U1283" i="6"/>
  <c r="E1250" i="6"/>
  <c r="Q1250" i="6"/>
  <c r="T1250" i="6"/>
  <c r="U1250" i="6"/>
  <c r="S1250" i="6"/>
  <c r="R1250" i="6"/>
  <c r="S644" i="6"/>
  <c r="Q644" i="6"/>
  <c r="R644" i="6"/>
  <c r="U644" i="6"/>
  <c r="T644" i="6"/>
  <c r="Q936" i="6"/>
  <c r="R936" i="6"/>
  <c r="T936" i="6"/>
  <c r="U936" i="6"/>
  <c r="S936" i="6"/>
  <c r="G958" i="6"/>
  <c r="U958" i="6"/>
  <c r="R958" i="6"/>
  <c r="S958" i="6"/>
  <c r="T958" i="6"/>
  <c r="Q958" i="6"/>
  <c r="Q1287" i="6"/>
  <c r="R1287" i="6"/>
  <c r="U1287" i="6"/>
  <c r="T1287" i="6"/>
  <c r="S1287" i="6"/>
  <c r="F1437" i="6"/>
  <c r="T1437" i="6"/>
  <c r="S1437" i="6"/>
  <c r="Q1437" i="6"/>
  <c r="R1437" i="6"/>
  <c r="U1437" i="6"/>
  <c r="Q1423" i="6"/>
  <c r="R1423" i="6"/>
  <c r="T1423" i="6"/>
  <c r="S1423" i="6"/>
  <c r="U1423" i="6"/>
  <c r="T1378" i="6"/>
  <c r="U1378" i="6"/>
  <c r="Q1378" i="6"/>
  <c r="R1378" i="6"/>
  <c r="S1378" i="6"/>
  <c r="G887" i="6"/>
  <c r="U887" i="6"/>
  <c r="Q887" i="6"/>
  <c r="S887" i="6"/>
  <c r="T887" i="6"/>
  <c r="R887" i="6"/>
  <c r="T1080" i="6"/>
  <c r="Q1080" i="6"/>
  <c r="U1080" i="6"/>
  <c r="S1080" i="6"/>
  <c r="R1080" i="6"/>
  <c r="R1098" i="6"/>
  <c r="U1098" i="6"/>
  <c r="S1098" i="6"/>
  <c r="T1098" i="6"/>
  <c r="Q1098" i="6"/>
  <c r="E1254" i="6"/>
  <c r="U1254" i="6"/>
  <c r="T1254" i="6"/>
  <c r="S1254" i="6"/>
  <c r="Q1254" i="6"/>
  <c r="R1254" i="6"/>
  <c r="R1428" i="6"/>
  <c r="Q1428" i="6"/>
  <c r="S1428" i="6"/>
  <c r="T1428" i="6"/>
  <c r="U1428" i="6"/>
  <c r="T1390" i="6"/>
  <c r="U1390" i="6"/>
  <c r="R1390" i="6"/>
  <c r="S1390" i="6"/>
  <c r="Q1390" i="6"/>
  <c r="T908" i="6"/>
  <c r="U908" i="6"/>
  <c r="R908" i="6"/>
  <c r="Q908" i="6"/>
  <c r="S908" i="6"/>
  <c r="E1092" i="6"/>
  <c r="U1092" i="6"/>
  <c r="R1092" i="6"/>
  <c r="Q1092" i="6"/>
  <c r="S1092" i="6"/>
  <c r="T1092" i="6"/>
  <c r="G1142" i="6"/>
  <c r="I1142" i="6" s="1"/>
  <c r="K1147" i="2" s="1"/>
  <c r="T1142" i="6"/>
  <c r="U1142" i="6"/>
  <c r="R1142" i="6"/>
  <c r="S1142" i="6"/>
  <c r="Q1142" i="6"/>
  <c r="E1389" i="6"/>
  <c r="U1389" i="6"/>
  <c r="S1389" i="6"/>
  <c r="T1389" i="6"/>
  <c r="Q1389" i="6"/>
  <c r="R1389" i="6"/>
  <c r="S1476" i="6"/>
  <c r="R1476" i="6"/>
  <c r="T1476" i="6"/>
  <c r="U1476" i="6"/>
  <c r="Q1476" i="6"/>
  <c r="U1369" i="6"/>
  <c r="S1369" i="6"/>
  <c r="R1369" i="6"/>
  <c r="T1369" i="6"/>
  <c r="Q1369" i="6"/>
  <c r="J208" i="6"/>
  <c r="R368" i="6"/>
  <c r="S368" i="6"/>
  <c r="T368" i="6"/>
  <c r="Q368" i="6"/>
  <c r="U368" i="6"/>
  <c r="R496" i="6"/>
  <c r="Q496" i="6"/>
  <c r="S496" i="6"/>
  <c r="U496" i="6"/>
  <c r="T496" i="6"/>
  <c r="E678" i="6"/>
  <c r="R678" i="6"/>
  <c r="T678" i="6"/>
  <c r="Q678" i="6"/>
  <c r="U678" i="6"/>
  <c r="S678" i="6"/>
  <c r="G1035" i="6"/>
  <c r="Q1035" i="6"/>
  <c r="T1035" i="6"/>
  <c r="R1035" i="6"/>
  <c r="S1035" i="6"/>
  <c r="U1035" i="6"/>
  <c r="G1379" i="6"/>
  <c r="T1379" i="6"/>
  <c r="U1379" i="6"/>
  <c r="S1379" i="6"/>
  <c r="Q1379" i="6"/>
  <c r="R1379" i="6"/>
  <c r="G94" i="6"/>
  <c r="I94" i="6" s="1"/>
  <c r="K99" i="2" s="1"/>
  <c r="G181" i="6"/>
  <c r="I181" i="6" s="1"/>
  <c r="K186" i="2" s="1"/>
  <c r="G534" i="6"/>
  <c r="G843" i="6"/>
  <c r="U843" i="6"/>
  <c r="S843" i="6"/>
  <c r="Q843" i="6"/>
  <c r="R843" i="6"/>
  <c r="T843" i="6"/>
  <c r="G875" i="6"/>
  <c r="U875" i="6"/>
  <c r="Q875" i="6"/>
  <c r="S875" i="6"/>
  <c r="R875" i="6"/>
  <c r="T875" i="6"/>
  <c r="G97" i="6"/>
  <c r="G44" i="6"/>
  <c r="I44" i="6" s="1"/>
  <c r="K49" i="2" s="1"/>
  <c r="S96" i="6"/>
  <c r="R96" i="6"/>
  <c r="Q96" i="6"/>
  <c r="T96" i="6"/>
  <c r="U96" i="6"/>
  <c r="U516" i="6"/>
  <c r="R516" i="6"/>
  <c r="S516" i="6"/>
  <c r="Q516" i="6"/>
  <c r="T516" i="6"/>
  <c r="E790" i="6"/>
  <c r="U790" i="6"/>
  <c r="Q790" i="6"/>
  <c r="R790" i="6"/>
  <c r="S790" i="6"/>
  <c r="T790" i="6"/>
  <c r="J829" i="6"/>
  <c r="G1403" i="6"/>
  <c r="T1403" i="6"/>
  <c r="S1403" i="6"/>
  <c r="Q1403" i="6"/>
  <c r="U1403" i="6"/>
  <c r="R1403" i="6"/>
  <c r="G1363" i="6"/>
  <c r="R1363" i="6"/>
  <c r="S1363" i="6"/>
  <c r="T1363" i="6"/>
  <c r="Q1363" i="6"/>
  <c r="U1363" i="6"/>
  <c r="G209" i="6"/>
  <c r="I209" i="6" s="1"/>
  <c r="K214" i="2" s="1"/>
  <c r="I150" i="6"/>
  <c r="K155" i="2" s="1"/>
  <c r="E122" i="6"/>
  <c r="T122" i="6"/>
  <c r="Q122" i="6"/>
  <c r="S122" i="6"/>
  <c r="U122" i="6"/>
  <c r="R122" i="6"/>
  <c r="G312" i="6"/>
  <c r="Q768" i="6"/>
  <c r="S768" i="6"/>
  <c r="R768" i="6"/>
  <c r="U768" i="6"/>
  <c r="T768" i="6"/>
  <c r="S752" i="6"/>
  <c r="Q752" i="6"/>
  <c r="U752" i="6"/>
  <c r="R752" i="6"/>
  <c r="T752" i="6"/>
  <c r="G740" i="6"/>
  <c r="S740" i="6"/>
  <c r="R740" i="6"/>
  <c r="Q740" i="6"/>
  <c r="U740" i="6"/>
  <c r="T740" i="6"/>
  <c r="U1408" i="6"/>
  <c r="S1408" i="6"/>
  <c r="T1408" i="6"/>
  <c r="Q1408" i="6"/>
  <c r="R1408" i="6"/>
  <c r="G1241" i="6"/>
  <c r="R1241" i="6"/>
  <c r="U1241" i="6"/>
  <c r="Q1241" i="6"/>
  <c r="T1241" i="6"/>
  <c r="S1241" i="6"/>
  <c r="G4" i="6"/>
  <c r="U4" i="6"/>
  <c r="R4" i="6"/>
  <c r="T4" i="6"/>
  <c r="S4" i="6"/>
  <c r="Q4" i="6"/>
  <c r="I13" i="6"/>
  <c r="K18" i="2" s="1"/>
  <c r="J448" i="6"/>
  <c r="I464" i="6"/>
  <c r="K469" i="2" s="1"/>
  <c r="S455" i="6"/>
  <c r="T455" i="6"/>
  <c r="U455" i="6"/>
  <c r="Q455" i="6"/>
  <c r="R455" i="6"/>
  <c r="Q1416" i="6"/>
  <c r="R1416" i="6"/>
  <c r="S1416" i="6"/>
  <c r="T1416" i="6"/>
  <c r="U1416" i="6"/>
  <c r="G69" i="6"/>
  <c r="I69" i="6" s="1"/>
  <c r="K74" i="2" s="1"/>
  <c r="U218" i="6"/>
  <c r="T218" i="6"/>
  <c r="Q218" i="6"/>
  <c r="R218" i="6"/>
  <c r="S218" i="6"/>
  <c r="I102" i="6"/>
  <c r="K107" i="2" s="1"/>
  <c r="G766" i="6"/>
  <c r="T766" i="6"/>
  <c r="S766" i="6"/>
  <c r="U766" i="6"/>
  <c r="Q766" i="6"/>
  <c r="R766" i="6"/>
  <c r="G939" i="6"/>
  <c r="I939" i="6" s="1"/>
  <c r="K944" i="2" s="1"/>
  <c r="T939" i="6"/>
  <c r="S939" i="6"/>
  <c r="U939" i="6"/>
  <c r="R939" i="6"/>
  <c r="Q939" i="6"/>
  <c r="R720" i="6"/>
  <c r="U720" i="6"/>
  <c r="Q720" i="6"/>
  <c r="S720" i="6"/>
  <c r="T720" i="6"/>
  <c r="F760" i="6"/>
  <c r="Q760" i="6"/>
  <c r="R760" i="6"/>
  <c r="S760" i="6"/>
  <c r="U760" i="6"/>
  <c r="T760" i="6"/>
  <c r="Q804" i="6"/>
  <c r="U804" i="6"/>
  <c r="T804" i="6"/>
  <c r="S804" i="6"/>
  <c r="R804" i="6"/>
  <c r="U1425" i="6"/>
  <c r="S1425" i="6"/>
  <c r="Q1425" i="6"/>
  <c r="R1425" i="6"/>
  <c r="T1425" i="6"/>
  <c r="F1313" i="6"/>
  <c r="G1346" i="6"/>
  <c r="I1346" i="6" s="1"/>
  <c r="K1351" i="2" s="1"/>
  <c r="U1346" i="6"/>
  <c r="Q1346" i="6"/>
  <c r="R1346" i="6"/>
  <c r="S1346" i="6"/>
  <c r="T1346" i="6"/>
  <c r="F62" i="6"/>
  <c r="R62" i="6"/>
  <c r="Q62" i="6"/>
  <c r="S62" i="6"/>
  <c r="T62" i="6"/>
  <c r="U62" i="6"/>
  <c r="I891" i="6"/>
  <c r="K896" i="2" s="1"/>
  <c r="G433" i="6"/>
  <c r="R433" i="6"/>
  <c r="U433" i="6"/>
  <c r="S433" i="6"/>
  <c r="Q433" i="6"/>
  <c r="T433" i="6"/>
  <c r="G1203" i="6"/>
  <c r="U110" i="6"/>
  <c r="R110" i="6"/>
  <c r="Q110" i="6"/>
  <c r="S110" i="6"/>
  <c r="T110" i="6"/>
  <c r="F466" i="6"/>
  <c r="U466" i="6"/>
  <c r="S466" i="6"/>
  <c r="T466" i="6"/>
  <c r="Q466" i="6"/>
  <c r="R466" i="6"/>
  <c r="Q1037" i="6"/>
  <c r="U1037" i="6"/>
  <c r="R1037" i="6"/>
  <c r="T1037" i="6"/>
  <c r="S1037" i="6"/>
  <c r="T116" i="6"/>
  <c r="S116" i="6"/>
  <c r="U116" i="6"/>
  <c r="R116" i="6"/>
  <c r="Q116" i="6"/>
  <c r="G967" i="6"/>
  <c r="I967" i="6" s="1"/>
  <c r="K972" i="2" s="1"/>
  <c r="T967" i="6"/>
  <c r="S967" i="6"/>
  <c r="U967" i="6"/>
  <c r="Q967" i="6"/>
  <c r="R967" i="6"/>
  <c r="G1299" i="6"/>
  <c r="I1299" i="6" s="1"/>
  <c r="K1304" i="2" s="1"/>
  <c r="R1299" i="6"/>
  <c r="Q1299" i="6"/>
  <c r="U1299" i="6"/>
  <c r="T1299" i="6"/>
  <c r="S1299" i="6"/>
  <c r="G1157" i="6"/>
  <c r="I1157" i="6" s="1"/>
  <c r="K1162" i="2" s="1"/>
  <c r="U1157" i="6"/>
  <c r="T1157" i="6"/>
  <c r="R1157" i="6"/>
  <c r="Q1157" i="6"/>
  <c r="S1157" i="6"/>
  <c r="U1011" i="6"/>
  <c r="S1011" i="6"/>
  <c r="Q1011" i="6"/>
  <c r="R1011" i="6"/>
  <c r="T1011" i="6"/>
  <c r="Q1215" i="6"/>
  <c r="U1215" i="6"/>
  <c r="R1215" i="6"/>
  <c r="S1215" i="6"/>
  <c r="T1215" i="6"/>
  <c r="R121" i="6"/>
  <c r="S121" i="6"/>
  <c r="Q121" i="6"/>
  <c r="T121" i="6"/>
  <c r="U121" i="6"/>
  <c r="R1073" i="6"/>
  <c r="S1073" i="6"/>
  <c r="U1073" i="6"/>
  <c r="Q1073" i="6"/>
  <c r="T1073" i="6"/>
  <c r="G1023" i="6"/>
  <c r="U1023" i="6"/>
  <c r="T1023" i="6"/>
  <c r="Q1023" i="6"/>
  <c r="R1023" i="6"/>
  <c r="S1023" i="6"/>
  <c r="I1201" i="6"/>
  <c r="K1206" i="2" s="1"/>
  <c r="Q925" i="6"/>
  <c r="S925" i="6"/>
  <c r="T925" i="6"/>
  <c r="U925" i="6"/>
  <c r="R925" i="6"/>
  <c r="U170" i="6"/>
  <c r="Q170" i="6"/>
  <c r="R170" i="6"/>
  <c r="S170" i="6"/>
  <c r="T170" i="6"/>
  <c r="S1285" i="6"/>
  <c r="Q1285" i="6"/>
  <c r="U1285" i="6"/>
  <c r="T1285" i="6"/>
  <c r="R1285" i="6"/>
  <c r="Q458" i="6"/>
  <c r="R458" i="6"/>
  <c r="U458" i="6"/>
  <c r="S458" i="6"/>
  <c r="T458" i="6"/>
  <c r="U166" i="6"/>
  <c r="S166" i="6"/>
  <c r="R166" i="6"/>
  <c r="T166" i="6"/>
  <c r="Q166" i="6"/>
  <c r="E646" i="6"/>
  <c r="U646" i="6"/>
  <c r="R646" i="6"/>
  <c r="Q646" i="6"/>
  <c r="S646" i="6"/>
  <c r="T646" i="6"/>
  <c r="T443" i="6"/>
  <c r="S443" i="6"/>
  <c r="U443" i="6"/>
  <c r="Q443" i="6"/>
  <c r="R443" i="6"/>
  <c r="G1143" i="6"/>
  <c r="G949" i="6"/>
  <c r="F1349" i="6"/>
  <c r="Q1349" i="6"/>
  <c r="R1349" i="6"/>
  <c r="S1349" i="6"/>
  <c r="T1349" i="6"/>
  <c r="U1349" i="6"/>
  <c r="Q933" i="6"/>
  <c r="S933" i="6"/>
  <c r="R933" i="6"/>
  <c r="U933" i="6"/>
  <c r="T933" i="6"/>
  <c r="T696" i="6"/>
  <c r="U696" i="6"/>
  <c r="R696" i="6"/>
  <c r="S696" i="6"/>
  <c r="Q696" i="6"/>
  <c r="U112" i="6"/>
  <c r="Q112" i="6"/>
  <c r="R112" i="6"/>
  <c r="S112" i="6"/>
  <c r="T112" i="6"/>
  <c r="U125" i="6"/>
  <c r="R125" i="6"/>
  <c r="S125" i="6"/>
  <c r="Q125" i="6"/>
  <c r="T125" i="6"/>
  <c r="T188" i="6"/>
  <c r="U188" i="6"/>
  <c r="Q188" i="6"/>
  <c r="S188" i="6"/>
  <c r="R188" i="6"/>
  <c r="F1163" i="6"/>
  <c r="R1163" i="6"/>
  <c r="Q1163" i="6"/>
  <c r="U1163" i="6"/>
  <c r="S1163" i="6"/>
  <c r="T1163" i="6"/>
  <c r="Q316" i="6"/>
  <c r="U316" i="6"/>
  <c r="R316" i="6"/>
  <c r="T316" i="6"/>
  <c r="S316" i="6"/>
  <c r="U869" i="6"/>
  <c r="Q869" i="6"/>
  <c r="R869" i="6"/>
  <c r="S869" i="6"/>
  <c r="T869" i="6"/>
  <c r="S831" i="6"/>
  <c r="U831" i="6"/>
  <c r="Q831" i="6"/>
  <c r="R831" i="6"/>
  <c r="T831" i="6"/>
  <c r="R200" i="6"/>
  <c r="Q200" i="6"/>
  <c r="U200" i="6"/>
  <c r="T200" i="6"/>
  <c r="S200" i="6"/>
  <c r="R895" i="6"/>
  <c r="S895" i="6"/>
  <c r="U895" i="6"/>
  <c r="T895" i="6"/>
  <c r="Q895" i="6"/>
  <c r="G1021" i="6"/>
  <c r="Q1021" i="6"/>
  <c r="S1021" i="6"/>
  <c r="T1021" i="6"/>
  <c r="R1021" i="6"/>
  <c r="U1021" i="6"/>
  <c r="F380" i="6"/>
  <c r="R380" i="6"/>
  <c r="S380" i="6"/>
  <c r="T380" i="6"/>
  <c r="U380" i="6"/>
  <c r="Q380" i="6"/>
  <c r="E1261" i="6"/>
  <c r="F233" i="6"/>
  <c r="R233" i="6"/>
  <c r="T233" i="6"/>
  <c r="S233" i="6"/>
  <c r="U233" i="6"/>
  <c r="Q233" i="6"/>
  <c r="Q883" i="6"/>
  <c r="T883" i="6"/>
  <c r="R883" i="6"/>
  <c r="S883" i="6"/>
  <c r="U883" i="6"/>
  <c r="U24" i="6"/>
  <c r="T24" i="6"/>
  <c r="Q24" i="6"/>
  <c r="S24" i="6"/>
  <c r="R24" i="6"/>
  <c r="G1151" i="6"/>
  <c r="G1185" i="6"/>
  <c r="E1187" i="6"/>
  <c r="U1341" i="6"/>
  <c r="S1341" i="6"/>
  <c r="T1341" i="6"/>
  <c r="Q1341" i="6"/>
  <c r="R1341" i="6"/>
  <c r="E200" i="6"/>
  <c r="U704" i="6"/>
  <c r="T704" i="6"/>
  <c r="R704" i="6"/>
  <c r="Q704" i="6"/>
  <c r="S704" i="6"/>
  <c r="R437" i="6"/>
  <c r="S437" i="6"/>
  <c r="T437" i="6"/>
  <c r="U437" i="6"/>
  <c r="Q437" i="6"/>
  <c r="S1065" i="6"/>
  <c r="T1065" i="6"/>
  <c r="R1065" i="6"/>
  <c r="U1065" i="6"/>
  <c r="Q1065" i="6"/>
  <c r="F472" i="6"/>
  <c r="R472" i="6"/>
  <c r="S472" i="6"/>
  <c r="Q472" i="6"/>
  <c r="T472" i="6"/>
  <c r="U472" i="6"/>
  <c r="J1007" i="6"/>
  <c r="I1355" i="6"/>
  <c r="K1360" i="2" s="1"/>
  <c r="F1471" i="6"/>
  <c r="F161" i="6"/>
  <c r="R161" i="6"/>
  <c r="T161" i="6"/>
  <c r="S161" i="6"/>
  <c r="Q161" i="6"/>
  <c r="U161" i="6"/>
  <c r="F1221" i="6"/>
  <c r="U1221" i="6"/>
  <c r="R1221" i="6"/>
  <c r="S1221" i="6"/>
  <c r="T1221" i="6"/>
  <c r="Q1221" i="6"/>
  <c r="R198" i="6"/>
  <c r="S198" i="6"/>
  <c r="U198" i="6"/>
  <c r="Q198" i="6"/>
  <c r="T198" i="6"/>
  <c r="Q445" i="6"/>
  <c r="S445" i="6"/>
  <c r="T445" i="6"/>
  <c r="R445" i="6"/>
  <c r="U445" i="6"/>
  <c r="U1251" i="6"/>
  <c r="R1251" i="6"/>
  <c r="Q1251" i="6"/>
  <c r="T1251" i="6"/>
  <c r="S1251" i="6"/>
  <c r="F480" i="6"/>
  <c r="Q480" i="6"/>
  <c r="R480" i="6"/>
  <c r="S480" i="6"/>
  <c r="T480" i="6"/>
  <c r="U480" i="6"/>
  <c r="E664" i="6"/>
  <c r="S664" i="6"/>
  <c r="Q664" i="6"/>
  <c r="R664" i="6"/>
  <c r="U664" i="6"/>
  <c r="T664" i="6"/>
  <c r="R189" i="6"/>
  <c r="S189" i="6"/>
  <c r="T189" i="6"/>
  <c r="Q189" i="6"/>
  <c r="U189" i="6"/>
  <c r="G3" i="6"/>
  <c r="U3" i="6"/>
  <c r="Q3" i="6"/>
  <c r="S3" i="6"/>
  <c r="T3" i="6"/>
  <c r="R3" i="6"/>
  <c r="F3" i="6"/>
  <c r="C12" i="5"/>
  <c r="G12" i="5"/>
  <c r="D12" i="5"/>
  <c r="E12" i="5"/>
  <c r="F12" i="5"/>
  <c r="E3" i="6"/>
  <c r="C5" i="5"/>
  <c r="C4" i="5"/>
  <c r="I1302" i="6" l="1"/>
  <c r="K1307" i="2" s="1"/>
  <c r="I755" i="6"/>
  <c r="K760" i="2" s="1"/>
  <c r="J1009" i="6"/>
  <c r="J525" i="6"/>
  <c r="J1200" i="6"/>
  <c r="I585" i="6"/>
  <c r="K590" i="2" s="1"/>
  <c r="J1154" i="6"/>
  <c r="I619" i="6"/>
  <c r="K624" i="2" s="1"/>
  <c r="I1407" i="6"/>
  <c r="K1412" i="2" s="1"/>
  <c r="J1110" i="6"/>
  <c r="I960" i="6"/>
  <c r="K965" i="2" s="1"/>
  <c r="I910" i="6"/>
  <c r="K915" i="2" s="1"/>
  <c r="J992" i="6"/>
  <c r="I418" i="6"/>
  <c r="K423" i="2" s="1"/>
  <c r="J1357" i="6"/>
  <c r="J1396" i="6"/>
  <c r="J1372" i="6"/>
  <c r="J987" i="6"/>
  <c r="I859" i="6"/>
  <c r="K864" i="2" s="1"/>
  <c r="I457" i="6"/>
  <c r="K462" i="2" s="1"/>
  <c r="I374" i="6"/>
  <c r="K379" i="2" s="1"/>
  <c r="I572" i="6"/>
  <c r="K577" i="2" s="1"/>
  <c r="I830" i="6"/>
  <c r="K835" i="2" s="1"/>
  <c r="I1058" i="6"/>
  <c r="K1063" i="2" s="1"/>
  <c r="I766" i="6"/>
  <c r="K771" i="2" s="1"/>
  <c r="I1241" i="6"/>
  <c r="K1246" i="2" s="1"/>
  <c r="I139" i="6"/>
  <c r="K144" i="2" s="1"/>
  <c r="I878" i="6"/>
  <c r="K883" i="2" s="1"/>
  <c r="I493" i="6"/>
  <c r="K498" i="2" s="1"/>
  <c r="I279" i="6"/>
  <c r="K284" i="2" s="1"/>
  <c r="I985" i="6"/>
  <c r="K990" i="2" s="1"/>
  <c r="J686" i="6"/>
  <c r="I1018" i="6"/>
  <c r="K1023" i="2" s="1"/>
  <c r="I833" i="6"/>
  <c r="K838" i="2" s="1"/>
  <c r="I1187" i="6"/>
  <c r="K1192" i="2" s="1"/>
  <c r="I1261" i="6"/>
  <c r="K1266" i="2" s="1"/>
  <c r="I826" i="6"/>
  <c r="K831" i="2" s="1"/>
  <c r="I346" i="6"/>
  <c r="K351" i="2" s="1"/>
  <c r="I970" i="6"/>
  <c r="K975" i="2" s="1"/>
  <c r="I483" i="6"/>
  <c r="K488" i="2" s="1"/>
  <c r="I738" i="6"/>
  <c r="K743" i="2" s="1"/>
  <c r="I736" i="6"/>
  <c r="K741" i="2" s="1"/>
  <c r="I1405" i="6"/>
  <c r="K1410" i="2" s="1"/>
  <c r="I627" i="6"/>
  <c r="K632" i="2" s="1"/>
  <c r="I308" i="6"/>
  <c r="K313" i="2" s="1"/>
  <c r="I723" i="6"/>
  <c r="K728" i="2" s="1"/>
  <c r="J1432" i="6"/>
  <c r="J1326" i="6"/>
  <c r="I484" i="6"/>
  <c r="K489" i="2" s="1"/>
  <c r="I764" i="6"/>
  <c r="K769" i="2" s="1"/>
  <c r="I788" i="6"/>
  <c r="K793" i="2" s="1"/>
  <c r="I426" i="6"/>
  <c r="K431" i="2" s="1"/>
  <c r="J761" i="6"/>
  <c r="I1050" i="6"/>
  <c r="K1055" i="2" s="1"/>
  <c r="J668" i="6"/>
  <c r="I978" i="6"/>
  <c r="K983" i="2" s="1"/>
  <c r="I1177" i="6"/>
  <c r="K1182" i="2" s="1"/>
  <c r="I1376" i="6"/>
  <c r="K1381" i="2" s="1"/>
  <c r="J636" i="6"/>
  <c r="J904" i="6"/>
  <c r="I875" i="6"/>
  <c r="K880" i="2" s="1"/>
  <c r="J831" i="6"/>
  <c r="J18" i="6"/>
  <c r="I853" i="6"/>
  <c r="K858" i="2" s="1"/>
  <c r="I584" i="6"/>
  <c r="K589" i="2" s="1"/>
  <c r="J1307" i="6"/>
  <c r="J233" i="6"/>
  <c r="I631" i="6"/>
  <c r="K636" i="2" s="1"/>
  <c r="I1000" i="6"/>
  <c r="K1005" i="2" s="1"/>
  <c r="J370" i="6"/>
  <c r="I1248" i="6"/>
  <c r="K1253" i="2" s="1"/>
  <c r="J1354" i="6"/>
  <c r="I812" i="6"/>
  <c r="K817" i="2" s="1"/>
  <c r="J1134" i="6"/>
  <c r="J513" i="6"/>
  <c r="I884" i="6"/>
  <c r="K889" i="2" s="1"/>
  <c r="I663" i="6"/>
  <c r="K668" i="2" s="1"/>
  <c r="J61" i="6"/>
  <c r="I1030" i="6"/>
  <c r="K1035" i="2" s="1"/>
  <c r="I469" i="6"/>
  <c r="K474" i="2" s="1"/>
  <c r="I337" i="6"/>
  <c r="K342" i="2" s="1"/>
  <c r="J350" i="6"/>
  <c r="I1064" i="6"/>
  <c r="K1069" i="2" s="1"/>
  <c r="I1427" i="6"/>
  <c r="K1432" i="2" s="1"/>
  <c r="I268" i="6"/>
  <c r="K273" i="2" s="1"/>
  <c r="J842" i="6"/>
  <c r="J1051" i="6"/>
  <c r="I460" i="6"/>
  <c r="K465" i="2" s="1"/>
  <c r="I1236" i="6"/>
  <c r="K1241" i="2" s="1"/>
  <c r="J324" i="6"/>
  <c r="I384" i="6"/>
  <c r="K389" i="2" s="1"/>
  <c r="I527" i="6"/>
  <c r="K532" i="2" s="1"/>
  <c r="J1270" i="6"/>
  <c r="I1420" i="6"/>
  <c r="K1425" i="2" s="1"/>
  <c r="J315" i="6"/>
  <c r="I1027" i="6"/>
  <c r="K1032" i="2" s="1"/>
  <c r="I1167" i="6"/>
  <c r="K1172" i="2" s="1"/>
  <c r="J1130" i="6"/>
  <c r="J819" i="6"/>
  <c r="I475" i="6"/>
  <c r="K480" i="2" s="1"/>
  <c r="I197" i="6"/>
  <c r="K202" i="2" s="1"/>
  <c r="I1323" i="6"/>
  <c r="K1328" i="2" s="1"/>
  <c r="J1287" i="6"/>
  <c r="J679" i="6"/>
  <c r="J801" i="6"/>
  <c r="I771" i="6"/>
  <c r="K776" i="2" s="1"/>
  <c r="J1017" i="6"/>
  <c r="J1258" i="6"/>
  <c r="I507" i="6"/>
  <c r="K512" i="2" s="1"/>
  <c r="J399" i="6"/>
  <c r="I388" i="6"/>
  <c r="K393" i="2" s="1"/>
  <c r="J937" i="6"/>
  <c r="I478" i="6"/>
  <c r="K483" i="2" s="1"/>
  <c r="I1441" i="6"/>
  <c r="K1446" i="2" s="1"/>
  <c r="J581" i="6"/>
  <c r="I68" i="6"/>
  <c r="K73" i="2" s="1"/>
  <c r="J1164" i="6"/>
  <c r="J99" i="6"/>
  <c r="J737" i="6"/>
  <c r="J704" i="6"/>
  <c r="J628" i="6"/>
  <c r="I327" i="6"/>
  <c r="K332" i="2" s="1"/>
  <c r="J60" i="6"/>
  <c r="I312" i="6"/>
  <c r="K317" i="2" s="1"/>
  <c r="I958" i="6"/>
  <c r="K963" i="2" s="1"/>
  <c r="I286" i="6"/>
  <c r="K291" i="2" s="1"/>
  <c r="J234" i="6"/>
  <c r="J1376" i="6"/>
  <c r="I737" i="6"/>
  <c r="K742" i="2" s="1"/>
  <c r="I80" i="6"/>
  <c r="K85" i="2" s="1"/>
  <c r="I801" i="6"/>
  <c r="K806" i="2" s="1"/>
  <c r="I33" i="6"/>
  <c r="K38" i="2" s="1"/>
  <c r="I1015" i="6"/>
  <c r="K1020" i="2" s="1"/>
  <c r="J1235" i="6"/>
  <c r="I882" i="6"/>
  <c r="K887" i="2" s="1"/>
  <c r="J896" i="6"/>
  <c r="I1099" i="6"/>
  <c r="K1104" i="2" s="1"/>
  <c r="I1251" i="6"/>
  <c r="K1256" i="2" s="1"/>
  <c r="I668" i="6"/>
  <c r="K673" i="2" s="1"/>
  <c r="I215" i="6"/>
  <c r="K220" i="2" s="1"/>
  <c r="I1483" i="6"/>
  <c r="K1488" i="2" s="1"/>
  <c r="I819" i="6"/>
  <c r="K824" i="2" s="1"/>
  <c r="J1382" i="6"/>
  <c r="I473" i="6"/>
  <c r="K478" i="2" s="1"/>
  <c r="J1230" i="6"/>
  <c r="I575" i="6"/>
  <c r="K580" i="2" s="1"/>
  <c r="I217" i="6"/>
  <c r="K222" i="2" s="1"/>
  <c r="J1271" i="6"/>
  <c r="I1322" i="6"/>
  <c r="K1327" i="2" s="1"/>
  <c r="I1224" i="6"/>
  <c r="K1229" i="2" s="1"/>
  <c r="J537" i="6"/>
  <c r="J912" i="6"/>
  <c r="J197" i="6"/>
  <c r="I808" i="6"/>
  <c r="K813" i="2" s="1"/>
  <c r="I686" i="6"/>
  <c r="K691" i="2" s="1"/>
  <c r="I1343" i="6"/>
  <c r="K1348" i="2" s="1"/>
  <c r="J978" i="6"/>
  <c r="I1019" i="6"/>
  <c r="K1024" i="2" s="1"/>
  <c r="J874" i="6"/>
  <c r="I1258" i="6"/>
  <c r="K1263" i="2" s="1"/>
  <c r="I399" i="6"/>
  <c r="K404" i="2" s="1"/>
  <c r="I904" i="6"/>
  <c r="K909" i="2" s="1"/>
  <c r="J1399" i="6"/>
  <c r="J5" i="6"/>
  <c r="J337" i="6"/>
  <c r="J1177" i="6"/>
  <c r="J1098" i="6"/>
  <c r="J259" i="6"/>
  <c r="J539" i="6"/>
  <c r="I160" i="6"/>
  <c r="K165" i="2" s="1"/>
  <c r="I1130" i="6"/>
  <c r="K1135" i="2" s="1"/>
  <c r="I1100" i="6"/>
  <c r="K1105" i="2" s="1"/>
  <c r="I937" i="6"/>
  <c r="K942" i="2" s="1"/>
  <c r="I861" i="6"/>
  <c r="K866" i="2" s="1"/>
  <c r="I679" i="6"/>
  <c r="K684" i="2" s="1"/>
  <c r="I272" i="6"/>
  <c r="K277" i="2" s="1"/>
  <c r="I99" i="6"/>
  <c r="K104" i="2" s="1"/>
  <c r="I1212" i="6"/>
  <c r="K1217" i="2" s="1"/>
  <c r="J894" i="6"/>
  <c r="I476" i="6"/>
  <c r="K481" i="2" s="1"/>
  <c r="I1383" i="6"/>
  <c r="K1388" i="2" s="1"/>
  <c r="J371" i="6"/>
  <c r="I954" i="6"/>
  <c r="K959" i="2" s="1"/>
  <c r="I843" i="6"/>
  <c r="K848" i="2" s="1"/>
  <c r="J1323" i="6"/>
  <c r="I1471" i="6"/>
  <c r="K1476" i="2" s="1"/>
  <c r="I857" i="6"/>
  <c r="K862" i="2" s="1"/>
  <c r="I687" i="6"/>
  <c r="K692" i="2" s="1"/>
  <c r="J769" i="6"/>
  <c r="I1032" i="6"/>
  <c r="K1037" i="2" s="1"/>
  <c r="I860" i="6"/>
  <c r="K865" i="2" s="1"/>
  <c r="I98" i="6"/>
  <c r="K103" i="2" s="1"/>
  <c r="I976" i="6"/>
  <c r="K981" i="2" s="1"/>
  <c r="I453" i="6"/>
  <c r="K458" i="2" s="1"/>
  <c r="J771" i="6"/>
  <c r="J187" i="6"/>
  <c r="I57" i="6"/>
  <c r="K62" i="2" s="1"/>
  <c r="I876" i="6"/>
  <c r="K881" i="2" s="1"/>
  <c r="I1403" i="6"/>
  <c r="K1408" i="2" s="1"/>
  <c r="J192" i="6"/>
  <c r="J970" i="6"/>
  <c r="I1016" i="6"/>
  <c r="K1021" i="2" s="1"/>
  <c r="I8" i="6"/>
  <c r="K13" i="2" s="1"/>
  <c r="J475" i="6"/>
  <c r="I798" i="6"/>
  <c r="K803" i="2" s="1"/>
  <c r="I581" i="6"/>
  <c r="K586" i="2" s="1"/>
  <c r="J870" i="6"/>
  <c r="I625" i="6"/>
  <c r="K630" i="2" s="1"/>
  <c r="J883" i="6"/>
  <c r="J1441" i="6"/>
  <c r="I1439" i="6"/>
  <c r="K1444" i="2" s="1"/>
  <c r="I84" i="6"/>
  <c r="K89" i="2" s="1"/>
  <c r="I578" i="6"/>
  <c r="K583" i="2" s="1"/>
  <c r="I629" i="6"/>
  <c r="K634" i="2" s="1"/>
  <c r="I1379" i="6"/>
  <c r="K1384" i="2" s="1"/>
  <c r="J802" i="6"/>
  <c r="J682" i="6"/>
  <c r="I545" i="6"/>
  <c r="K550" i="2" s="1"/>
  <c r="I1047" i="6"/>
  <c r="K1052" i="2" s="1"/>
  <c r="I931" i="6"/>
  <c r="K936" i="2" s="1"/>
  <c r="I38" i="6"/>
  <c r="K43" i="2" s="1"/>
  <c r="I959" i="6"/>
  <c r="K964" i="2" s="1"/>
  <c r="I1338" i="6"/>
  <c r="K1343" i="2" s="1"/>
  <c r="I717" i="6"/>
  <c r="K722" i="2" s="1"/>
  <c r="J1020" i="6"/>
  <c r="J535" i="6"/>
  <c r="J81" i="6"/>
  <c r="J1325" i="6"/>
  <c r="I29" i="6"/>
  <c r="K34" i="2" s="1"/>
  <c r="I526" i="6"/>
  <c r="K531" i="2" s="1"/>
  <c r="J1011" i="6"/>
  <c r="I514" i="6"/>
  <c r="K519" i="2" s="1"/>
  <c r="I1229" i="6"/>
  <c r="K1234" i="2" s="1"/>
  <c r="J217" i="6"/>
  <c r="I37" i="6"/>
  <c r="K42" i="2" s="1"/>
  <c r="J1027" i="6"/>
  <c r="I684" i="6"/>
  <c r="K689" i="2" s="1"/>
  <c r="J1420" i="6"/>
  <c r="J1063" i="6"/>
  <c r="I1466" i="6"/>
  <c r="K1471" i="2" s="1"/>
  <c r="I1056" i="6"/>
  <c r="K1061" i="2" s="1"/>
  <c r="I1270" i="6"/>
  <c r="K1275" i="2" s="1"/>
  <c r="I1380" i="6"/>
  <c r="K1385" i="2" s="1"/>
  <c r="I1399" i="6"/>
  <c r="K1404" i="2" s="1"/>
  <c r="I53" i="6"/>
  <c r="K58" i="2" s="1"/>
  <c r="J272" i="6"/>
  <c r="J960" i="6"/>
  <c r="J699" i="6"/>
  <c r="J1439" i="6"/>
  <c r="I1381" i="6"/>
  <c r="K1386" i="2" s="1"/>
  <c r="I894" i="6"/>
  <c r="K899" i="2" s="1"/>
  <c r="I916" i="6"/>
  <c r="K921" i="2" s="1"/>
  <c r="I1021" i="6"/>
  <c r="K1026" i="2" s="1"/>
  <c r="I278" i="6"/>
  <c r="K283" i="2" s="1"/>
  <c r="I324" i="6"/>
  <c r="K329" i="2" s="1"/>
  <c r="I1316" i="6"/>
  <c r="K1321" i="2" s="1"/>
  <c r="J954" i="6"/>
  <c r="I779" i="6"/>
  <c r="K784" i="2" s="1"/>
  <c r="J595" i="6"/>
  <c r="J1275" i="6"/>
  <c r="J665" i="6"/>
  <c r="J1428" i="6"/>
  <c r="J910" i="6"/>
  <c r="J593" i="6"/>
  <c r="I693" i="6"/>
  <c r="K698" i="2" s="1"/>
  <c r="I1300" i="6"/>
  <c r="K1305" i="2" s="1"/>
  <c r="I285" i="6"/>
  <c r="K290" i="2" s="1"/>
  <c r="J328" i="6"/>
  <c r="I1438" i="6"/>
  <c r="K1443" i="2" s="1"/>
  <c r="J318" i="6"/>
  <c r="J1395" i="6"/>
  <c r="J426" i="6"/>
  <c r="I221" i="6"/>
  <c r="K226" i="2" s="1"/>
  <c r="J1202" i="6"/>
  <c r="I1426" i="6"/>
  <c r="K1431" i="2" s="1"/>
  <c r="I1272" i="6"/>
  <c r="K1277" i="2" s="1"/>
  <c r="I452" i="6"/>
  <c r="K457" i="2" s="1"/>
  <c r="J1470" i="6"/>
  <c r="I1448" i="6"/>
  <c r="K1453" i="2" s="1"/>
  <c r="I371" i="6"/>
  <c r="K376" i="2" s="1"/>
  <c r="J956" i="6"/>
  <c r="J898" i="6"/>
  <c r="I125" i="6"/>
  <c r="K130" i="2" s="1"/>
  <c r="I1362" i="6"/>
  <c r="K1367" i="2" s="1"/>
  <c r="I660" i="6"/>
  <c r="K665" i="2" s="1"/>
  <c r="I524" i="6"/>
  <c r="K529" i="2" s="1"/>
  <c r="J547" i="6"/>
  <c r="J1355" i="6"/>
  <c r="I41" i="6"/>
  <c r="K46" i="2" s="1"/>
  <c r="J702" i="6"/>
  <c r="I555" i="6"/>
  <c r="K560" i="2" s="1"/>
  <c r="J358" i="6"/>
  <c r="I424" i="6"/>
  <c r="K429" i="2" s="1"/>
  <c r="I1240" i="6"/>
  <c r="K1245" i="2" s="1"/>
  <c r="I1279" i="6"/>
  <c r="K1284" i="2" s="1"/>
  <c r="J613" i="6"/>
  <c r="I373" i="6"/>
  <c r="K378" i="2" s="1"/>
  <c r="I1149" i="6"/>
  <c r="K1154" i="2" s="1"/>
  <c r="I274" i="6"/>
  <c r="K279" i="2" s="1"/>
  <c r="I229" i="6"/>
  <c r="K234" i="2" s="1"/>
  <c r="I1271" i="6"/>
  <c r="K1276" i="2" s="1"/>
  <c r="I513" i="6"/>
  <c r="K518" i="2" s="1"/>
  <c r="J1424" i="6"/>
  <c r="I297" i="6"/>
  <c r="K302" i="2" s="1"/>
  <c r="I1256" i="6"/>
  <c r="K1261" i="2" s="1"/>
  <c r="J1236" i="6"/>
  <c r="I613" i="6"/>
  <c r="K618" i="2" s="1"/>
  <c r="J1184" i="6"/>
  <c r="I1074" i="6"/>
  <c r="K1079" i="2" s="1"/>
  <c r="J485" i="6"/>
  <c r="I887" i="6"/>
  <c r="K892" i="2" s="1"/>
  <c r="J261" i="6"/>
  <c r="I815" i="6"/>
  <c r="K820" i="2" s="1"/>
  <c r="J520" i="6"/>
  <c r="I862" i="6"/>
  <c r="K867" i="2" s="1"/>
  <c r="I1113" i="6"/>
  <c r="K1118" i="2" s="1"/>
  <c r="J884" i="6"/>
  <c r="J861" i="6"/>
  <c r="J215" i="6"/>
  <c r="I890" i="6"/>
  <c r="K895" i="2" s="1"/>
  <c r="J1451" i="6"/>
  <c r="J1448" i="6"/>
  <c r="J575" i="6"/>
  <c r="J1050" i="6"/>
  <c r="J1488" i="6"/>
  <c r="J303" i="6"/>
  <c r="I1311" i="6"/>
  <c r="K1316" i="2" s="1"/>
  <c r="I1363" i="6"/>
  <c r="K1368" i="2" s="1"/>
  <c r="I254" i="6"/>
  <c r="K259" i="2" s="1"/>
  <c r="I202" i="6"/>
  <c r="K207" i="2" s="1"/>
  <c r="I1078" i="6"/>
  <c r="K1083" i="2" s="1"/>
  <c r="I1268" i="6"/>
  <c r="K1273" i="2" s="1"/>
  <c r="I1083" i="6"/>
  <c r="K1088" i="2" s="1"/>
  <c r="I949" i="6"/>
  <c r="K954" i="2" s="1"/>
  <c r="J432" i="6"/>
  <c r="J1111" i="6"/>
  <c r="I1487" i="6"/>
  <c r="K1492" i="2" s="1"/>
  <c r="J473" i="6"/>
  <c r="I745" i="6"/>
  <c r="K750" i="2" s="1"/>
  <c r="I419" i="6"/>
  <c r="K424" i="2" s="1"/>
  <c r="I1031" i="6"/>
  <c r="K1036" i="2" s="1"/>
  <c r="I1317" i="6"/>
  <c r="K1322" i="2" s="1"/>
  <c r="J1248" i="6"/>
  <c r="J484" i="6"/>
  <c r="I1055" i="6"/>
  <c r="K1060" i="2" s="1"/>
  <c r="I1059" i="6"/>
  <c r="K1064" i="2" s="1"/>
  <c r="I332" i="6"/>
  <c r="K337" i="2" s="1"/>
  <c r="J285" i="6"/>
  <c r="I1334" i="6"/>
  <c r="K1339" i="2" s="1"/>
  <c r="I370" i="6"/>
  <c r="K375" i="2" s="1"/>
  <c r="I1233" i="6"/>
  <c r="K1238" i="2" s="1"/>
  <c r="J1360" i="6"/>
  <c r="J1201" i="6"/>
  <c r="J814" i="6"/>
  <c r="J316" i="6"/>
  <c r="J812" i="6"/>
  <c r="I164" i="6"/>
  <c r="K169" i="2" s="1"/>
  <c r="I1192" i="6"/>
  <c r="K1197" i="2" s="1"/>
  <c r="I1349" i="6"/>
  <c r="K1354" i="2" s="1"/>
  <c r="I1054" i="6"/>
  <c r="K1059" i="2" s="1"/>
  <c r="I966" i="6"/>
  <c r="K971" i="2" s="1"/>
  <c r="I62" i="6"/>
  <c r="K67" i="2" s="1"/>
  <c r="I920" i="6"/>
  <c r="K925" i="2" s="1"/>
  <c r="J673" i="6"/>
  <c r="J564" i="6"/>
  <c r="J95" i="6"/>
  <c r="J1104" i="6"/>
  <c r="J1074" i="6"/>
  <c r="J620" i="6"/>
  <c r="J1030" i="6"/>
  <c r="J619" i="6"/>
  <c r="J732" i="6"/>
  <c r="J1206" i="6"/>
  <c r="J542" i="6"/>
  <c r="J603" i="6"/>
  <c r="J226" i="6"/>
  <c r="J1480" i="6"/>
  <c r="I639" i="6"/>
  <c r="K644" i="2" s="1"/>
  <c r="I1397" i="6"/>
  <c r="K1402" i="2" s="1"/>
  <c r="I1062" i="6"/>
  <c r="K1067" i="2" s="1"/>
  <c r="I1444" i="6"/>
  <c r="K1449" i="2" s="1"/>
  <c r="I56" i="6"/>
  <c r="K61" i="2" s="1"/>
  <c r="I95" i="6"/>
  <c r="K100" i="2" s="1"/>
  <c r="I350" i="6"/>
  <c r="K355" i="2" s="1"/>
  <c r="I591" i="6"/>
  <c r="K596" i="2" s="1"/>
  <c r="J180" i="6"/>
  <c r="J1387" i="6"/>
  <c r="I1184" i="6"/>
  <c r="K1189" i="2" s="1"/>
  <c r="I932" i="6"/>
  <c r="K937" i="2" s="1"/>
  <c r="I1325" i="6"/>
  <c r="K1330" i="2" s="1"/>
  <c r="J78" i="6"/>
  <c r="I961" i="6"/>
  <c r="K966" i="2" s="1"/>
  <c r="I828" i="6"/>
  <c r="K833" i="2" s="1"/>
  <c r="I113" i="6"/>
  <c r="K118" i="2" s="1"/>
  <c r="I169" i="6"/>
  <c r="K174" i="2" s="1"/>
  <c r="I547" i="6"/>
  <c r="K552" i="2" s="1"/>
  <c r="I474" i="6"/>
  <c r="K479" i="2" s="1"/>
  <c r="J42" i="6"/>
  <c r="J307" i="6"/>
  <c r="I127" i="6"/>
  <c r="K132" i="2" s="1"/>
  <c r="J666" i="6"/>
  <c r="I986" i="6"/>
  <c r="K991" i="2" s="1"/>
  <c r="I188" i="6"/>
  <c r="K193" i="2" s="1"/>
  <c r="I600" i="6"/>
  <c r="K605" i="2" s="1"/>
  <c r="I713" i="6"/>
  <c r="K718" i="2" s="1"/>
  <c r="I1104" i="6"/>
  <c r="K1109" i="2" s="1"/>
  <c r="I927" i="6"/>
  <c r="K932" i="2" s="1"/>
  <c r="I783" i="6"/>
  <c r="K788" i="2" s="1"/>
  <c r="I78" i="6"/>
  <c r="K83" i="2" s="1"/>
  <c r="I678" i="6"/>
  <c r="K683" i="2" s="1"/>
  <c r="I162" i="6"/>
  <c r="K167" i="2" s="1"/>
  <c r="I901" i="6"/>
  <c r="K906" i="2" s="1"/>
  <c r="I226" i="6"/>
  <c r="K231" i="2" s="1"/>
  <c r="J758" i="6"/>
  <c r="J492" i="6"/>
  <c r="I590" i="6"/>
  <c r="K595" i="2" s="1"/>
  <c r="I517" i="6"/>
  <c r="K522" i="2" s="1"/>
  <c r="J168" i="6"/>
  <c r="J73" i="6"/>
  <c r="J246" i="6"/>
  <c r="J166" i="6"/>
  <c r="J120" i="6"/>
  <c r="J1049" i="6"/>
  <c r="I1126" i="6"/>
  <c r="K1131" i="2" s="1"/>
  <c r="J384" i="6"/>
  <c r="J62" i="6"/>
  <c r="I334" i="6"/>
  <c r="K339" i="2" s="1"/>
  <c r="I1494" i="6"/>
  <c r="K1499" i="2" s="1"/>
  <c r="I83" i="6"/>
  <c r="K88" i="2" s="1"/>
  <c r="J1259" i="6"/>
  <c r="I415" i="6"/>
  <c r="K420" i="2" s="1"/>
  <c r="J1397" i="6"/>
  <c r="I403" i="6"/>
  <c r="K408" i="2" s="1"/>
  <c r="I1312" i="6"/>
  <c r="K1317" i="2" s="1"/>
  <c r="J56" i="6"/>
  <c r="J783" i="6"/>
  <c r="J59" i="6"/>
  <c r="I120" i="6"/>
  <c r="K125" i="2" s="1"/>
  <c r="J1054" i="6"/>
  <c r="J388" i="6"/>
  <c r="J1145" i="6"/>
  <c r="J1442" i="6"/>
  <c r="I886" i="6"/>
  <c r="K891" i="2" s="1"/>
  <c r="I864" i="6"/>
  <c r="K869" i="2" s="1"/>
  <c r="I47" i="6"/>
  <c r="K52" i="2" s="1"/>
  <c r="J617" i="6"/>
  <c r="J1306" i="6"/>
  <c r="I563" i="6"/>
  <c r="K568" i="2" s="1"/>
  <c r="J1452" i="6"/>
  <c r="I271" i="6"/>
  <c r="K276" i="2" s="1"/>
  <c r="I759" i="6"/>
  <c r="K764" i="2" s="1"/>
  <c r="J1358" i="6"/>
  <c r="I1358" i="6"/>
  <c r="K1363" i="2" s="1"/>
  <c r="J410" i="6"/>
  <c r="I352" i="6"/>
  <c r="K357" i="2" s="1"/>
  <c r="J1433" i="6"/>
  <c r="J1013" i="6"/>
  <c r="J68" i="6"/>
  <c r="I1467" i="6"/>
  <c r="K1472" i="2" s="1"/>
  <c r="J243" i="6"/>
  <c r="J1194" i="6"/>
  <c r="J1056" i="6"/>
  <c r="J202" i="6"/>
  <c r="J1041" i="6"/>
  <c r="J367" i="6"/>
  <c r="J164" i="6"/>
  <c r="J373" i="6"/>
  <c r="J298" i="6"/>
  <c r="J1310" i="6"/>
  <c r="J577" i="6"/>
  <c r="I1152" i="6"/>
  <c r="K1157" i="2" s="1"/>
  <c r="I1247" i="6"/>
  <c r="K1252" i="2" s="1"/>
  <c r="J1338" i="6"/>
  <c r="J1436" i="6"/>
  <c r="J692" i="6"/>
  <c r="I692" i="6"/>
  <c r="K697" i="2" s="1"/>
  <c r="J247" i="6"/>
  <c r="I491" i="6"/>
  <c r="K496" i="2" s="1"/>
  <c r="J591" i="6"/>
  <c r="J1262" i="6"/>
  <c r="I265" i="6"/>
  <c r="K270" i="2" s="1"/>
  <c r="J1100" i="6"/>
  <c r="I729" i="6"/>
  <c r="K734" i="2" s="1"/>
  <c r="J986" i="6"/>
  <c r="I1210" i="6"/>
  <c r="K1215" i="2" s="1"/>
  <c r="I1112" i="6"/>
  <c r="K1117" i="2" s="1"/>
  <c r="J600" i="6"/>
  <c r="I1418" i="6"/>
  <c r="K1423" i="2" s="1"/>
  <c r="I177" i="6"/>
  <c r="K182" i="2" s="1"/>
  <c r="I1425" i="6"/>
  <c r="K1430" i="2" s="1"/>
  <c r="I1023" i="6"/>
  <c r="K1028" i="2" s="1"/>
  <c r="I1111" i="6"/>
  <c r="K1116" i="2" s="1"/>
  <c r="J1378" i="6"/>
  <c r="I184" i="6"/>
  <c r="K189" i="2" s="1"/>
  <c r="I913" i="6"/>
  <c r="K918" i="2" s="1"/>
  <c r="J397" i="6"/>
  <c r="J516" i="6"/>
  <c r="I440" i="6"/>
  <c r="K445" i="2" s="1"/>
  <c r="I1216" i="6"/>
  <c r="K1221" i="2" s="1"/>
  <c r="I744" i="6"/>
  <c r="K749" i="2" s="1"/>
  <c r="I171" i="6"/>
  <c r="K176" i="2" s="1"/>
  <c r="I968" i="6"/>
  <c r="K973" i="2" s="1"/>
  <c r="I247" i="6"/>
  <c r="K252" i="2" s="1"/>
  <c r="I1468" i="6"/>
  <c r="K1473" i="2" s="1"/>
  <c r="I718" i="6"/>
  <c r="K723" i="2" s="1"/>
  <c r="I1402" i="6"/>
  <c r="K1407" i="2" s="1"/>
  <c r="I1340" i="6"/>
  <c r="K1345" i="2" s="1"/>
  <c r="I492" i="6"/>
  <c r="K497" i="2" s="1"/>
  <c r="I776" i="6"/>
  <c r="K781" i="2" s="1"/>
  <c r="I1179" i="6"/>
  <c r="K1184" i="2" s="1"/>
  <c r="I1451" i="6"/>
  <c r="K1456" i="2" s="1"/>
  <c r="I522" i="6"/>
  <c r="K527" i="2" s="1"/>
  <c r="I1435" i="6"/>
  <c r="K1440" i="2" s="1"/>
  <c r="I31" i="6"/>
  <c r="K36" i="2" s="1"/>
  <c r="I1232" i="6"/>
  <c r="K1237" i="2" s="1"/>
  <c r="I1359" i="6"/>
  <c r="K1364" i="2" s="1"/>
  <c r="J688" i="6"/>
  <c r="I746" i="6"/>
  <c r="K751" i="2" s="1"/>
  <c r="I1446" i="6"/>
  <c r="K1451" i="2" s="1"/>
  <c r="I245" i="6"/>
  <c r="K250" i="2" s="1"/>
  <c r="I365" i="6"/>
  <c r="K370" i="2" s="1"/>
  <c r="I1022" i="6"/>
  <c r="K1027" i="2" s="1"/>
  <c r="I89" i="6"/>
  <c r="K94" i="2" s="1"/>
  <c r="I1434" i="6"/>
  <c r="K1439" i="2" s="1"/>
  <c r="I655" i="6"/>
  <c r="K660" i="2" s="1"/>
  <c r="I243" i="6"/>
  <c r="K248" i="2" s="1"/>
  <c r="I12" i="6"/>
  <c r="K17" i="2" s="1"/>
  <c r="I541" i="6"/>
  <c r="K546" i="2" s="1"/>
  <c r="I1125" i="6"/>
  <c r="K1130" i="2" s="1"/>
  <c r="J582" i="6"/>
  <c r="I696" i="6"/>
  <c r="K701" i="2" s="1"/>
  <c r="J567" i="6"/>
  <c r="I1304" i="6"/>
  <c r="K1309" i="2" s="1"/>
  <c r="I485" i="6"/>
  <c r="K490" i="2" s="1"/>
  <c r="I608" i="6"/>
  <c r="K613" i="2" s="1"/>
  <c r="I580" i="6"/>
  <c r="K585" i="2" s="1"/>
  <c r="I1315" i="6"/>
  <c r="K1320" i="2" s="1"/>
  <c r="I434" i="6"/>
  <c r="K439" i="2" s="1"/>
  <c r="I280" i="6"/>
  <c r="K285" i="2" s="1"/>
  <c r="I733" i="6"/>
  <c r="K738" i="2" s="1"/>
  <c r="I623" i="6"/>
  <c r="K628" i="2" s="1"/>
  <c r="I1072" i="6"/>
  <c r="K1077" i="2" s="1"/>
  <c r="J1320" i="6"/>
  <c r="I1484" i="6"/>
  <c r="K1489" i="2" s="1"/>
  <c r="J480" i="6"/>
  <c r="J1391" i="6"/>
  <c r="J1484" i="6"/>
  <c r="J507" i="6"/>
  <c r="J463" i="6"/>
  <c r="J1075" i="6"/>
  <c r="J1178" i="6"/>
  <c r="J221" i="6"/>
  <c r="J1301" i="6"/>
  <c r="J950" i="6"/>
  <c r="J133" i="6"/>
  <c r="J84" i="6"/>
  <c r="J1291" i="6"/>
  <c r="J1369" i="6"/>
  <c r="J727" i="6"/>
  <c r="J424" i="6"/>
  <c r="J1175" i="6"/>
  <c r="J888" i="6"/>
  <c r="J1246" i="6"/>
  <c r="J452" i="6"/>
  <c r="J1335" i="6"/>
  <c r="J1412" i="6"/>
  <c r="J398" i="6"/>
  <c r="J1012" i="6"/>
  <c r="J588" i="6"/>
  <c r="J923" i="6"/>
  <c r="J830" i="6"/>
  <c r="J57" i="6"/>
  <c r="J327" i="6"/>
  <c r="J886" i="6"/>
  <c r="J334" i="6"/>
  <c r="J1232" i="6"/>
  <c r="J403" i="6"/>
  <c r="J415" i="6"/>
  <c r="J1114" i="6"/>
  <c r="J1277" i="6"/>
  <c r="J1425" i="6"/>
  <c r="J645" i="6"/>
  <c r="J1298" i="6"/>
  <c r="J578" i="6"/>
  <c r="J1340" i="6"/>
  <c r="J635" i="6"/>
  <c r="J162" i="6"/>
  <c r="J474" i="6"/>
  <c r="J210" i="6"/>
  <c r="J148" i="6"/>
  <c r="J1067" i="6"/>
  <c r="J1082" i="6"/>
  <c r="J738" i="6"/>
  <c r="J1489" i="6"/>
  <c r="J580" i="6"/>
  <c r="J77" i="6"/>
  <c r="J1361" i="6"/>
  <c r="J177" i="6"/>
  <c r="J1062" i="6"/>
  <c r="J794" i="6"/>
  <c r="J1377" i="6"/>
  <c r="J685" i="6"/>
  <c r="J1406" i="6"/>
  <c r="J961" i="6"/>
  <c r="J1374" i="6"/>
  <c r="J1086" i="6"/>
  <c r="J49" i="6"/>
  <c r="J1031" i="6"/>
  <c r="J1231" i="6"/>
  <c r="J966" i="6"/>
  <c r="J1028" i="6"/>
  <c r="J1212" i="6"/>
  <c r="I1301" i="6"/>
  <c r="K1306" i="2" s="1"/>
  <c r="J609" i="6"/>
  <c r="J784" i="6"/>
  <c r="I1278" i="6"/>
  <c r="K1283" i="2" s="1"/>
  <c r="I1163" i="6"/>
  <c r="K1168" i="2" s="1"/>
  <c r="J1103" i="6"/>
  <c r="J1474" i="6"/>
  <c r="I1296" i="6"/>
  <c r="K1301" i="2" s="1"/>
  <c r="J1044" i="6"/>
  <c r="I1175" i="6"/>
  <c r="K1180" i="2" s="1"/>
  <c r="I1414" i="6"/>
  <c r="K1419" i="2" s="1"/>
  <c r="J1444" i="6"/>
  <c r="J1281" i="6"/>
  <c r="J1081" i="6"/>
  <c r="I321" i="6"/>
  <c r="K326" i="2" s="1"/>
  <c r="I1075" i="6"/>
  <c r="K1080" i="2" s="1"/>
  <c r="J1136" i="6"/>
  <c r="J661" i="6"/>
  <c r="J936" i="6"/>
  <c r="J382" i="6"/>
  <c r="J263" i="6"/>
  <c r="J459" i="6"/>
  <c r="J1449" i="6"/>
  <c r="J87" i="6"/>
  <c r="J339" i="6"/>
  <c r="J65" i="6"/>
  <c r="J825" i="6"/>
  <c r="J1228" i="6"/>
  <c r="J790" i="6"/>
  <c r="J1264" i="6"/>
  <c r="J269" i="6"/>
  <c r="J710" i="6"/>
  <c r="J322" i="6"/>
  <c r="J351" i="6"/>
  <c r="J648" i="6"/>
  <c r="J1176" i="6"/>
  <c r="J994" i="6"/>
  <c r="I761" i="6"/>
  <c r="K766" i="2" s="1"/>
  <c r="I1004" i="6"/>
  <c r="K1009" i="2" s="1"/>
  <c r="I919" i="6"/>
  <c r="K924" i="2" s="1"/>
  <c r="I191" i="6"/>
  <c r="K196" i="2" s="1"/>
  <c r="J1038" i="6"/>
  <c r="J932" i="6"/>
  <c r="I936" i="6"/>
  <c r="K941" i="2" s="1"/>
  <c r="I263" i="6"/>
  <c r="K268" i="2" s="1"/>
  <c r="I117" i="6"/>
  <c r="K122" i="2" s="1"/>
  <c r="J721" i="6"/>
  <c r="J383" i="6"/>
  <c r="I382" i="6"/>
  <c r="K387" i="2" s="1"/>
  <c r="J1079" i="6"/>
  <c r="I459" i="6"/>
  <c r="K464" i="2" s="1"/>
  <c r="J876" i="6"/>
  <c r="I1145" i="6"/>
  <c r="K1150" i="2" s="1"/>
  <c r="I1180" i="6"/>
  <c r="K1185" i="2" s="1"/>
  <c r="I1205" i="6"/>
  <c r="K1210" i="2" s="1"/>
  <c r="I908" i="6"/>
  <c r="K913" i="2" s="1"/>
  <c r="J807" i="6"/>
  <c r="J191" i="6"/>
  <c r="J1407" i="6"/>
  <c r="J1000" i="6"/>
  <c r="J229" i="6"/>
  <c r="I65" i="6"/>
  <c r="K70" i="2" s="1"/>
  <c r="J443" i="6"/>
  <c r="I455" i="6"/>
  <c r="K460" i="2" s="1"/>
  <c r="J657" i="6"/>
  <c r="J486" i="6"/>
  <c r="J677" i="6"/>
  <c r="J747" i="6"/>
  <c r="J50" i="6"/>
  <c r="J1135" i="6"/>
  <c r="J86" i="6"/>
  <c r="J107" i="6"/>
  <c r="J1127" i="6"/>
  <c r="J942" i="6"/>
  <c r="J1140" i="6"/>
  <c r="I130" i="6"/>
  <c r="K135" i="2" s="1"/>
  <c r="I394" i="6"/>
  <c r="K399" i="2" s="1"/>
  <c r="I1320" i="6"/>
  <c r="K1325" i="2" s="1"/>
  <c r="I1035" i="6"/>
  <c r="K1040" i="2" s="1"/>
  <c r="J733" i="6"/>
  <c r="J678" i="6"/>
  <c r="I1490" i="6"/>
  <c r="K1495" i="2" s="1"/>
  <c r="I203" i="6"/>
  <c r="K208" i="2" s="1"/>
  <c r="I39" i="6"/>
  <c r="K44" i="2" s="1"/>
  <c r="J968" i="6"/>
  <c r="I128" i="6"/>
  <c r="K133" i="2" s="1"/>
  <c r="J911" i="6"/>
  <c r="J1208" i="6"/>
  <c r="I1255" i="6"/>
  <c r="K1260" i="2" s="1"/>
  <c r="J1255" i="6"/>
  <c r="J391" i="6"/>
  <c r="I413" i="6"/>
  <c r="K418" i="2" s="1"/>
  <c r="I109" i="6"/>
  <c r="K114" i="2" s="1"/>
  <c r="I1038" i="6"/>
  <c r="K1043" i="2" s="1"/>
  <c r="J557" i="6"/>
  <c r="I52" i="6"/>
  <c r="K57" i="2" s="1"/>
  <c r="J417" i="6"/>
  <c r="I1208" i="6"/>
  <c r="K1213" i="2" s="1"/>
  <c r="I567" i="6"/>
  <c r="K572" i="2" s="1"/>
  <c r="J488" i="6"/>
  <c r="I356" i="6"/>
  <c r="K361" i="2" s="1"/>
  <c r="J565" i="6"/>
  <c r="I1129" i="6"/>
  <c r="K1134" i="2" s="1"/>
  <c r="J1080" i="6"/>
  <c r="I714" i="6"/>
  <c r="K719" i="2" s="1"/>
  <c r="I22" i="6"/>
  <c r="K27" i="2" s="1"/>
  <c r="J701" i="6"/>
  <c r="J872" i="6"/>
  <c r="J1073" i="6"/>
  <c r="I721" i="6"/>
  <c r="K726" i="2" s="1"/>
  <c r="I398" i="6"/>
  <c r="K403" i="2" s="1"/>
  <c r="J914" i="6"/>
  <c r="J964" i="6"/>
  <c r="J714" i="6"/>
  <c r="J860" i="6"/>
  <c r="J396" i="6"/>
  <c r="I710" i="6"/>
  <c r="K715" i="2" s="1"/>
  <c r="I119" i="6"/>
  <c r="K124" i="2" s="1"/>
  <c r="I1442" i="6"/>
  <c r="K1447" i="2" s="1"/>
  <c r="J570" i="6"/>
  <c r="J971" i="6"/>
  <c r="J713" i="6"/>
  <c r="J834" i="6"/>
  <c r="J1308" i="6"/>
  <c r="J955" i="6"/>
  <c r="J1317" i="6"/>
  <c r="I889" i="6"/>
  <c r="K894" i="2" s="1"/>
  <c r="J858" i="6"/>
  <c r="J468" i="6"/>
  <c r="J34" i="6"/>
  <c r="I1081" i="6"/>
  <c r="K1086" i="2" s="1"/>
  <c r="I317" i="6"/>
  <c r="K322" i="2" s="1"/>
  <c r="I443" i="6"/>
  <c r="K448" i="2" s="1"/>
  <c r="I596" i="6"/>
  <c r="K601" i="2" s="1"/>
  <c r="J119" i="6"/>
  <c r="J1057" i="6"/>
  <c r="J658" i="6"/>
  <c r="J1375" i="6"/>
  <c r="J1019" i="6"/>
  <c r="I28" i="6"/>
  <c r="K33" i="2" s="1"/>
  <c r="I499" i="6"/>
  <c r="K504" i="2" s="1"/>
  <c r="I146" i="6"/>
  <c r="K151" i="2" s="1"/>
  <c r="I971" i="6"/>
  <c r="K976" i="2" s="1"/>
  <c r="J413" i="6"/>
  <c r="J572" i="6"/>
  <c r="I658" i="6"/>
  <c r="K663" i="2" s="1"/>
  <c r="I1445" i="6"/>
  <c r="K1450" i="2" s="1"/>
  <c r="I647" i="6"/>
  <c r="K652" i="2" s="1"/>
  <c r="I784" i="6"/>
  <c r="K789" i="2" s="1"/>
  <c r="J908" i="6"/>
  <c r="I747" i="6"/>
  <c r="K752" i="2" s="1"/>
  <c r="J112" i="6"/>
  <c r="J743" i="6"/>
  <c r="J359" i="6"/>
  <c r="J116" i="6"/>
  <c r="I1044" i="6"/>
  <c r="K1049" i="2" s="1"/>
  <c r="I844" i="6"/>
  <c r="K849" i="2" s="1"/>
  <c r="J786" i="6"/>
  <c r="I319" i="6"/>
  <c r="K324" i="2" s="1"/>
  <c r="I983" i="6"/>
  <c r="K988" i="2" s="1"/>
  <c r="I612" i="6"/>
  <c r="K617" i="2" s="1"/>
  <c r="I1458" i="6"/>
  <c r="K1463" i="2" s="1"/>
  <c r="I231" i="6"/>
  <c r="K236" i="2" s="1"/>
  <c r="J652" i="6"/>
  <c r="J309" i="6"/>
  <c r="I1437" i="6"/>
  <c r="K1442" i="2" s="1"/>
  <c r="I1141" i="6"/>
  <c r="K1146" i="2" s="1"/>
  <c r="J386" i="6"/>
  <c r="I1354" i="6"/>
  <c r="K1359" i="2" s="1"/>
  <c r="J826" i="6"/>
  <c r="J343" i="6"/>
  <c r="J231" i="6"/>
  <c r="I996" i="6"/>
  <c r="K1001" i="2" s="1"/>
  <c r="J844" i="6"/>
  <c r="I35" i="6"/>
  <c r="K40" i="2" s="1"/>
  <c r="J460" i="6"/>
  <c r="J977" i="6"/>
  <c r="I977" i="6"/>
  <c r="K982" i="2" s="1"/>
  <c r="J201" i="6"/>
  <c r="J242" i="6"/>
  <c r="I955" i="6"/>
  <c r="K960" i="2" s="1"/>
  <c r="I420" i="6"/>
  <c r="K425" i="2" s="1"/>
  <c r="I417" i="6"/>
  <c r="K422" i="2" s="1"/>
  <c r="I515" i="6"/>
  <c r="K520" i="2" s="1"/>
  <c r="I116" i="6"/>
  <c r="K121" i="2" s="1"/>
  <c r="I1387" i="6"/>
  <c r="K1392" i="2" s="1"/>
  <c r="I1063" i="6"/>
  <c r="K1068" i="2" s="1"/>
  <c r="I454" i="6"/>
  <c r="K459" i="2" s="1"/>
  <c r="J394" i="6"/>
  <c r="I807" i="6"/>
  <c r="K812" i="2" s="1"/>
  <c r="J623" i="6"/>
  <c r="J1158" i="6"/>
  <c r="J663" i="6"/>
  <c r="I1039" i="6"/>
  <c r="K1044" i="2" s="1"/>
  <c r="J1278" i="6"/>
  <c r="I902" i="6"/>
  <c r="K907" i="2" s="1"/>
  <c r="J633" i="6"/>
  <c r="J1092" i="6"/>
  <c r="I1360" i="6"/>
  <c r="K1365" i="2" s="1"/>
  <c r="I1375" i="6"/>
  <c r="K1380" i="2" s="1"/>
  <c r="J849" i="6"/>
  <c r="J1373" i="6"/>
  <c r="I614" i="6"/>
  <c r="K619" i="2" s="1"/>
  <c r="I638" i="6"/>
  <c r="K643" i="2" s="1"/>
  <c r="J437" i="6"/>
  <c r="J103" i="6"/>
  <c r="I616" i="6"/>
  <c r="K621" i="2" s="1"/>
  <c r="J110" i="6"/>
  <c r="I1489" i="6"/>
  <c r="K1494" i="2" s="1"/>
  <c r="I516" i="6"/>
  <c r="K521" i="2" s="1"/>
  <c r="J1168" i="6"/>
  <c r="J248" i="6"/>
  <c r="I820" i="6"/>
  <c r="K825" i="2" s="1"/>
  <c r="I881" i="6"/>
  <c r="K886" i="2" s="1"/>
  <c r="J614" i="6"/>
  <c r="J674" i="6"/>
  <c r="I132" i="6"/>
  <c r="K137" i="2" s="1"/>
  <c r="I661" i="6"/>
  <c r="K666" i="2" s="1"/>
  <c r="I9" i="6"/>
  <c r="K14" i="2" s="1"/>
  <c r="I437" i="6"/>
  <c r="K442" i="2" s="1"/>
  <c r="I1290" i="6"/>
  <c r="K1295" i="2" s="1"/>
  <c r="J1330" i="6"/>
  <c r="J380" i="6"/>
  <c r="I1293" i="6"/>
  <c r="K1298" i="2" s="1"/>
  <c r="J938" i="6"/>
  <c r="J811" i="6"/>
  <c r="I219" i="6"/>
  <c r="K224" i="2" s="1"/>
  <c r="J1269" i="6"/>
  <c r="J760" i="6"/>
  <c r="J326" i="6"/>
  <c r="I114" i="6"/>
  <c r="K119" i="2" s="1"/>
  <c r="I1457" i="6"/>
  <c r="K1462" i="2" s="1"/>
  <c r="I1308" i="6"/>
  <c r="K1313" i="2" s="1"/>
  <c r="I97" i="6"/>
  <c r="K102" i="2" s="1"/>
  <c r="I1348" i="6"/>
  <c r="K1353" i="2" s="1"/>
  <c r="I1085" i="6"/>
  <c r="K1090" i="2" s="1"/>
  <c r="I1264" i="6"/>
  <c r="K1269" i="2" s="1"/>
  <c r="J1099" i="6"/>
  <c r="I131" i="6"/>
  <c r="K136" i="2" s="1"/>
  <c r="J302" i="6"/>
  <c r="I1008" i="6"/>
  <c r="K1013" i="2" s="1"/>
  <c r="I1479" i="6"/>
  <c r="K1484" i="2" s="1"/>
  <c r="I825" i="6"/>
  <c r="K830" i="2" s="1"/>
  <c r="J616" i="6"/>
  <c r="I1386" i="6"/>
  <c r="K1391" i="2" s="1"/>
  <c r="I880" i="6"/>
  <c r="K885" i="2" s="1"/>
  <c r="J902" i="6"/>
  <c r="I1211" i="6"/>
  <c r="K1216" i="2" s="1"/>
  <c r="J198" i="6"/>
  <c r="J1221" i="6"/>
  <c r="J1460" i="6"/>
  <c r="I253" i="6"/>
  <c r="K258" i="2" s="1"/>
  <c r="I914" i="6"/>
  <c r="K919" i="2" s="1"/>
  <c r="J579" i="6"/>
  <c r="I1237" i="6"/>
  <c r="K1242" i="2" s="1"/>
  <c r="J450" i="6"/>
  <c r="I439" i="6"/>
  <c r="K444" i="2" s="1"/>
  <c r="I275" i="6"/>
  <c r="K280" i="2" s="1"/>
  <c r="J325" i="6"/>
  <c r="I1455" i="6"/>
  <c r="K1460" i="2" s="1"/>
  <c r="I872" i="6"/>
  <c r="K877" i="2" s="1"/>
  <c r="I1123" i="6"/>
  <c r="K1128" i="2" s="1"/>
  <c r="J1479" i="6"/>
  <c r="J1450" i="6"/>
  <c r="J1455" i="6"/>
  <c r="J420" i="6"/>
  <c r="I1127" i="6"/>
  <c r="K1132" i="2" s="1"/>
  <c r="J1066" i="6"/>
  <c r="I486" i="6"/>
  <c r="K491" i="2" s="1"/>
  <c r="J188" i="6"/>
  <c r="J205" i="6"/>
  <c r="I1373" i="6"/>
  <c r="K1378" i="2" s="1"/>
  <c r="J1408" i="6"/>
  <c r="I790" i="6"/>
  <c r="K795" i="2" s="1"/>
  <c r="I786" i="6"/>
  <c r="K791" i="2" s="1"/>
  <c r="J9" i="6"/>
  <c r="I21" i="6"/>
  <c r="K26" i="2" s="1"/>
  <c r="J408" i="6"/>
  <c r="I849" i="6"/>
  <c r="K854" i="2" s="1"/>
  <c r="J1097" i="6"/>
  <c r="J344" i="6"/>
  <c r="J1153" i="6"/>
  <c r="I984" i="6"/>
  <c r="K989" i="2" s="1"/>
  <c r="J416" i="6"/>
  <c r="J1365" i="6"/>
  <c r="I1473" i="6"/>
  <c r="K1478" i="2" s="1"/>
  <c r="J24" i="6"/>
  <c r="I667" i="6"/>
  <c r="K672" i="2" s="1"/>
  <c r="I1282" i="6"/>
  <c r="K1287" i="2" s="1"/>
  <c r="I1066" i="6"/>
  <c r="K1071" i="2" s="1"/>
  <c r="I964" i="6"/>
  <c r="K969" i="2" s="1"/>
  <c r="I1118" i="6"/>
  <c r="K1123" i="2" s="1"/>
  <c r="I208" i="6"/>
  <c r="K213" i="2" s="1"/>
  <c r="J454" i="6"/>
  <c r="I1332" i="6"/>
  <c r="K1337" i="2" s="1"/>
  <c r="I1154" i="6"/>
  <c r="K1159" i="2" s="1"/>
  <c r="J1211" i="6"/>
  <c r="I538" i="6"/>
  <c r="K543" i="2" s="1"/>
  <c r="I224" i="6"/>
  <c r="K229" i="2" s="1"/>
  <c r="I770" i="6"/>
  <c r="K775" i="2" s="1"/>
  <c r="J1122" i="6"/>
  <c r="I935" i="6"/>
  <c r="K940" i="2" s="1"/>
  <c r="I1409" i="6"/>
  <c r="K1414" i="2" s="1"/>
  <c r="J275" i="6"/>
  <c r="J752" i="6"/>
  <c r="I1368" i="6"/>
  <c r="K1373" i="2" s="1"/>
  <c r="I1478" i="6"/>
  <c r="K1483" i="2" s="1"/>
  <c r="I138" i="6"/>
  <c r="K143" i="2" s="1"/>
  <c r="J1250" i="6"/>
  <c r="I232" i="6"/>
  <c r="K237" i="2" s="1"/>
  <c r="I479" i="6"/>
  <c r="K484" i="2" s="1"/>
  <c r="I66" i="6"/>
  <c r="K71" i="2" s="1"/>
  <c r="I1115" i="6"/>
  <c r="K1120" i="2" s="1"/>
  <c r="I376" i="6"/>
  <c r="K381" i="2" s="1"/>
  <c r="I1135" i="6"/>
  <c r="K1140" i="2" s="1"/>
  <c r="I1221" i="6"/>
  <c r="K1226" i="2" s="1"/>
  <c r="I36" i="6"/>
  <c r="K41" i="2" s="1"/>
  <c r="J1237" i="6"/>
  <c r="J696" i="6"/>
  <c r="J1072" i="6"/>
  <c r="J585" i="6"/>
  <c r="J1180" i="6"/>
  <c r="J660" i="6"/>
  <c r="J855" i="6"/>
  <c r="I416" i="6"/>
  <c r="K421" i="2" s="1"/>
  <c r="I752" i="6"/>
  <c r="K757" i="2" s="1"/>
  <c r="I883" i="6"/>
  <c r="K888" i="2" s="1"/>
  <c r="J1126" i="6"/>
  <c r="I993" i="6"/>
  <c r="K998" i="2" s="1"/>
  <c r="I103" i="6"/>
  <c r="K108" i="2" s="1"/>
  <c r="I187" i="6"/>
  <c r="K192" i="2" s="1"/>
  <c r="J449" i="6"/>
  <c r="J717" i="6"/>
  <c r="I1148" i="6"/>
  <c r="K1153" i="2" s="1"/>
  <c r="I86" i="6"/>
  <c r="K91" i="2" s="1"/>
  <c r="I1042" i="6"/>
  <c r="K1047" i="2" s="1"/>
  <c r="I758" i="6"/>
  <c r="K763" i="2" s="1"/>
  <c r="I1176" i="6"/>
  <c r="K1181" i="2" s="1"/>
  <c r="I1228" i="6"/>
  <c r="K1233" i="2" s="1"/>
  <c r="J1197" i="6"/>
  <c r="I1207" i="6"/>
  <c r="K1212" i="2" s="1"/>
  <c r="I1436" i="6"/>
  <c r="K1441" i="2" s="1"/>
  <c r="I466" i="6"/>
  <c r="K471" i="2" s="1"/>
  <c r="I213" i="6"/>
  <c r="K218" i="2" s="1"/>
  <c r="J1224" i="6"/>
  <c r="I325" i="6"/>
  <c r="K330" i="2" s="1"/>
  <c r="J253" i="6"/>
  <c r="I172" i="6"/>
  <c r="K177" i="2" s="1"/>
  <c r="J1010" i="6"/>
  <c r="I1331" i="6"/>
  <c r="K1336" i="2" s="1"/>
  <c r="I26" i="6"/>
  <c r="K31" i="2" s="1"/>
  <c r="J172" i="6"/>
  <c r="I1174" i="6"/>
  <c r="K1179" i="2" s="1"/>
  <c r="I557" i="6"/>
  <c r="K562" i="2" s="1"/>
  <c r="I210" i="6"/>
  <c r="K215" i="2" s="1"/>
  <c r="J342" i="6"/>
  <c r="J1331" i="6"/>
  <c r="J1368" i="6"/>
  <c r="J1293" i="6"/>
  <c r="I1007" i="6"/>
  <c r="K1012" i="2" s="1"/>
  <c r="I609" i="6"/>
  <c r="K614" i="2" s="1"/>
  <c r="I1470" i="6"/>
  <c r="K1475" i="2" s="1"/>
  <c r="J439" i="6"/>
  <c r="J765" i="6"/>
  <c r="I1239" i="6"/>
  <c r="K1244" i="2" s="1"/>
  <c r="I1318" i="6"/>
  <c r="K1323" i="2" s="1"/>
  <c r="I135" i="6"/>
  <c r="K140" i="2" s="1"/>
  <c r="J646" i="6"/>
  <c r="I1168" i="6"/>
  <c r="K1173" i="2" s="1"/>
  <c r="I237" i="6"/>
  <c r="K242" i="2" s="1"/>
  <c r="I1140" i="6"/>
  <c r="K1145" i="2" s="1"/>
  <c r="I50" i="6"/>
  <c r="K55" i="2" s="1"/>
  <c r="J1437" i="6"/>
  <c r="I1474" i="6"/>
  <c r="K1479" i="2" s="1"/>
  <c r="I652" i="6"/>
  <c r="K657" i="2" s="1"/>
  <c r="I367" i="6"/>
  <c r="K372" i="2" s="1"/>
  <c r="I740" i="6"/>
  <c r="K745" i="2" s="1"/>
  <c r="I607" i="6"/>
  <c r="K612" i="2" s="1"/>
  <c r="I571" i="6"/>
  <c r="K576" i="2" s="1"/>
  <c r="J225" i="6"/>
  <c r="I361" i="6"/>
  <c r="K366" i="2" s="1"/>
  <c r="J1315" i="6"/>
  <c r="J1207" i="6"/>
  <c r="J66" i="6"/>
  <c r="I248" i="6"/>
  <c r="K253" i="2" s="1"/>
  <c r="J1123" i="6"/>
  <c r="I287" i="6"/>
  <c r="K292" i="2" s="1"/>
  <c r="J130" i="6"/>
  <c r="I610" i="6"/>
  <c r="K615" i="2" s="1"/>
  <c r="I690" i="6"/>
  <c r="K695" i="2" s="1"/>
  <c r="J1257" i="6"/>
  <c r="I1153" i="6"/>
  <c r="K1158" i="2" s="1"/>
  <c r="I244" i="6"/>
  <c r="K249" i="2" s="1"/>
  <c r="I313" i="6"/>
  <c r="K318" i="2" s="1"/>
  <c r="I488" i="6"/>
  <c r="K493" i="2" s="1"/>
  <c r="J1115" i="6"/>
  <c r="I307" i="6"/>
  <c r="K312" i="2" s="1"/>
  <c r="I107" i="6"/>
  <c r="K112" i="2" s="1"/>
  <c r="J1478" i="6"/>
  <c r="J1121" i="6"/>
  <c r="I1110" i="6"/>
  <c r="K1115" i="2" s="1"/>
  <c r="J267" i="6"/>
  <c r="J235" i="6"/>
  <c r="I241" i="6"/>
  <c r="K246" i="2" s="1"/>
  <c r="I167" i="6"/>
  <c r="K172" i="2" s="1"/>
  <c r="C17" i="5"/>
  <c r="H17" i="5" s="1"/>
  <c r="I233" i="6"/>
  <c r="K238" i="2" s="1"/>
  <c r="J361" i="6"/>
  <c r="I404" i="6"/>
  <c r="K409" i="2" s="1"/>
  <c r="J1172" i="6"/>
  <c r="I360" i="6"/>
  <c r="K365" i="2" s="1"/>
  <c r="I326" i="6"/>
  <c r="K331" i="2" s="1"/>
  <c r="J649" i="6"/>
  <c r="I999" i="6"/>
  <c r="K1004" i="2" s="1"/>
  <c r="I81" i="6"/>
  <c r="K86" i="2" s="1"/>
  <c r="I302" i="6"/>
  <c r="K307" i="2" s="1"/>
  <c r="I712" i="6"/>
  <c r="K717" i="2" s="1"/>
  <c r="I1389" i="6"/>
  <c r="K1394" i="2" s="1"/>
  <c r="J926" i="6"/>
  <c r="I60" i="6"/>
  <c r="K65" i="2" s="1"/>
  <c r="I724" i="6"/>
  <c r="K729" i="2" s="1"/>
  <c r="I281" i="6"/>
  <c r="K286" i="2" s="1"/>
  <c r="J330" i="6"/>
  <c r="J1364" i="6"/>
  <c r="I1280" i="6"/>
  <c r="K1285" i="2" s="1"/>
  <c r="I250" i="6"/>
  <c r="K255" i="2" s="1"/>
  <c r="I760" i="6"/>
  <c r="K765" i="2" s="1"/>
  <c r="J354" i="6"/>
  <c r="I774" i="6"/>
  <c r="K779" i="2" s="1"/>
  <c r="I579" i="6"/>
  <c r="K584" i="2" s="1"/>
  <c r="I17" i="6"/>
  <c r="K22" i="2" s="1"/>
  <c r="I354" i="6"/>
  <c r="K359" i="2" s="1"/>
  <c r="J1465" i="6"/>
  <c r="J22" i="6"/>
  <c r="I246" i="6"/>
  <c r="K251" i="2" s="1"/>
  <c r="I34" i="6"/>
  <c r="K39" i="2" s="1"/>
  <c r="I342" i="6"/>
  <c r="K347" i="2" s="1"/>
  <c r="I1193" i="6"/>
  <c r="K1198" i="2" s="1"/>
  <c r="I75" i="6"/>
  <c r="K80" i="2" s="1"/>
  <c r="I166" i="6"/>
  <c r="K171" i="2" s="1"/>
  <c r="I408" i="6"/>
  <c r="K413" i="2" s="1"/>
  <c r="I409" i="6"/>
  <c r="K414" i="2" s="1"/>
  <c r="I1361" i="6"/>
  <c r="K1366" i="2" s="1"/>
  <c r="I211" i="6"/>
  <c r="K216" i="2" s="1"/>
  <c r="J1171" i="6"/>
  <c r="I195" i="6"/>
  <c r="K200" i="2" s="1"/>
  <c r="I1097" i="6"/>
  <c r="K1102" i="2" s="1"/>
  <c r="I435" i="6"/>
  <c r="K440" i="2" s="1"/>
  <c r="I1087" i="6"/>
  <c r="K1092" i="2" s="1"/>
  <c r="I694" i="6"/>
  <c r="K699" i="2" s="1"/>
  <c r="I468" i="6"/>
  <c r="K473" i="2" s="1"/>
  <c r="J625" i="6"/>
  <c r="I1010" i="6"/>
  <c r="K1015" i="2" s="1"/>
  <c r="I1460" i="6"/>
  <c r="K1465" i="2" s="1"/>
  <c r="I1262" i="6"/>
  <c r="K1267" i="2" s="1"/>
  <c r="I269" i="6"/>
  <c r="K274" i="2" s="1"/>
  <c r="I1028" i="6"/>
  <c r="K1033" i="2" s="1"/>
  <c r="I938" i="6"/>
  <c r="K943" i="2" s="1"/>
  <c r="I205" i="6"/>
  <c r="K210" i="2" s="1"/>
  <c r="J1045" i="6"/>
  <c r="I751" i="6"/>
  <c r="K756" i="2" s="1"/>
  <c r="J159" i="6"/>
  <c r="I1060" i="6"/>
  <c r="K1065" i="2" s="1"/>
  <c r="I553" i="6"/>
  <c r="K558" i="2" s="1"/>
  <c r="I1092" i="6"/>
  <c r="K1097" i="2" s="1"/>
  <c r="I134" i="6"/>
  <c r="K139" i="2" s="1"/>
  <c r="J770" i="6"/>
  <c r="I565" i="6"/>
  <c r="K570" i="2" s="1"/>
  <c r="I450" i="6"/>
  <c r="K455" i="2" s="1"/>
  <c r="J227" i="6"/>
  <c r="I406" i="6"/>
  <c r="K411" i="2" s="1"/>
  <c r="J40" i="6"/>
  <c r="J1058" i="6"/>
  <c r="I461" i="6"/>
  <c r="K466" i="2" s="1"/>
  <c r="I648" i="6"/>
  <c r="K653" i="2" s="1"/>
  <c r="I651" i="6"/>
  <c r="K656" i="2" s="1"/>
  <c r="I674" i="6"/>
  <c r="K679" i="2" s="1"/>
  <c r="J406" i="6"/>
  <c r="J124" i="6"/>
  <c r="I1365" i="6"/>
  <c r="K1370" i="2" s="1"/>
  <c r="I1103" i="6"/>
  <c r="K1108" i="2" s="1"/>
  <c r="I110" i="6"/>
  <c r="K115" i="2" s="1"/>
  <c r="I87" i="6"/>
  <c r="K92" i="2" s="1"/>
  <c r="I994" i="6"/>
  <c r="K999" i="2" s="1"/>
  <c r="I757" i="6"/>
  <c r="K762" i="2" s="1"/>
  <c r="I922" i="6"/>
  <c r="K927" i="2" s="1"/>
  <c r="I212" i="6"/>
  <c r="K217" i="2" s="1"/>
  <c r="J321" i="6"/>
  <c r="I1057" i="6"/>
  <c r="K1062" i="2" s="1"/>
  <c r="J940" i="6"/>
  <c r="I391" i="6"/>
  <c r="K396" i="2" s="1"/>
  <c r="J893" i="6"/>
  <c r="I570" i="6"/>
  <c r="K575" i="2" s="1"/>
  <c r="I1482" i="6"/>
  <c r="K1487" i="2" s="1"/>
  <c r="I805" i="6"/>
  <c r="K810" i="2" s="1"/>
  <c r="I879" i="6"/>
  <c r="K884" i="2" s="1"/>
  <c r="I1408" i="6"/>
  <c r="K1413" i="2" s="1"/>
  <c r="J670" i="6"/>
  <c r="I715" i="6"/>
  <c r="K720" i="2" s="1"/>
  <c r="I704" i="6"/>
  <c r="K709" i="2" s="1"/>
  <c r="I363" i="6"/>
  <c r="K368" i="2" s="1"/>
  <c r="I311" i="6"/>
  <c r="K316" i="2" s="1"/>
  <c r="J1179" i="6"/>
  <c r="I481" i="6"/>
  <c r="K486" i="2" s="1"/>
  <c r="I472" i="6"/>
  <c r="K477" i="2" s="1"/>
  <c r="J296" i="6"/>
  <c r="J951" i="6"/>
  <c r="J610" i="6"/>
  <c r="I742" i="6"/>
  <c r="K747" i="2" s="1"/>
  <c r="I385" i="6"/>
  <c r="K390" i="2" s="1"/>
  <c r="I220" i="6"/>
  <c r="K225" i="2" s="1"/>
  <c r="I942" i="6"/>
  <c r="K947" i="2" s="1"/>
  <c r="I1155" i="6"/>
  <c r="K1160" i="2" s="1"/>
  <c r="I71" i="6"/>
  <c r="K76" i="2" s="1"/>
  <c r="I59" i="6"/>
  <c r="K64" i="2" s="1"/>
  <c r="I1393" i="6"/>
  <c r="K1398" i="2" s="1"/>
  <c r="I467" i="6"/>
  <c r="K472" i="2" s="1"/>
  <c r="I677" i="6"/>
  <c r="K682" i="2" s="1"/>
  <c r="J104" i="6"/>
  <c r="I1147" i="6"/>
  <c r="K1152" i="2" s="1"/>
  <c r="I343" i="6"/>
  <c r="K348" i="2" s="1"/>
  <c r="I201" i="6"/>
  <c r="K206" i="2" s="1"/>
  <c r="I242" i="6"/>
  <c r="K247" i="2" s="1"/>
  <c r="I410" i="6"/>
  <c r="K415" i="2" s="1"/>
  <c r="I328" i="6"/>
  <c r="K333" i="2" s="1"/>
  <c r="I1411" i="6"/>
  <c r="K1416" i="2" s="1"/>
  <c r="I633" i="6"/>
  <c r="K638" i="2" s="1"/>
  <c r="I930" i="6"/>
  <c r="K935" i="2" s="1"/>
  <c r="I358" i="6"/>
  <c r="K363" i="2" s="1"/>
  <c r="J106" i="6"/>
  <c r="I43" i="6"/>
  <c r="K48" i="2" s="1"/>
  <c r="J1087" i="6"/>
  <c r="J1065" i="6"/>
  <c r="J608" i="6"/>
  <c r="J712" i="6"/>
  <c r="J1216" i="6"/>
  <c r="I1128" i="6"/>
  <c r="K1133" i="2" s="1"/>
  <c r="I1491" i="6"/>
  <c r="K1496" i="2" s="1"/>
  <c r="I1041" i="6"/>
  <c r="K1046" i="2" s="1"/>
  <c r="J387" i="6"/>
  <c r="J451" i="6"/>
  <c r="I1364" i="6"/>
  <c r="K1369" i="2" s="1"/>
  <c r="I666" i="6"/>
  <c r="K671" i="2" s="1"/>
  <c r="I339" i="6"/>
  <c r="K344" i="2" s="1"/>
  <c r="I1049" i="6"/>
  <c r="K1054" i="2" s="1"/>
  <c r="I104" i="6"/>
  <c r="K109" i="2" s="1"/>
  <c r="I273" i="6"/>
  <c r="K278" i="2" s="1"/>
  <c r="I847" i="6"/>
  <c r="K852" i="2" s="1"/>
  <c r="J1468" i="6"/>
  <c r="J1394" i="6"/>
  <c r="I741" i="6"/>
  <c r="K746" i="2" s="1"/>
  <c r="I1307" i="6"/>
  <c r="K1312" i="2" s="1"/>
  <c r="J127" i="6"/>
  <c r="J434" i="6"/>
  <c r="I940" i="6"/>
  <c r="K945" i="2" s="1"/>
  <c r="I433" i="6"/>
  <c r="K438" i="2" s="1"/>
  <c r="I975" i="6"/>
  <c r="K980" i="2" s="1"/>
  <c r="I1345" i="6"/>
  <c r="K1350" i="2" s="1"/>
  <c r="I1443" i="6"/>
  <c r="K1448" i="2" s="1"/>
  <c r="J1296" i="6"/>
  <c r="J694" i="6"/>
  <c r="I877" i="6"/>
  <c r="K882" i="2" s="1"/>
  <c r="I763" i="6"/>
  <c r="K768" i="2" s="1"/>
  <c r="J122" i="6"/>
  <c r="I806" i="6"/>
  <c r="K811" i="2" s="1"/>
  <c r="I282" i="6"/>
  <c r="K287" i="2" s="1"/>
  <c r="I16" i="6"/>
  <c r="K21" i="2" s="1"/>
  <c r="I315" i="6"/>
  <c r="K320" i="2" s="1"/>
  <c r="I791" i="6"/>
  <c r="K796" i="2" s="1"/>
  <c r="J1283" i="6"/>
  <c r="I653" i="6"/>
  <c r="K658" i="2" s="1"/>
  <c r="J983" i="6"/>
  <c r="I149" i="6"/>
  <c r="K154" i="2" s="1"/>
  <c r="J277" i="6"/>
  <c r="J348" i="6"/>
  <c r="I1463" i="6"/>
  <c r="K1468" i="2" s="1"/>
  <c r="I1370" i="6"/>
  <c r="K1375" i="2" s="1"/>
  <c r="J1333" i="6"/>
  <c r="I749" i="6"/>
  <c r="K754" i="2" s="1"/>
  <c r="J190" i="6"/>
  <c r="J418" i="6"/>
  <c r="J1261" i="6"/>
  <c r="I834" i="6"/>
  <c r="K839" i="2" s="1"/>
  <c r="I235" i="6"/>
  <c r="K240" i="2" s="1"/>
  <c r="I133" i="6"/>
  <c r="K138" i="2" s="1"/>
  <c r="I775" i="6"/>
  <c r="K780" i="2" s="1"/>
  <c r="I1073" i="6"/>
  <c r="K1078" i="2" s="1"/>
  <c r="I25" i="6"/>
  <c r="K30" i="2" s="1"/>
  <c r="I351" i="6"/>
  <c r="K356" i="2" s="1"/>
  <c r="J421" i="6"/>
  <c r="I411" i="6"/>
  <c r="K416" i="2" s="1"/>
  <c r="I789" i="6"/>
  <c r="K794" i="2" s="1"/>
  <c r="I1025" i="6"/>
  <c r="K1030" i="2" s="1"/>
  <c r="J1220" i="6"/>
  <c r="I917" i="6"/>
  <c r="K922" i="2" s="1"/>
  <c r="J438" i="6"/>
  <c r="I926" i="6"/>
  <c r="K931" i="2" s="1"/>
  <c r="I728" i="6"/>
  <c r="K733" i="2" s="1"/>
  <c r="I1185" i="6"/>
  <c r="K1190" i="2" s="1"/>
  <c r="J1147" i="6"/>
  <c r="I599" i="6"/>
  <c r="K604" i="2" s="1"/>
  <c r="J273" i="6"/>
  <c r="J224" i="6"/>
  <c r="I1324" i="6"/>
  <c r="K1329" i="2" s="1"/>
  <c r="J1362" i="6"/>
  <c r="J16" i="6"/>
  <c r="I559" i="6"/>
  <c r="K564" i="2" s="1"/>
  <c r="J1389" i="6"/>
  <c r="I260" i="6"/>
  <c r="K265" i="2" s="1"/>
  <c r="I291" i="6"/>
  <c r="K296" i="2" s="1"/>
  <c r="I330" i="6"/>
  <c r="K335" i="2" s="1"/>
  <c r="J280" i="6"/>
  <c r="I863" i="6"/>
  <c r="K868" i="2" s="1"/>
  <c r="J1187" i="6"/>
  <c r="I329" i="6"/>
  <c r="K334" i="2" s="1"/>
  <c r="J1167" i="6"/>
  <c r="I338" i="6"/>
  <c r="K343" i="2" s="1"/>
  <c r="I190" i="6"/>
  <c r="K195" i="2" s="1"/>
  <c r="I811" i="6"/>
  <c r="K816" i="2" s="1"/>
  <c r="I1269" i="6"/>
  <c r="K1274" i="2" s="1"/>
  <c r="I73" i="6"/>
  <c r="K78" i="2" s="1"/>
  <c r="I1171" i="6"/>
  <c r="K1176" i="2" s="1"/>
  <c r="I1151" i="6"/>
  <c r="K1156" i="2" s="1"/>
  <c r="I512" i="6"/>
  <c r="K517" i="2" s="1"/>
  <c r="I991" i="6"/>
  <c r="K996" i="2" s="1"/>
  <c r="I348" i="6"/>
  <c r="K353" i="2" s="1"/>
  <c r="J1351" i="6"/>
  <c r="J441" i="6"/>
  <c r="J1471" i="6"/>
  <c r="J462" i="6"/>
  <c r="I322" i="6"/>
  <c r="K327" i="2" s="1"/>
  <c r="I1453" i="6"/>
  <c r="K1458" i="2" s="1"/>
  <c r="I839" i="6"/>
  <c r="K844" i="2" s="1"/>
  <c r="J422" i="6"/>
  <c r="J1101" i="6"/>
  <c r="J1036" i="6"/>
  <c r="J320" i="6"/>
  <c r="J967" i="6"/>
  <c r="J1181" i="6"/>
  <c r="J240" i="6"/>
  <c r="J155" i="6"/>
  <c r="J1069" i="6"/>
  <c r="I1342" i="6"/>
  <c r="K1347" i="2" s="1"/>
  <c r="I159" i="6"/>
  <c r="K164" i="2" s="1"/>
  <c r="I462" i="6"/>
  <c r="K467" i="2" s="1"/>
  <c r="I422" i="6"/>
  <c r="K427" i="2" s="1"/>
  <c r="I236" i="6"/>
  <c r="K241" i="2" s="1"/>
  <c r="I906" i="6"/>
  <c r="K911" i="2" s="1"/>
  <c r="I1203" i="6"/>
  <c r="K1208" i="2" s="1"/>
  <c r="I497" i="6"/>
  <c r="K502" i="2" s="1"/>
  <c r="J943" i="6"/>
  <c r="J436" i="6"/>
  <c r="I76" i="6"/>
  <c r="K81" i="2" s="1"/>
  <c r="I27" i="6"/>
  <c r="K32" i="2" s="1"/>
  <c r="I533" i="6"/>
  <c r="K538" i="2" s="1"/>
  <c r="I1005" i="6"/>
  <c r="K1010" i="2" s="1"/>
  <c r="J472" i="6"/>
  <c r="I835" i="6"/>
  <c r="K840" i="2" s="1"/>
  <c r="I185" i="6"/>
  <c r="K190" i="2" s="1"/>
  <c r="I92" i="6"/>
  <c r="K97" i="2" s="1"/>
  <c r="J1327" i="6"/>
  <c r="I951" i="6"/>
  <c r="K956" i="2" s="1"/>
  <c r="J346" i="6"/>
  <c r="J1426" i="6"/>
  <c r="I705" i="6"/>
  <c r="K710" i="2" s="1"/>
  <c r="I897" i="6"/>
  <c r="K902" i="2" s="1"/>
  <c r="J1117" i="6"/>
  <c r="J211" i="6"/>
  <c r="I431" i="6"/>
  <c r="K436" i="2" s="1"/>
  <c r="J745" i="6"/>
  <c r="J54" i="6"/>
  <c r="J1495" i="6"/>
  <c r="I1333" i="6"/>
  <c r="K1338" i="2" s="1"/>
  <c r="I943" i="6"/>
  <c r="K948" i="2" s="1"/>
  <c r="I1117" i="6"/>
  <c r="K1122" i="2" s="1"/>
  <c r="I534" i="6"/>
  <c r="K539" i="2" s="1"/>
  <c r="J873" i="6"/>
  <c r="I296" i="6"/>
  <c r="K301" i="2" s="1"/>
  <c r="I4" i="6"/>
  <c r="K9" i="2" s="1"/>
  <c r="J1157" i="6"/>
  <c r="I154" i="6"/>
  <c r="K159" i="2" s="1"/>
  <c r="J206" i="6"/>
  <c r="I170" i="6"/>
  <c r="K175" i="2" s="1"/>
  <c r="J1386" i="6"/>
  <c r="J76" i="6"/>
  <c r="J1191" i="6"/>
  <c r="J19" i="6"/>
  <c r="I1002" i="6"/>
  <c r="K1007" i="2" s="1"/>
  <c r="J545" i="6"/>
  <c r="J1402" i="6"/>
  <c r="J1492" i="6"/>
  <c r="J1403" i="6"/>
  <c r="J1193" i="6"/>
  <c r="J809" i="6"/>
  <c r="I1217" i="6"/>
  <c r="K1222" i="2" s="1"/>
  <c r="J742" i="6"/>
  <c r="J1400" i="6"/>
  <c r="J1078" i="6"/>
  <c r="I477" i="6"/>
  <c r="K482" i="2" s="1"/>
  <c r="I1136" i="6"/>
  <c r="K1141" i="2" s="1"/>
  <c r="I974" i="6"/>
  <c r="K979" i="2" s="1"/>
  <c r="I1415" i="6"/>
  <c r="K1420" i="2" s="1"/>
  <c r="I544" i="6"/>
  <c r="K549" i="2" s="1"/>
  <c r="J1487" i="6"/>
  <c r="J1223" i="6"/>
  <c r="I841" i="6"/>
  <c r="K846" i="2" s="1"/>
  <c r="I885" i="6"/>
  <c r="K890" i="2" s="1"/>
  <c r="I997" i="6"/>
  <c r="K1002" i="2" s="1"/>
  <c r="I1384" i="6"/>
  <c r="K1389" i="2" s="1"/>
  <c r="I1094" i="6"/>
  <c r="K1099" i="2" s="1"/>
  <c r="I503" i="6"/>
  <c r="K508" i="2" s="1"/>
  <c r="J935" i="6"/>
  <c r="J695" i="6"/>
  <c r="J1061" i="6"/>
  <c r="I173" i="6"/>
  <c r="K178" i="2" s="1"/>
  <c r="J1165" i="6"/>
  <c r="I1065" i="6"/>
  <c r="K1070" i="2" s="1"/>
  <c r="I122" i="6"/>
  <c r="K127" i="2" s="1"/>
  <c r="I1101" i="6"/>
  <c r="K1106" i="2" s="1"/>
  <c r="I449" i="6"/>
  <c r="K454" i="2" s="1"/>
  <c r="I438" i="6"/>
  <c r="K443" i="2" s="1"/>
  <c r="J1256" i="6"/>
  <c r="J80" i="6"/>
  <c r="I952" i="6"/>
  <c r="K957" i="2" s="1"/>
  <c r="J1055" i="6"/>
  <c r="J1077" i="6"/>
  <c r="J213" i="6"/>
  <c r="J262" i="6"/>
  <c r="I1219" i="6"/>
  <c r="K1224" i="2" s="1"/>
  <c r="I1447" i="6"/>
  <c r="K1452" i="2" s="1"/>
  <c r="J878" i="6"/>
  <c r="I504" i="6"/>
  <c r="K509" i="2" s="1"/>
  <c r="I946" i="6"/>
  <c r="K951" i="2" s="1"/>
  <c r="J838" i="6"/>
  <c r="J1346" i="6"/>
  <c r="J1199" i="6"/>
  <c r="J538" i="6"/>
  <c r="I381" i="6"/>
  <c r="K386" i="2" s="1"/>
  <c r="J1047" i="6"/>
  <c r="J810" i="6"/>
  <c r="I1492" i="6"/>
  <c r="K1497" i="2" s="1"/>
  <c r="I732" i="6"/>
  <c r="K737" i="2" s="1"/>
  <c r="I855" i="6"/>
  <c r="K860" i="2" s="1"/>
  <c r="J1039" i="6"/>
  <c r="I414" i="6"/>
  <c r="K419" i="2" s="1"/>
  <c r="I1367" i="6"/>
  <c r="K1372" i="2" s="1"/>
  <c r="J1227" i="6"/>
  <c r="J31" i="6"/>
  <c r="J52" i="6"/>
  <c r="J1029" i="6"/>
  <c r="J1198" i="6"/>
  <c r="I1132" i="6"/>
  <c r="K1137" i="2" s="1"/>
  <c r="J651" i="6"/>
  <c r="J522" i="6"/>
  <c r="J1233" i="6"/>
  <c r="J1151" i="6"/>
  <c r="J1363" i="6"/>
  <c r="I626" i="6"/>
  <c r="K631" i="2" s="1"/>
  <c r="I48" i="6"/>
  <c r="K53" i="2" s="1"/>
  <c r="I1423" i="6"/>
  <c r="K1428" i="2" s="1"/>
  <c r="J959" i="6"/>
  <c r="I1309" i="6"/>
  <c r="K1314" i="2" s="1"/>
  <c r="I152" i="6"/>
  <c r="K157" i="2" s="1"/>
  <c r="J1381" i="6"/>
  <c r="I836" i="6"/>
  <c r="K841" i="2" s="1"/>
  <c r="I368" i="6"/>
  <c r="K373" i="2" s="1"/>
  <c r="I430" i="6"/>
  <c r="K435" i="2" s="1"/>
  <c r="I380" i="6"/>
  <c r="K385" i="2" s="1"/>
  <c r="J288" i="6"/>
  <c r="I818" i="6"/>
  <c r="K823" i="2" s="1"/>
  <c r="J490" i="6"/>
  <c r="J1241" i="6"/>
  <c r="I42" i="6"/>
  <c r="K47" i="2" s="1"/>
  <c r="J518" i="6"/>
  <c r="J1174" i="6"/>
  <c r="I118" i="6"/>
  <c r="K123" i="2" s="1"/>
  <c r="I289" i="6"/>
  <c r="K294" i="2" s="1"/>
  <c r="J1095" i="6"/>
  <c r="J294" i="6"/>
  <c r="I151" i="6"/>
  <c r="K156" i="2" s="1"/>
  <c r="J775" i="6"/>
  <c r="I1341" i="6"/>
  <c r="K1346" i="2" s="1"/>
  <c r="I730" i="6"/>
  <c r="K735" i="2" s="1"/>
  <c r="I155" i="6"/>
  <c r="K160" i="2" s="1"/>
  <c r="I521" i="6"/>
  <c r="K526" i="2" s="1"/>
  <c r="I782" i="6"/>
  <c r="K787" i="2" s="1"/>
  <c r="I858" i="6"/>
  <c r="K863" i="2" s="1"/>
  <c r="I1449" i="6"/>
  <c r="K1454" i="2" s="1"/>
  <c r="I451" i="6"/>
  <c r="K456" i="2" s="1"/>
  <c r="J644" i="6"/>
  <c r="J366" i="6"/>
  <c r="J1404" i="6"/>
  <c r="J470" i="6"/>
  <c r="J495" i="6"/>
  <c r="J822" i="6"/>
  <c r="J785" i="6"/>
  <c r="J196" i="6"/>
  <c r="J865" i="6"/>
  <c r="J1142" i="6"/>
  <c r="I505" i="6"/>
  <c r="K510" i="2" s="1"/>
  <c r="J435" i="6"/>
  <c r="J293" i="6"/>
  <c r="J194" i="6"/>
  <c r="J773" i="6"/>
  <c r="J556" i="6"/>
  <c r="I502" i="6"/>
  <c r="K507" i="2" s="1"/>
  <c r="J544" i="6"/>
  <c r="J592" i="6"/>
  <c r="J676" i="6"/>
  <c r="J266" i="6"/>
  <c r="J314" i="6"/>
  <c r="J945" i="6"/>
  <c r="J39" i="6"/>
  <c r="J289" i="6"/>
  <c r="J749" i="6"/>
  <c r="I556" i="6"/>
  <c r="K561" i="2" s="1"/>
  <c r="J965" i="6"/>
  <c r="J447" i="6"/>
  <c r="J921" i="6"/>
  <c r="J1371" i="6"/>
  <c r="J751" i="6"/>
  <c r="J323" i="6"/>
  <c r="J1318" i="6"/>
  <c r="I1116" i="6"/>
  <c r="K1121" i="2" s="1"/>
  <c r="J740" i="6"/>
  <c r="J1214" i="6"/>
  <c r="I637" i="6"/>
  <c r="K642" i="2" s="1"/>
  <c r="J1189" i="6"/>
  <c r="J1023" i="6"/>
  <c r="J12" i="6"/>
  <c r="J734" i="6"/>
  <c r="J175" i="6"/>
  <c r="J41" i="6"/>
  <c r="J1085" i="6"/>
  <c r="J1263" i="6"/>
  <c r="J331" i="6"/>
  <c r="J615" i="6"/>
  <c r="J304" i="6"/>
  <c r="J882" i="6"/>
  <c r="J260" i="6"/>
  <c r="I100" i="6"/>
  <c r="K105" i="2" s="1"/>
  <c r="I314" i="6"/>
  <c r="K319" i="2" s="1"/>
  <c r="J404" i="6"/>
  <c r="J255" i="6"/>
  <c r="J27" i="6"/>
  <c r="J958" i="6"/>
  <c r="J1321" i="6"/>
  <c r="I1150" i="6"/>
  <c r="K1155" i="2" s="1"/>
  <c r="J526" i="6"/>
  <c r="I777" i="6"/>
  <c r="K782" i="2" s="1"/>
  <c r="I640" i="6"/>
  <c r="K645" i="2" s="1"/>
  <c r="J464" i="6"/>
  <c r="I536" i="6"/>
  <c r="K541" i="2" s="1"/>
  <c r="J1401" i="6"/>
  <c r="J1113" i="6"/>
  <c r="J176" i="6"/>
  <c r="J1443" i="6"/>
  <c r="J144" i="6"/>
  <c r="J249" i="6"/>
  <c r="J223" i="6"/>
  <c r="J238" i="6"/>
  <c r="I529" i="6"/>
  <c r="K534" i="2" s="1"/>
  <c r="J1125" i="6"/>
  <c r="I500" i="6"/>
  <c r="K505" i="2" s="1"/>
  <c r="I1347" i="6"/>
  <c r="K1352" i="2" s="1"/>
  <c r="J1332" i="6"/>
  <c r="J165" i="6"/>
  <c r="J109" i="6"/>
  <c r="J1409" i="6"/>
  <c r="J879" i="6"/>
  <c r="J554" i="6"/>
  <c r="I554" i="6"/>
  <c r="K559" i="2" s="1"/>
  <c r="J1341" i="6"/>
  <c r="I574" i="6"/>
  <c r="K579" i="2" s="1"/>
  <c r="I1144" i="6"/>
  <c r="K1149" i="2" s="1"/>
  <c r="I335" i="6"/>
  <c r="K340" i="2" s="1"/>
  <c r="J1423" i="6"/>
  <c r="J1217" i="6"/>
  <c r="I1337" i="6"/>
  <c r="K1342" i="2" s="1"/>
  <c r="I1214" i="6"/>
  <c r="K1219" i="2" s="1"/>
  <c r="I821" i="6"/>
  <c r="K826" i="2" s="1"/>
  <c r="J850" i="6"/>
  <c r="J512" i="6"/>
  <c r="I921" i="6"/>
  <c r="K926" i="2" s="1"/>
  <c r="J1129" i="6"/>
  <c r="J461" i="6"/>
  <c r="J514" i="6"/>
  <c r="I1196" i="6"/>
  <c r="K1201" i="2" s="1"/>
  <c r="I735" i="6"/>
  <c r="K740" i="2" s="1"/>
  <c r="J1435" i="6"/>
  <c r="J1415" i="6"/>
  <c r="I23" i="6"/>
  <c r="K28" i="2" s="1"/>
  <c r="J1493" i="6"/>
  <c r="I494" i="6"/>
  <c r="K499" i="2" s="1"/>
  <c r="J295" i="6"/>
  <c r="I1464" i="6"/>
  <c r="K1469" i="2" s="1"/>
  <c r="J933" i="6"/>
  <c r="J427" i="6"/>
  <c r="J199" i="6"/>
  <c r="J972" i="6"/>
  <c r="J824" i="6"/>
  <c r="J1159" i="6"/>
  <c r="J621" i="6"/>
  <c r="J1490" i="6"/>
  <c r="J433" i="6"/>
  <c r="J75" i="6"/>
  <c r="J45" i="6"/>
  <c r="J560" i="6"/>
  <c r="J543" i="6"/>
  <c r="J333" i="6"/>
  <c r="I856" i="6"/>
  <c r="K861" i="2" s="1"/>
  <c r="J756" i="6"/>
  <c r="J881" i="6"/>
  <c r="J264" i="6"/>
  <c r="J44" i="6"/>
  <c r="J1119" i="6"/>
  <c r="J1289" i="6"/>
  <c r="J170" i="6"/>
  <c r="J96" i="6"/>
  <c r="J979" i="6"/>
  <c r="J534" i="6"/>
  <c r="J70" i="6"/>
  <c r="J23" i="6"/>
  <c r="J219" i="6"/>
  <c r="I15" i="6"/>
  <c r="K20" i="2" s="1"/>
  <c r="J934" i="6"/>
  <c r="J1379" i="6"/>
  <c r="I550" i="6"/>
  <c r="K555" i="2" s="1"/>
  <c r="J1482" i="6"/>
  <c r="J306" i="6"/>
  <c r="J173" i="6"/>
  <c r="I206" i="6"/>
  <c r="K211" i="2" s="1"/>
  <c r="J212" i="6"/>
  <c r="J500" i="6"/>
  <c r="J919" i="6"/>
  <c r="J726" i="6"/>
  <c r="J533" i="6"/>
  <c r="J497" i="6"/>
  <c r="J857" i="6"/>
  <c r="J587" i="6"/>
  <c r="J250" i="6"/>
  <c r="J1434" i="6"/>
  <c r="I871" i="6"/>
  <c r="K876" i="2" s="1"/>
  <c r="J800" i="6"/>
  <c r="J503" i="6"/>
  <c r="J137" i="6"/>
  <c r="J1447" i="6"/>
  <c r="J442" i="6"/>
  <c r="J179" i="6"/>
  <c r="J1485" i="6"/>
  <c r="I543" i="6"/>
  <c r="K548" i="2" s="1"/>
  <c r="J1001" i="6"/>
  <c r="I947" i="6"/>
  <c r="K952" i="2" s="1"/>
  <c r="I393" i="6"/>
  <c r="K398" i="2" s="1"/>
  <c r="I283" i="6"/>
  <c r="K288" i="2" s="1"/>
  <c r="I1225" i="6"/>
  <c r="K1230" i="2" s="1"/>
  <c r="J839" i="6"/>
  <c r="J312" i="6"/>
  <c r="J558" i="6"/>
  <c r="J274" i="6"/>
  <c r="J335" i="6"/>
  <c r="J1004" i="6"/>
  <c r="J389" i="6"/>
  <c r="I194" i="6"/>
  <c r="K199" i="2" s="1"/>
  <c r="I837" i="6"/>
  <c r="K842" i="2" s="1"/>
  <c r="I496" i="6"/>
  <c r="K501" i="2" s="1"/>
  <c r="I193" i="6"/>
  <c r="K198" i="2" s="1"/>
  <c r="I442" i="6"/>
  <c r="K447" i="2" s="1"/>
  <c r="J38" i="6"/>
  <c r="I519" i="6"/>
  <c r="K524" i="2" s="1"/>
  <c r="I196" i="6"/>
  <c r="K201" i="2" s="1"/>
  <c r="J1132" i="6"/>
  <c r="J793" i="6"/>
  <c r="J798" i="6"/>
  <c r="I70" i="6"/>
  <c r="K75" i="2" s="1"/>
  <c r="I509" i="6"/>
  <c r="K514" i="2" s="1"/>
  <c r="I990" i="6"/>
  <c r="K995" i="2" s="1"/>
  <c r="J818" i="6"/>
  <c r="I366" i="6"/>
  <c r="K371" i="2" s="1"/>
  <c r="J877" i="6"/>
  <c r="J1469" i="6"/>
  <c r="J1229" i="6"/>
  <c r="J281" i="6"/>
  <c r="I266" i="6"/>
  <c r="K271" i="2" s="1"/>
  <c r="I389" i="6"/>
  <c r="K394" i="2" s="1"/>
  <c r="J763" i="6"/>
  <c r="J918" i="6"/>
  <c r="I809" i="6"/>
  <c r="K814" i="2" s="1"/>
  <c r="I785" i="6"/>
  <c r="K790" i="2" s="1"/>
  <c r="J946" i="6"/>
  <c r="I558" i="6"/>
  <c r="K563" i="2" s="1"/>
  <c r="I832" i="6"/>
  <c r="K837" i="2" s="1"/>
  <c r="I945" i="6"/>
  <c r="K950" i="2" s="1"/>
  <c r="I905" i="6"/>
  <c r="K910" i="2" s="1"/>
  <c r="I1159" i="6"/>
  <c r="K1164" i="2" s="1"/>
  <c r="I1486" i="6"/>
  <c r="K1491" i="2" s="1"/>
  <c r="J540" i="6"/>
  <c r="I642" i="6"/>
  <c r="K647" i="2" s="1"/>
  <c r="J927" i="6"/>
  <c r="J1133" i="6"/>
  <c r="J1383" i="6"/>
  <c r="J546" i="6"/>
  <c r="J160" i="6"/>
  <c r="J305" i="6"/>
  <c r="I174" i="6"/>
  <c r="K179" i="2" s="1"/>
  <c r="J10" i="6"/>
  <c r="I176" i="6"/>
  <c r="K181" i="2" s="1"/>
  <c r="J1094" i="6"/>
  <c r="J365" i="6"/>
  <c r="J139" i="6"/>
  <c r="J69" i="6"/>
  <c r="I892" i="6"/>
  <c r="K897" i="2" s="1"/>
  <c r="I165" i="6"/>
  <c r="K170" i="2" s="1"/>
  <c r="J753" i="6"/>
  <c r="I1329" i="6"/>
  <c r="K1334" i="2" s="1"/>
  <c r="J795" i="6"/>
  <c r="I854" i="6"/>
  <c r="K859" i="2" s="1"/>
  <c r="J981" i="6"/>
  <c r="J599" i="6"/>
  <c r="I756" i="6"/>
  <c r="K761" i="2" s="1"/>
  <c r="J862" i="6"/>
  <c r="I762" i="6"/>
  <c r="K767" i="2" s="1"/>
  <c r="J1016" i="6"/>
  <c r="J1215" i="6"/>
  <c r="J496" i="6"/>
  <c r="J536" i="6"/>
  <c r="J947" i="6"/>
  <c r="J1385" i="6"/>
  <c r="J214" i="6"/>
  <c r="I562" i="6"/>
  <c r="K567" i="2" s="1"/>
  <c r="J817" i="6"/>
  <c r="J821" i="6"/>
  <c r="I817" i="6"/>
  <c r="K822" i="2" s="1"/>
  <c r="J1219" i="6"/>
  <c r="J511" i="6"/>
  <c r="J1196" i="6"/>
  <c r="J117" i="6"/>
  <c r="J574" i="6"/>
  <c r="J892" i="6"/>
  <c r="J341" i="6"/>
  <c r="J4" i="6"/>
  <c r="J146" i="6"/>
  <c r="J241" i="6"/>
  <c r="I1046" i="6"/>
  <c r="K1051" i="2" s="1"/>
  <c r="J299" i="6"/>
  <c r="J638" i="6"/>
  <c r="J1285" i="6"/>
  <c r="J1476" i="6"/>
  <c r="J100" i="6"/>
  <c r="I1356" i="6"/>
  <c r="K1361" i="2" s="1"/>
  <c r="J1464" i="6"/>
  <c r="J519" i="6"/>
  <c r="J74" i="6"/>
  <c r="I925" i="6"/>
  <c r="K930" i="2" s="1"/>
  <c r="J1084" i="6"/>
  <c r="J1116" i="6"/>
  <c r="J698" i="6"/>
  <c r="I698" i="6"/>
  <c r="K703" i="2" s="1"/>
  <c r="J149" i="6"/>
  <c r="I822" i="6"/>
  <c r="K827" i="2" s="1"/>
  <c r="I121" i="6"/>
  <c r="K126" i="2" s="1"/>
  <c r="J1486" i="6"/>
  <c r="J750" i="6"/>
  <c r="J659" i="6"/>
  <c r="J228" i="6"/>
  <c r="J571" i="6"/>
  <c r="J283" i="6"/>
  <c r="I1292" i="6"/>
  <c r="K1297" i="2" s="1"/>
  <c r="I659" i="6"/>
  <c r="K664" i="2" s="1"/>
  <c r="J1083" i="6"/>
  <c r="J852" i="6"/>
  <c r="J1173" i="6"/>
  <c r="J799" i="6"/>
  <c r="J905" i="6"/>
  <c r="J1166" i="6"/>
  <c r="J641" i="6"/>
  <c r="I589" i="6"/>
  <c r="K594" i="2" s="1"/>
  <c r="J782" i="6"/>
  <c r="I425" i="6"/>
  <c r="K430" i="2" s="1"/>
  <c r="I200" i="6"/>
  <c r="K205" i="2" s="1"/>
  <c r="J847" i="6"/>
  <c r="J1239" i="6"/>
  <c r="J1337" i="6"/>
  <c r="J1002" i="6"/>
  <c r="J393" i="6"/>
  <c r="I641" i="6"/>
  <c r="K646" i="2" s="1"/>
  <c r="I293" i="6"/>
  <c r="K298" i="2" s="1"/>
  <c r="J336" i="6"/>
  <c r="J498" i="6"/>
  <c r="J851" i="6"/>
  <c r="J1169" i="6"/>
  <c r="J1091" i="6"/>
  <c r="J527" i="6"/>
  <c r="J700" i="6"/>
  <c r="J703" i="6"/>
  <c r="I218" i="6"/>
  <c r="K223" i="2" s="1"/>
  <c r="J11" i="6"/>
  <c r="J405" i="6"/>
  <c r="J90" i="6"/>
  <c r="I402" i="6"/>
  <c r="K407" i="2" s="1"/>
  <c r="I934" i="6"/>
  <c r="K939" i="2" s="1"/>
  <c r="J973" i="6"/>
  <c r="J777" i="6"/>
  <c r="J532" i="6"/>
  <c r="J1156" i="6"/>
  <c r="J944" i="6"/>
  <c r="I74" i="6"/>
  <c r="K79" i="2" s="1"/>
  <c r="I1204" i="6"/>
  <c r="K1209" i="2" s="1"/>
  <c r="J97" i="6"/>
  <c r="J1313" i="6"/>
  <c r="J529" i="6"/>
  <c r="J291" i="6"/>
  <c r="J181" i="6"/>
  <c r="I1234" i="6"/>
  <c r="K1239" i="2" s="1"/>
  <c r="J506" i="6"/>
  <c r="J1088" i="6"/>
  <c r="J1005" i="6"/>
  <c r="J928" i="6"/>
  <c r="J832" i="6"/>
  <c r="J990" i="6"/>
  <c r="J624" i="6"/>
  <c r="J687" i="6"/>
  <c r="J101" i="6"/>
  <c r="J1046" i="6"/>
  <c r="J1458" i="6"/>
  <c r="J899" i="6"/>
  <c r="J929" i="6"/>
  <c r="J589" i="6"/>
  <c r="J642" i="6"/>
  <c r="I1143" i="6"/>
  <c r="K1148" i="2" s="1"/>
  <c r="J772" i="6"/>
  <c r="J1345" i="6"/>
  <c r="I511" i="6"/>
  <c r="K516" i="2" s="1"/>
  <c r="J478" i="6"/>
  <c r="J1297" i="6"/>
  <c r="J806" i="6"/>
  <c r="J922" i="6"/>
  <c r="I560" i="6"/>
  <c r="K565" i="2" s="1"/>
  <c r="J837" i="6"/>
  <c r="J989" i="6"/>
  <c r="J1463" i="6"/>
  <c r="J3" i="6"/>
  <c r="J218" i="6"/>
  <c r="J813" i="6"/>
  <c r="J1366" i="6"/>
  <c r="J1249" i="6"/>
  <c r="J1102" i="6"/>
  <c r="J85" i="6"/>
  <c r="J887" i="6"/>
  <c r="J29" i="6"/>
  <c r="J185" i="6"/>
  <c r="J808" i="6"/>
  <c r="J1299" i="6"/>
  <c r="J1309" i="6"/>
  <c r="I1289" i="6"/>
  <c r="K1294" i="2" s="1"/>
  <c r="J93" i="6"/>
  <c r="J1225" i="6"/>
  <c r="J875" i="6"/>
  <c r="J1431" i="6"/>
  <c r="J143" i="6"/>
  <c r="J1384" i="6"/>
  <c r="J1292" i="6"/>
  <c r="J1141" i="6"/>
  <c r="I528" i="6"/>
  <c r="K533" i="2" s="1"/>
  <c r="J949" i="6"/>
  <c r="I869" i="6"/>
  <c r="K874" i="2" s="1"/>
  <c r="J524" i="6"/>
  <c r="J118" i="6"/>
  <c r="J1367" i="6"/>
  <c r="J1347" i="6"/>
  <c r="J626" i="6"/>
  <c r="J552" i="6"/>
  <c r="J43" i="6"/>
  <c r="J854" i="6"/>
  <c r="J345" i="6"/>
  <c r="J338" i="6"/>
  <c r="I143" i="6"/>
  <c r="K148" i="2" s="1"/>
  <c r="I773" i="6"/>
  <c r="K778" i="2" s="1"/>
  <c r="I1102" i="6"/>
  <c r="K1107" i="2" s="1"/>
  <c r="J836" i="6"/>
  <c r="J835" i="6"/>
  <c r="J963" i="6"/>
  <c r="J200" i="6"/>
  <c r="J612" i="6"/>
  <c r="J521" i="6"/>
  <c r="J329" i="6"/>
  <c r="J182" i="6"/>
  <c r="J671" i="6"/>
  <c r="J1324" i="6"/>
  <c r="I1088" i="6"/>
  <c r="K1093" i="2" s="1"/>
  <c r="J1491" i="6"/>
  <c r="I357" i="6"/>
  <c r="K362" i="2" s="1"/>
  <c r="J741" i="6"/>
  <c r="J1286" i="6"/>
  <c r="I14" i="6"/>
  <c r="K19" i="2" s="1"/>
  <c r="I866" i="6"/>
  <c r="K871" i="2" s="1"/>
  <c r="J471" i="6"/>
  <c r="J237" i="6"/>
  <c r="J92" i="6"/>
  <c r="J748" i="6"/>
  <c r="J766" i="6"/>
  <c r="J1089" i="6"/>
  <c r="J718" i="6"/>
  <c r="J596" i="6"/>
  <c r="J1068" i="6"/>
  <c r="I592" i="6"/>
  <c r="K597" i="2" s="1"/>
  <c r="J369" i="6"/>
  <c r="J431" i="6"/>
  <c r="I586" i="6"/>
  <c r="K591" i="2" s="1"/>
  <c r="I249" i="6"/>
  <c r="K254" i="2" s="1"/>
  <c r="J643" i="6"/>
  <c r="J105" i="6"/>
  <c r="I157" i="6"/>
  <c r="K162" i="2" s="1"/>
  <c r="J690" i="6"/>
  <c r="J504" i="6"/>
  <c r="J169" i="6"/>
  <c r="I216" i="6"/>
  <c r="K221" i="2" s="1"/>
  <c r="J1149" i="6"/>
  <c r="I91" i="6"/>
  <c r="K96" i="2" s="1"/>
  <c r="J952" i="6"/>
  <c r="I341" i="6"/>
  <c r="K346" i="2" s="1"/>
  <c r="I501" i="6"/>
  <c r="K506" i="2" s="1"/>
  <c r="I546" i="6"/>
  <c r="K551" i="2" s="1"/>
  <c r="I1068" i="6"/>
  <c r="K1073" i="2" s="1"/>
  <c r="I552" i="6"/>
  <c r="K557" i="2" s="1"/>
  <c r="I1089" i="6"/>
  <c r="K1094" i="2" s="1"/>
  <c r="I508" i="6"/>
  <c r="K513" i="2" s="1"/>
  <c r="I1189" i="6"/>
  <c r="K1194" i="2" s="1"/>
  <c r="J976" i="6"/>
  <c r="I144" i="6"/>
  <c r="K149" i="2" s="1"/>
  <c r="J1137" i="6"/>
  <c r="J453" i="6"/>
  <c r="J1022" i="6"/>
  <c r="I379" i="6"/>
  <c r="K384" i="2" s="1"/>
  <c r="I214" i="6"/>
  <c r="K219" i="2" s="1"/>
  <c r="J602" i="6"/>
  <c r="J925" i="6"/>
  <c r="J1021" i="6"/>
  <c r="J444" i="6"/>
  <c r="J637" i="6"/>
  <c r="J1204" i="6"/>
  <c r="J1035" i="6"/>
  <c r="I867" i="6"/>
  <c r="K872" i="2" s="1"/>
  <c r="J372" i="6"/>
  <c r="J562" i="6"/>
  <c r="I824" i="6"/>
  <c r="K829" i="2" s="1"/>
  <c r="J1138" i="6"/>
  <c r="J15" i="6"/>
  <c r="I972" i="6"/>
  <c r="K977" i="2" s="1"/>
  <c r="J607" i="6"/>
  <c r="J906" i="6"/>
  <c r="J840" i="6"/>
  <c r="J517" i="6"/>
  <c r="J502" i="6"/>
  <c r="J48" i="6"/>
  <c r="J869" i="6"/>
  <c r="J368" i="6"/>
  <c r="J1003" i="6"/>
  <c r="J550" i="6"/>
  <c r="J705" i="6"/>
  <c r="I153" i="6"/>
  <c r="K158" i="2" s="1"/>
  <c r="J991" i="6"/>
  <c r="I228" i="6"/>
  <c r="K233" i="2" s="1"/>
  <c r="I1003" i="6"/>
  <c r="K1008" i="2" s="1"/>
  <c r="J995" i="6"/>
  <c r="J997" i="6"/>
  <c r="J528" i="6"/>
  <c r="J841" i="6"/>
  <c r="J640" i="6"/>
  <c r="J411" i="6"/>
  <c r="J456" i="6"/>
  <c r="J501" i="6"/>
  <c r="J1348" i="6"/>
  <c r="J364" i="6"/>
  <c r="J1150" i="6"/>
  <c r="J655" i="6"/>
  <c r="J487" i="6"/>
  <c r="I813" i="6"/>
  <c r="K818" i="2" s="1"/>
  <c r="J846" i="6"/>
  <c r="J880" i="6"/>
  <c r="J778" i="6"/>
  <c r="J375" i="6"/>
  <c r="J301" i="6"/>
  <c r="J8" i="6"/>
  <c r="J91" i="6"/>
  <c r="J1314" i="6"/>
  <c r="I979" i="6"/>
  <c r="K984" i="2" s="1"/>
  <c r="I495" i="6"/>
  <c r="K500" i="2" s="1"/>
  <c r="I336" i="6"/>
  <c r="K341" i="2" s="1"/>
  <c r="J510" i="6"/>
  <c r="J310" i="6"/>
  <c r="J754" i="6"/>
  <c r="I447" i="6"/>
  <c r="K452" i="2" s="1"/>
  <c r="J885" i="6"/>
  <c r="I310" i="6"/>
  <c r="K315" i="2" s="1"/>
  <c r="J395" i="6"/>
  <c r="J1203" i="6"/>
  <c r="J735" i="6"/>
  <c r="J287" i="6"/>
  <c r="J193" i="6"/>
  <c r="J999" i="6"/>
  <c r="I470" i="6"/>
  <c r="K475" i="2" s="1"/>
  <c r="I256" i="6"/>
  <c r="K261" i="2" s="1"/>
  <c r="J46" i="6"/>
  <c r="J347" i="6"/>
  <c r="J89" i="6"/>
  <c r="I1321" i="6"/>
  <c r="K1326" i="2" s="1"/>
  <c r="I1108" i="6"/>
  <c r="K1113" i="2" s="1"/>
  <c r="J1059" i="6"/>
  <c r="J559" i="6"/>
  <c r="I754" i="6"/>
  <c r="K759" i="2" s="1"/>
  <c r="I989" i="6"/>
  <c r="K994" i="2" s="1"/>
  <c r="I845" i="6"/>
  <c r="K850" i="2" s="1"/>
  <c r="J1185" i="6"/>
  <c r="J805" i="6"/>
  <c r="J555" i="6"/>
  <c r="J730" i="6"/>
  <c r="J21" i="6"/>
  <c r="J245" i="6"/>
  <c r="J594" i="6"/>
  <c r="J282" i="6"/>
  <c r="J653" i="6"/>
  <c r="I1297" i="6"/>
  <c r="K1302" i="2" s="1"/>
  <c r="I1431" i="6"/>
  <c r="K1436" i="2" s="1"/>
  <c r="I301" i="6"/>
  <c r="K306" i="2" s="1"/>
  <c r="I1138" i="6"/>
  <c r="K1143" i="2" s="1"/>
  <c r="J1025" i="6"/>
  <c r="J151" i="6"/>
  <c r="J381" i="6"/>
  <c r="J1329" i="6"/>
  <c r="I55" i="6"/>
  <c r="K60" i="2" s="1"/>
  <c r="I255" i="6"/>
  <c r="K260" i="2" s="1"/>
  <c r="J207" i="6"/>
  <c r="J82" i="6"/>
  <c r="J903" i="6"/>
  <c r="J931" i="6"/>
  <c r="J917" i="6"/>
  <c r="I1273" i="6"/>
  <c r="K1278" i="2" s="1"/>
  <c r="J489" i="6"/>
  <c r="J258" i="6"/>
  <c r="J631" i="6"/>
  <c r="J1106" i="6"/>
  <c r="J1222" i="6"/>
  <c r="I175" i="6"/>
  <c r="K180" i="2" s="1"/>
  <c r="J996" i="6"/>
  <c r="J1124" i="6"/>
  <c r="J815" i="6"/>
  <c r="I726" i="6"/>
  <c r="K731" i="2" s="1"/>
  <c r="J1473" i="6"/>
  <c r="J1053" i="6"/>
  <c r="J171" i="6"/>
  <c r="J203" i="6"/>
  <c r="I929" i="6"/>
  <c r="K934" i="2" s="1"/>
  <c r="J37" i="6"/>
  <c r="J297" i="6"/>
  <c r="J675" i="6"/>
  <c r="I676" i="6"/>
  <c r="K681" i="2" s="1"/>
  <c r="J163" i="6"/>
  <c r="I933" i="6"/>
  <c r="K938" i="2" s="1"/>
  <c r="I364" i="6"/>
  <c r="K369" i="2" s="1"/>
  <c r="J1319" i="6"/>
  <c r="J425" i="6"/>
  <c r="J650" i="6"/>
  <c r="J121" i="6"/>
  <c r="J804" i="6"/>
  <c r="J174" i="6"/>
  <c r="J856" i="6"/>
  <c r="J1356" i="6"/>
  <c r="I621" i="6"/>
  <c r="K626" i="2" s="1"/>
  <c r="J1273" i="6"/>
  <c r="J866" i="6"/>
  <c r="J586" i="6"/>
  <c r="J505" i="6"/>
  <c r="I1385" i="6"/>
  <c r="K1390" i="2" s="1"/>
  <c r="J360" i="6"/>
  <c r="J278" i="6"/>
  <c r="J508" i="6"/>
  <c r="J974" i="6"/>
  <c r="I506" i="6"/>
  <c r="K511" i="2" s="1"/>
  <c r="J1120" i="6"/>
  <c r="J744" i="6"/>
  <c r="J244" i="6"/>
  <c r="J871" i="6"/>
  <c r="J1477" i="6"/>
  <c r="J1234" i="6"/>
  <c r="J1253" i="6"/>
  <c r="J1245" i="6"/>
  <c r="J509" i="6"/>
  <c r="J897" i="6"/>
  <c r="J256" i="6"/>
  <c r="J755" i="6"/>
  <c r="J14" i="6"/>
  <c r="I96" i="6"/>
  <c r="K101" i="2" s="1"/>
  <c r="J55" i="6"/>
  <c r="I1404" i="6"/>
  <c r="K1409" i="2" s="1"/>
  <c r="J178" i="6"/>
  <c r="J402" i="6"/>
  <c r="J28" i="6"/>
  <c r="J953" i="6"/>
  <c r="J134" i="6"/>
  <c r="J1144" i="6"/>
  <c r="J135" i="6"/>
  <c r="J716" i="6"/>
  <c r="J1459" i="6"/>
  <c r="J1370" i="6"/>
  <c r="I264" i="6"/>
  <c r="K269" i="2" s="1"/>
  <c r="I372" i="6"/>
  <c r="K377" i="2" s="1"/>
  <c r="I199" i="6"/>
  <c r="K204" i="2" s="1"/>
  <c r="J1342" i="6"/>
  <c r="I1366" i="6"/>
  <c r="K1371" i="2" s="1"/>
  <c r="J939" i="6"/>
  <c r="J845" i="6"/>
  <c r="J576" i="6"/>
  <c r="J789" i="6"/>
  <c r="J154" i="6"/>
  <c r="J984" i="6"/>
  <c r="J494" i="6"/>
  <c r="J481" i="6"/>
  <c r="I1120" i="6"/>
  <c r="K1125" i="2" s="1"/>
  <c r="I427" i="6"/>
  <c r="K432" i="2" s="1"/>
  <c r="J414" i="6"/>
  <c r="I456" i="6"/>
  <c r="K461" i="2" s="1"/>
  <c r="J762" i="6"/>
  <c r="J780" i="6"/>
  <c r="I1476" i="6"/>
  <c r="K1481" i="2" s="1"/>
  <c r="J157" i="6"/>
  <c r="I85" i="6"/>
  <c r="K90" i="2" s="1"/>
  <c r="J1343" i="6"/>
  <c r="J357" i="6"/>
  <c r="J515" i="6"/>
  <c r="J1107" i="6"/>
  <c r="I804" i="6"/>
  <c r="K809" i="2" s="1"/>
  <c r="J1475" i="6"/>
  <c r="J647" i="6"/>
  <c r="J828" i="6"/>
  <c r="J1108" i="6"/>
  <c r="J94" i="6"/>
  <c r="I840" i="6"/>
  <c r="K845" i="2" s="1"/>
  <c r="I487" i="6"/>
  <c r="K492" i="2" s="1"/>
  <c r="J1302" i="6"/>
  <c r="J1128" i="6"/>
  <c r="J499" i="6"/>
  <c r="J132" i="6"/>
  <c r="J1139" i="6"/>
  <c r="I953" i="6"/>
  <c r="K958" i="2" s="1"/>
  <c r="J541" i="6"/>
  <c r="I576" i="6"/>
  <c r="K581" i="2" s="1"/>
  <c r="I333" i="6"/>
  <c r="K338" i="2" s="1"/>
  <c r="I865" i="6"/>
  <c r="K870" i="2" s="1"/>
  <c r="J1008" i="6"/>
  <c r="I93" i="6"/>
  <c r="K98" i="2" s="1"/>
  <c r="I973" i="6"/>
  <c r="K978" i="2" s="1"/>
  <c r="J216" i="6"/>
  <c r="J152" i="6"/>
  <c r="J1316" i="6"/>
  <c r="J843" i="6"/>
  <c r="J30" i="6"/>
  <c r="I644" i="6"/>
  <c r="K649" i="2" s="1"/>
  <c r="I101" i="6"/>
  <c r="K106" i="2" s="1"/>
  <c r="I306" i="6"/>
  <c r="K311" i="2" s="1"/>
  <c r="J230" i="6"/>
  <c r="J1284" i="6"/>
  <c r="J827" i="6"/>
  <c r="J630" i="6"/>
  <c r="J863" i="6"/>
  <c r="I540" i="6"/>
  <c r="K545" i="2" s="1"/>
  <c r="J113" i="6"/>
  <c r="J859" i="6"/>
  <c r="I852" i="6"/>
  <c r="K857" i="2" s="1"/>
  <c r="J1182" i="6"/>
  <c r="J183" i="6"/>
  <c r="J379" i="6"/>
  <c r="I778" i="6"/>
  <c r="K783" i="2" s="1"/>
  <c r="I1371" i="6"/>
  <c r="K1376" i="2" s="1"/>
  <c r="J209" i="6"/>
  <c r="I1477" i="6"/>
  <c r="K1482" i="2" s="1"/>
  <c r="I1285" i="6"/>
  <c r="K1290" i="2" s="1"/>
  <c r="I928" i="6"/>
  <c r="K933" i="2" s="1"/>
  <c r="I1084" i="6"/>
  <c r="K1089" i="2" s="1"/>
  <c r="I650" i="6"/>
  <c r="K655" i="2" s="1"/>
  <c r="I1286" i="6"/>
  <c r="K1291" i="2" s="1"/>
  <c r="J901" i="6"/>
  <c r="J412" i="6"/>
  <c r="I3" i="6"/>
  <c r="K8" i="2" s="1"/>
  <c r="D17" i="5"/>
  <c r="I17" i="5" s="1"/>
  <c r="G17" i="5"/>
  <c r="L17" i="5" s="1"/>
  <c r="E17" i="5"/>
  <c r="J17" i="5" s="1"/>
  <c r="F17" i="5"/>
  <c r="K17" i="5" s="1"/>
  <c r="C16" i="5"/>
  <c r="H16" i="5" s="1"/>
  <c r="G16" i="5"/>
  <c r="L16" i="5" s="1"/>
  <c r="D16" i="5"/>
  <c r="I16" i="5" s="1"/>
  <c r="E16" i="5"/>
  <c r="J16" i="5" s="1"/>
  <c r="F16" i="5"/>
  <c r="K16" i="5" s="1"/>
  <c r="F17" i="12"/>
  <c r="K17" i="12" s="1"/>
  <c r="G17" i="12"/>
  <c r="L17" i="12" s="1"/>
  <c r="C17" i="12"/>
  <c r="H17" i="12" s="1"/>
  <c r="F18" i="12"/>
  <c r="G18" i="12"/>
  <c r="C18" i="12"/>
  <c r="E17" i="12"/>
  <c r="J17" i="12" s="1"/>
  <c r="E18" i="12"/>
  <c r="D17" i="12"/>
  <c r="I17" i="12" s="1"/>
  <c r="D18" i="12"/>
  <c r="G15" i="12"/>
  <c r="L15" i="12" s="1"/>
  <c r="E15" i="12"/>
  <c r="J15" i="12" s="1"/>
  <c r="G13" i="12"/>
  <c r="J548" i="6" l="1"/>
  <c r="J1096" i="6"/>
  <c r="J385" i="6"/>
  <c r="J1267" i="6"/>
  <c r="J1349" i="6"/>
  <c r="J1112" i="6"/>
  <c r="J759" i="6"/>
  <c r="J251" i="6"/>
  <c r="J1040" i="6"/>
  <c r="J1210" i="6"/>
  <c r="J352" i="6"/>
  <c r="J271" i="6"/>
  <c r="J1312" i="6"/>
  <c r="J590" i="6"/>
  <c r="J1152" i="6"/>
  <c r="J83" i="6"/>
  <c r="J440" i="6"/>
  <c r="J184" i="6"/>
  <c r="J265" i="6"/>
  <c r="J1247" i="6"/>
  <c r="J1467" i="6"/>
  <c r="J1418" i="6"/>
  <c r="J47" i="6"/>
  <c r="J913" i="6"/>
  <c r="J729" i="6"/>
  <c r="J491" i="6"/>
  <c r="J563" i="6"/>
  <c r="J864" i="6"/>
  <c r="J1494" i="6"/>
  <c r="J1419" i="6"/>
  <c r="J639" i="6"/>
  <c r="E14" i="5"/>
  <c r="E18" i="5" s="1"/>
  <c r="C14" i="5"/>
  <c r="C18" i="5" s="1"/>
  <c r="J867" i="6"/>
  <c r="G14" i="5"/>
  <c r="G18" i="5" s="1"/>
  <c r="F14" i="5"/>
  <c r="F18" i="5" s="1"/>
  <c r="J153" i="6"/>
  <c r="J1143" i="6"/>
  <c r="D14" i="5"/>
  <c r="D18" i="5" s="1"/>
  <c r="E16" i="12"/>
  <c r="J16" i="12" s="1"/>
  <c r="F16" i="12"/>
  <c r="K16" i="12" s="1"/>
  <c r="L18" i="12"/>
  <c r="K18" i="12"/>
  <c r="I18" i="12"/>
  <c r="J18" i="12"/>
  <c r="H18" i="12"/>
  <c r="F13" i="12"/>
  <c r="K13" i="12" s="1"/>
  <c r="C14" i="12"/>
  <c r="H14" i="12" s="1"/>
  <c r="E13" i="12"/>
  <c r="J13" i="12" s="1"/>
  <c r="F15" i="12"/>
  <c r="K15" i="12" s="1"/>
  <c r="G16" i="12"/>
  <c r="L16" i="12" s="1"/>
  <c r="D15" i="12"/>
  <c r="I15" i="12" s="1"/>
  <c r="C16" i="12"/>
  <c r="H16" i="12" s="1"/>
  <c r="L13" i="12"/>
  <c r="G14" i="12"/>
  <c r="L14" i="12" s="1"/>
  <c r="C15" i="12"/>
  <c r="H15" i="12" s="1"/>
  <c r="D14" i="12"/>
  <c r="I14" i="12" s="1"/>
  <c r="D16" i="12"/>
  <c r="I16" i="12" s="1"/>
  <c r="D13" i="12"/>
  <c r="I13" i="12" s="1"/>
  <c r="F14" i="12"/>
  <c r="K14" i="12" s="1"/>
  <c r="C13" i="12"/>
  <c r="E14" i="12"/>
  <c r="J14" i="12" s="1"/>
  <c r="E19" i="12" l="1"/>
  <c r="J19" i="12" s="1"/>
  <c r="F19" i="12"/>
  <c r="K19" i="12" s="1"/>
  <c r="C19" i="12"/>
  <c r="H19" i="12" s="1"/>
  <c r="D19" i="12"/>
  <c r="I19" i="12" s="1"/>
  <c r="G19" i="12"/>
  <c r="L19" i="12" s="1"/>
  <c r="D23" i="12"/>
  <c r="I23" i="12" s="1"/>
  <c r="F23" i="12"/>
  <c r="K23" i="12" s="1"/>
  <c r="E23" i="12"/>
  <c r="J23" i="12" s="1"/>
  <c r="G23" i="12"/>
  <c r="L23" i="12" s="1"/>
  <c r="C23" i="12"/>
  <c r="H23" i="12" s="1"/>
  <c r="H13" i="12"/>
  <c r="J18" i="5" l="1"/>
  <c r="K18" i="5"/>
  <c r="H18" i="5"/>
  <c r="I18" i="5"/>
  <c r="L18" i="5"/>
  <c r="K14" i="5" l="1"/>
  <c r="I14" i="5"/>
  <c r="L14" i="5"/>
  <c r="J14" i="5"/>
  <c r="H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Takeuchi Lisa C</author>
  </authors>
  <commentList>
    <comment ref="H7" authorId="0" shapeId="0" xr:uid="{0ED9A525-5B82-4A57-B6FB-BB55C8785671}">
      <text>
        <r>
          <rPr>
            <sz val="9"/>
            <color indexed="81"/>
            <rFont val="Tahoma"/>
            <family val="2"/>
          </rPr>
          <t xml:space="preserve">CDC considers contraindication to COVID-19 vaccine any history of the following:
• Severe allergic reaction (e.g., anaphylaxis) after a previous dose or to component of the vaccine
• Immediate allergic reaction of any severity after a previous dose or known (diagnosed) allergy to a component of the vaccine
Refer to the CDC website for more information
</t>
        </r>
      </text>
    </comment>
    <comment ref="I7" authorId="0" shapeId="0" xr:uid="{0D4B5120-CFC6-4AE1-BD17-CB9FA720AC70}">
      <text>
        <r>
          <rPr>
            <sz val="9"/>
            <color indexed="81"/>
            <rFont val="Tahoma"/>
            <family val="2"/>
          </rPr>
          <t xml:space="preserve">The following residents should be counted in this category:
• Residents declining vaccination because of health conditions that are not considered acceptable medical contraindications to the COVID-19 vaccine.
• Residents declining vaccination because of religious or philosophical objection.
• Residents declining vaccination and who did not provide any information about the reason why they declined.
• Residents declining vaccination for reasons other than an acceptable medical contraindication to the COVID-19 vaccine, or those who did not provide any information about the reason why they declined.
</t>
        </r>
      </text>
    </comment>
  </commentList>
</comments>
</file>

<file path=xl/sharedStrings.xml><?xml version="1.0" encoding="utf-8"?>
<sst xmlns="http://schemas.openxmlformats.org/spreadsheetml/2006/main" count="184" uniqueCount="136">
  <si>
    <t>TRACKING WORKSHEET</t>
  </si>
  <si>
    <t>Vaccination type:</t>
  </si>
  <si>
    <t>COVID_19</t>
  </si>
  <si>
    <t>Moderna</t>
  </si>
  <si>
    <t xml:space="preserve">Vaccination type: COVID-19 </t>
  </si>
  <si>
    <t>Date Last Modified:</t>
  </si>
  <si>
    <t>Additional Comment (optional)</t>
  </si>
  <si>
    <t xml:space="preserve">   Select the Monday of the start of the week you are reporting</t>
  </si>
  <si>
    <t>Vaccine Manufacturers</t>
  </si>
  <si>
    <t>Blank Entry?</t>
  </si>
  <si>
    <t xml:space="preserve">Week of data collection last day (Sunday): </t>
  </si>
  <si>
    <t xml:space="preserve">Week of data collection first day (Monday): </t>
  </si>
  <si>
    <t>Pfizer 2nd Dose List</t>
  </si>
  <si>
    <t>Moderna 2nd Dose List</t>
  </si>
  <si>
    <t>Pfizer_BioNTech</t>
  </si>
  <si>
    <t xml:space="preserve">   Last day of the reporting week automatically populated</t>
  </si>
  <si>
    <t>Declination before end of reporting week?</t>
  </si>
  <si>
    <t>Contraindication before end of week?</t>
  </si>
  <si>
    <t>Patient UID</t>
  </si>
  <si>
    <t>Patient for at least 1 day of the week?</t>
  </si>
  <si>
    <t>Unspecified</t>
  </si>
  <si>
    <t>Unspecified 2nd Dose</t>
  </si>
  <si>
    <t>N/A</t>
  </si>
  <si>
    <t>Drop Down Dates (Wedn)</t>
  </si>
  <si>
    <t>3. Cumulative number of HCP in Question #1 with other conditions:</t>
  </si>
  <si>
    <t>HCP_Categories</t>
  </si>
  <si>
    <r>
      <t>*</t>
    </r>
    <r>
      <rPr>
        <b/>
        <sz val="10"/>
        <rFont val="Calibri"/>
        <family val="2"/>
        <scheme val="minor"/>
      </rPr>
      <t>First day of Reporting Week (Monday):</t>
    </r>
  </si>
  <si>
    <t>Last day of the reporting week (Sunday):</t>
  </si>
  <si>
    <t>HCP End of Employment Date (Enter Date)</t>
  </si>
  <si>
    <t>HCP Last Name (Enter name)</t>
  </si>
  <si>
    <t>HCP First Name (Enter name)</t>
  </si>
  <si>
    <r>
      <rPr>
        <sz val="10"/>
        <color rgb="FFFF0000"/>
        <rFont val="Calibri"/>
        <family val="2"/>
        <scheme val="minor"/>
      </rPr>
      <t>*</t>
    </r>
    <r>
      <rPr>
        <sz val="10"/>
        <color theme="1"/>
        <rFont val="Calibri"/>
        <family val="2"/>
        <scheme val="minor"/>
      </rPr>
      <t>HCP Start of Employment Date (Enter Date)</t>
    </r>
  </si>
  <si>
    <t>Enter any additional comments (optional)</t>
  </si>
  <si>
    <t xml:space="preserve"> NOTE:  If data entries are made in error, they can be removed with the "Delete" key; Using the "Backspace" key may not delete the entry and may return a warning.</t>
  </si>
  <si>
    <t>Summary Instructions:</t>
  </si>
  <si>
    <t>Purpose of this Tracking Worksheet:</t>
  </si>
  <si>
    <t xml:space="preserve">Any HCP recently hired or working at your facility should be added to the Tracking Worksheet.  When HCPs are vaccinated, enter the vaccination information onto the Tracking Worksheet. When HCPs are no longer an employee at your facility, the End of Employment Date should also be indicated on the Tracking Worksheet. NOTE: Termed employees (HCPs) or contractors who no longer work in the facility do not need to be deleted off the Tracking Worksheet but should be indicated on the worksheet by entering the End of Employment Date. When a reporting week is selected, only those who were current HCPs during the reporting period will be included in the Reporting Summary.  Only vaccinations, contraindications, and other conditions, including adverse events should be reported for the reporting week hence, this information will be displayed in the Reporting Summary.  </t>
  </si>
  <si>
    <t>C. Steps for Entering HCP Vaccination Data on the TrackingWorksheet tab:</t>
  </si>
  <si>
    <t>B. Enter data in rows (from left to right) when entering vaccine data for each HCP</t>
  </si>
  <si>
    <r>
      <t>Enter the (</t>
    </r>
    <r>
      <rPr>
        <sz val="11"/>
        <color rgb="FFFF0000"/>
        <rFont val="Calibri"/>
        <family val="2"/>
        <scheme val="minor"/>
      </rPr>
      <t>*</t>
    </r>
    <r>
      <rPr>
        <sz val="11"/>
        <rFont val="Calibri"/>
        <family val="2"/>
        <scheme val="minor"/>
      </rPr>
      <t>HCP End of Employment Date)</t>
    </r>
    <r>
      <rPr>
        <sz val="11"/>
        <color theme="1"/>
        <rFont val="Calibri"/>
        <family val="2"/>
        <scheme val="minor"/>
      </rPr>
      <t xml:space="preserve">, i.e., the date of last day the HCP worked at this facility. Leave blank if the HCP is currently an employee or contractor at the facility. </t>
    </r>
  </si>
  <si>
    <r>
      <t>Enter the (</t>
    </r>
    <r>
      <rPr>
        <sz val="11"/>
        <color rgb="FFFF0000"/>
        <rFont val="Calibri"/>
        <family val="2"/>
        <scheme val="minor"/>
      </rPr>
      <t>*</t>
    </r>
    <r>
      <rPr>
        <sz val="11"/>
        <color theme="1"/>
        <rFont val="Calibri"/>
        <family val="2"/>
        <scheme val="minor"/>
      </rPr>
      <t>HCP Start of Employment Date) to the facility, i.e., the date of first day the HCP began working at this facility. A date must be entered. If unknown, choose a date before the first reporting week (e.g., 12/1/2020)</t>
    </r>
  </si>
  <si>
    <t>1. *Number of HCP that were eligible to have worked at this healthcare facility for at least 1 day during the week of data collection</t>
  </si>
  <si>
    <r>
      <t>*</t>
    </r>
    <r>
      <rPr>
        <sz val="10"/>
        <rFont val="Calibri"/>
        <family val="2"/>
        <scheme val="minor"/>
      </rPr>
      <t>Contraindication or Exclusion Noted (Enter date of Contra-Indication)</t>
    </r>
  </si>
  <si>
    <r>
      <t>Enter date for any (</t>
    </r>
    <r>
      <rPr>
        <sz val="11"/>
        <color rgb="FFFF0000"/>
        <rFont val="Calibri"/>
        <family val="2"/>
        <scheme val="minor"/>
      </rPr>
      <t>*</t>
    </r>
    <r>
      <rPr>
        <sz val="11"/>
        <color theme="1"/>
        <rFont val="Calibri"/>
        <family val="2"/>
        <scheme val="minor"/>
      </rPr>
      <t>Contraindication or Exclusion Noted)</t>
    </r>
  </si>
  <si>
    <t>3.1 *Medical contraindication or exclusion to COVID-19 vaccine</t>
  </si>
  <si>
    <t>Additional Dose Options</t>
  </si>
  <si>
    <t>Addn Dose Manf.</t>
  </si>
  <si>
    <t>Licensed independent practitioners: Physicians, advanced practice nurses, &amp; physician assistants</t>
  </si>
  <si>
    <t>Adult students/trainees &amp; volunteers</t>
  </si>
  <si>
    <t>Other Contract Personnel</t>
  </si>
  <si>
    <t>Employee HCP</t>
  </si>
  <si>
    <t>All HCP</t>
  </si>
  <si>
    <t>Employees (staff on facility payroll)</t>
  </si>
  <si>
    <t>Non-Employee HCP</t>
  </si>
  <si>
    <t>Healthcare Personnel (HCP) Categories</t>
  </si>
  <si>
    <r>
      <t>Select which category the HCP falls under (</t>
    </r>
    <r>
      <rPr>
        <sz val="11"/>
        <color rgb="FFFF0000"/>
        <rFont val="Calibri"/>
        <family val="2"/>
        <scheme val="minor"/>
      </rPr>
      <t>*</t>
    </r>
    <r>
      <rPr>
        <sz val="11"/>
        <color theme="1"/>
        <rFont val="Calibri"/>
        <family val="2"/>
        <scheme val="minor"/>
      </rPr>
      <t>HCP category)</t>
    </r>
  </si>
  <si>
    <t>Long-Term Care Facilities</t>
  </si>
  <si>
    <r>
      <t>*</t>
    </r>
    <r>
      <rPr>
        <b/>
        <sz val="10"/>
        <rFont val="Calibri"/>
        <family val="2"/>
        <scheme val="minor"/>
      </rPr>
      <t>Facility Name</t>
    </r>
  </si>
  <si>
    <t xml:space="preserve">   Enter your Facility Name Here</t>
  </si>
  <si>
    <t>Facility Name</t>
  </si>
  <si>
    <t>Janssen (J &amp; J)</t>
  </si>
  <si>
    <t>Healthcare Personnel COVID-19 Vaccination Weekly Summary for Long-Term Care Facilities</t>
  </si>
  <si>
    <t>Weekly Vaccination Coverage for Current Staff</t>
  </si>
  <si>
    <r>
      <rPr>
        <b/>
        <i/>
        <sz val="11"/>
        <color theme="1"/>
        <rFont val="Calibri"/>
        <family val="2"/>
        <scheme val="minor"/>
      </rPr>
      <t xml:space="preserve">Number of HCP in question #1 who have </t>
    </r>
    <r>
      <rPr>
        <i/>
        <sz val="11"/>
        <color theme="1"/>
        <rFont val="Calibri"/>
        <family val="2"/>
        <scheme val="minor"/>
      </rPr>
      <t>completed the primary COVID-19 vaccine series</t>
    </r>
  </si>
  <si>
    <t>Additional Dose or Booster Questions</t>
  </si>
  <si>
    <t>All HCP (Total)</t>
  </si>
  <si>
    <t>HCP Categories</t>
  </si>
  <si>
    <t>Weekly Vaccine Uptake Percentage</t>
  </si>
  <si>
    <t>Percentage with other conditions</t>
  </si>
  <si>
    <t>Percentage with Additional Dose or Booster</t>
  </si>
  <si>
    <r>
      <rPr>
        <sz val="11"/>
        <color rgb="FFFF0000"/>
        <rFont val="Calibri"/>
        <family val="2"/>
        <scheme val="minor"/>
      </rPr>
      <t>*</t>
    </r>
    <r>
      <rPr>
        <sz val="11"/>
        <color theme="1"/>
        <rFont val="Calibri"/>
        <family val="2"/>
        <scheme val="minor"/>
      </rPr>
      <t>Select the reporting week for OHA (and NHSN). These dates should match the reporting week you are submitting data for on the OHA (and NHSN) reporting forms.</t>
    </r>
  </si>
  <si>
    <t>Access the OHA reporting survey:</t>
  </si>
  <si>
    <t>https://epiweb.oha.state.or.us/fmi/webd/COVIDVax?homeurl=http://www.healthoregon.org/coronavirushcp</t>
  </si>
  <si>
    <t>Healthcare Personnel COVID-19 Vaccination All Weeks Summary for Long-Term Care Facilities</t>
  </si>
  <si>
    <t>Please use this worksheet to help log and track the number of healthcare personnel (HCP) who are vaccinated for COVID-19. When you enter COVID vaccination data for each HCP in the Tracking Worksheet, and select a reporting week, the data to be entered will automatically be calculated on the Weekly Summary.</t>
  </si>
  <si>
    <r>
      <t>A. The red Asterix (</t>
    </r>
    <r>
      <rPr>
        <sz val="11"/>
        <color rgb="FFFF0000"/>
        <rFont val="Calibri"/>
        <family val="2"/>
        <scheme val="minor"/>
      </rPr>
      <t>*</t>
    </r>
    <r>
      <rPr>
        <sz val="11"/>
        <color theme="1"/>
        <rFont val="Calibri"/>
        <family val="2"/>
        <scheme val="minor"/>
      </rPr>
      <t>) indicates required elements for reporting. Note: The other boxes are optional for reporting and tracking</t>
    </r>
  </si>
  <si>
    <r>
      <t>Enter the (</t>
    </r>
    <r>
      <rPr>
        <sz val="11"/>
        <color rgb="FFFF0000"/>
        <rFont val="Calibri"/>
        <family val="2"/>
        <scheme val="minor"/>
      </rPr>
      <t>*</t>
    </r>
    <r>
      <rPr>
        <sz val="11"/>
        <color theme="1"/>
        <rFont val="Calibri"/>
        <family val="2"/>
        <scheme val="minor"/>
      </rPr>
      <t>Facility Name) for the reporting facility</t>
    </r>
  </si>
  <si>
    <r>
      <t>On the 'WeeklySummary' sheet select the (</t>
    </r>
    <r>
      <rPr>
        <sz val="11"/>
        <color rgb="FFFF0000"/>
        <rFont val="Calibri"/>
        <family val="2"/>
        <scheme val="minor"/>
      </rPr>
      <t>*</t>
    </r>
    <r>
      <rPr>
        <sz val="11"/>
        <color theme="1"/>
        <rFont val="Calibri"/>
        <family val="2"/>
        <scheme val="minor"/>
      </rPr>
      <t>First Day of the Reporting Week) that you intend to generate the report for.</t>
    </r>
  </si>
  <si>
    <r>
      <rPr>
        <b/>
        <sz val="11"/>
        <color rgb="FF000000"/>
        <rFont val="Calibri"/>
        <family val="2"/>
        <scheme val="minor"/>
      </rPr>
      <t>IMPORTANT</t>
    </r>
    <r>
      <rPr>
        <sz val="11"/>
        <color rgb="FF000000"/>
        <rFont val="Calibri"/>
        <family val="2"/>
        <scheme val="minor"/>
      </rPr>
      <t xml:space="preserve"> **</t>
    </r>
    <r>
      <rPr>
        <b/>
        <sz val="11"/>
        <color rgb="FF000000"/>
        <rFont val="Calibri"/>
        <family val="2"/>
        <scheme val="minor"/>
      </rPr>
      <t>This form is ONLY to be used by your facility for COVID vaccine data collection and record keeping purposes</t>
    </r>
    <r>
      <rPr>
        <sz val="11"/>
        <color rgb="FF000000"/>
        <rFont val="Calibri"/>
        <family val="2"/>
        <scheme val="minor"/>
      </rPr>
      <t>**</t>
    </r>
  </si>
  <si>
    <t>This tracking tool was modified from NHSN by the Oregon Health Authority. NHSN is unable to assist with questions about this tracking tool; please direct any questions to the Oregon Health Authority.</t>
  </si>
  <si>
    <t>Please refer to the additional Oregon Health Authority resources on https://www.oregon.gov/oha/covid19/Pages/Healthcare-Partners.aspx#LTFCs</t>
  </si>
  <si>
    <t>Declined COVID Vaccine (Enter date of Declination)</t>
  </si>
  <si>
    <r>
      <t xml:space="preserve">This sheet automatically populates summary counts for OHA reporting based on your Tracking Worksheet. Report the counts for the cells highlighted in </t>
    </r>
    <r>
      <rPr>
        <b/>
        <sz val="16"/>
        <color rgb="FFFF0000"/>
        <rFont val="Calibri"/>
        <family val="2"/>
        <scheme val="minor"/>
      </rPr>
      <t xml:space="preserve">red </t>
    </r>
    <r>
      <rPr>
        <b/>
        <sz val="16"/>
        <rFont val="Calibri"/>
        <family val="2"/>
        <scheme val="minor"/>
      </rPr>
      <t>below</t>
    </r>
    <r>
      <rPr>
        <b/>
        <sz val="16"/>
        <color rgb="FFFF0000"/>
        <rFont val="Calibri"/>
        <family val="2"/>
        <scheme val="minor"/>
      </rPr>
      <t xml:space="preserve"> </t>
    </r>
    <r>
      <rPr>
        <b/>
        <sz val="16"/>
        <rFont val="Calibri"/>
        <family val="2"/>
        <scheme val="minor"/>
      </rPr>
      <t xml:space="preserve">on a weekly basis to OHA.
</t>
    </r>
    <r>
      <rPr>
        <b/>
        <sz val="12"/>
        <rFont val="Calibri"/>
        <family val="2"/>
        <scheme val="minor"/>
      </rPr>
      <t>NOTE: If your facility also reports to NHSN, you can utilize this WeeklySummary sheet for reporting, noting that required questions may differ.</t>
    </r>
  </si>
  <si>
    <t>3.2. Offered but declined COVID-19 vaccine</t>
  </si>
  <si>
    <t>Vaccination Coverage for All Staff</t>
  </si>
  <si>
    <t>Vaccine Uptake Percentage</t>
  </si>
  <si>
    <t>YES</t>
  </si>
  <si>
    <t>NO</t>
  </si>
  <si>
    <t>Up to Date</t>
  </si>
  <si>
    <t>*Number of HCP that were eligible to have worked at this healthcare facility for at least 1 day since tracking began</t>
  </si>
  <si>
    <t xml:space="preserve">*Cumulative number of HCP in Question #1 who have received COVID-19 vaccine(s) at this facility or elsewhere:   </t>
  </si>
  <si>
    <r>
      <t xml:space="preserve">Only dose 1 of </t>
    </r>
    <r>
      <rPr>
        <i/>
        <sz val="11"/>
        <color theme="1"/>
        <rFont val="Calibri"/>
        <family val="2"/>
        <scheme val="minor"/>
      </rPr>
      <t>Pfizer-BioNTech</t>
    </r>
    <r>
      <rPr>
        <sz val="11"/>
        <color theme="1"/>
        <rFont val="Calibri"/>
        <family val="2"/>
        <scheme val="minor"/>
      </rPr>
      <t xml:space="preserve"> COVID-19 vaccine </t>
    </r>
  </si>
  <si>
    <r>
      <t xml:space="preserve">Dose 1 and dose 2 of </t>
    </r>
    <r>
      <rPr>
        <i/>
        <sz val="11"/>
        <color theme="1"/>
        <rFont val="Calibri"/>
        <family val="2"/>
        <scheme val="minor"/>
      </rPr>
      <t>Pfizer-BioNTech</t>
    </r>
    <r>
      <rPr>
        <sz val="11"/>
        <color theme="1"/>
        <rFont val="Calibri"/>
        <family val="2"/>
        <scheme val="minor"/>
      </rPr>
      <t xml:space="preserve"> COVID-19 vaccine</t>
    </r>
  </si>
  <si>
    <r>
      <t xml:space="preserve">Only dose 1 of </t>
    </r>
    <r>
      <rPr>
        <i/>
        <sz val="11"/>
        <color theme="1"/>
        <rFont val="Calibri"/>
        <family val="2"/>
        <scheme val="minor"/>
      </rPr>
      <t>Moderna</t>
    </r>
    <r>
      <rPr>
        <sz val="11"/>
        <color theme="1"/>
        <rFont val="Calibri"/>
        <family val="2"/>
        <scheme val="minor"/>
      </rPr>
      <t xml:space="preserve"> COVID-19 vaccine </t>
    </r>
  </si>
  <si>
    <r>
      <t xml:space="preserve">Dose 1 and dose 2 of </t>
    </r>
    <r>
      <rPr>
        <i/>
        <sz val="11"/>
        <color theme="1"/>
        <rFont val="Calibri"/>
        <family val="2"/>
        <scheme val="minor"/>
      </rPr>
      <t>Moderna</t>
    </r>
    <r>
      <rPr>
        <sz val="11"/>
        <color theme="1"/>
        <rFont val="Calibri"/>
        <family val="2"/>
        <scheme val="minor"/>
      </rPr>
      <t xml:space="preserve"> COVID-19 vaccine</t>
    </r>
  </si>
  <si>
    <r>
      <t xml:space="preserve">One dose of </t>
    </r>
    <r>
      <rPr>
        <i/>
        <sz val="11"/>
        <color theme="1"/>
        <rFont val="Calibri"/>
        <family val="2"/>
        <scheme val="minor"/>
      </rPr>
      <t>Janssen</t>
    </r>
    <r>
      <rPr>
        <sz val="11"/>
        <color theme="1"/>
        <rFont val="Calibri"/>
        <family val="2"/>
        <scheme val="minor"/>
      </rPr>
      <t xml:space="preserve"> COVID-19 vaccine </t>
    </r>
  </si>
  <si>
    <t xml:space="preserve">Complete COVID-19 vaccination series: Unspecified Manufacturer  </t>
  </si>
  <si>
    <t>Cumulative number of HCP in Question #1 with other conditions:</t>
  </si>
  <si>
    <t>*Medical contraindication or exclusion to COVID-19 vaccine</t>
  </si>
  <si>
    <t>*Offered but declined COVID-19 vaccine</t>
  </si>
  <si>
    <t>*Unknown COVID-19 vaccination status</t>
  </si>
  <si>
    <t>* Additional dose or booster of Pfizer-BioNTech COVID-19 vaccine</t>
  </si>
  <si>
    <t xml:space="preserve">* Additional dose or booster of Moderna COVID-19 vaccine </t>
  </si>
  <si>
    <t>* Additional dose or booster of Janssen COVID-19 vaccine</t>
  </si>
  <si>
    <t xml:space="preserve">*Additional dose or booster of unspecified manufacturer </t>
  </si>
  <si>
    <t>Enter date the HCP declined COVID vaccine (Date of Declination)</t>
  </si>
  <si>
    <t>https://www.cdc.gov/nhsn/pdfs/hps/covidvax/UpToDateGuidance-May2022-508.pdf</t>
  </si>
  <si>
    <t>Updated (bivalent) booster</t>
  </si>
  <si>
    <t xml:space="preserve">Includes current HCP who have received the updated bivalent booster dose when eligible. Refer to  </t>
  </si>
  <si>
    <t>Unknown vaccine status</t>
  </si>
  <si>
    <t xml:space="preserve">HCP Category (choose from drop-down) 
</t>
  </si>
  <si>
    <t>3.3. Unknown/other COVID-19 vaccination status</t>
  </si>
  <si>
    <t>Enter HCP's first name, last name</t>
  </si>
  <si>
    <r>
      <t xml:space="preserve">NOTE: To transfer data from an older version of this tracking sheet, copy the data from each applicable column and paste it </t>
    </r>
    <r>
      <rPr>
        <b/>
        <i/>
        <sz val="11"/>
        <color rgb="FFC00000"/>
        <rFont val="Calibri"/>
        <family val="2"/>
        <scheme val="minor"/>
      </rPr>
      <t xml:space="preserve">as values </t>
    </r>
    <r>
      <rPr>
        <b/>
        <sz val="11"/>
        <color rgb="FFC00000"/>
        <rFont val="Calibri"/>
        <family val="2"/>
        <scheme val="minor"/>
      </rPr>
      <t>in the Tracking Worksheet. Avoid deleting any rows on the tracking worksheet as errors may result.</t>
    </r>
  </si>
  <si>
    <t>Up to Date Definition:</t>
  </si>
  <si>
    <t>https://www.cdc.gov/nhsn/pdfs/hps/covidvax/UpToDateGuidance-508.pdf</t>
  </si>
  <si>
    <t>Healthcare Personnel Vaccination Long-Term Care Facility TRACKING WORKSHEET</t>
  </si>
  <si>
    <t>HCP Category</t>
  </si>
  <si>
    <t>COVID-19 Calculations</t>
  </si>
  <si>
    <t>HCP id</t>
  </si>
  <si>
    <t>HCP for at least 1 day during season?</t>
  </si>
  <si>
    <t>HCP received influenza vaccine for 22-23 season</t>
  </si>
  <si>
    <t>HCP received flu vaccine at facility</t>
  </si>
  <si>
    <t>HCP received flu vaccine outside of facility</t>
  </si>
  <si>
    <t>Contraindication during season?</t>
  </si>
  <si>
    <t>Declination during season?</t>
  </si>
  <si>
    <t>Influenza Calculations</t>
  </si>
  <si>
    <t>Complete Primary Series with UTD included</t>
  </si>
  <si>
    <t>Received 2023-2024 vaccine</t>
  </si>
  <si>
    <t>2023-2024 COVID vaccine date</t>
  </si>
  <si>
    <t>Received bivalent vaccine in Aug/Sept</t>
  </si>
  <si>
    <t>Up to Date (this is auto-calculated for Weekly Summary Counts)</t>
  </si>
  <si>
    <t>Instructions  (Version 14, October 2024)</t>
  </si>
  <si>
    <t>2. Cumulative number of HCP who are up to date with COVID-19 vaccines (received the 2024-2025 COVID-19 vaccine or 2023-2024 vaccine in the last two months)</t>
  </si>
  <si>
    <r>
      <t xml:space="preserve">*Received 2024-2025 COVID-19 vaccine </t>
    </r>
    <r>
      <rPr>
        <sz val="10"/>
        <rFont val="Calibri"/>
        <family val="2"/>
        <scheme val="minor"/>
      </rPr>
      <t>(or 2023-2024 vaccine in Aug 2024)? 
(Enter date of vaccination)</t>
    </r>
  </si>
  <si>
    <t>Enter date the HCP received a 2024-2025 COVID-19 vaccine (or if received a 2023-2024 vaccine in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</si>
</sst>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b/>
      <sz val="14"/>
      <color theme="1"/>
      <name val="Calibri"/>
      <family val="2"/>
      <scheme val="minor"/>
    </font>
    <font>
      <sz val="8"/>
      <name val="Calibri"/>
      <family val="2"/>
      <scheme val="minor"/>
    </font>
    <font>
      <sz val="11"/>
      <color rgb="FF7030A0"/>
      <name val="Calibri"/>
      <family val="2"/>
      <scheme val="minor"/>
    </font>
    <font>
      <b/>
      <sz val="12"/>
      <color theme="1"/>
      <name val="Calibri"/>
      <family val="2"/>
      <scheme val="minor"/>
    </font>
    <font>
      <b/>
      <sz val="10"/>
      <color rgb="FFFF0000"/>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1"/>
      <color theme="4" tint="-0.249977111117893"/>
      <name val="Calibri"/>
      <family val="2"/>
      <scheme val="minor"/>
    </font>
    <font>
      <b/>
      <sz val="9"/>
      <color theme="1"/>
      <name val="Calibri"/>
      <family val="2"/>
      <scheme val="minor"/>
    </font>
    <font>
      <b/>
      <sz val="9"/>
      <color rgb="FF000000"/>
      <name val="Calibri"/>
      <family val="2"/>
      <scheme val="minor"/>
    </font>
    <font>
      <sz val="11"/>
      <color rgb="FF3F3F76"/>
      <name val="Calibri"/>
      <family val="2"/>
      <scheme val="minor"/>
    </font>
    <font>
      <sz val="11"/>
      <color rgb="FF002060"/>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8.5"/>
      <color theme="1"/>
      <name val="Arial"/>
      <family val="2"/>
    </font>
    <font>
      <b/>
      <i/>
      <sz val="11"/>
      <color theme="1"/>
      <name val="Calibri"/>
      <family val="2"/>
      <scheme val="minor"/>
    </font>
    <font>
      <u/>
      <sz val="11"/>
      <color theme="10"/>
      <name val="Calibri"/>
      <family val="2"/>
      <scheme val="minor"/>
    </font>
    <font>
      <b/>
      <sz val="16"/>
      <color rgb="FFFF0000"/>
      <name val="Calibri"/>
      <family val="2"/>
      <scheme val="minor"/>
    </font>
    <font>
      <b/>
      <sz val="16"/>
      <name val="Calibri"/>
      <family val="2"/>
      <scheme val="minor"/>
    </font>
    <font>
      <b/>
      <sz val="12"/>
      <name val="Calibri"/>
      <family val="2"/>
      <scheme val="minor"/>
    </font>
    <font>
      <sz val="9"/>
      <color indexed="81"/>
      <name val="Tahoma"/>
      <family val="2"/>
    </font>
    <font>
      <b/>
      <sz val="11"/>
      <color rgb="FFC00000"/>
      <name val="Calibri"/>
      <family val="2"/>
      <scheme val="minor"/>
    </font>
    <font>
      <b/>
      <i/>
      <sz val="11"/>
      <color rgb="FFC00000"/>
      <name val="Calibri"/>
      <family val="2"/>
      <scheme val="minor"/>
    </font>
    <font>
      <sz val="11"/>
      <color theme="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CC99"/>
      </patternFill>
    </fill>
    <fill>
      <patternFill patternType="solid">
        <fgColor rgb="FFFFCCCC"/>
        <bgColor indexed="64"/>
      </patternFill>
    </fill>
    <fill>
      <patternFill patternType="solid">
        <fgColor theme="5" tint="0.79998168889431442"/>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rgb="FF7F7F7F"/>
      </bottom>
      <diagonal/>
    </border>
    <border>
      <left/>
      <right/>
      <top/>
      <bottom style="thin">
        <color rgb="FF7F7F7F"/>
      </bottom>
      <diagonal/>
    </border>
    <border>
      <left/>
      <right style="medium">
        <color indexed="64"/>
      </right>
      <top/>
      <bottom style="thin">
        <color rgb="FF7F7F7F"/>
      </bottom>
      <diagonal/>
    </border>
    <border>
      <left style="medium">
        <color indexed="64"/>
      </left>
      <right/>
      <top style="thin">
        <color rgb="FF7F7F7F"/>
      </top>
      <bottom style="medium">
        <color indexed="64"/>
      </bottom>
      <diagonal/>
    </border>
    <border>
      <left/>
      <right/>
      <top style="thin">
        <color rgb="FF7F7F7F"/>
      </top>
      <bottom style="medium">
        <color indexed="64"/>
      </bottom>
      <diagonal/>
    </border>
    <border>
      <left/>
      <right style="medium">
        <color indexed="64"/>
      </right>
      <top style="thin">
        <color rgb="FF7F7F7F"/>
      </top>
      <bottom style="medium">
        <color indexed="64"/>
      </bottom>
      <diagonal/>
    </border>
    <border>
      <left style="thin">
        <color auto="1"/>
      </left>
      <right style="thin">
        <color auto="1"/>
      </right>
      <top style="medium">
        <color rgb="FFFF0000"/>
      </top>
      <bottom/>
      <diagonal/>
    </border>
  </borders>
  <cellStyleXfs count="3">
    <xf numFmtId="0" fontId="0" fillId="0" borderId="0"/>
    <xf numFmtId="0" fontId="18" fillId="9" borderId="30" applyNumberFormat="0" applyAlignment="0" applyProtection="0"/>
    <xf numFmtId="0" fontId="25" fillId="0" borderId="0" applyNumberFormat="0" applyFill="0" applyBorder="0" applyAlignment="0" applyProtection="0"/>
  </cellStyleXfs>
  <cellXfs count="291">
    <xf numFmtId="0" fontId="0" fillId="0" borderId="0" xfId="0"/>
    <xf numFmtId="0" fontId="0" fillId="0" borderId="0" xfId="0"/>
    <xf numFmtId="0" fontId="0" fillId="0" borderId="0" xfId="0"/>
    <xf numFmtId="14" fontId="0" fillId="0" borderId="0" xfId="0" applyNumberFormat="1"/>
    <xf numFmtId="0" fontId="0" fillId="0" borderId="0" xfId="0"/>
    <xf numFmtId="0" fontId="2" fillId="0" borderId="0" xfId="0" applyFont="1" applyAlignment="1">
      <alignment horizontal="center" vertical="center" wrapText="1"/>
    </xf>
    <xf numFmtId="0" fontId="1" fillId="0" borderId="0" xfId="0" applyFont="1" applyAlignment="1">
      <alignment horizontal="right"/>
    </xf>
    <xf numFmtId="0" fontId="1" fillId="0" borderId="0" xfId="0" applyFont="1" applyBorder="1" applyAlignment="1">
      <alignment horizontal="right"/>
    </xf>
    <xf numFmtId="0" fontId="0" fillId="0" borderId="0" xfId="0" applyBorder="1"/>
    <xf numFmtId="0" fontId="0" fillId="0" borderId="0" xfId="0" applyProtection="1">
      <protection hidden="1"/>
    </xf>
    <xf numFmtId="0" fontId="0" fillId="2" borderId="1" xfId="0" applyFill="1" applyBorder="1" applyAlignment="1" applyProtection="1">
      <alignment vertical="top" wrapText="1"/>
      <protection hidden="1"/>
    </xf>
    <xf numFmtId="0" fontId="0" fillId="0" borderId="1" xfId="0" applyNumberFormat="1" applyBorder="1" applyAlignment="1" applyProtection="1">
      <alignment horizontal="center"/>
      <protection hidden="1"/>
    </xf>
    <xf numFmtId="14" fontId="0" fillId="0" borderId="0" xfId="0" applyNumberFormat="1" applyFill="1"/>
    <xf numFmtId="0" fontId="3" fillId="0" borderId="0" xfId="0" applyFont="1" applyFill="1" applyBorder="1"/>
    <xf numFmtId="0" fontId="0" fillId="0" borderId="0" xfId="0" applyFill="1"/>
    <xf numFmtId="0" fontId="0" fillId="7" borderId="0" xfId="0" applyFill="1" applyBorder="1" applyAlignment="1" applyProtection="1">
      <alignment vertical="top" wrapText="1"/>
      <protection hidden="1"/>
    </xf>
    <xf numFmtId="0" fontId="0" fillId="0" borderId="0" xfId="0" applyAlignment="1">
      <alignment horizontal="center" vertical="center"/>
    </xf>
    <xf numFmtId="0" fontId="0" fillId="2" borderId="1" xfId="0" applyFill="1" applyBorder="1" applyAlignment="1" applyProtection="1">
      <alignment horizontal="left" vertical="top" wrapText="1"/>
      <protection hidden="1"/>
    </xf>
    <xf numFmtId="1" fontId="0" fillId="0" borderId="1" xfId="0" applyNumberFormat="1" applyBorder="1" applyAlignment="1">
      <alignment horizontal="center" vertical="center"/>
    </xf>
    <xf numFmtId="1" fontId="0" fillId="0" borderId="1" xfId="0" applyNumberFormat="1" applyBorder="1" applyAlignment="1" applyProtection="1">
      <alignment horizontal="center" vertical="center"/>
      <protection hidden="1"/>
    </xf>
    <xf numFmtId="0" fontId="0" fillId="7" borderId="0" xfId="0" applyFill="1" applyAlignment="1">
      <alignment wrapText="1"/>
    </xf>
    <xf numFmtId="0" fontId="0" fillId="0" borderId="0" xfId="0" applyFill="1" applyBorder="1" applyAlignment="1" applyProtection="1">
      <alignment vertical="top" wrapText="1"/>
      <protection hidden="1"/>
    </xf>
    <xf numFmtId="0" fontId="0" fillId="7" borderId="0" xfId="0" applyFill="1" applyBorder="1" applyAlignment="1" applyProtection="1">
      <alignment wrapText="1"/>
      <protection hidden="1"/>
    </xf>
    <xf numFmtId="0" fontId="0" fillId="0" borderId="0" xfId="0" applyFill="1" applyBorder="1" applyAlignment="1" applyProtection="1">
      <alignment wrapText="1"/>
      <protection hidden="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8" fillId="0" borderId="0" xfId="0" applyFont="1" applyBorder="1"/>
    <xf numFmtId="0" fontId="0" fillId="0" borderId="1" xfId="0" applyFont="1" applyBorder="1" applyAlignment="1">
      <alignment horizontal="center"/>
    </xf>
    <xf numFmtId="0" fontId="0" fillId="0" borderId="4" xfId="0" applyFont="1" applyBorder="1" applyAlignment="1">
      <alignment horizontal="left"/>
    </xf>
    <xf numFmtId="0" fontId="3" fillId="0" borderId="4" xfId="0" applyFont="1" applyBorder="1" applyAlignment="1">
      <alignment horizontal="left"/>
    </xf>
    <xf numFmtId="0" fontId="0" fillId="0" borderId="0" xfId="0" applyFont="1" applyBorder="1" applyAlignment="1">
      <alignment horizontal="left" vertical="center" wrapText="1" indent="1"/>
    </xf>
    <xf numFmtId="0" fontId="0" fillId="0" borderId="0" xfId="0" applyFont="1" applyBorder="1" applyAlignment="1">
      <alignment horizontal="center"/>
    </xf>
    <xf numFmtId="14" fontId="0" fillId="0" borderId="0" xfId="0" applyNumberFormat="1" applyBorder="1" applyAlignment="1">
      <alignment horizontal="center" vertical="center"/>
    </xf>
    <xf numFmtId="0" fontId="0" fillId="0" borderId="5" xfId="0" applyFont="1" applyBorder="1" applyAlignment="1">
      <alignment horizontal="center" vertical="center"/>
    </xf>
    <xf numFmtId="0" fontId="11" fillId="5" borderId="24"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xf>
    <xf numFmtId="0" fontId="12" fillId="5" borderId="25" xfId="0" applyFont="1" applyFill="1" applyBorder="1" applyAlignment="1">
      <alignment horizontal="right" vertical="center"/>
    </xf>
    <xf numFmtId="0" fontId="10" fillId="5" borderId="25" xfId="0" applyFont="1" applyFill="1" applyBorder="1" applyAlignment="1">
      <alignment horizontal="right" vertical="center"/>
    </xf>
    <xf numFmtId="14" fontId="11" fillId="5" borderId="16" xfId="0" applyNumberFormat="1" applyFont="1" applyFill="1" applyBorder="1" applyAlignment="1" applyProtection="1">
      <alignment horizontal="center" vertical="center"/>
      <protection locked="0"/>
    </xf>
    <xf numFmtId="14" fontId="12" fillId="5" borderId="13" xfId="0" applyNumberFormat="1" applyFont="1" applyFill="1" applyBorder="1" applyAlignment="1" applyProtection="1">
      <alignment horizontal="center" vertical="center"/>
    </xf>
    <xf numFmtId="0" fontId="12" fillId="0" borderId="0" xfId="0" applyFont="1"/>
    <xf numFmtId="0" fontId="12" fillId="0" borderId="0" xfId="0" applyFont="1" applyAlignment="1">
      <alignment horizontal="left"/>
    </xf>
    <xf numFmtId="0" fontId="15" fillId="0" borderId="0" xfId="0" applyFont="1" applyBorder="1"/>
    <xf numFmtId="0" fontId="6" fillId="3" borderId="11" xfId="0" applyFont="1" applyFill="1" applyBorder="1" applyAlignment="1">
      <alignment vertical="top"/>
    </xf>
    <xf numFmtId="0" fontId="6" fillId="3" borderId="0" xfId="0" applyFont="1" applyFill="1" applyBorder="1" applyAlignment="1">
      <alignment vertical="top"/>
    </xf>
    <xf numFmtId="0" fontId="6" fillId="3" borderId="12" xfId="0" applyFont="1" applyFill="1" applyBorder="1" applyAlignment="1">
      <alignment vertical="top"/>
    </xf>
    <xf numFmtId="0" fontId="6" fillId="3" borderId="19" xfId="0" applyFont="1" applyFill="1" applyBorder="1" applyAlignment="1">
      <alignment vertical="top"/>
    </xf>
    <xf numFmtId="0" fontId="6" fillId="3" borderId="20" xfId="0" applyFont="1" applyFill="1" applyBorder="1" applyAlignment="1">
      <alignment vertical="top"/>
    </xf>
    <xf numFmtId="0" fontId="6" fillId="3" borderId="21" xfId="0" applyFont="1" applyFill="1" applyBorder="1" applyAlignment="1">
      <alignment vertical="top"/>
    </xf>
    <xf numFmtId="14" fontId="0" fillId="0" borderId="7" xfId="0" applyNumberFormat="1" applyBorder="1" applyAlignment="1" applyProtection="1">
      <alignment horizontal="center"/>
      <protection locked="0"/>
    </xf>
    <xf numFmtId="14" fontId="0" fillId="0" borderId="7" xfId="0" applyNumberFormat="1" applyBorder="1" applyProtection="1">
      <protection locked="0"/>
    </xf>
    <xf numFmtId="0" fontId="0" fillId="0" borderId="7" xfId="0" applyBorder="1" applyAlignment="1" applyProtection="1">
      <alignment wrapText="1"/>
      <protection locked="0"/>
    </xf>
    <xf numFmtId="0" fontId="0" fillId="0" borderId="7" xfId="0" applyBorder="1" applyAlignment="1" applyProtection="1">
      <alignment horizontal="center" wrapText="1"/>
      <protection locked="0"/>
    </xf>
    <xf numFmtId="0" fontId="12" fillId="3" borderId="31" xfId="0" applyFont="1" applyFill="1" applyBorder="1" applyAlignment="1">
      <alignment horizontal="left" vertical="top" wrapText="1"/>
    </xf>
    <xf numFmtId="0" fontId="12" fillId="3" borderId="32" xfId="0" applyFont="1" applyFill="1" applyBorder="1" applyAlignment="1">
      <alignment vertical="top" wrapText="1"/>
    </xf>
    <xf numFmtId="0" fontId="11" fillId="3" borderId="32" xfId="0" applyFont="1" applyFill="1" applyBorder="1" applyAlignment="1">
      <alignment vertical="top" wrapText="1"/>
    </xf>
    <xf numFmtId="0" fontId="14" fillId="3" borderId="32" xfId="0" applyFont="1" applyFill="1" applyBorder="1" applyAlignment="1">
      <alignment vertical="top" wrapText="1"/>
    </xf>
    <xf numFmtId="0" fontId="12" fillId="3" borderId="32" xfId="0" applyFont="1" applyFill="1" applyBorder="1" applyAlignment="1">
      <alignment horizontal="left" vertical="top" wrapText="1"/>
    </xf>
    <xf numFmtId="0" fontId="0" fillId="7" borderId="0" xfId="0" applyFill="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0" xfId="0" applyFill="1"/>
    <xf numFmtId="0" fontId="0" fillId="4" borderId="0" xfId="0" applyFill="1" applyAlignment="1">
      <alignment horizontal="left" vertical="top"/>
    </xf>
    <xf numFmtId="0" fontId="0" fillId="4" borderId="12" xfId="0" applyFill="1" applyBorder="1"/>
    <xf numFmtId="0" fontId="23" fillId="0" borderId="0" xfId="0" applyFont="1"/>
    <xf numFmtId="0" fontId="3" fillId="0" borderId="1"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10" borderId="27" xfId="0" applyNumberFormat="1" applyFont="1" applyFill="1" applyBorder="1" applyAlignment="1">
      <alignment horizontal="center" vertical="center"/>
    </xf>
    <xf numFmtId="0" fontId="0" fillId="0" borderId="5" xfId="0" applyFont="1" applyBorder="1" applyAlignment="1">
      <alignment horizontal="center"/>
    </xf>
    <xf numFmtId="0" fontId="0" fillId="10" borderId="37"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9" fillId="5" borderId="1" xfId="0" applyFont="1" applyFill="1" applyBorder="1" applyAlignment="1">
      <alignment horizontal="center"/>
    </xf>
    <xf numFmtId="0" fontId="16" fillId="5" borderId="6"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0" fillId="0" borderId="25" xfId="0" applyFont="1" applyBorder="1" applyAlignment="1">
      <alignment horizontal="left"/>
    </xf>
    <xf numFmtId="0" fontId="9" fillId="3" borderId="38" xfId="0" applyFont="1" applyFill="1" applyBorder="1" applyAlignment="1">
      <alignment horizontal="center"/>
    </xf>
    <xf numFmtId="0" fontId="17" fillId="5" borderId="16" xfId="0" applyFont="1" applyFill="1" applyBorder="1" applyAlignment="1">
      <alignment horizontal="center" vertical="center" wrapText="1"/>
    </xf>
    <xf numFmtId="0" fontId="0" fillId="0" borderId="44" xfId="0" applyFont="1" applyFill="1" applyBorder="1" applyAlignment="1">
      <alignment horizontal="left" indent="1"/>
    </xf>
    <xf numFmtId="0" fontId="0" fillId="0" borderId="43" xfId="0" applyFont="1" applyFill="1" applyBorder="1" applyAlignment="1">
      <alignment horizontal="left" indent="1"/>
    </xf>
    <xf numFmtId="0" fontId="0" fillId="0" borderId="43" xfId="0" applyFont="1" applyFill="1" applyBorder="1" applyAlignment="1">
      <alignment horizontal="left" wrapText="1" indent="1"/>
    </xf>
    <xf numFmtId="0" fontId="0" fillId="0" borderId="43" xfId="0" applyFont="1" applyBorder="1" applyAlignment="1">
      <alignment horizontal="left" vertical="center" wrapText="1" indent="1"/>
    </xf>
    <xf numFmtId="0" fontId="9" fillId="0" borderId="35" xfId="0" applyFont="1" applyBorder="1" applyAlignment="1">
      <alignment horizontal="left" vertical="center" wrapText="1"/>
    </xf>
    <xf numFmtId="0" fontId="0" fillId="0" borderId="43"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Font="1" applyBorder="1" applyAlignment="1">
      <alignment horizontal="center"/>
    </xf>
    <xf numFmtId="0" fontId="0" fillId="0" borderId="48" xfId="0" applyFont="1" applyBorder="1" applyAlignment="1">
      <alignment horizontal="center"/>
    </xf>
    <xf numFmtId="9" fontId="12" fillId="0" borderId="35" xfId="0" applyNumberFormat="1" applyFont="1" applyBorder="1"/>
    <xf numFmtId="9" fontId="12" fillId="0" borderId="1" xfId="0" applyNumberFormat="1" applyFont="1" applyBorder="1"/>
    <xf numFmtId="9" fontId="12" fillId="0" borderId="15" xfId="0" applyNumberFormat="1" applyFont="1" applyBorder="1"/>
    <xf numFmtId="9" fontId="12" fillId="0" borderId="48" xfId="0" applyNumberFormat="1" applyFont="1" applyBorder="1"/>
    <xf numFmtId="9" fontId="12" fillId="0" borderId="13" xfId="0" applyNumberFormat="1" applyFont="1" applyBorder="1"/>
    <xf numFmtId="9" fontId="12" fillId="0" borderId="53" xfId="0" applyNumberFormat="1" applyFont="1" applyBorder="1"/>
    <xf numFmtId="9" fontId="12" fillId="0" borderId="43" xfId="0" applyNumberFormat="1" applyFont="1" applyBorder="1"/>
    <xf numFmtId="9" fontId="12" fillId="0" borderId="46" xfId="0" applyNumberFormat="1" applyFont="1" applyBorder="1"/>
    <xf numFmtId="0" fontId="0" fillId="0" borderId="4" xfId="0" applyFont="1" applyBorder="1" applyAlignment="1">
      <alignment horizontal="center"/>
    </xf>
    <xf numFmtId="0" fontId="0" fillId="0" borderId="28" xfId="0" applyFont="1" applyBorder="1" applyAlignment="1">
      <alignment horizontal="center"/>
    </xf>
    <xf numFmtId="0" fontId="9" fillId="0" borderId="45" xfId="0" applyFont="1" applyBorder="1" applyAlignment="1">
      <alignment horizontal="left" vertical="center" wrapText="1"/>
    </xf>
    <xf numFmtId="0" fontId="0" fillId="0" borderId="17" xfId="0" applyFont="1" applyBorder="1" applyAlignment="1">
      <alignment horizontal="center"/>
    </xf>
    <xf numFmtId="0" fontId="0" fillId="0" borderId="44" xfId="0" applyFont="1" applyBorder="1" applyAlignment="1">
      <alignment horizontal="left" vertical="center" wrapText="1" indent="1"/>
    </xf>
    <xf numFmtId="0" fontId="0" fillId="0" borderId="17" xfId="0" applyFont="1" applyBorder="1" applyAlignment="1">
      <alignment horizontal="center" vertical="center"/>
    </xf>
    <xf numFmtId="0" fontId="0" fillId="0" borderId="6" xfId="0" applyFont="1" applyBorder="1" applyAlignment="1">
      <alignment horizontal="center"/>
    </xf>
    <xf numFmtId="0" fontId="0" fillId="8" borderId="36"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2" fillId="0" borderId="0" xfId="0" applyFont="1" applyAlignment="1">
      <alignment wrapText="1"/>
    </xf>
    <xf numFmtId="0" fontId="25" fillId="0" borderId="0" xfId="2" applyBorder="1" applyAlignment="1"/>
    <xf numFmtId="0" fontId="0" fillId="0" borderId="0" xfId="0" applyAlignment="1">
      <alignment horizontal="left" vertical="top" wrapText="1"/>
    </xf>
    <xf numFmtId="0" fontId="0" fillId="0" borderId="29" xfId="0" applyBorder="1"/>
    <xf numFmtId="0" fontId="2" fillId="0" borderId="0" xfId="0" applyFont="1" applyBorder="1" applyAlignment="1">
      <alignment wrapText="1"/>
    </xf>
    <xf numFmtId="0" fontId="0" fillId="0" borderId="0" xfId="0" applyFont="1" applyBorder="1" applyAlignment="1">
      <alignment horizontal="left"/>
    </xf>
    <xf numFmtId="0" fontId="0" fillId="0" borderId="43" xfId="0" applyFont="1" applyBorder="1" applyAlignment="1">
      <alignment horizontal="left"/>
    </xf>
    <xf numFmtId="0" fontId="3" fillId="0" borderId="15" xfId="0" applyNumberFormat="1" applyFont="1" applyBorder="1" applyAlignment="1">
      <alignment horizontal="center" vertical="center"/>
    </xf>
    <xf numFmtId="0" fontId="0" fillId="0" borderId="46" xfId="0" applyFont="1" applyBorder="1" applyAlignment="1">
      <alignment horizontal="left"/>
    </xf>
    <xf numFmtId="14" fontId="0" fillId="0" borderId="52" xfId="0" applyNumberFormat="1" applyBorder="1" applyAlignment="1">
      <alignment horizontal="center" vertical="center"/>
    </xf>
    <xf numFmtId="0" fontId="9" fillId="11" borderId="1" xfId="0" applyFont="1" applyFill="1" applyBorder="1" applyAlignment="1">
      <alignment horizontal="center"/>
    </xf>
    <xf numFmtId="0" fontId="16" fillId="11"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0" fillId="0" borderId="1" xfId="0" applyFont="1" applyFill="1" applyBorder="1" applyAlignment="1">
      <alignment horizontal="center" wrapText="1"/>
    </xf>
    <xf numFmtId="0" fontId="0" fillId="0" borderId="6" xfId="0" applyFont="1" applyFill="1" applyBorder="1" applyAlignment="1">
      <alignment horizontal="center" wrapText="1"/>
    </xf>
    <xf numFmtId="0" fontId="0" fillId="0" borderId="5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7" xfId="0" applyFont="1" applyFill="1" applyBorder="1" applyAlignment="1">
      <alignment horizontal="center" wrapText="1"/>
    </xf>
    <xf numFmtId="0" fontId="24" fillId="0" borderId="0" xfId="0" applyFont="1" applyAlignment="1">
      <alignment horizontal="left" vertical="top"/>
    </xf>
    <xf numFmtId="0" fontId="0" fillId="8" borderId="0" xfId="0" applyFont="1" applyFill="1" applyBorder="1" applyAlignment="1">
      <alignment horizontal="center" wrapText="1"/>
    </xf>
    <xf numFmtId="9" fontId="12" fillId="0" borderId="35" xfId="0" applyNumberFormat="1" applyFont="1" applyBorder="1" applyAlignment="1"/>
    <xf numFmtId="9" fontId="12" fillId="0" borderId="1" xfId="0" applyNumberFormat="1" applyFont="1" applyBorder="1" applyAlignment="1"/>
    <xf numFmtId="9" fontId="12" fillId="0" borderId="15" xfId="0" applyNumberFormat="1" applyFont="1" applyBorder="1" applyAlignment="1"/>
    <xf numFmtId="14" fontId="3" fillId="0" borderId="15" xfId="0" applyNumberFormat="1" applyFont="1" applyBorder="1" applyAlignment="1">
      <alignment horizontal="center" vertical="center"/>
    </xf>
    <xf numFmtId="9" fontId="12" fillId="0" borderId="38" xfId="0" applyNumberFormat="1" applyFont="1" applyBorder="1"/>
    <xf numFmtId="0" fontId="0" fillId="0" borderId="33" xfId="0" applyFont="1" applyBorder="1" applyAlignment="1">
      <alignment horizontal="center"/>
    </xf>
    <xf numFmtId="0" fontId="0" fillId="0" borderId="18" xfId="0" applyFont="1" applyBorder="1" applyAlignment="1">
      <alignment horizontal="center"/>
    </xf>
    <xf numFmtId="0" fontId="0" fillId="0" borderId="25" xfId="0" applyFont="1" applyBorder="1" applyAlignment="1">
      <alignment horizontal="center"/>
    </xf>
    <xf numFmtId="0" fontId="0" fillId="0" borderId="2" xfId="0" applyFont="1" applyBorder="1" applyAlignment="1">
      <alignment horizontal="center"/>
    </xf>
    <xf numFmtId="0" fontId="0" fillId="0" borderId="33" xfId="0" applyFont="1" applyBorder="1" applyAlignment="1">
      <alignment horizontal="center" vertical="center"/>
    </xf>
    <xf numFmtId="0" fontId="0" fillId="0" borderId="18" xfId="0" applyFont="1" applyBorder="1" applyAlignment="1">
      <alignment horizontal="center" vertical="center"/>
    </xf>
    <xf numFmtId="9" fontId="12" fillId="0" borderId="49" xfId="0" applyNumberFormat="1" applyFont="1" applyBorder="1"/>
    <xf numFmtId="9" fontId="12" fillId="0" borderId="24" xfId="0" applyNumberFormat="1" applyFont="1" applyBorder="1"/>
    <xf numFmtId="0" fontId="0" fillId="0" borderId="57" xfId="0" applyFont="1" applyBorder="1" applyAlignment="1">
      <alignment horizontal="center"/>
    </xf>
    <xf numFmtId="0" fontId="0" fillId="0" borderId="0" xfId="0" applyBorder="1" applyAlignment="1">
      <alignment vertical="top"/>
    </xf>
    <xf numFmtId="0" fontId="0" fillId="0" borderId="64" xfId="0" applyFont="1" applyFill="1" applyBorder="1" applyAlignment="1">
      <alignment horizontal="center" vertical="center" wrapText="1"/>
    </xf>
    <xf numFmtId="0" fontId="0" fillId="0" borderId="48" xfId="0" applyFont="1" applyFill="1" applyBorder="1" applyAlignment="1">
      <alignment horizontal="center"/>
    </xf>
    <xf numFmtId="0" fontId="0" fillId="0" borderId="3" xfId="0" applyBorder="1" applyAlignment="1" applyProtection="1">
      <alignment horizontal="center"/>
      <protection locked="0"/>
    </xf>
    <xf numFmtId="14" fontId="3" fillId="10" borderId="26" xfId="0" applyNumberFormat="1" applyFont="1" applyFill="1" applyBorder="1" applyAlignment="1" applyProtection="1">
      <alignment horizontal="center" vertical="center"/>
      <protection locked="0"/>
    </xf>
    <xf numFmtId="0" fontId="24" fillId="0" borderId="0" xfId="0" applyFont="1" applyFill="1"/>
    <xf numFmtId="0" fontId="1" fillId="0" borderId="45" xfId="0" applyFont="1" applyBorder="1" applyAlignment="1">
      <alignment horizontal="left" vertical="center" wrapText="1"/>
    </xf>
    <xf numFmtId="0" fontId="5" fillId="0" borderId="53" xfId="0" applyFont="1" applyBorder="1" applyAlignment="1">
      <alignment horizontal="left" wrapText="1" indent="1"/>
    </xf>
    <xf numFmtId="0" fontId="0" fillId="0" borderId="53" xfId="0" applyFont="1" applyBorder="1" applyAlignment="1">
      <alignment horizontal="left" vertical="center" wrapText="1" indent="1"/>
    </xf>
    <xf numFmtId="0" fontId="0" fillId="10" borderId="37" xfId="0" applyFont="1" applyFill="1" applyBorder="1" applyAlignment="1">
      <alignment horizontal="center"/>
    </xf>
    <xf numFmtId="0" fontId="0" fillId="0" borderId="44" xfId="0" applyFont="1" applyBorder="1" applyAlignment="1">
      <alignment horizontal="left" wrapText="1" indent="1"/>
    </xf>
    <xf numFmtId="0" fontId="25" fillId="0" borderId="0" xfId="2" applyProtection="1">
      <protection hidden="1"/>
    </xf>
    <xf numFmtId="0" fontId="5" fillId="0" borderId="0" xfId="0" applyFont="1" applyProtection="1">
      <protection hidden="1"/>
    </xf>
    <xf numFmtId="0" fontId="0" fillId="0" borderId="46" xfId="0" applyFont="1" applyBorder="1" applyAlignment="1">
      <alignment horizontal="left" vertical="center" wrapText="1" indent="1"/>
    </xf>
    <xf numFmtId="0" fontId="1" fillId="3" borderId="19"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20" fillId="4" borderId="0" xfId="0" applyFont="1" applyFill="1" applyAlignment="1">
      <alignment vertical="center"/>
    </xf>
    <xf numFmtId="0" fontId="20" fillId="4" borderId="12" xfId="0" applyFont="1" applyFill="1" applyBorder="1" applyAlignment="1">
      <alignment vertical="center"/>
    </xf>
    <xf numFmtId="0" fontId="0" fillId="0" borderId="0" xfId="0" applyBorder="1" applyAlignment="1">
      <alignment horizontal="left" vertical="top"/>
    </xf>
    <xf numFmtId="0" fontId="25" fillId="0" borderId="0" xfId="2" applyAlignment="1">
      <alignment horizontal="left" vertical="top"/>
    </xf>
    <xf numFmtId="0" fontId="12" fillId="4" borderId="32" xfId="0" applyFont="1" applyFill="1" applyBorder="1" applyAlignment="1">
      <alignment vertical="top" wrapText="1"/>
    </xf>
    <xf numFmtId="0" fontId="0" fillId="0" borderId="0" xfId="0"/>
    <xf numFmtId="14" fontId="0" fillId="0" borderId="0" xfId="0" applyNumberFormat="1"/>
    <xf numFmtId="0" fontId="0" fillId="2" borderId="1" xfId="0" applyFill="1" applyBorder="1" applyAlignment="1" applyProtection="1">
      <alignment vertical="top" wrapText="1"/>
      <protection hidden="1"/>
    </xf>
    <xf numFmtId="0" fontId="0" fillId="0" borderId="1" xfId="0" applyNumberFormat="1" applyBorder="1" applyAlignment="1" applyProtection="1">
      <alignment horizontal="center"/>
      <protection hidden="1"/>
    </xf>
    <xf numFmtId="0" fontId="0" fillId="2" borderId="1" xfId="0" applyFill="1" applyBorder="1" applyAlignment="1" applyProtection="1">
      <alignment horizontal="left" vertical="top" wrapText="1"/>
      <protection hidden="1"/>
    </xf>
    <xf numFmtId="1" fontId="0" fillId="0" borderId="1" xfId="0" applyNumberFormat="1" applyBorder="1" applyAlignment="1">
      <alignment horizontal="center" vertical="center"/>
    </xf>
    <xf numFmtId="1" fontId="0" fillId="0" borderId="1" xfId="0" applyNumberFormat="1" applyBorder="1" applyAlignment="1" applyProtection="1">
      <alignment horizontal="center" vertical="center"/>
      <protection hidden="1"/>
    </xf>
    <xf numFmtId="0" fontId="0" fillId="2" borderId="1" xfId="0" applyFill="1" applyBorder="1" applyAlignment="1">
      <alignment horizontal="center" vertical="center" wrapText="1"/>
    </xf>
    <xf numFmtId="0" fontId="0" fillId="0" borderId="1" xfId="0" applyBorder="1" applyAlignment="1">
      <alignment horizontal="center" vertical="center"/>
    </xf>
    <xf numFmtId="14" fontId="0" fillId="0" borderId="7" xfId="0" applyNumberFormat="1" applyBorder="1" applyAlignment="1" applyProtection="1">
      <alignment horizontal="center"/>
      <protection locked="0"/>
    </xf>
    <xf numFmtId="14" fontId="0" fillId="0" borderId="7" xfId="0" applyNumberFormat="1" applyBorder="1" applyProtection="1">
      <protection locked="0"/>
    </xf>
    <xf numFmtId="14" fontId="0" fillId="0" borderId="7" xfId="0" applyNumberFormat="1" applyFill="1" applyBorder="1" applyAlignment="1" applyProtection="1">
      <alignment horizontal="center"/>
      <protection locked="0"/>
    </xf>
    <xf numFmtId="0" fontId="0" fillId="2" borderId="34" xfId="0" applyFill="1" applyBorder="1" applyAlignment="1" applyProtection="1">
      <alignment vertical="top" wrapText="1"/>
      <protection hidden="1"/>
    </xf>
    <xf numFmtId="0" fontId="1" fillId="0" borderId="55" xfId="0" applyFont="1" applyFill="1" applyBorder="1" applyAlignment="1"/>
    <xf numFmtId="14" fontId="0" fillId="0" borderId="1" xfId="0" applyNumberFormat="1" applyBorder="1" applyAlignment="1" applyProtection="1">
      <alignment horizontal="center" wrapText="1"/>
      <protection locked="0"/>
    </xf>
    <xf numFmtId="14" fontId="0" fillId="0" borderId="7" xfId="0" applyNumberFormat="1" applyBorder="1" applyAlignment="1" applyProtection="1">
      <alignment horizontal="center" wrapText="1"/>
      <protection locked="0"/>
    </xf>
    <xf numFmtId="14" fontId="0" fillId="0" borderId="6" xfId="0" applyNumberFormat="1" applyBorder="1" applyAlignment="1" applyProtection="1">
      <alignment horizontal="center" wrapText="1"/>
      <protection locked="0"/>
    </xf>
    <xf numFmtId="0" fontId="12" fillId="3" borderId="51" xfId="0" applyFont="1" applyFill="1" applyBorder="1" applyAlignment="1">
      <alignment horizontal="center" vertical="top" wrapText="1"/>
    </xf>
    <xf numFmtId="0" fontId="20" fillId="4" borderId="58"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1" fillId="4" borderId="58" xfId="0" applyFont="1" applyFill="1" applyBorder="1" applyAlignment="1">
      <alignment horizontal="center" vertical="center" wrapText="1"/>
    </xf>
    <xf numFmtId="0" fontId="19" fillId="12" borderId="61" xfId="1" applyFont="1" applyFill="1" applyBorder="1" applyAlignment="1">
      <alignment horizontal="center" vertical="center" wrapText="1"/>
    </xf>
    <xf numFmtId="0" fontId="19" fillId="12" borderId="62" xfId="1" applyFont="1" applyFill="1" applyBorder="1" applyAlignment="1">
      <alignment horizontal="center" vertical="center" wrapText="1"/>
    </xf>
    <xf numFmtId="0" fontId="19" fillId="12" borderId="63" xfId="1" applyFont="1" applyFill="1" applyBorder="1" applyAlignment="1">
      <alignment horizontal="center" vertical="center" wrapText="1"/>
    </xf>
    <xf numFmtId="0" fontId="20" fillId="4" borderId="0" xfId="0" applyFont="1" applyFill="1" applyAlignment="1">
      <alignment horizontal="left" vertical="center"/>
    </xf>
    <xf numFmtId="0" fontId="20" fillId="4" borderId="12" xfId="0" applyFont="1" applyFill="1" applyBorder="1" applyAlignment="1">
      <alignment horizontal="left" vertical="center"/>
    </xf>
    <xf numFmtId="0" fontId="3" fillId="4" borderId="11" xfId="0" applyFont="1" applyFill="1" applyBorder="1" applyAlignment="1">
      <alignment horizontal="left" vertical="top" wrapText="1"/>
    </xf>
    <xf numFmtId="0" fontId="3" fillId="4" borderId="0" xfId="0" applyFont="1" applyFill="1" applyAlignment="1">
      <alignment horizontal="left" vertical="top" wrapText="1"/>
    </xf>
    <xf numFmtId="0" fontId="3" fillId="4" borderId="12"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0" xfId="0" applyFont="1" applyFill="1" applyAlignment="1">
      <alignment horizontal="left" vertical="top" wrapText="1"/>
    </xf>
    <xf numFmtId="0" fontId="1" fillId="4" borderId="12" xfId="0" applyFont="1" applyFill="1" applyBorder="1" applyAlignment="1">
      <alignment horizontal="left" vertical="top" wrapText="1"/>
    </xf>
    <xf numFmtId="0" fontId="0" fillId="4" borderId="0" xfId="0" applyFill="1" applyAlignment="1">
      <alignment wrapText="1"/>
    </xf>
    <xf numFmtId="0" fontId="0" fillId="4" borderId="12" xfId="0" applyFill="1" applyBorder="1" applyAlignment="1">
      <alignment wrapText="1"/>
    </xf>
    <xf numFmtId="0" fontId="0" fillId="4" borderId="0" xfId="0" applyFill="1" applyAlignment="1">
      <alignment horizontal="left" vertical="top" wrapText="1"/>
    </xf>
    <xf numFmtId="0" fontId="0" fillId="4" borderId="12" xfId="0" applyFill="1" applyBorder="1" applyAlignment="1">
      <alignment horizontal="left" vertical="top" wrapText="1"/>
    </xf>
    <xf numFmtId="0" fontId="30" fillId="3" borderId="11"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2" xfId="0" applyFont="1" applyFill="1" applyBorder="1" applyAlignment="1">
      <alignment horizontal="left" vertical="top" wrapText="1"/>
    </xf>
    <xf numFmtId="0" fontId="21" fillId="4" borderId="11"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12" xfId="0" applyFont="1" applyFill="1" applyBorder="1" applyAlignment="1">
      <alignment horizontal="left" vertical="top" wrapText="1"/>
    </xf>
    <xf numFmtId="0" fontId="22" fillId="4" borderId="11" xfId="0" applyFont="1" applyFill="1" applyBorder="1" applyAlignment="1">
      <alignment horizontal="left" vertical="top" wrapText="1"/>
    </xf>
    <xf numFmtId="0" fontId="22" fillId="4" borderId="0" xfId="0" applyFont="1" applyFill="1" applyAlignment="1">
      <alignment horizontal="left" vertical="top" wrapText="1"/>
    </xf>
    <xf numFmtId="0" fontId="22" fillId="4" borderId="12" xfId="0" applyFont="1" applyFill="1" applyBorder="1" applyAlignment="1">
      <alignment horizontal="left" vertical="top" wrapText="1"/>
    </xf>
    <xf numFmtId="0" fontId="20" fillId="4" borderId="0" xfId="0" applyFont="1" applyFill="1" applyAlignment="1">
      <alignment horizontal="left" vertical="top" wrapText="1"/>
    </xf>
    <xf numFmtId="0" fontId="20" fillId="4" borderId="12" xfId="0" applyFont="1" applyFill="1" applyBorder="1" applyAlignment="1">
      <alignment horizontal="left" vertical="top" wrapText="1"/>
    </xf>
    <xf numFmtId="0" fontId="13" fillId="5" borderId="14" xfId="0" applyFont="1" applyFill="1" applyBorder="1" applyAlignment="1">
      <alignment horizontal="right" vertical="center"/>
    </xf>
    <xf numFmtId="0" fontId="10" fillId="5" borderId="22" xfId="0" applyFont="1" applyFill="1" applyBorder="1" applyAlignment="1">
      <alignment horizontal="right" vertical="center"/>
    </xf>
    <xf numFmtId="0" fontId="10" fillId="5" borderId="23" xfId="0" applyFont="1" applyFill="1" applyBorder="1" applyAlignment="1">
      <alignment horizontal="right" vertical="center"/>
    </xf>
    <xf numFmtId="0" fontId="12" fillId="5" borderId="18" xfId="0" applyFont="1" applyFill="1" applyBorder="1" applyAlignment="1">
      <alignment horizontal="right" vertical="center"/>
    </xf>
    <xf numFmtId="0" fontId="12" fillId="5" borderId="5" xfId="0" applyFont="1" applyFill="1" applyBorder="1" applyAlignment="1">
      <alignment horizontal="right" vertical="center"/>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6" borderId="2" xfId="0" applyFont="1" applyFill="1" applyBorder="1" applyAlignment="1">
      <alignment horizontal="left" wrapText="1"/>
    </xf>
    <xf numFmtId="0" fontId="6" fillId="6" borderId="28" xfId="0" applyFont="1" applyFill="1" applyBorder="1" applyAlignment="1">
      <alignment horizontal="left" wrapText="1"/>
    </xf>
    <xf numFmtId="0" fontId="9" fillId="6" borderId="3" xfId="0" applyFont="1" applyFill="1" applyBorder="1" applyAlignment="1">
      <alignment horizontal="left"/>
    </xf>
    <xf numFmtId="0" fontId="9" fillId="6" borderId="36" xfId="0" applyFont="1" applyFill="1" applyBorder="1" applyAlignment="1">
      <alignment horizontal="left"/>
    </xf>
    <xf numFmtId="0" fontId="9" fillId="5" borderId="4" xfId="0" applyFont="1" applyFill="1" applyBorder="1" applyAlignment="1">
      <alignment horizontal="center"/>
    </xf>
    <xf numFmtId="0" fontId="9" fillId="5" borderId="18" xfId="0" applyFont="1" applyFill="1" applyBorder="1" applyAlignment="1">
      <alignment horizontal="center"/>
    </xf>
    <xf numFmtId="0" fontId="9" fillId="3" borderId="40" xfId="0" applyFont="1" applyFill="1" applyBorder="1" applyAlignment="1">
      <alignment horizontal="center"/>
    </xf>
    <xf numFmtId="0" fontId="9" fillId="3" borderId="42" xfId="0" applyFont="1" applyFill="1" applyBorder="1" applyAlignment="1">
      <alignment horizontal="center"/>
    </xf>
    <xf numFmtId="0" fontId="1" fillId="3" borderId="6" xfId="0" applyFont="1" applyFill="1" applyBorder="1" applyAlignment="1">
      <alignment horizontal="center" vertical="center"/>
    </xf>
    <xf numFmtId="0" fontId="1" fillId="3" borderId="34"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9" fillId="3" borderId="39" xfId="0" applyFont="1" applyFill="1" applyBorder="1" applyAlignment="1">
      <alignment horizontal="center"/>
    </xf>
    <xf numFmtId="0" fontId="9" fillId="3" borderId="22" xfId="0" applyFont="1" applyFill="1" applyBorder="1" applyAlignment="1">
      <alignment horizontal="center"/>
    </xf>
    <xf numFmtId="0" fontId="9" fillId="5" borderId="49" xfId="0" applyFont="1" applyFill="1" applyBorder="1" applyAlignment="1">
      <alignment horizontal="center"/>
    </xf>
    <xf numFmtId="0" fontId="9" fillId="5" borderId="24" xfId="0" applyFont="1" applyFill="1" applyBorder="1" applyAlignment="1">
      <alignment horizontal="center"/>
    </xf>
    <xf numFmtId="0" fontId="1" fillId="3" borderId="54" xfId="0" applyFont="1" applyFill="1" applyBorder="1" applyAlignment="1">
      <alignment horizontal="center"/>
    </xf>
    <xf numFmtId="0" fontId="1" fillId="3" borderId="55" xfId="0" applyFont="1" applyFill="1" applyBorder="1" applyAlignment="1">
      <alignment horizontal="center"/>
    </xf>
    <xf numFmtId="0" fontId="1" fillId="3" borderId="56" xfId="0" applyFont="1" applyFill="1" applyBorder="1" applyAlignment="1">
      <alignment horizontal="center"/>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9" fillId="5" borderId="41" xfId="0" applyFont="1" applyFill="1" applyBorder="1" applyAlignment="1">
      <alignment horizontal="center"/>
    </xf>
    <xf numFmtId="0" fontId="9" fillId="3" borderId="54"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4" xfId="0" applyFont="1" applyFill="1" applyBorder="1" applyAlignment="1">
      <alignment horizontal="left"/>
    </xf>
    <xf numFmtId="0" fontId="9" fillId="3" borderId="9" xfId="0" applyFont="1" applyFill="1" applyBorder="1" applyAlignment="1">
      <alignment horizontal="left"/>
    </xf>
    <xf numFmtId="0" fontId="9" fillId="3" borderId="55" xfId="0" applyFont="1" applyFill="1" applyBorder="1" applyAlignment="1">
      <alignment horizontal="left"/>
    </xf>
    <xf numFmtId="0" fontId="9" fillId="3" borderId="56" xfId="0" applyFont="1" applyFill="1" applyBorder="1" applyAlignment="1">
      <alignment horizontal="left"/>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9" fontId="1" fillId="3" borderId="11" xfId="0" applyNumberFormat="1" applyFont="1" applyFill="1" applyBorder="1" applyAlignment="1">
      <alignment horizontal="center"/>
    </xf>
    <xf numFmtId="9" fontId="1" fillId="3" borderId="0" xfId="0" applyNumberFormat="1" applyFont="1" applyFill="1" applyBorder="1" applyAlignment="1">
      <alignment horizontal="center"/>
    </xf>
    <xf numFmtId="9" fontId="1" fillId="3" borderId="12" xfId="0" applyNumberFormat="1" applyFont="1" applyFill="1" applyBorder="1" applyAlignment="1">
      <alignment horizontal="center"/>
    </xf>
    <xf numFmtId="0" fontId="6" fillId="11" borderId="8" xfId="0" applyFont="1" applyFill="1" applyBorder="1" applyAlignment="1">
      <alignment horizontal="left" wrapText="1"/>
    </xf>
    <xf numFmtId="0" fontId="6" fillId="11" borderId="10" xfId="0" applyFont="1" applyFill="1" applyBorder="1" applyAlignment="1">
      <alignment horizontal="left" wrapText="1"/>
    </xf>
    <xf numFmtId="0" fontId="2" fillId="0" borderId="0" xfId="0" applyFont="1" applyBorder="1" applyAlignment="1">
      <alignment horizontal="center" wrapText="1"/>
    </xf>
    <xf numFmtId="0" fontId="9" fillId="11" borderId="44" xfId="0" applyFont="1" applyFill="1" applyBorder="1" applyAlignment="1">
      <alignment horizontal="left"/>
    </xf>
    <xf numFmtId="0" fontId="9" fillId="11" borderId="12" xfId="0" applyFont="1" applyFill="1" applyBorder="1" applyAlignment="1">
      <alignment horizontal="left"/>
    </xf>
    <xf numFmtId="0" fontId="9" fillId="11" borderId="49" xfId="0" applyFont="1" applyFill="1" applyBorder="1" applyAlignment="1">
      <alignment horizontal="center"/>
    </xf>
    <xf numFmtId="0" fontId="9" fillId="11" borderId="24" xfId="0" applyFont="1" applyFill="1" applyBorder="1" applyAlignment="1">
      <alignment horizontal="center"/>
    </xf>
    <xf numFmtId="0" fontId="9" fillId="11" borderId="4" xfId="0" applyFont="1" applyFill="1" applyBorder="1" applyAlignment="1">
      <alignment horizontal="center"/>
    </xf>
    <xf numFmtId="0" fontId="9" fillId="11" borderId="18" xfId="0" applyFont="1" applyFill="1" applyBorder="1" applyAlignment="1">
      <alignment horizontal="center"/>
    </xf>
    <xf numFmtId="0" fontId="9" fillId="11" borderId="41" xfId="0" applyFont="1" applyFill="1" applyBorder="1" applyAlignment="1">
      <alignment horizont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11" xfId="0" applyFont="1" applyFill="1" applyBorder="1" applyAlignment="1">
      <alignment horizontal="center"/>
    </xf>
    <xf numFmtId="0" fontId="1" fillId="3" borderId="0" xfId="0" applyFont="1" applyFill="1" applyBorder="1" applyAlignment="1">
      <alignment horizontal="center"/>
    </xf>
    <xf numFmtId="0" fontId="1" fillId="3" borderId="12" xfId="0" applyFont="1" applyFill="1" applyBorder="1" applyAlignment="1">
      <alignment horizontal="center"/>
    </xf>
    <xf numFmtId="0" fontId="3" fillId="13" borderId="33" xfId="0" applyFont="1" applyFill="1" applyBorder="1" applyAlignment="1">
      <alignment horizontal="center"/>
    </xf>
    <xf numFmtId="0" fontId="32" fillId="14" borderId="33" xfId="0" applyFont="1" applyFill="1" applyBorder="1" applyAlignment="1">
      <alignment horizontal="center"/>
    </xf>
    <xf numFmtId="0" fontId="2" fillId="7" borderId="0" xfId="0" applyFont="1" applyFill="1" applyAlignment="1">
      <alignment horizontal="center"/>
    </xf>
  </cellXfs>
  <cellStyles count="3">
    <cellStyle name="Hyperlink" xfId="2" builtinId="8"/>
    <cellStyle name="Input" xfId="1" builtinId="20"/>
    <cellStyle name="Normal" xfId="0" builtinId="0"/>
  </cellStyles>
  <dxfs count="22">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theme="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gColor indexed="64"/>
          <bgColor indexed="65"/>
        </patternFill>
      </fill>
      <alignment horizontal="general" vertical="bottom" textRotation="0" wrapText="1" indent="0" justifyLastLine="0" shrinkToFit="0" readingOrder="0"/>
      <protection locked="1" hidden="1"/>
    </dxf>
    <dxf>
      <fill>
        <patternFill patternType="solid">
          <fgColor indexed="64"/>
          <bgColor theme="4" tint="0.79998168889431442"/>
        </patternFill>
      </fill>
      <alignment horizontal="general" vertical="bottom" textRotation="0" wrapText="1" indent="0" justifyLastLine="0" shrinkToFit="0" readingOrder="0"/>
    </dxf>
    <dxf>
      <fill>
        <patternFill patternType="solid">
          <fgColor indexed="64"/>
          <bgColor theme="4" tint="0.79998168889431442"/>
        </patternFill>
      </fill>
      <alignment horizontal="general" vertical="bottom" textRotation="0" wrapText="1" indent="0" justifyLastLine="0" shrinkToFit="0" readingOrder="0"/>
      <protection locked="1" hidden="1"/>
    </dxf>
    <dxf>
      <numFmt numFmtId="19" formatCode="m/d/yyyy"/>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9" formatCode="m/d/yyyy"/>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m/d/yyyy"/>
      <border diagonalUp="0" diagonalDown="0" outline="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protection locked="0" hidden="0"/>
    </dxf>
    <dxf>
      <border>
        <bottom style="medium">
          <color indexed="64"/>
        </bottom>
      </border>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505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ov\project\NCEZID_DHQP_SB\Surveillance\NHSN_Secure\Vaccination\COVID\Track-ltc_hcp-covidvax_addn_dose_5_H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dc-my.sharepoint.com/personal/qoh4_cdc_gov/Documents/IZDL/NHSN/HCP%20LTC/NHSN_LTC_HCP_DataCollectionTool_12202020_v.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dh6\AppData\Local\Microsoft\Windows\INetCache\Content.Outlook\YP3YAH96\Copy%20of%20track-dialysis-covidvax_HW_jjt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regon.gov/Copy%20of%20REVISED%20Resident%20COVID-19-Vaccine-Tracking-Sheet_10.12.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c.gov\project\NCEZID_DHQP_SB\Surveillance\NHSN_Secure\Vaccination\COVID\Track-dialysis-covidvax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ReportingSummary"/>
      <sheetName val="Calculations"/>
      <sheetName val="Lists"/>
      <sheetName val="Track-ltc_hcp-covidvax_addn_dos"/>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ReportingSummary"/>
      <sheetName val="Calculations"/>
      <sheetName val="Lists"/>
      <sheetName val="NHSN_LTC_HCP_DataCollectionTool"/>
    </sheetNames>
    <sheetDataSet>
      <sheetData sheetId="0"/>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Calculations"/>
      <sheetName val="ReportingSummary"/>
      <sheetName val="Lists"/>
      <sheetName val="Copy of track-dialysis-covidvax"/>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THIS - Instructions"/>
      <sheetName val="TrackingWorksheet"/>
      <sheetName val="WeeklySummary"/>
      <sheetName val="AllSummary"/>
      <sheetName val="Calculations"/>
      <sheetName val="Lists"/>
      <sheetName val="Copy of REVISED Resident COVID-"/>
    </sheetNames>
    <sheetDataSet>
      <sheetData sheetId="0"/>
      <sheetData sheetId="1"/>
      <sheetData sheetId="2"/>
      <sheetData sheetId="3"/>
      <sheetData sheetId="4"/>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ingWorksheet"/>
      <sheetName val="ReportingSummary"/>
      <sheetName val="Calculations"/>
      <sheetName val="Lists"/>
      <sheetName val="Track-dialysis-covidvax_Final"/>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536271-A78B-4F86-9555-10BDED5B7772}" name="Table1" displayName="Table1" ref="B7:K1500" totalsRowShown="0" headerRowDxfId="21" dataDxfId="19" headerRowBorderDxfId="20" tableBorderDxfId="18">
  <autoFilter ref="B7:K1500" xr:uid="{1D536271-A78B-4F86-9555-10BDED5B7772}"/>
  <sortState xmlns:xlrd2="http://schemas.microsoft.com/office/spreadsheetml/2017/richdata2" ref="B8:J1500">
    <sortCondition ref="D7:D1500"/>
  </sortState>
  <tableColumns count="10">
    <tableColumn id="7" xr3:uid="{2685A815-77ED-43EA-8E21-1084F24A2178}" name="*HCP Start of Employment Date (Enter Date)" dataDxfId="17"/>
    <tableColumn id="1" xr3:uid="{EFA77A28-4469-44FD-A0AE-D31CC4AD8891}" name="HCP End of Employment Date (Enter Date)" dataDxfId="16"/>
    <tableColumn id="2" xr3:uid="{B072CDEB-0D20-42D8-B676-2A0868981039}" name="HCP Last Name (Enter name)" dataDxfId="15"/>
    <tableColumn id="3" xr3:uid="{CEA1CFF3-2C6F-4E4E-8BB2-DB22416043F6}" name="HCP First Name (Enter name)" dataDxfId="14"/>
    <tableColumn id="9" xr3:uid="{F59BF928-B2C7-4560-BE73-867F5B648AC5}" name="HCP Category (choose from drop-down) _x000a_" dataDxfId="13"/>
    <tableColumn id="5" xr3:uid="{0C9A8125-A89A-432B-AB5E-9A6C9C1527CD}" name="*Received 2024-2025 COVID-19 vaccine (or 2023-2024 vaccine in Aug 2024)? _x000a_(Enter date of vaccination)" dataDxfId="12"/>
    <tableColumn id="11" xr3:uid="{9411125A-9428-448F-994E-92FE2DE25E19}" name="*Contraindication or Exclusion Noted (Enter date of Contra-Indication)" dataDxfId="11"/>
    <tableColumn id="12" xr3:uid="{8CCBC0C4-40B3-44FA-8234-ABB1F807393D}" name="Declined COVID Vaccine (Enter date of Declination)" dataDxfId="10"/>
    <tableColumn id="15" xr3:uid="{89120597-8863-4AF2-A899-F1E308C435BD}" name="Additional Comment (optional)" dataDxfId="9"/>
    <tableColumn id="4" xr3:uid="{51587B89-F406-4567-AE19-2256A36F9FF3}" name="Up to Date (this is auto-calculated for Weekly Summary Counts)" dataDxfId="8">
      <calculatedColumnFormula>IF(Calculations!$I3=1, "Up to Date", "")</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54E76C-BBD1-4739-9F18-431F926BA59D}" name="Table2" displayName="Table2" ref="D3:D7" totalsRowShown="0" headerRowDxfId="7">
  <autoFilter ref="D3:D7" xr:uid="{38D85F29-8C7C-43EC-B854-546B3AA34190}"/>
  <tableColumns count="1">
    <tableColumn id="1" xr3:uid="{EA8FCE96-CA26-410B-9B96-C00BA743DBD0}" name="Vaccine Manufacturers"/>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70AEF6-A492-4EE1-8D81-E4D4D958C9E7}" name="Table4" displayName="Table4" ref="H3:H6" totalsRowShown="0" headerRowDxfId="6">
  <autoFilter ref="H3:H6" xr:uid="{28FEA3B5-BD26-4497-825D-03CFB9DA37F4}"/>
  <tableColumns count="1">
    <tableColumn id="1" xr3:uid="{84639668-FBA9-489E-98BF-9F52455D53F9}" name="Moderna 2nd Dose List"/>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94C672-7CB9-450B-A193-5E117879497B}" name="Table5" displayName="Table5" ref="F3:F6" totalsRowShown="0" headerRowDxfId="5" dataDxfId="4">
  <autoFilter ref="F3:F6" xr:uid="{AD09D225-2B53-4184-987F-C9742BD86329}"/>
  <tableColumns count="1">
    <tableColumn id="1" xr3:uid="{5A404D98-1108-4526-A78E-5B51C096529B}" name="Pfizer 2nd Dose List" dataDxfId="3"/>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C7DBC4-E9EA-41F2-B09D-5750FC67AE27}" name="Unspecified" displayName="Unspecified" ref="J3:J6" totalsRowShown="0" dataDxfId="2" tableBorderDxfId="1">
  <autoFilter ref="J3:J6" xr:uid="{AB2A2EFD-2FFC-41CF-93A5-C812C3C0AACD}"/>
  <tableColumns count="1">
    <tableColumn id="1" xr3:uid="{81A320F0-94ED-4377-A98D-8EE6E45ABCB8}" name="Unspecified 2nd Dose" dataDxfId="0"/>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DE6FDA-E517-444F-BE1E-260EDC0CDFDC}" name="Table6" displayName="Table6" ref="L3:L4" totalsRowShown="0">
  <autoFilter ref="L3:L4" xr:uid="{D92E99B1-B8B8-406E-BF58-BAA54BC7EF57}"/>
  <tableColumns count="1">
    <tableColumn id="1" xr3:uid="{FAAB20F8-E9F1-4436-89BF-5103DB25689F}" name="N/A"/>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BE6EACF-2CD4-4DE1-A469-3265FA0B2492}" name="Table8" displayName="Table8" ref="R3:R7" totalsRowShown="0">
  <autoFilter ref="R3:R7" xr:uid="{85C698CF-7DFC-4DA5-B2B6-E6A64EBB3B9B}"/>
  <tableColumns count="1">
    <tableColumn id="1" xr3:uid="{348B505E-66AF-4D29-BBDD-6A3D19D14C7B}" name="HCP_Categories"/>
  </tableColumns>
  <tableStyleInfo name="TableStyleLight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4AF69F-49A3-482E-9B66-39F235CCE826}" name="Table7" displayName="Table7" ref="N3:N5" totalsRowShown="0">
  <autoFilter ref="N3:N5" xr:uid="{9095D8D0-2D89-45C4-A92E-3E06D9B16090}"/>
  <tableColumns count="1">
    <tableColumn id="1" xr3:uid="{0470CC6F-220F-43FC-B731-90BD0B21ABAF}" name="Additional Dose Options"/>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5A15B54-7CCD-4EA0-87BD-868BF69A14AD}" name="YES" displayName="YES" ref="P3:P8" totalsRowShown="0">
  <autoFilter ref="P3:P8" xr:uid="{C2FA46D1-67AE-4648-9F6D-58B3D8A4DB08}"/>
  <tableColumns count="1">
    <tableColumn id="1" xr3:uid="{828483A8-7ACF-44EE-AE91-E38A845E0EB4}" name="Addn Dose Manf."/>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cdc.gov/nhsn/pdfs/hps/covidvax/UpToDateGuidance-May2022-508.pdf"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dc.gov/nhsn/pdfs/hps/covidvax/UpToDateGuidance-508.pdf" TargetMode="External"/><Relationship Id="rId1" Type="http://schemas.openxmlformats.org/officeDocument/2006/relationships/hyperlink" Target="https://epiweb.oha.state.or.us/fmi/webd/COVIDVax?homeurl=http://www.healthoregon.org/coronavirushc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953F-F9A0-460D-B5DC-6DC0B6003A22}">
  <dimension ref="B1:J29"/>
  <sheetViews>
    <sheetView showGridLines="0" zoomScaleNormal="100" workbookViewId="0">
      <selection activeCell="B3" sqref="B3:J3"/>
    </sheetView>
  </sheetViews>
  <sheetFormatPr defaultColWidth="8.7265625" defaultRowHeight="14.5" x14ac:dyDescent="0.35"/>
  <cols>
    <col min="1" max="1" width="3" style="4" customWidth="1"/>
    <col min="2" max="2" width="5.54296875" style="4" customWidth="1"/>
    <col min="3" max="3" width="3.1796875" style="4" customWidth="1"/>
    <col min="4" max="9" width="8.7265625" style="4"/>
    <col min="10" max="10" width="100.81640625" style="4" customWidth="1"/>
    <col min="11" max="16384" width="8.7265625" style="4"/>
  </cols>
  <sheetData>
    <row r="1" spans="2:10" ht="15" thickBot="1" x14ac:dyDescent="0.4"/>
    <row r="2" spans="2:10" x14ac:dyDescent="0.35">
      <c r="B2" s="59"/>
      <c r="C2" s="60"/>
      <c r="D2" s="60"/>
      <c r="E2" s="60"/>
      <c r="F2" s="60"/>
      <c r="G2" s="60"/>
      <c r="H2" s="60"/>
      <c r="I2" s="60"/>
      <c r="J2" s="61"/>
    </row>
    <row r="3" spans="2:10" ht="14.5" customHeight="1" x14ac:dyDescent="0.35">
      <c r="B3" s="210" t="s">
        <v>132</v>
      </c>
      <c r="C3" s="211"/>
      <c r="D3" s="211"/>
      <c r="E3" s="211"/>
      <c r="F3" s="211"/>
      <c r="G3" s="211"/>
      <c r="H3" s="211"/>
      <c r="I3" s="211"/>
      <c r="J3" s="212"/>
    </row>
    <row r="4" spans="2:10" ht="14.5" customHeight="1" x14ac:dyDescent="0.35">
      <c r="B4" s="210"/>
      <c r="C4" s="211"/>
      <c r="D4" s="211"/>
      <c r="E4" s="211"/>
      <c r="F4" s="211"/>
      <c r="G4" s="211"/>
      <c r="H4" s="211"/>
      <c r="I4" s="211"/>
      <c r="J4" s="212"/>
    </row>
    <row r="5" spans="2:10" ht="14.5" customHeight="1" x14ac:dyDescent="0.35">
      <c r="B5" s="213" t="s">
        <v>35</v>
      </c>
      <c r="C5" s="214"/>
      <c r="D5" s="214"/>
      <c r="E5" s="214"/>
      <c r="F5" s="214"/>
      <c r="G5" s="214"/>
      <c r="H5" s="214"/>
      <c r="I5" s="214"/>
      <c r="J5" s="215"/>
    </row>
    <row r="6" spans="2:10" ht="46" customHeight="1" x14ac:dyDescent="0.35">
      <c r="B6" s="197" t="s">
        <v>74</v>
      </c>
      <c r="C6" s="198"/>
      <c r="D6" s="198"/>
      <c r="E6" s="198"/>
      <c r="F6" s="198"/>
      <c r="G6" s="198"/>
      <c r="H6" s="198"/>
      <c r="I6" s="198"/>
      <c r="J6" s="199"/>
    </row>
    <row r="7" spans="2:10" ht="14.5" customHeight="1" x14ac:dyDescent="0.35">
      <c r="B7" s="213" t="s">
        <v>34</v>
      </c>
      <c r="C7" s="216"/>
      <c r="D7" s="216"/>
      <c r="E7" s="216"/>
      <c r="F7" s="216"/>
      <c r="G7" s="216"/>
      <c r="H7" s="216"/>
      <c r="I7" s="216"/>
      <c r="J7" s="217"/>
    </row>
    <row r="8" spans="2:10" ht="75.75" customHeight="1" x14ac:dyDescent="0.35">
      <c r="B8" s="197" t="s">
        <v>36</v>
      </c>
      <c r="C8" s="198"/>
      <c r="D8" s="198"/>
      <c r="E8" s="198"/>
      <c r="F8" s="198"/>
      <c r="G8" s="198"/>
      <c r="H8" s="198"/>
      <c r="I8" s="198"/>
      <c r="J8" s="199"/>
    </row>
    <row r="9" spans="2:10" ht="50.25" customHeight="1" x14ac:dyDescent="0.35">
      <c r="B9" s="207" t="s">
        <v>113</v>
      </c>
      <c r="C9" s="208"/>
      <c r="D9" s="208"/>
      <c r="E9" s="208"/>
      <c r="F9" s="208"/>
      <c r="G9" s="208"/>
      <c r="H9" s="208"/>
      <c r="I9" s="208"/>
      <c r="J9" s="209"/>
    </row>
    <row r="10" spans="2:10" ht="15" customHeight="1" x14ac:dyDescent="0.35">
      <c r="B10" s="200" t="s">
        <v>33</v>
      </c>
      <c r="C10" s="201"/>
      <c r="D10" s="201"/>
      <c r="E10" s="201"/>
      <c r="F10" s="201"/>
      <c r="G10" s="201"/>
      <c r="H10" s="201"/>
      <c r="I10" s="201"/>
      <c r="J10" s="202"/>
    </row>
    <row r="11" spans="2:10" ht="8.25" customHeight="1" x14ac:dyDescent="0.35">
      <c r="B11" s="200"/>
      <c r="C11" s="201"/>
      <c r="D11" s="201"/>
      <c r="E11" s="201"/>
      <c r="F11" s="201"/>
      <c r="G11" s="201"/>
      <c r="H11" s="201"/>
      <c r="I11" s="201"/>
      <c r="J11" s="202"/>
    </row>
    <row r="12" spans="2:10" x14ac:dyDescent="0.35">
      <c r="B12" s="62" t="s">
        <v>75</v>
      </c>
      <c r="C12" s="63"/>
      <c r="D12" s="63"/>
      <c r="E12" s="63"/>
      <c r="F12" s="63"/>
      <c r="G12" s="63"/>
      <c r="H12" s="63"/>
      <c r="I12" s="63"/>
      <c r="J12" s="64"/>
    </row>
    <row r="13" spans="2:10" x14ac:dyDescent="0.35">
      <c r="B13" s="62" t="s">
        <v>38</v>
      </c>
      <c r="C13" s="63"/>
      <c r="D13" s="63"/>
      <c r="E13" s="63"/>
      <c r="F13" s="63"/>
      <c r="G13" s="63"/>
      <c r="H13" s="63"/>
      <c r="I13" s="63"/>
      <c r="J13" s="64"/>
    </row>
    <row r="14" spans="2:10" x14ac:dyDescent="0.35">
      <c r="B14" s="62" t="s">
        <v>37</v>
      </c>
      <c r="C14" s="63"/>
      <c r="D14" s="63"/>
      <c r="E14" s="63"/>
      <c r="F14" s="63"/>
      <c r="G14" s="63"/>
      <c r="H14" s="63"/>
      <c r="I14" s="63"/>
      <c r="J14" s="64"/>
    </row>
    <row r="15" spans="2:10" x14ac:dyDescent="0.35">
      <c r="B15" s="62">
        <v>1</v>
      </c>
      <c r="C15" s="63"/>
      <c r="D15" s="63" t="s">
        <v>76</v>
      </c>
      <c r="E15" s="63"/>
      <c r="F15" s="63"/>
      <c r="G15" s="63"/>
      <c r="H15" s="63"/>
      <c r="I15" s="63"/>
      <c r="J15" s="64"/>
    </row>
    <row r="16" spans="2:10" ht="15" customHeight="1" x14ac:dyDescent="0.35">
      <c r="B16" s="62">
        <v>2</v>
      </c>
      <c r="C16" s="63"/>
      <c r="D16" s="203" t="s">
        <v>40</v>
      </c>
      <c r="E16" s="203"/>
      <c r="F16" s="203"/>
      <c r="G16" s="203"/>
      <c r="H16" s="203"/>
      <c r="I16" s="203"/>
      <c r="J16" s="204"/>
    </row>
    <row r="17" spans="2:10" x14ac:dyDescent="0.35">
      <c r="B17" s="62"/>
      <c r="C17" s="63"/>
      <c r="D17" s="203"/>
      <c r="E17" s="203"/>
      <c r="F17" s="203"/>
      <c r="G17" s="203"/>
      <c r="H17" s="203"/>
      <c r="I17" s="203"/>
      <c r="J17" s="204"/>
    </row>
    <row r="18" spans="2:10" ht="15" customHeight="1" x14ac:dyDescent="0.35">
      <c r="B18" s="62">
        <v>3</v>
      </c>
      <c r="C18" s="63"/>
      <c r="D18" s="205" t="s">
        <v>39</v>
      </c>
      <c r="E18" s="205"/>
      <c r="F18" s="205"/>
      <c r="G18" s="205"/>
      <c r="H18" s="205"/>
      <c r="I18" s="205"/>
      <c r="J18" s="206"/>
    </row>
    <row r="19" spans="2:10" x14ac:dyDescent="0.35">
      <c r="B19" s="62">
        <v>4</v>
      </c>
      <c r="C19" s="63"/>
      <c r="D19" s="65" t="s">
        <v>112</v>
      </c>
      <c r="E19" s="63"/>
      <c r="F19" s="63"/>
      <c r="G19" s="63"/>
      <c r="H19" s="63"/>
      <c r="I19" s="63"/>
      <c r="J19" s="64"/>
    </row>
    <row r="20" spans="2:10" x14ac:dyDescent="0.35">
      <c r="B20" s="62">
        <v>5</v>
      </c>
      <c r="C20" s="63"/>
      <c r="D20" s="65" t="s">
        <v>55</v>
      </c>
      <c r="E20" s="63"/>
      <c r="F20" s="63"/>
      <c r="G20" s="63"/>
      <c r="H20" s="63"/>
      <c r="I20" s="63"/>
      <c r="J20" s="64"/>
    </row>
    <row r="21" spans="2:10" ht="15" customHeight="1" x14ac:dyDescent="0.35">
      <c r="B21" s="62">
        <v>6</v>
      </c>
      <c r="C21" s="63"/>
      <c r="D21" s="195" t="s">
        <v>135</v>
      </c>
      <c r="E21" s="195"/>
      <c r="F21" s="195"/>
      <c r="G21" s="195"/>
      <c r="H21" s="195"/>
      <c r="I21" s="195"/>
      <c r="J21" s="196"/>
    </row>
    <row r="22" spans="2:10" x14ac:dyDescent="0.35">
      <c r="B22" s="62">
        <v>7</v>
      </c>
      <c r="C22" s="63"/>
      <c r="D22" s="65" t="s">
        <v>43</v>
      </c>
      <c r="E22" s="65"/>
      <c r="F22" s="65"/>
      <c r="G22" s="65"/>
      <c r="H22" s="65"/>
      <c r="I22" s="65"/>
      <c r="J22" s="67"/>
    </row>
    <row r="23" spans="2:10" x14ac:dyDescent="0.35">
      <c r="B23" s="62">
        <v>8</v>
      </c>
      <c r="C23" s="63"/>
      <c r="D23" s="65" t="s">
        <v>105</v>
      </c>
      <c r="E23" s="165"/>
      <c r="F23" s="165"/>
      <c r="G23" s="165"/>
      <c r="H23" s="165"/>
      <c r="I23" s="166"/>
      <c r="J23" s="67"/>
    </row>
    <row r="24" spans="2:10" x14ac:dyDescent="0.35">
      <c r="B24" s="62">
        <v>9</v>
      </c>
      <c r="C24" s="63"/>
      <c r="D24" s="66" t="s">
        <v>32</v>
      </c>
      <c r="E24" s="63"/>
      <c r="F24" s="63"/>
      <c r="G24" s="63"/>
      <c r="H24" s="63"/>
      <c r="I24" s="63"/>
      <c r="J24" s="64"/>
    </row>
    <row r="25" spans="2:10" x14ac:dyDescent="0.35">
      <c r="B25" s="62">
        <v>10</v>
      </c>
      <c r="C25" s="63"/>
      <c r="D25" s="65" t="s">
        <v>77</v>
      </c>
      <c r="E25" s="63"/>
      <c r="F25" s="63"/>
      <c r="G25" s="63"/>
      <c r="H25" s="63"/>
      <c r="I25" s="63"/>
      <c r="J25" s="64"/>
    </row>
    <row r="26" spans="2:10" x14ac:dyDescent="0.35">
      <c r="B26" s="62"/>
      <c r="C26" s="65"/>
      <c r="D26" s="65"/>
      <c r="E26" s="65"/>
      <c r="F26" s="65"/>
      <c r="G26" s="65"/>
      <c r="H26" s="65"/>
      <c r="I26" s="65"/>
      <c r="J26" s="67"/>
    </row>
    <row r="27" spans="2:10" ht="15" customHeight="1" x14ac:dyDescent="0.35">
      <c r="B27" s="188" t="s">
        <v>78</v>
      </c>
      <c r="C27" s="189"/>
      <c r="D27" s="189"/>
      <c r="E27" s="189"/>
      <c r="F27" s="189"/>
      <c r="G27" s="189"/>
      <c r="H27" s="189"/>
      <c r="I27" s="189"/>
      <c r="J27" s="190"/>
    </row>
    <row r="28" spans="2:10" ht="30.75" customHeight="1" x14ac:dyDescent="0.35">
      <c r="B28" s="191" t="s">
        <v>79</v>
      </c>
      <c r="C28" s="189"/>
      <c r="D28" s="189"/>
      <c r="E28" s="189"/>
      <c r="F28" s="189"/>
      <c r="G28" s="189"/>
      <c r="H28" s="189"/>
      <c r="I28" s="189"/>
      <c r="J28" s="190"/>
    </row>
    <row r="29" spans="2:10" ht="15" thickBot="1" x14ac:dyDescent="0.4">
      <c r="B29" s="192" t="s">
        <v>80</v>
      </c>
      <c r="C29" s="193"/>
      <c r="D29" s="193"/>
      <c r="E29" s="193"/>
      <c r="F29" s="193"/>
      <c r="G29" s="193"/>
      <c r="H29" s="193"/>
      <c r="I29" s="193"/>
      <c r="J29" s="194"/>
    </row>
  </sheetData>
  <sheetProtection sheet="1" objects="1" scenarios="1"/>
  <mergeCells count="14">
    <mergeCell ref="B3:J3"/>
    <mergeCell ref="B4:J4"/>
    <mergeCell ref="B5:J5"/>
    <mergeCell ref="B6:J6"/>
    <mergeCell ref="B7:J7"/>
    <mergeCell ref="B27:J27"/>
    <mergeCell ref="B28:J28"/>
    <mergeCell ref="B29:J29"/>
    <mergeCell ref="D21:J21"/>
    <mergeCell ref="B8:J8"/>
    <mergeCell ref="B10:J11"/>
    <mergeCell ref="D16:J17"/>
    <mergeCell ref="D18:J18"/>
    <mergeCell ref="B9:J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3D8D-A73E-4204-AABD-E99F6462B80D}">
  <sheetPr codeName="Sheet2"/>
  <dimension ref="A1:AP14983"/>
  <sheetViews>
    <sheetView showGridLines="0" tabSelected="1" zoomScale="90" zoomScaleNormal="90" workbookViewId="0">
      <pane xSplit="6" ySplit="7" topLeftCell="G8" activePane="bottomRight" state="frozen"/>
      <selection pane="topRight" activeCell="G1" sqref="G1"/>
      <selection pane="bottomLeft" activeCell="A8" sqref="A8"/>
      <selection pane="bottomRight" activeCell="B8" sqref="B8"/>
    </sheetView>
  </sheetViews>
  <sheetFormatPr defaultRowHeight="14.5" x14ac:dyDescent="0.35"/>
  <cols>
    <col min="1" max="1" width="1.7265625" style="4" customWidth="1"/>
    <col min="2" max="2" width="12.54296875" style="1" customWidth="1"/>
    <col min="3" max="3" width="12.1796875" style="1" customWidth="1"/>
    <col min="4" max="4" width="15.453125" style="1" customWidth="1"/>
    <col min="5" max="5" width="16" style="1" customWidth="1"/>
    <col min="6" max="6" width="19.453125" style="1" customWidth="1"/>
    <col min="7" max="7" width="22.08984375" style="1" customWidth="1"/>
    <col min="8" max="8" width="23.36328125" style="1" customWidth="1"/>
    <col min="9" max="9" width="20.1796875" style="1" customWidth="1"/>
    <col min="10" max="10" width="19.26953125" style="1" customWidth="1"/>
    <col min="11" max="11" width="14.453125" style="4" customWidth="1"/>
    <col min="12" max="12" width="16.26953125" style="4" customWidth="1"/>
    <col min="13" max="13" width="15.81640625" style="1" customWidth="1"/>
    <col min="14" max="14" width="15.453125" style="1" bestFit="1" customWidth="1"/>
    <col min="15" max="15" width="14.453125" style="1" customWidth="1"/>
    <col min="16" max="16" width="15.81640625" style="4" customWidth="1"/>
    <col min="17" max="17" width="32.54296875" style="4" customWidth="1"/>
    <col min="18" max="18" width="16.453125" style="4" customWidth="1"/>
    <col min="19" max="19" width="17.453125" customWidth="1"/>
    <col min="20" max="20" width="17.1796875" customWidth="1"/>
    <col min="21" max="21" width="16.54296875" customWidth="1"/>
    <col min="22" max="22" width="14.54296875" customWidth="1"/>
    <col min="23" max="23" width="17.7265625" style="4" customWidth="1"/>
    <col min="24" max="24" width="17" style="4" customWidth="1"/>
    <col min="25" max="25" width="18.26953125" style="4" customWidth="1"/>
    <col min="26" max="26" width="13.1796875" style="4" customWidth="1"/>
    <col min="27" max="27" width="18.1796875" customWidth="1"/>
    <col min="28" max="28" width="13" style="1" customWidth="1"/>
    <col min="29" max="29" width="13" customWidth="1"/>
    <col min="30" max="30" width="13.453125" style="2" customWidth="1"/>
    <col min="31" max="31" width="16.453125" style="9" customWidth="1"/>
    <col min="32" max="32" width="17.26953125" style="9" customWidth="1"/>
    <col min="33" max="33" width="17.453125" style="9" customWidth="1"/>
    <col min="34" max="35" width="16.26953125" style="9" customWidth="1"/>
    <col min="36" max="36" width="9.26953125" style="9" customWidth="1"/>
    <col min="37" max="37" width="9.7265625" style="9" customWidth="1"/>
    <col min="38" max="38" width="9.26953125" style="9" customWidth="1"/>
    <col min="39" max="39" width="9.7265625" style="9" customWidth="1"/>
    <col min="40" max="40" width="13.26953125" style="9" customWidth="1"/>
    <col min="41" max="41" width="14.26953125" style="9" customWidth="1"/>
    <col min="42" max="42" width="9.26953125" style="9" customWidth="1"/>
  </cols>
  <sheetData>
    <row r="1" spans="2:42" s="4" customFormat="1" ht="8.5" customHeight="1" thickBot="1" x14ac:dyDescent="0.4">
      <c r="X1" s="9"/>
      <c r="Y1" s="9"/>
      <c r="Z1" s="9"/>
      <c r="AA1" s="9"/>
      <c r="AB1" s="9"/>
      <c r="AC1" s="9"/>
      <c r="AD1" s="9"/>
      <c r="AE1" s="9"/>
      <c r="AF1" s="9"/>
      <c r="AG1" s="9"/>
      <c r="AH1" s="9"/>
      <c r="AI1" s="9"/>
      <c r="AJ1" s="9"/>
    </row>
    <row r="2" spans="2:42" ht="31.5" customHeight="1" x14ac:dyDescent="0.35">
      <c r="B2" s="223" t="s">
        <v>116</v>
      </c>
      <c r="C2" s="224"/>
      <c r="D2" s="224"/>
      <c r="E2" s="224"/>
      <c r="F2" s="225"/>
      <c r="G2" s="219" t="s">
        <v>57</v>
      </c>
      <c r="H2" s="219"/>
      <c r="I2" s="220"/>
      <c r="J2" s="34"/>
      <c r="K2" s="40" t="s">
        <v>58</v>
      </c>
      <c r="L2" s="40"/>
      <c r="N2" s="5"/>
      <c r="O2" s="5"/>
      <c r="P2" s="5"/>
      <c r="Q2" s="5"/>
      <c r="R2" s="5"/>
      <c r="S2" s="5"/>
      <c r="T2" s="5"/>
      <c r="U2" s="5"/>
      <c r="V2" s="4"/>
      <c r="X2" s="9"/>
      <c r="Y2" s="9"/>
      <c r="Z2" s="9"/>
      <c r="AA2" s="9"/>
      <c r="AB2" s="9"/>
      <c r="AC2" s="9"/>
      <c r="AD2" s="9"/>
      <c r="AK2"/>
      <c r="AL2"/>
      <c r="AM2"/>
      <c r="AN2"/>
      <c r="AO2"/>
      <c r="AP2"/>
    </row>
    <row r="3" spans="2:42" ht="27" customHeight="1" thickBot="1" x14ac:dyDescent="0.4">
      <c r="B3" s="226"/>
      <c r="C3" s="227"/>
      <c r="D3" s="227"/>
      <c r="E3" s="227"/>
      <c r="F3" s="228"/>
      <c r="G3" s="221" t="s">
        <v>1</v>
      </c>
      <c r="H3" s="221"/>
      <c r="I3" s="222"/>
      <c r="J3" s="35" t="s">
        <v>2</v>
      </c>
      <c r="K3" s="40"/>
      <c r="L3" s="40"/>
      <c r="N3" s="5"/>
      <c r="O3" s="5"/>
      <c r="P3" s="5"/>
      <c r="Q3" s="5"/>
      <c r="R3" s="5"/>
      <c r="S3" s="5"/>
      <c r="T3" s="5"/>
      <c r="U3" s="5"/>
      <c r="V3" s="4"/>
      <c r="X3" s="9"/>
      <c r="Y3" s="9"/>
      <c r="Z3" s="9"/>
      <c r="AA3" s="9"/>
      <c r="AB3" s="9"/>
      <c r="AD3" s="9"/>
      <c r="AG3" s="160" t="s">
        <v>108</v>
      </c>
      <c r="AK3"/>
      <c r="AL3"/>
      <c r="AM3"/>
      <c r="AN3"/>
      <c r="AO3"/>
      <c r="AP3"/>
    </row>
    <row r="4" spans="2:42" s="4" customFormat="1" ht="21" hidden="1" x14ac:dyDescent="0.35">
      <c r="B4" s="43" t="s">
        <v>56</v>
      </c>
      <c r="C4" s="44"/>
      <c r="D4" s="44"/>
      <c r="E4" s="44"/>
      <c r="F4" s="45"/>
      <c r="G4" s="36"/>
      <c r="H4" s="36"/>
      <c r="I4" s="37" t="s">
        <v>26</v>
      </c>
      <c r="J4" s="38">
        <v>44424</v>
      </c>
      <c r="K4" s="40" t="s">
        <v>7</v>
      </c>
      <c r="L4" s="40"/>
      <c r="N4" s="5"/>
      <c r="O4" s="5"/>
      <c r="P4" s="5"/>
      <c r="Q4" s="5"/>
      <c r="R4" s="5"/>
      <c r="S4" s="5"/>
      <c r="T4" s="5"/>
      <c r="U4" s="5"/>
      <c r="X4" s="9"/>
      <c r="Y4" s="9"/>
      <c r="Z4" s="9"/>
      <c r="AA4" s="9"/>
      <c r="AB4" s="9"/>
      <c r="AD4" s="9"/>
      <c r="AE4" s="9"/>
      <c r="AF4" s="9"/>
      <c r="AG4" s="9"/>
      <c r="AH4" s="9"/>
      <c r="AI4" s="9"/>
      <c r="AJ4" s="9"/>
    </row>
    <row r="5" spans="2:42" ht="21.5" hidden="1" thickBot="1" x14ac:dyDescent="0.4">
      <c r="B5" s="46" t="s">
        <v>0</v>
      </c>
      <c r="C5" s="47"/>
      <c r="D5" s="47"/>
      <c r="E5" s="47"/>
      <c r="F5" s="48"/>
      <c r="G5" s="218" t="s">
        <v>27</v>
      </c>
      <c r="H5" s="218"/>
      <c r="I5" s="218"/>
      <c r="J5" s="39">
        <f>IF(ISBLANK(J4),"-",J4+6)</f>
        <v>44430</v>
      </c>
      <c r="K5" s="41" t="s">
        <v>15</v>
      </c>
      <c r="L5" s="41"/>
      <c r="N5" s="5"/>
      <c r="O5" s="5"/>
      <c r="P5" s="5"/>
      <c r="Q5" s="5"/>
      <c r="R5" s="5"/>
      <c r="S5" s="5"/>
      <c r="T5" s="5"/>
      <c r="U5" s="5"/>
      <c r="V5" s="4"/>
      <c r="X5" s="9"/>
      <c r="Y5" s="9"/>
      <c r="Z5" s="9"/>
      <c r="AA5" s="9"/>
      <c r="AB5" s="9"/>
      <c r="AD5" s="9"/>
      <c r="AK5"/>
      <c r="AL5"/>
      <c r="AM5"/>
      <c r="AN5"/>
      <c r="AO5"/>
      <c r="AP5"/>
    </row>
    <row r="6" spans="2:42" ht="15.75" customHeight="1" thickBot="1" x14ac:dyDescent="0.4">
      <c r="G6" s="183"/>
      <c r="H6" s="183"/>
      <c r="I6" s="183"/>
      <c r="J6" s="183"/>
      <c r="K6" s="1"/>
      <c r="L6" s="153"/>
      <c r="M6" s="4"/>
      <c r="N6" s="4"/>
      <c r="O6" s="4"/>
      <c r="Q6"/>
      <c r="S6" s="4"/>
      <c r="T6" s="9"/>
      <c r="U6" s="9"/>
      <c r="V6" s="4"/>
      <c r="W6" s="9"/>
      <c r="X6" s="132"/>
      <c r="Y6"/>
      <c r="Z6" s="9"/>
      <c r="AA6" s="9"/>
      <c r="AB6" s="9"/>
      <c r="AC6" s="159" t="s">
        <v>106</v>
      </c>
      <c r="AD6" s="9"/>
      <c r="AG6"/>
      <c r="AH6"/>
      <c r="AI6"/>
      <c r="AJ6"/>
      <c r="AK6"/>
      <c r="AL6"/>
      <c r="AM6"/>
      <c r="AN6"/>
      <c r="AO6"/>
      <c r="AP6"/>
    </row>
    <row r="7" spans="2:42" ht="72" customHeight="1" thickBot="1" x14ac:dyDescent="0.4">
      <c r="B7" s="53" t="s">
        <v>31</v>
      </c>
      <c r="C7" s="54" t="s">
        <v>28</v>
      </c>
      <c r="D7" s="55" t="s">
        <v>29</v>
      </c>
      <c r="E7" s="55" t="s">
        <v>30</v>
      </c>
      <c r="F7" s="169" t="s">
        <v>110</v>
      </c>
      <c r="G7" s="56" t="s">
        <v>134</v>
      </c>
      <c r="H7" s="56" t="s">
        <v>42</v>
      </c>
      <c r="I7" s="54" t="s">
        <v>81</v>
      </c>
      <c r="J7" s="57" t="s">
        <v>6</v>
      </c>
      <c r="K7" s="187" t="s">
        <v>131</v>
      </c>
      <c r="L7" s="2"/>
      <c r="M7" s="9"/>
      <c r="N7" s="9"/>
      <c r="O7" s="9"/>
      <c r="P7" s="9"/>
      <c r="Q7" s="9"/>
      <c r="R7" s="9"/>
      <c r="S7" s="9"/>
      <c r="T7" s="9"/>
      <c r="U7" s="9"/>
      <c r="W7"/>
      <c r="X7"/>
      <c r="Y7"/>
      <c r="Z7"/>
      <c r="AB7"/>
      <c r="AD7"/>
      <c r="AE7"/>
      <c r="AF7"/>
      <c r="AG7"/>
      <c r="AH7"/>
      <c r="AI7"/>
      <c r="AJ7"/>
      <c r="AK7"/>
      <c r="AL7"/>
      <c r="AM7"/>
      <c r="AN7"/>
      <c r="AO7"/>
      <c r="AP7"/>
    </row>
    <row r="8" spans="2:42" x14ac:dyDescent="0.35">
      <c r="B8" s="49"/>
      <c r="C8" s="49"/>
      <c r="D8" s="51"/>
      <c r="E8" s="51"/>
      <c r="F8" s="151"/>
      <c r="G8" s="49"/>
      <c r="H8" s="181"/>
      <c r="I8" s="50"/>
      <c r="J8" s="52"/>
      <c r="K8" s="185" t="str">
        <f>IF(Calculations!$I3=1, "Up to Date", "")</f>
        <v/>
      </c>
      <c r="L8" s="2"/>
      <c r="M8" s="9"/>
      <c r="N8" s="9"/>
      <c r="O8" s="9"/>
      <c r="P8" s="9"/>
      <c r="Q8" s="9"/>
      <c r="R8" s="9"/>
      <c r="S8" s="9"/>
      <c r="T8" s="9"/>
      <c r="U8" s="9"/>
      <c r="W8"/>
      <c r="X8"/>
      <c r="Y8"/>
      <c r="Z8"/>
      <c r="AB8"/>
      <c r="AD8"/>
      <c r="AE8"/>
      <c r="AF8"/>
      <c r="AG8"/>
      <c r="AH8"/>
      <c r="AI8"/>
      <c r="AJ8"/>
      <c r="AK8"/>
      <c r="AL8"/>
      <c r="AM8"/>
      <c r="AN8"/>
      <c r="AO8"/>
      <c r="AP8"/>
    </row>
    <row r="9" spans="2:42" x14ac:dyDescent="0.35">
      <c r="B9" s="49"/>
      <c r="C9" s="49"/>
      <c r="D9" s="51"/>
      <c r="E9" s="51"/>
      <c r="F9" s="151"/>
      <c r="G9" s="179"/>
      <c r="H9" s="181"/>
      <c r="I9" s="180"/>
      <c r="J9" s="52"/>
      <c r="K9" s="184" t="str">
        <f>IF(Calculations!$I4=1, "Up to Date", "")</f>
        <v/>
      </c>
      <c r="L9" s="2"/>
      <c r="M9" s="9"/>
      <c r="N9" s="9"/>
      <c r="O9" s="9"/>
      <c r="P9" s="9"/>
      <c r="Q9" s="9"/>
      <c r="R9" s="9"/>
      <c r="S9" s="9"/>
      <c r="T9" s="9"/>
      <c r="U9" s="9"/>
      <c r="W9"/>
      <c r="X9"/>
      <c r="Y9"/>
      <c r="Z9"/>
      <c r="AB9"/>
      <c r="AD9"/>
      <c r="AE9"/>
      <c r="AF9"/>
      <c r="AG9"/>
      <c r="AH9"/>
      <c r="AI9"/>
      <c r="AJ9"/>
      <c r="AK9"/>
      <c r="AL9"/>
      <c r="AM9"/>
      <c r="AN9"/>
      <c r="AO9"/>
      <c r="AP9"/>
    </row>
    <row r="10" spans="2:42" x14ac:dyDescent="0.35">
      <c r="B10" s="49"/>
      <c r="C10" s="49"/>
      <c r="D10" s="51"/>
      <c r="E10" s="51"/>
      <c r="F10" s="151"/>
      <c r="G10" s="179"/>
      <c r="H10" s="181"/>
      <c r="I10" s="180"/>
      <c r="J10" s="52"/>
      <c r="K10" s="184" t="str">
        <f>IF(Calculations!$I5=1, "Up to Date", "")</f>
        <v/>
      </c>
      <c r="L10" s="2"/>
      <c r="M10" s="9"/>
      <c r="N10" s="9"/>
      <c r="O10" s="9"/>
      <c r="P10" s="9"/>
      <c r="Q10" s="9"/>
      <c r="R10" s="9"/>
      <c r="S10" s="9"/>
      <c r="T10" s="9"/>
      <c r="U10" s="9"/>
      <c r="W10"/>
      <c r="X10"/>
      <c r="Y10"/>
      <c r="Z10"/>
      <c r="AB10"/>
      <c r="AD10"/>
      <c r="AE10"/>
      <c r="AF10"/>
      <c r="AG10"/>
      <c r="AH10"/>
      <c r="AI10"/>
      <c r="AJ10"/>
      <c r="AK10"/>
      <c r="AL10"/>
      <c r="AM10"/>
      <c r="AN10"/>
      <c r="AO10"/>
      <c r="AP10"/>
    </row>
    <row r="11" spans="2:42" x14ac:dyDescent="0.35">
      <c r="B11" s="49"/>
      <c r="C11" s="49"/>
      <c r="D11" s="51"/>
      <c r="E11" s="51"/>
      <c r="F11" s="151"/>
      <c r="G11" s="179"/>
      <c r="H11" s="181"/>
      <c r="I11" s="180"/>
      <c r="J11" s="52"/>
      <c r="K11" s="184" t="str">
        <f>IF(Calculations!$I6=1, "Up to Date", "")</f>
        <v/>
      </c>
      <c r="L11" s="2"/>
      <c r="M11" s="9"/>
      <c r="N11" s="9"/>
      <c r="O11" s="9"/>
      <c r="P11" s="9"/>
      <c r="Q11" s="9"/>
      <c r="R11" s="9"/>
      <c r="S11" s="9"/>
      <c r="T11" s="9"/>
      <c r="U11" s="9"/>
      <c r="W11"/>
      <c r="X11"/>
      <c r="Y11"/>
      <c r="Z11"/>
      <c r="AB11"/>
      <c r="AD11"/>
      <c r="AE11"/>
      <c r="AF11"/>
      <c r="AG11"/>
      <c r="AH11"/>
      <c r="AI11"/>
      <c r="AJ11"/>
      <c r="AK11"/>
      <c r="AL11"/>
      <c r="AM11"/>
      <c r="AN11"/>
      <c r="AO11"/>
      <c r="AP11"/>
    </row>
    <row r="12" spans="2:42" x14ac:dyDescent="0.35">
      <c r="B12" s="49"/>
      <c r="C12" s="49"/>
      <c r="D12" s="51"/>
      <c r="E12" s="51"/>
      <c r="F12" s="151"/>
      <c r="G12" s="179"/>
      <c r="H12" s="181"/>
      <c r="I12" s="180"/>
      <c r="J12" s="52"/>
      <c r="K12" s="184" t="str">
        <f>IF(Calculations!$I7=1, "Up to Date", "")</f>
        <v/>
      </c>
      <c r="L12" s="2"/>
      <c r="M12" s="9"/>
      <c r="N12" s="9"/>
      <c r="O12" s="9"/>
      <c r="P12" s="9"/>
      <c r="Q12" s="9"/>
      <c r="R12" s="9"/>
      <c r="S12" s="9"/>
      <c r="T12" s="9"/>
      <c r="U12" s="9"/>
      <c r="W12"/>
      <c r="X12"/>
      <c r="Y12"/>
      <c r="Z12"/>
      <c r="AB12"/>
      <c r="AD12"/>
      <c r="AE12"/>
      <c r="AF12"/>
      <c r="AG12"/>
      <c r="AH12"/>
      <c r="AI12"/>
      <c r="AJ12"/>
      <c r="AK12"/>
      <c r="AL12"/>
      <c r="AM12"/>
      <c r="AN12"/>
      <c r="AO12"/>
      <c r="AP12"/>
    </row>
    <row r="13" spans="2:42" x14ac:dyDescent="0.35">
      <c r="B13" s="49"/>
      <c r="C13" s="49"/>
      <c r="D13" s="51"/>
      <c r="E13" s="51"/>
      <c r="F13" s="151"/>
      <c r="G13" s="179"/>
      <c r="H13" s="181"/>
      <c r="I13" s="180"/>
      <c r="J13" s="52"/>
      <c r="K13" s="184" t="str">
        <f>IF(Calculations!$I8=1, "Up to Date", "")</f>
        <v/>
      </c>
      <c r="L13" s="2"/>
      <c r="M13" s="9"/>
      <c r="N13" s="9"/>
      <c r="O13" s="9"/>
      <c r="P13" s="9"/>
      <c r="Q13" s="9"/>
      <c r="R13" s="9"/>
      <c r="S13" s="9"/>
      <c r="T13" s="9"/>
      <c r="U13" s="9"/>
      <c r="W13"/>
      <c r="X13"/>
      <c r="Y13"/>
      <c r="Z13"/>
      <c r="AB13"/>
      <c r="AD13"/>
      <c r="AE13"/>
      <c r="AF13"/>
      <c r="AG13"/>
      <c r="AH13"/>
      <c r="AI13"/>
      <c r="AJ13"/>
      <c r="AK13"/>
      <c r="AL13"/>
      <c r="AM13"/>
      <c r="AN13"/>
      <c r="AO13"/>
      <c r="AP13"/>
    </row>
    <row r="14" spans="2:42" x14ac:dyDescent="0.35">
      <c r="B14" s="49"/>
      <c r="C14" s="49"/>
      <c r="D14" s="51"/>
      <c r="E14" s="51"/>
      <c r="F14" s="151"/>
      <c r="G14" s="179"/>
      <c r="H14" s="181"/>
      <c r="I14" s="180"/>
      <c r="J14" s="52"/>
      <c r="K14" s="184" t="str">
        <f>IF(Calculations!$I9=1, "Up to Date", "")</f>
        <v/>
      </c>
      <c r="L14" s="2"/>
      <c r="M14" s="9"/>
      <c r="N14" s="9"/>
      <c r="O14" s="9"/>
      <c r="P14" s="9"/>
      <c r="Q14" s="9"/>
      <c r="R14" s="9"/>
      <c r="S14" s="9"/>
      <c r="T14" s="9"/>
      <c r="U14" s="9"/>
      <c r="W14"/>
      <c r="X14"/>
      <c r="Y14"/>
      <c r="Z14"/>
      <c r="AB14"/>
      <c r="AD14"/>
      <c r="AE14"/>
      <c r="AF14"/>
      <c r="AG14"/>
      <c r="AH14"/>
      <c r="AI14"/>
      <c r="AJ14"/>
      <c r="AK14"/>
      <c r="AL14"/>
      <c r="AM14"/>
      <c r="AN14"/>
      <c r="AO14"/>
      <c r="AP14"/>
    </row>
    <row r="15" spans="2:42" x14ac:dyDescent="0.35">
      <c r="B15" s="49"/>
      <c r="C15" s="49"/>
      <c r="D15" s="51"/>
      <c r="E15" s="51"/>
      <c r="F15" s="151"/>
      <c r="G15" s="179"/>
      <c r="H15" s="181"/>
      <c r="I15" s="180"/>
      <c r="J15" s="52"/>
      <c r="K15" s="184" t="str">
        <f>IF(Calculations!$I10=1, "Up to Date", "")</f>
        <v/>
      </c>
      <c r="L15" s="2"/>
      <c r="M15" s="9"/>
      <c r="N15" s="9"/>
      <c r="O15" s="9"/>
      <c r="P15" s="9"/>
      <c r="Q15" s="9"/>
      <c r="R15" s="9"/>
      <c r="S15" s="9"/>
      <c r="T15" s="9"/>
      <c r="U15" s="9"/>
      <c r="W15"/>
      <c r="X15"/>
      <c r="Y15"/>
      <c r="Z15"/>
      <c r="AB15"/>
      <c r="AD15"/>
      <c r="AE15"/>
      <c r="AF15"/>
      <c r="AG15"/>
      <c r="AH15"/>
      <c r="AI15"/>
      <c r="AJ15"/>
      <c r="AK15"/>
      <c r="AL15"/>
      <c r="AM15"/>
      <c r="AN15"/>
      <c r="AO15"/>
      <c r="AP15"/>
    </row>
    <row r="16" spans="2:42" x14ac:dyDescent="0.35">
      <c r="B16" s="49"/>
      <c r="C16" s="49"/>
      <c r="D16" s="51"/>
      <c r="E16" s="51"/>
      <c r="F16" s="151"/>
      <c r="G16" s="179"/>
      <c r="H16" s="181"/>
      <c r="I16" s="180"/>
      <c r="J16" s="52"/>
      <c r="K16" s="184" t="str">
        <f>IF(Calculations!$I11=1, "Up to Date", "")</f>
        <v/>
      </c>
      <c r="L16" s="2"/>
      <c r="M16" s="9"/>
      <c r="N16" s="9"/>
      <c r="O16" s="9"/>
      <c r="P16" s="9"/>
      <c r="Q16" s="9"/>
      <c r="R16" s="9"/>
      <c r="S16" s="9"/>
      <c r="T16" s="9"/>
      <c r="U16" s="9"/>
      <c r="W16"/>
      <c r="X16"/>
      <c r="Y16"/>
      <c r="Z16"/>
      <c r="AB16"/>
      <c r="AD16"/>
      <c r="AE16"/>
      <c r="AF16"/>
      <c r="AG16"/>
      <c r="AH16"/>
      <c r="AI16"/>
      <c r="AJ16"/>
      <c r="AK16"/>
      <c r="AL16"/>
      <c r="AM16"/>
      <c r="AN16"/>
      <c r="AO16"/>
      <c r="AP16"/>
    </row>
    <row r="17" spans="2:42" x14ac:dyDescent="0.35">
      <c r="B17" s="49"/>
      <c r="C17" s="49"/>
      <c r="D17" s="51"/>
      <c r="E17" s="51"/>
      <c r="F17" s="151"/>
      <c r="G17" s="179"/>
      <c r="H17" s="181"/>
      <c r="I17" s="180"/>
      <c r="J17" s="52"/>
      <c r="K17" s="184" t="str">
        <f>IF(Calculations!$I12=1, "Up to Date", "")</f>
        <v/>
      </c>
      <c r="L17" s="2"/>
      <c r="M17" s="9"/>
      <c r="N17" s="9"/>
      <c r="O17" s="9"/>
      <c r="P17" s="9"/>
      <c r="Q17" s="9"/>
      <c r="R17" s="9"/>
      <c r="S17" s="9"/>
      <c r="T17" s="9"/>
      <c r="U17" s="9"/>
      <c r="W17"/>
      <c r="X17"/>
      <c r="Y17"/>
      <c r="Z17"/>
      <c r="AB17"/>
      <c r="AD17"/>
      <c r="AE17"/>
      <c r="AF17"/>
      <c r="AG17"/>
      <c r="AH17"/>
      <c r="AI17"/>
      <c r="AJ17"/>
      <c r="AK17"/>
      <c r="AL17"/>
      <c r="AM17"/>
      <c r="AN17"/>
      <c r="AO17"/>
      <c r="AP17"/>
    </row>
    <row r="18" spans="2:42" x14ac:dyDescent="0.35">
      <c r="B18" s="49"/>
      <c r="C18" s="49"/>
      <c r="D18" s="51"/>
      <c r="E18" s="51"/>
      <c r="F18" s="151"/>
      <c r="G18" s="179"/>
      <c r="H18" s="181"/>
      <c r="I18" s="180"/>
      <c r="J18" s="52"/>
      <c r="K18" s="184" t="str">
        <f>IF(Calculations!$I13=1, "Up to Date", "")</f>
        <v/>
      </c>
      <c r="L18" s="2"/>
      <c r="M18" s="9"/>
      <c r="N18" s="9"/>
      <c r="O18" s="9"/>
      <c r="P18" s="9"/>
      <c r="Q18" s="9"/>
      <c r="R18" s="9"/>
      <c r="S18" s="9"/>
      <c r="T18" s="9"/>
      <c r="U18" s="9"/>
      <c r="W18"/>
      <c r="X18"/>
      <c r="Y18"/>
      <c r="Z18"/>
      <c r="AB18"/>
      <c r="AD18"/>
      <c r="AE18"/>
      <c r="AF18"/>
      <c r="AG18"/>
      <c r="AH18"/>
      <c r="AI18"/>
      <c r="AJ18"/>
      <c r="AK18"/>
      <c r="AL18"/>
      <c r="AM18"/>
      <c r="AN18"/>
      <c r="AO18"/>
      <c r="AP18"/>
    </row>
    <row r="19" spans="2:42" x14ac:dyDescent="0.35">
      <c r="B19" s="49"/>
      <c r="C19" s="49"/>
      <c r="D19" s="51"/>
      <c r="E19" s="51"/>
      <c r="F19" s="151"/>
      <c r="G19" s="179"/>
      <c r="H19" s="181"/>
      <c r="I19" s="180"/>
      <c r="J19" s="52"/>
      <c r="K19" s="184" t="str">
        <f>IF(Calculations!$I14=1, "Up to Date", "")</f>
        <v/>
      </c>
      <c r="L19" s="2"/>
      <c r="M19" s="9"/>
      <c r="N19" s="9"/>
      <c r="O19" s="9"/>
      <c r="P19" s="9"/>
      <c r="Q19" s="9"/>
      <c r="R19" s="9"/>
      <c r="S19" s="9"/>
      <c r="T19" s="9"/>
      <c r="U19" s="9"/>
      <c r="W19"/>
      <c r="X19"/>
      <c r="Y19"/>
      <c r="Z19"/>
      <c r="AB19"/>
      <c r="AD19"/>
      <c r="AE19"/>
      <c r="AF19"/>
      <c r="AG19"/>
      <c r="AH19"/>
      <c r="AI19"/>
      <c r="AJ19"/>
      <c r="AK19"/>
      <c r="AL19"/>
      <c r="AM19"/>
      <c r="AN19"/>
      <c r="AO19"/>
      <c r="AP19"/>
    </row>
    <row r="20" spans="2:42" x14ac:dyDescent="0.35">
      <c r="B20" s="49"/>
      <c r="C20" s="49"/>
      <c r="D20" s="51"/>
      <c r="E20" s="51"/>
      <c r="F20" s="151"/>
      <c r="G20" s="179"/>
      <c r="H20" s="181"/>
      <c r="I20" s="180"/>
      <c r="J20" s="52"/>
      <c r="K20" s="184" t="str">
        <f>IF(Calculations!$I15=1, "Up to Date", "")</f>
        <v/>
      </c>
      <c r="L20" s="2"/>
      <c r="M20" s="9"/>
      <c r="N20" s="9"/>
      <c r="O20" s="9"/>
      <c r="P20" s="9"/>
      <c r="Q20" s="9"/>
      <c r="R20" s="9"/>
      <c r="S20" s="9"/>
      <c r="T20" s="9"/>
      <c r="U20" s="9"/>
      <c r="W20"/>
      <c r="X20"/>
      <c r="Y20"/>
      <c r="Z20"/>
      <c r="AB20"/>
      <c r="AD20"/>
      <c r="AE20"/>
      <c r="AF20"/>
      <c r="AG20"/>
      <c r="AH20"/>
      <c r="AI20"/>
      <c r="AJ20"/>
      <c r="AK20"/>
      <c r="AL20"/>
      <c r="AM20"/>
      <c r="AN20"/>
      <c r="AO20"/>
      <c r="AP20"/>
    </row>
    <row r="21" spans="2:42" x14ac:dyDescent="0.35">
      <c r="B21" s="49"/>
      <c r="C21" s="49"/>
      <c r="D21" s="51"/>
      <c r="E21" s="51"/>
      <c r="F21" s="151"/>
      <c r="G21" s="179"/>
      <c r="H21" s="181"/>
      <c r="I21" s="180"/>
      <c r="J21" s="52"/>
      <c r="K21" s="184" t="str">
        <f>IF(Calculations!$I16=1, "Up to Date", "")</f>
        <v/>
      </c>
      <c r="L21" s="2"/>
      <c r="M21" s="9"/>
      <c r="N21" s="9"/>
      <c r="O21" s="9"/>
      <c r="P21" s="9"/>
      <c r="Q21" s="9"/>
      <c r="R21" s="9"/>
      <c r="S21" s="9"/>
      <c r="T21" s="9"/>
      <c r="U21" s="9"/>
      <c r="W21"/>
      <c r="X21"/>
      <c r="Y21"/>
      <c r="Z21"/>
      <c r="AB21"/>
      <c r="AD21"/>
      <c r="AE21"/>
      <c r="AF21"/>
      <c r="AG21"/>
      <c r="AH21"/>
      <c r="AI21"/>
      <c r="AJ21"/>
      <c r="AK21"/>
      <c r="AL21"/>
      <c r="AM21"/>
      <c r="AN21"/>
      <c r="AO21"/>
      <c r="AP21"/>
    </row>
    <row r="22" spans="2:42" x14ac:dyDescent="0.35">
      <c r="B22" s="49"/>
      <c r="C22" s="49"/>
      <c r="D22" s="51"/>
      <c r="E22" s="51"/>
      <c r="F22" s="151"/>
      <c r="G22" s="179"/>
      <c r="H22" s="181"/>
      <c r="I22" s="180"/>
      <c r="J22" s="52"/>
      <c r="K22" s="184" t="str">
        <f>IF(Calculations!$I17=1, "Up to Date", "")</f>
        <v/>
      </c>
      <c r="L22" s="2"/>
      <c r="M22" s="9"/>
      <c r="N22" s="9"/>
      <c r="O22" s="9"/>
      <c r="P22" s="9"/>
      <c r="Q22" s="9"/>
      <c r="R22" s="9"/>
      <c r="S22" s="9"/>
      <c r="T22" s="9"/>
      <c r="U22" s="9"/>
      <c r="W22"/>
      <c r="X22"/>
      <c r="Y22"/>
      <c r="Z22"/>
      <c r="AB22"/>
      <c r="AD22"/>
      <c r="AE22"/>
      <c r="AF22"/>
      <c r="AG22"/>
      <c r="AH22"/>
      <c r="AI22"/>
      <c r="AJ22"/>
      <c r="AK22"/>
      <c r="AL22"/>
      <c r="AM22"/>
      <c r="AN22"/>
      <c r="AO22"/>
      <c r="AP22"/>
    </row>
    <row r="23" spans="2:42" x14ac:dyDescent="0.35">
      <c r="B23" s="49"/>
      <c r="C23" s="49"/>
      <c r="D23" s="51"/>
      <c r="E23" s="51"/>
      <c r="F23" s="151"/>
      <c r="G23" s="179"/>
      <c r="H23" s="181"/>
      <c r="I23" s="180"/>
      <c r="J23" s="52"/>
      <c r="K23" s="184" t="str">
        <f>IF(Calculations!$I18=1, "Up to Date", "")</f>
        <v/>
      </c>
      <c r="L23" s="2"/>
      <c r="M23" s="9"/>
      <c r="N23" s="9"/>
      <c r="O23" s="9"/>
      <c r="P23" s="9"/>
      <c r="Q23" s="9"/>
      <c r="R23" s="9"/>
      <c r="S23" s="9"/>
      <c r="T23" s="9"/>
      <c r="U23" s="9"/>
      <c r="W23"/>
      <c r="X23"/>
      <c r="Y23"/>
      <c r="Z23"/>
      <c r="AB23"/>
      <c r="AD23"/>
      <c r="AE23"/>
      <c r="AF23"/>
      <c r="AG23"/>
      <c r="AH23"/>
      <c r="AI23"/>
      <c r="AJ23"/>
      <c r="AK23"/>
      <c r="AL23"/>
      <c r="AM23"/>
      <c r="AN23"/>
      <c r="AO23"/>
      <c r="AP23"/>
    </row>
    <row r="24" spans="2:42" x14ac:dyDescent="0.35">
      <c r="B24" s="49"/>
      <c r="C24" s="49"/>
      <c r="D24" s="51"/>
      <c r="E24" s="51"/>
      <c r="F24" s="151"/>
      <c r="G24" s="179"/>
      <c r="H24" s="181"/>
      <c r="I24" s="180"/>
      <c r="J24" s="52"/>
      <c r="K24" s="184" t="str">
        <f>IF(Calculations!$I19=1, "Up to Date", "")</f>
        <v/>
      </c>
      <c r="L24" s="2"/>
      <c r="M24" s="9"/>
      <c r="N24" s="9"/>
      <c r="O24" s="9"/>
      <c r="P24" s="9"/>
      <c r="Q24" s="9"/>
      <c r="R24" s="9"/>
      <c r="S24" s="9"/>
      <c r="T24" s="9"/>
      <c r="U24" s="9"/>
      <c r="W24"/>
      <c r="X24"/>
      <c r="Y24"/>
      <c r="Z24"/>
      <c r="AB24"/>
      <c r="AD24"/>
      <c r="AE24"/>
      <c r="AF24"/>
      <c r="AG24"/>
      <c r="AH24"/>
      <c r="AI24"/>
      <c r="AJ24"/>
      <c r="AK24"/>
      <c r="AL24"/>
      <c r="AM24"/>
      <c r="AN24"/>
      <c r="AO24"/>
      <c r="AP24"/>
    </row>
    <row r="25" spans="2:42" x14ac:dyDescent="0.35">
      <c r="B25" s="49"/>
      <c r="C25" s="49"/>
      <c r="D25" s="51"/>
      <c r="E25" s="51"/>
      <c r="F25" s="151"/>
      <c r="G25" s="179"/>
      <c r="H25" s="181"/>
      <c r="I25" s="180"/>
      <c r="J25" s="52"/>
      <c r="K25" s="184" t="str">
        <f>IF(Calculations!$I20=1, "Up to Date", "")</f>
        <v/>
      </c>
      <c r="L25" s="2"/>
      <c r="M25" s="9"/>
      <c r="N25" s="9"/>
      <c r="O25" s="9"/>
      <c r="P25" s="9"/>
      <c r="Q25" s="9"/>
      <c r="R25" s="9"/>
      <c r="S25" s="9"/>
      <c r="T25" s="9"/>
      <c r="U25" s="9"/>
      <c r="W25"/>
      <c r="X25"/>
      <c r="Y25"/>
      <c r="Z25"/>
      <c r="AB25"/>
      <c r="AD25"/>
      <c r="AE25"/>
      <c r="AF25"/>
      <c r="AG25"/>
      <c r="AH25"/>
      <c r="AI25"/>
      <c r="AJ25"/>
      <c r="AK25"/>
      <c r="AL25"/>
      <c r="AM25"/>
      <c r="AN25"/>
      <c r="AO25"/>
      <c r="AP25"/>
    </row>
    <row r="26" spans="2:42" x14ac:dyDescent="0.35">
      <c r="B26" s="49"/>
      <c r="C26" s="49"/>
      <c r="D26" s="51"/>
      <c r="E26" s="51"/>
      <c r="F26" s="151"/>
      <c r="G26" s="179"/>
      <c r="H26" s="181"/>
      <c r="I26" s="180"/>
      <c r="J26" s="52"/>
      <c r="K26" s="184" t="str">
        <f>IF(Calculations!$I21=1, "Up to Date", "")</f>
        <v/>
      </c>
      <c r="L26" s="2"/>
      <c r="M26" s="9"/>
      <c r="N26" s="9"/>
      <c r="O26" s="9"/>
      <c r="P26" s="9"/>
      <c r="Q26" s="9"/>
      <c r="R26" s="9"/>
      <c r="S26" s="9"/>
      <c r="T26" s="9"/>
      <c r="U26" s="9"/>
      <c r="W26"/>
      <c r="X26"/>
      <c r="Y26"/>
      <c r="Z26"/>
      <c r="AB26"/>
      <c r="AD26"/>
      <c r="AE26"/>
      <c r="AF26"/>
      <c r="AG26"/>
      <c r="AH26"/>
      <c r="AI26"/>
      <c r="AJ26"/>
      <c r="AK26"/>
      <c r="AL26"/>
      <c r="AM26"/>
      <c r="AN26"/>
      <c r="AO26"/>
      <c r="AP26"/>
    </row>
    <row r="27" spans="2:42" x14ac:dyDescent="0.35">
      <c r="B27" s="49"/>
      <c r="C27" s="49"/>
      <c r="D27" s="51"/>
      <c r="E27" s="51"/>
      <c r="F27" s="151"/>
      <c r="G27" s="179"/>
      <c r="H27" s="181"/>
      <c r="I27" s="180"/>
      <c r="J27" s="52"/>
      <c r="K27" s="184" t="str">
        <f>IF(Calculations!$I22=1, "Up to Date", "")</f>
        <v/>
      </c>
      <c r="L27" s="2"/>
      <c r="M27" s="9"/>
      <c r="N27" s="9"/>
      <c r="O27" s="9"/>
      <c r="P27" s="9"/>
      <c r="Q27" s="9"/>
      <c r="R27" s="9"/>
      <c r="S27" s="9"/>
      <c r="T27" s="9"/>
      <c r="U27" s="9"/>
      <c r="W27"/>
      <c r="X27"/>
      <c r="Y27"/>
      <c r="Z27"/>
      <c r="AB27"/>
      <c r="AD27"/>
      <c r="AE27"/>
      <c r="AF27"/>
      <c r="AG27"/>
      <c r="AH27"/>
      <c r="AI27"/>
      <c r="AJ27"/>
      <c r="AK27"/>
      <c r="AL27"/>
      <c r="AM27"/>
      <c r="AN27"/>
      <c r="AO27"/>
      <c r="AP27"/>
    </row>
    <row r="28" spans="2:42" x14ac:dyDescent="0.35">
      <c r="B28" s="49"/>
      <c r="C28" s="49"/>
      <c r="D28" s="51"/>
      <c r="E28" s="51"/>
      <c r="F28" s="151"/>
      <c r="G28" s="179"/>
      <c r="H28" s="181"/>
      <c r="I28" s="180"/>
      <c r="J28" s="52"/>
      <c r="K28" s="184" t="str">
        <f>IF(Calculations!$I23=1, "Up to Date", "")</f>
        <v/>
      </c>
      <c r="L28" s="2"/>
      <c r="M28" s="9"/>
      <c r="N28" s="9"/>
      <c r="O28" s="9"/>
      <c r="P28" s="9"/>
      <c r="Q28" s="9"/>
      <c r="R28" s="9"/>
      <c r="S28" s="9"/>
      <c r="T28" s="9"/>
      <c r="U28" s="9"/>
      <c r="W28"/>
      <c r="X28"/>
      <c r="Y28"/>
      <c r="Z28"/>
      <c r="AB28"/>
      <c r="AD28"/>
      <c r="AE28"/>
      <c r="AF28"/>
      <c r="AG28"/>
      <c r="AH28"/>
      <c r="AI28"/>
      <c r="AJ28"/>
      <c r="AK28"/>
      <c r="AL28"/>
      <c r="AM28"/>
      <c r="AN28"/>
      <c r="AO28"/>
      <c r="AP28"/>
    </row>
    <row r="29" spans="2:42" x14ac:dyDescent="0.35">
      <c r="B29" s="49"/>
      <c r="C29" s="49"/>
      <c r="D29" s="51"/>
      <c r="E29" s="51"/>
      <c r="F29" s="151"/>
      <c r="G29" s="179"/>
      <c r="H29" s="181"/>
      <c r="I29" s="180"/>
      <c r="J29" s="52"/>
      <c r="K29" s="184" t="str">
        <f>IF(Calculations!$I24=1, "Up to Date", "")</f>
        <v/>
      </c>
      <c r="L29" s="2"/>
      <c r="M29" s="9"/>
      <c r="N29" s="9"/>
      <c r="O29" s="9"/>
      <c r="P29" s="9"/>
      <c r="Q29" s="9"/>
      <c r="R29" s="9"/>
      <c r="S29" s="9"/>
      <c r="T29" s="9"/>
      <c r="U29" s="9"/>
      <c r="W29"/>
      <c r="X29"/>
      <c r="Y29"/>
      <c r="Z29"/>
      <c r="AB29"/>
      <c r="AD29"/>
      <c r="AE29"/>
      <c r="AF29"/>
      <c r="AG29"/>
      <c r="AH29"/>
      <c r="AI29"/>
      <c r="AJ29"/>
      <c r="AK29"/>
      <c r="AL29"/>
      <c r="AM29"/>
      <c r="AN29"/>
      <c r="AO29"/>
      <c r="AP29"/>
    </row>
    <row r="30" spans="2:42" x14ac:dyDescent="0.35">
      <c r="B30" s="49"/>
      <c r="C30" s="49"/>
      <c r="D30" s="51"/>
      <c r="E30" s="51"/>
      <c r="F30" s="151"/>
      <c r="G30" s="179"/>
      <c r="H30" s="181"/>
      <c r="I30" s="180"/>
      <c r="J30" s="52"/>
      <c r="K30" s="184" t="str">
        <f>IF(Calculations!$I25=1, "Up to Date", "")</f>
        <v/>
      </c>
      <c r="L30" s="2"/>
      <c r="M30" s="9"/>
      <c r="N30" s="9"/>
      <c r="O30" s="9"/>
      <c r="P30" s="9"/>
      <c r="Q30" s="9"/>
      <c r="R30" s="9"/>
      <c r="S30" s="9"/>
      <c r="T30" s="9"/>
      <c r="U30" s="9"/>
      <c r="W30"/>
      <c r="X30"/>
      <c r="Y30"/>
      <c r="Z30"/>
      <c r="AB30"/>
      <c r="AD30"/>
      <c r="AE30"/>
      <c r="AF30"/>
      <c r="AG30"/>
      <c r="AH30"/>
      <c r="AI30"/>
      <c r="AJ30"/>
      <c r="AK30"/>
      <c r="AL30"/>
      <c r="AM30"/>
      <c r="AN30"/>
      <c r="AO30"/>
      <c r="AP30"/>
    </row>
    <row r="31" spans="2:42" x14ac:dyDescent="0.35">
      <c r="B31" s="49"/>
      <c r="C31" s="49"/>
      <c r="D31" s="51"/>
      <c r="E31" s="51"/>
      <c r="F31" s="151"/>
      <c r="G31" s="179"/>
      <c r="H31" s="181"/>
      <c r="I31" s="180"/>
      <c r="J31" s="52"/>
      <c r="K31" s="184" t="str">
        <f>IF(Calculations!$I26=1, "Up to Date", "")</f>
        <v/>
      </c>
      <c r="L31" s="2"/>
      <c r="M31" s="9"/>
      <c r="N31" s="9"/>
      <c r="O31" s="9"/>
      <c r="P31" s="9"/>
      <c r="Q31" s="9"/>
      <c r="R31" s="9"/>
      <c r="S31" s="9"/>
      <c r="T31" s="9"/>
      <c r="U31" s="9"/>
      <c r="W31"/>
      <c r="X31"/>
      <c r="Y31"/>
      <c r="Z31"/>
      <c r="AB31"/>
      <c r="AD31"/>
      <c r="AE31"/>
      <c r="AF31"/>
      <c r="AG31"/>
      <c r="AH31"/>
      <c r="AI31"/>
      <c r="AJ31"/>
      <c r="AK31"/>
      <c r="AL31"/>
      <c r="AM31"/>
      <c r="AN31"/>
      <c r="AO31"/>
      <c r="AP31"/>
    </row>
    <row r="32" spans="2:42" x14ac:dyDescent="0.35">
      <c r="B32" s="49"/>
      <c r="C32" s="49"/>
      <c r="D32" s="51"/>
      <c r="E32" s="51"/>
      <c r="F32" s="151"/>
      <c r="G32" s="179"/>
      <c r="H32" s="181"/>
      <c r="I32" s="180"/>
      <c r="J32" s="52"/>
      <c r="K32" s="184" t="str">
        <f>IF(Calculations!$I27=1, "Up to Date", "")</f>
        <v/>
      </c>
      <c r="L32" s="2"/>
      <c r="M32" s="9"/>
      <c r="N32" s="9"/>
      <c r="O32" s="9"/>
      <c r="P32" s="9"/>
      <c r="Q32" s="9"/>
      <c r="R32" s="9"/>
      <c r="S32" s="9"/>
      <c r="T32" s="9"/>
      <c r="U32" s="9"/>
      <c r="W32"/>
      <c r="X32"/>
      <c r="Y32"/>
      <c r="Z32"/>
      <c r="AB32"/>
      <c r="AD32"/>
      <c r="AE32"/>
      <c r="AF32"/>
      <c r="AG32"/>
      <c r="AH32"/>
      <c r="AI32"/>
      <c r="AJ32"/>
      <c r="AK32"/>
      <c r="AL32"/>
      <c r="AM32"/>
      <c r="AN32"/>
      <c r="AO32"/>
      <c r="AP32"/>
    </row>
    <row r="33" spans="2:42" x14ac:dyDescent="0.35">
      <c r="B33" s="49"/>
      <c r="C33" s="49"/>
      <c r="D33" s="51"/>
      <c r="E33" s="51"/>
      <c r="F33" s="151"/>
      <c r="G33" s="179"/>
      <c r="H33" s="181"/>
      <c r="I33" s="180"/>
      <c r="J33" s="52"/>
      <c r="K33" s="184" t="str">
        <f>IF(Calculations!$I28=1, "Up to Date", "")</f>
        <v/>
      </c>
      <c r="L33" s="2"/>
      <c r="M33" s="9"/>
      <c r="N33" s="9"/>
      <c r="O33" s="9"/>
      <c r="P33" s="9"/>
      <c r="Q33" s="9"/>
      <c r="R33" s="9"/>
      <c r="S33" s="9"/>
      <c r="T33" s="9"/>
      <c r="U33" s="9"/>
      <c r="W33"/>
      <c r="X33"/>
      <c r="Y33"/>
      <c r="Z33"/>
      <c r="AB33"/>
      <c r="AD33"/>
      <c r="AE33"/>
      <c r="AF33"/>
      <c r="AG33"/>
      <c r="AH33"/>
      <c r="AI33"/>
      <c r="AJ33"/>
      <c r="AK33"/>
      <c r="AL33"/>
      <c r="AM33"/>
      <c r="AN33"/>
      <c r="AO33"/>
      <c r="AP33"/>
    </row>
    <row r="34" spans="2:42" x14ac:dyDescent="0.35">
      <c r="B34" s="49"/>
      <c r="C34" s="49"/>
      <c r="D34" s="51"/>
      <c r="E34" s="51"/>
      <c r="F34" s="151"/>
      <c r="G34" s="179"/>
      <c r="H34" s="181"/>
      <c r="I34" s="180"/>
      <c r="J34" s="52"/>
      <c r="K34" s="184" t="str">
        <f>IF(Calculations!$I29=1, "Up to Date", "")</f>
        <v/>
      </c>
      <c r="L34" s="2"/>
      <c r="M34" s="9"/>
      <c r="N34" s="9"/>
      <c r="O34" s="9"/>
      <c r="P34" s="9"/>
      <c r="Q34" s="9"/>
      <c r="R34" s="9"/>
      <c r="S34" s="9"/>
      <c r="T34" s="9"/>
      <c r="U34" s="9"/>
      <c r="W34"/>
      <c r="X34"/>
      <c r="Y34"/>
      <c r="Z34"/>
      <c r="AB34"/>
      <c r="AD34"/>
      <c r="AE34"/>
      <c r="AF34"/>
      <c r="AG34"/>
      <c r="AH34"/>
      <c r="AI34"/>
      <c r="AJ34"/>
      <c r="AK34"/>
      <c r="AL34"/>
      <c r="AM34"/>
      <c r="AN34"/>
      <c r="AO34"/>
      <c r="AP34"/>
    </row>
    <row r="35" spans="2:42" x14ac:dyDescent="0.35">
      <c r="B35" s="49"/>
      <c r="C35" s="49"/>
      <c r="D35" s="51"/>
      <c r="E35" s="51"/>
      <c r="F35" s="151"/>
      <c r="G35" s="179"/>
      <c r="H35" s="181"/>
      <c r="I35" s="180"/>
      <c r="J35" s="52"/>
      <c r="K35" s="184" t="str">
        <f>IF(Calculations!$I30=1, "Up to Date", "")</f>
        <v/>
      </c>
      <c r="L35" s="2"/>
      <c r="M35" s="9"/>
      <c r="N35" s="9"/>
      <c r="O35" s="9"/>
      <c r="P35" s="9"/>
      <c r="Q35" s="9"/>
      <c r="R35" s="9"/>
      <c r="S35" s="9"/>
      <c r="T35" s="9"/>
      <c r="U35" s="9"/>
      <c r="W35"/>
      <c r="X35"/>
      <c r="Y35"/>
      <c r="Z35"/>
      <c r="AB35"/>
      <c r="AD35"/>
      <c r="AE35"/>
      <c r="AF35"/>
      <c r="AG35"/>
      <c r="AH35"/>
      <c r="AI35"/>
      <c r="AJ35"/>
      <c r="AK35"/>
      <c r="AL35"/>
      <c r="AM35"/>
      <c r="AN35"/>
      <c r="AO35"/>
      <c r="AP35"/>
    </row>
    <row r="36" spans="2:42" x14ac:dyDescent="0.35">
      <c r="B36" s="49"/>
      <c r="C36" s="49"/>
      <c r="D36" s="51"/>
      <c r="E36" s="51"/>
      <c r="F36" s="151"/>
      <c r="G36" s="179"/>
      <c r="H36" s="181"/>
      <c r="I36" s="180"/>
      <c r="J36" s="52"/>
      <c r="K36" s="184" t="str">
        <f>IF(Calculations!$I31=1, "Up to Date", "")</f>
        <v/>
      </c>
      <c r="L36" s="2"/>
      <c r="M36" s="9"/>
      <c r="N36" s="9"/>
      <c r="O36" s="9"/>
      <c r="P36" s="9"/>
      <c r="Q36" s="9"/>
      <c r="R36" s="9"/>
      <c r="S36" s="9"/>
      <c r="T36" s="9"/>
      <c r="U36" s="9"/>
      <c r="W36"/>
      <c r="X36"/>
      <c r="Y36"/>
      <c r="Z36"/>
      <c r="AB36"/>
      <c r="AD36"/>
      <c r="AE36"/>
      <c r="AF36"/>
      <c r="AG36"/>
      <c r="AH36"/>
      <c r="AI36"/>
      <c r="AJ36"/>
      <c r="AK36"/>
      <c r="AL36"/>
      <c r="AM36"/>
      <c r="AN36"/>
      <c r="AO36"/>
      <c r="AP36"/>
    </row>
    <row r="37" spans="2:42" x14ac:dyDescent="0.35">
      <c r="B37" s="49"/>
      <c r="C37" s="49"/>
      <c r="D37" s="51"/>
      <c r="E37" s="51"/>
      <c r="F37" s="151"/>
      <c r="G37" s="179"/>
      <c r="H37" s="181"/>
      <c r="I37" s="180"/>
      <c r="J37" s="52"/>
      <c r="K37" s="184" t="str">
        <f>IF(Calculations!$I32=1, "Up to Date", "")</f>
        <v/>
      </c>
      <c r="L37" s="2"/>
      <c r="M37" s="9"/>
      <c r="N37" s="9"/>
      <c r="O37" s="9"/>
      <c r="P37" s="9"/>
      <c r="Q37" s="9"/>
      <c r="R37" s="9"/>
      <c r="S37" s="9"/>
      <c r="T37" s="9"/>
      <c r="U37" s="9"/>
      <c r="W37"/>
      <c r="X37"/>
      <c r="Y37"/>
      <c r="Z37"/>
      <c r="AB37"/>
      <c r="AD37"/>
      <c r="AE37"/>
      <c r="AF37"/>
      <c r="AG37"/>
      <c r="AH37"/>
      <c r="AI37"/>
      <c r="AJ37"/>
      <c r="AK37"/>
      <c r="AL37"/>
      <c r="AM37"/>
      <c r="AN37"/>
      <c r="AO37"/>
      <c r="AP37"/>
    </row>
    <row r="38" spans="2:42" x14ac:dyDescent="0.35">
      <c r="B38" s="49"/>
      <c r="C38" s="49"/>
      <c r="D38" s="51"/>
      <c r="E38" s="51"/>
      <c r="F38" s="151"/>
      <c r="G38" s="179"/>
      <c r="H38" s="181"/>
      <c r="I38" s="180"/>
      <c r="J38" s="52"/>
      <c r="K38" s="184" t="str">
        <f>IF(Calculations!$I33=1, "Up to Date", "")</f>
        <v/>
      </c>
      <c r="L38" s="2"/>
      <c r="M38" s="9"/>
      <c r="N38" s="9"/>
      <c r="O38" s="9"/>
      <c r="P38" s="9"/>
      <c r="Q38" s="9"/>
      <c r="R38" s="9"/>
      <c r="S38" s="9"/>
      <c r="T38" s="9"/>
      <c r="U38" s="9"/>
      <c r="W38"/>
      <c r="X38"/>
      <c r="Y38"/>
      <c r="Z38"/>
      <c r="AB38"/>
      <c r="AD38"/>
      <c r="AE38"/>
      <c r="AF38"/>
      <c r="AG38"/>
      <c r="AH38"/>
      <c r="AI38"/>
      <c r="AJ38"/>
      <c r="AK38"/>
      <c r="AL38"/>
      <c r="AM38"/>
      <c r="AN38"/>
      <c r="AO38"/>
      <c r="AP38"/>
    </row>
    <row r="39" spans="2:42" x14ac:dyDescent="0.35">
      <c r="B39" s="49"/>
      <c r="C39" s="49"/>
      <c r="D39" s="51"/>
      <c r="E39" s="51"/>
      <c r="F39" s="151"/>
      <c r="G39" s="179"/>
      <c r="H39" s="181"/>
      <c r="I39" s="180"/>
      <c r="J39" s="52"/>
      <c r="K39" s="184" t="str">
        <f>IF(Calculations!$I34=1, "Up to Date", "")</f>
        <v/>
      </c>
      <c r="L39" s="2"/>
      <c r="M39" s="9"/>
      <c r="N39" s="9"/>
      <c r="O39" s="9"/>
      <c r="P39" s="9"/>
      <c r="Q39" s="9"/>
      <c r="R39" s="9"/>
      <c r="S39" s="9"/>
      <c r="T39" s="9"/>
      <c r="U39" s="9"/>
      <c r="W39"/>
      <c r="X39"/>
      <c r="Y39"/>
      <c r="Z39"/>
      <c r="AB39"/>
      <c r="AD39"/>
      <c r="AE39"/>
      <c r="AF39"/>
      <c r="AG39"/>
      <c r="AH39"/>
      <c r="AI39"/>
      <c r="AJ39"/>
      <c r="AK39"/>
      <c r="AL39"/>
      <c r="AM39"/>
      <c r="AN39"/>
      <c r="AO39"/>
      <c r="AP39"/>
    </row>
    <row r="40" spans="2:42" x14ac:dyDescent="0.35">
      <c r="B40" s="49"/>
      <c r="C40" s="49"/>
      <c r="D40" s="51"/>
      <c r="E40" s="51"/>
      <c r="F40" s="151"/>
      <c r="G40" s="179"/>
      <c r="H40" s="181"/>
      <c r="I40" s="180"/>
      <c r="J40" s="52"/>
      <c r="K40" s="184" t="str">
        <f>IF(Calculations!$I35=1, "Up to Date", "")</f>
        <v/>
      </c>
      <c r="L40" s="2"/>
      <c r="M40" s="9"/>
      <c r="N40" s="9"/>
      <c r="O40" s="9"/>
      <c r="P40" s="9"/>
      <c r="Q40" s="9"/>
      <c r="R40" s="9"/>
      <c r="S40" s="9"/>
      <c r="T40" s="9"/>
      <c r="U40" s="9"/>
      <c r="W40"/>
      <c r="X40"/>
      <c r="Y40"/>
      <c r="Z40"/>
      <c r="AB40"/>
      <c r="AD40"/>
      <c r="AE40"/>
      <c r="AF40"/>
      <c r="AG40"/>
      <c r="AH40"/>
      <c r="AI40"/>
      <c r="AJ40"/>
      <c r="AK40"/>
      <c r="AL40"/>
      <c r="AM40"/>
      <c r="AN40"/>
      <c r="AO40"/>
      <c r="AP40"/>
    </row>
    <row r="41" spans="2:42" x14ac:dyDescent="0.35">
      <c r="B41" s="49"/>
      <c r="C41" s="49"/>
      <c r="D41" s="51"/>
      <c r="E41" s="51"/>
      <c r="F41" s="151"/>
      <c r="G41" s="179"/>
      <c r="H41" s="181"/>
      <c r="I41" s="180"/>
      <c r="J41" s="52"/>
      <c r="K41" s="184" t="str">
        <f>IF(Calculations!$I36=1, "Up to Date", "")</f>
        <v/>
      </c>
      <c r="L41" s="2"/>
      <c r="M41" s="9"/>
      <c r="N41" s="9"/>
      <c r="O41" s="9"/>
      <c r="P41" s="9"/>
      <c r="Q41" s="9"/>
      <c r="R41" s="9"/>
      <c r="S41" s="9"/>
      <c r="T41" s="9"/>
      <c r="U41" s="9"/>
      <c r="W41"/>
      <c r="X41"/>
      <c r="Y41"/>
      <c r="Z41"/>
      <c r="AB41"/>
      <c r="AD41"/>
      <c r="AE41"/>
      <c r="AF41"/>
      <c r="AG41"/>
      <c r="AH41"/>
      <c r="AI41"/>
      <c r="AJ41"/>
      <c r="AK41"/>
      <c r="AL41"/>
      <c r="AM41"/>
      <c r="AN41"/>
      <c r="AO41"/>
      <c r="AP41"/>
    </row>
    <row r="42" spans="2:42" x14ac:dyDescent="0.35">
      <c r="B42" s="49"/>
      <c r="C42" s="49"/>
      <c r="D42" s="51"/>
      <c r="E42" s="51"/>
      <c r="F42" s="151"/>
      <c r="G42" s="179"/>
      <c r="H42" s="181"/>
      <c r="I42" s="180"/>
      <c r="J42" s="52"/>
      <c r="K42" s="184" t="str">
        <f>IF(Calculations!$I37=1, "Up to Date", "")</f>
        <v/>
      </c>
      <c r="L42" s="2"/>
      <c r="M42" s="9"/>
      <c r="N42" s="9"/>
      <c r="O42" s="9"/>
      <c r="P42" s="9"/>
      <c r="Q42" s="9"/>
      <c r="R42" s="9"/>
      <c r="S42" s="9"/>
      <c r="T42" s="9"/>
      <c r="U42" s="9"/>
      <c r="W42"/>
      <c r="X42"/>
      <c r="Y42"/>
      <c r="Z42"/>
      <c r="AB42"/>
      <c r="AD42"/>
      <c r="AE42"/>
      <c r="AF42"/>
      <c r="AG42"/>
      <c r="AH42"/>
      <c r="AI42"/>
      <c r="AJ42"/>
      <c r="AK42"/>
      <c r="AL42"/>
      <c r="AM42"/>
      <c r="AN42"/>
      <c r="AO42"/>
      <c r="AP42"/>
    </row>
    <row r="43" spans="2:42" x14ac:dyDescent="0.35">
      <c r="B43" s="49"/>
      <c r="C43" s="49"/>
      <c r="D43" s="51"/>
      <c r="E43" s="51"/>
      <c r="F43" s="151"/>
      <c r="G43" s="179"/>
      <c r="H43" s="181"/>
      <c r="I43" s="180"/>
      <c r="J43" s="52"/>
      <c r="K43" s="184" t="str">
        <f>IF(Calculations!$I38=1, "Up to Date", "")</f>
        <v/>
      </c>
      <c r="L43" s="2"/>
      <c r="M43" s="9"/>
      <c r="N43" s="9"/>
      <c r="O43" s="9"/>
      <c r="P43" s="9"/>
      <c r="Q43" s="9"/>
      <c r="R43" s="9"/>
      <c r="S43" s="9"/>
      <c r="T43" s="9"/>
      <c r="U43" s="9"/>
      <c r="W43"/>
      <c r="X43"/>
      <c r="Y43"/>
      <c r="Z43"/>
      <c r="AB43"/>
      <c r="AD43"/>
      <c r="AE43"/>
      <c r="AF43"/>
      <c r="AG43"/>
      <c r="AH43"/>
      <c r="AI43"/>
      <c r="AJ43"/>
      <c r="AK43"/>
      <c r="AL43"/>
      <c r="AM43"/>
      <c r="AN43"/>
      <c r="AO43"/>
      <c r="AP43"/>
    </row>
    <row r="44" spans="2:42" x14ac:dyDescent="0.35">
      <c r="B44" s="49"/>
      <c r="C44" s="49"/>
      <c r="D44" s="51"/>
      <c r="E44" s="51"/>
      <c r="F44" s="151"/>
      <c r="G44" s="179"/>
      <c r="H44" s="181"/>
      <c r="I44" s="180"/>
      <c r="J44" s="52"/>
      <c r="K44" s="184" t="str">
        <f>IF(Calculations!$I39=1, "Up to Date", "")</f>
        <v/>
      </c>
      <c r="L44" s="2"/>
      <c r="M44" s="9"/>
      <c r="N44" s="9"/>
      <c r="O44" s="9"/>
      <c r="P44" s="9"/>
      <c r="Q44" s="9"/>
      <c r="R44" s="9"/>
      <c r="S44" s="9"/>
      <c r="T44" s="9"/>
      <c r="U44" s="9"/>
      <c r="W44"/>
      <c r="X44"/>
      <c r="Y44"/>
      <c r="Z44"/>
      <c r="AB44"/>
      <c r="AD44"/>
      <c r="AE44"/>
      <c r="AF44"/>
      <c r="AG44"/>
      <c r="AH44"/>
      <c r="AI44"/>
      <c r="AJ44"/>
      <c r="AK44"/>
      <c r="AL44"/>
      <c r="AM44"/>
      <c r="AN44"/>
      <c r="AO44"/>
      <c r="AP44"/>
    </row>
    <row r="45" spans="2:42" x14ac:dyDescent="0.35">
      <c r="B45" s="49"/>
      <c r="C45" s="49"/>
      <c r="D45" s="51"/>
      <c r="E45" s="51"/>
      <c r="F45" s="151"/>
      <c r="G45" s="179"/>
      <c r="H45" s="181"/>
      <c r="I45" s="180"/>
      <c r="J45" s="52"/>
      <c r="K45" s="184" t="str">
        <f>IF(Calculations!$I40=1, "Up to Date", "")</f>
        <v/>
      </c>
      <c r="L45" s="2"/>
      <c r="M45" s="9"/>
      <c r="N45" s="9"/>
      <c r="O45" s="9"/>
      <c r="P45" s="9"/>
      <c r="Q45" s="9"/>
      <c r="R45" s="9"/>
      <c r="S45" s="9"/>
      <c r="T45" s="9"/>
      <c r="U45" s="9"/>
      <c r="W45"/>
      <c r="X45"/>
      <c r="Y45"/>
      <c r="Z45"/>
      <c r="AB45"/>
      <c r="AD45"/>
      <c r="AE45"/>
      <c r="AF45"/>
      <c r="AG45"/>
      <c r="AH45"/>
      <c r="AI45"/>
      <c r="AJ45"/>
      <c r="AK45"/>
      <c r="AL45"/>
      <c r="AM45"/>
      <c r="AN45"/>
      <c r="AO45"/>
      <c r="AP45"/>
    </row>
    <row r="46" spans="2:42" x14ac:dyDescent="0.35">
      <c r="B46" s="49"/>
      <c r="C46" s="49"/>
      <c r="D46" s="51"/>
      <c r="E46" s="51"/>
      <c r="F46" s="151"/>
      <c r="G46" s="179"/>
      <c r="H46" s="181"/>
      <c r="I46" s="180"/>
      <c r="J46" s="52"/>
      <c r="K46" s="184" t="str">
        <f>IF(Calculations!$I41=1, "Up to Date", "")</f>
        <v/>
      </c>
      <c r="L46" s="2"/>
      <c r="M46" s="9"/>
      <c r="N46" s="9"/>
      <c r="O46" s="9"/>
      <c r="P46" s="9"/>
      <c r="Q46" s="9"/>
      <c r="R46" s="9"/>
      <c r="S46" s="9"/>
      <c r="T46" s="9"/>
      <c r="U46" s="9"/>
      <c r="W46"/>
      <c r="X46"/>
      <c r="Y46"/>
      <c r="Z46"/>
      <c r="AB46"/>
      <c r="AD46"/>
      <c r="AE46"/>
      <c r="AF46"/>
      <c r="AG46"/>
      <c r="AH46"/>
      <c r="AI46"/>
      <c r="AJ46"/>
      <c r="AK46"/>
      <c r="AL46"/>
      <c r="AM46"/>
      <c r="AN46"/>
      <c r="AO46"/>
      <c r="AP46"/>
    </row>
    <row r="47" spans="2:42" x14ac:dyDescent="0.35">
      <c r="B47" s="49"/>
      <c r="C47" s="49"/>
      <c r="D47" s="51"/>
      <c r="E47" s="51"/>
      <c r="F47" s="151"/>
      <c r="G47" s="179"/>
      <c r="H47" s="181"/>
      <c r="I47" s="180"/>
      <c r="J47" s="52"/>
      <c r="K47" s="184" t="str">
        <f>IF(Calculations!$I42=1, "Up to Date", "")</f>
        <v/>
      </c>
      <c r="L47" s="2"/>
      <c r="M47" s="9"/>
      <c r="N47" s="9"/>
      <c r="O47" s="9"/>
      <c r="P47" s="9"/>
      <c r="Q47" s="9"/>
      <c r="R47" s="9"/>
      <c r="S47" s="9"/>
      <c r="T47" s="9"/>
      <c r="U47" s="9"/>
      <c r="W47"/>
      <c r="X47"/>
      <c r="Y47"/>
      <c r="Z47"/>
      <c r="AB47"/>
      <c r="AD47"/>
      <c r="AE47"/>
      <c r="AF47"/>
      <c r="AG47"/>
      <c r="AH47"/>
      <c r="AI47"/>
      <c r="AJ47"/>
      <c r="AK47"/>
      <c r="AL47"/>
      <c r="AM47"/>
      <c r="AN47"/>
      <c r="AO47"/>
      <c r="AP47"/>
    </row>
    <row r="48" spans="2:42" x14ac:dyDescent="0.35">
      <c r="B48" s="49"/>
      <c r="C48" s="49"/>
      <c r="D48" s="51"/>
      <c r="E48" s="51"/>
      <c r="F48" s="151"/>
      <c r="G48" s="179"/>
      <c r="H48" s="181"/>
      <c r="I48" s="180"/>
      <c r="J48" s="52"/>
      <c r="K48" s="184" t="str">
        <f>IF(Calculations!$I43=1, "Up to Date", "")</f>
        <v/>
      </c>
      <c r="L48" s="2"/>
      <c r="M48" s="9"/>
      <c r="N48" s="9"/>
      <c r="O48" s="9"/>
      <c r="P48" s="9"/>
      <c r="Q48" s="9"/>
      <c r="R48" s="9"/>
      <c r="S48" s="9"/>
      <c r="T48" s="9"/>
      <c r="U48" s="9"/>
      <c r="W48"/>
      <c r="X48"/>
      <c r="Y48"/>
      <c r="Z48"/>
      <c r="AB48"/>
      <c r="AD48"/>
      <c r="AE48"/>
      <c r="AF48"/>
      <c r="AG48"/>
      <c r="AH48"/>
      <c r="AI48"/>
      <c r="AJ48"/>
      <c r="AK48"/>
      <c r="AL48"/>
      <c r="AM48"/>
      <c r="AN48"/>
      <c r="AO48"/>
      <c r="AP48"/>
    </row>
    <row r="49" spans="2:42" x14ac:dyDescent="0.35">
      <c r="B49" s="49"/>
      <c r="C49" s="49"/>
      <c r="D49" s="51"/>
      <c r="E49" s="51"/>
      <c r="F49" s="151"/>
      <c r="G49" s="179"/>
      <c r="H49" s="181"/>
      <c r="I49" s="180"/>
      <c r="J49" s="52"/>
      <c r="K49" s="184" t="str">
        <f>IF(Calculations!$I44=1, "Up to Date", "")</f>
        <v/>
      </c>
      <c r="L49" s="2"/>
      <c r="M49" s="9"/>
      <c r="N49" s="9"/>
      <c r="O49" s="9"/>
      <c r="P49" s="9"/>
      <c r="Q49" s="9"/>
      <c r="R49" s="9"/>
      <c r="S49" s="9"/>
      <c r="T49" s="9"/>
      <c r="U49" s="9"/>
      <c r="W49"/>
      <c r="X49"/>
      <c r="Y49"/>
      <c r="Z49"/>
      <c r="AB49"/>
      <c r="AD49"/>
      <c r="AE49"/>
      <c r="AF49"/>
      <c r="AG49"/>
      <c r="AH49"/>
      <c r="AI49"/>
      <c r="AJ49"/>
      <c r="AK49"/>
      <c r="AL49"/>
      <c r="AM49"/>
      <c r="AN49"/>
      <c r="AO49"/>
      <c r="AP49"/>
    </row>
    <row r="50" spans="2:42" x14ac:dyDescent="0.35">
      <c r="B50" s="49"/>
      <c r="C50" s="49"/>
      <c r="D50" s="51"/>
      <c r="E50" s="51"/>
      <c r="F50" s="151"/>
      <c r="G50" s="179"/>
      <c r="H50" s="181"/>
      <c r="I50" s="180"/>
      <c r="J50" s="52"/>
      <c r="K50" s="184" t="str">
        <f>IF(Calculations!$I45=1, "Up to Date", "")</f>
        <v/>
      </c>
      <c r="L50" s="2"/>
      <c r="M50" s="9"/>
      <c r="N50" s="9"/>
      <c r="O50" s="9"/>
      <c r="P50" s="9"/>
      <c r="Q50" s="9"/>
      <c r="R50" s="9"/>
      <c r="S50" s="9"/>
      <c r="T50" s="9"/>
      <c r="U50" s="9"/>
      <c r="W50"/>
      <c r="X50"/>
      <c r="Y50"/>
      <c r="Z50"/>
      <c r="AB50"/>
      <c r="AD50"/>
      <c r="AE50"/>
      <c r="AF50"/>
      <c r="AG50"/>
      <c r="AH50"/>
      <c r="AI50"/>
      <c r="AJ50"/>
      <c r="AK50"/>
      <c r="AL50"/>
      <c r="AM50"/>
      <c r="AN50"/>
      <c r="AO50"/>
      <c r="AP50"/>
    </row>
    <row r="51" spans="2:42" x14ac:dyDescent="0.35">
      <c r="B51" s="49"/>
      <c r="C51" s="49"/>
      <c r="D51" s="51"/>
      <c r="E51" s="51"/>
      <c r="F51" s="151"/>
      <c r="G51" s="179"/>
      <c r="H51" s="181"/>
      <c r="I51" s="180"/>
      <c r="J51" s="52"/>
      <c r="K51" s="184" t="str">
        <f>IF(Calculations!$I46=1, "Up to Date", "")</f>
        <v/>
      </c>
      <c r="L51" s="2"/>
      <c r="M51" s="9"/>
      <c r="N51" s="9"/>
      <c r="O51" s="9"/>
      <c r="P51" s="9"/>
      <c r="Q51" s="9"/>
      <c r="R51" s="9"/>
      <c r="S51" s="9"/>
      <c r="T51" s="9"/>
      <c r="U51" s="9"/>
      <c r="W51"/>
      <c r="X51"/>
      <c r="Y51"/>
      <c r="Z51"/>
      <c r="AB51"/>
      <c r="AD51"/>
      <c r="AE51"/>
      <c r="AF51"/>
      <c r="AG51"/>
      <c r="AH51"/>
      <c r="AI51"/>
      <c r="AJ51"/>
      <c r="AK51"/>
      <c r="AL51"/>
      <c r="AM51"/>
      <c r="AN51"/>
      <c r="AO51"/>
      <c r="AP51"/>
    </row>
    <row r="52" spans="2:42" x14ac:dyDescent="0.35">
      <c r="B52" s="49"/>
      <c r="C52" s="49"/>
      <c r="D52" s="51"/>
      <c r="E52" s="51"/>
      <c r="F52" s="151"/>
      <c r="G52" s="179"/>
      <c r="H52" s="181"/>
      <c r="I52" s="180"/>
      <c r="J52" s="52"/>
      <c r="K52" s="184" t="str">
        <f>IF(Calculations!$I47=1, "Up to Date", "")</f>
        <v/>
      </c>
      <c r="L52" s="2"/>
      <c r="M52" s="9"/>
      <c r="N52" s="9"/>
      <c r="O52" s="9"/>
      <c r="P52" s="9"/>
      <c r="Q52" s="9"/>
      <c r="R52" s="9"/>
      <c r="S52" s="9"/>
      <c r="T52" s="9"/>
      <c r="U52" s="9"/>
      <c r="W52"/>
      <c r="X52"/>
      <c r="Y52"/>
      <c r="Z52"/>
      <c r="AB52"/>
      <c r="AD52"/>
      <c r="AE52"/>
      <c r="AF52"/>
      <c r="AG52"/>
      <c r="AH52"/>
      <c r="AI52"/>
      <c r="AJ52"/>
      <c r="AK52"/>
      <c r="AL52"/>
      <c r="AM52"/>
      <c r="AN52"/>
      <c r="AO52"/>
      <c r="AP52"/>
    </row>
    <row r="53" spans="2:42" x14ac:dyDescent="0.35">
      <c r="B53" s="49"/>
      <c r="C53" s="49"/>
      <c r="D53" s="51"/>
      <c r="E53" s="51"/>
      <c r="F53" s="151"/>
      <c r="G53" s="179"/>
      <c r="H53" s="181"/>
      <c r="I53" s="180"/>
      <c r="J53" s="52"/>
      <c r="K53" s="184" t="str">
        <f>IF(Calculations!$I48=1, "Up to Date", "")</f>
        <v/>
      </c>
      <c r="L53" s="2"/>
      <c r="M53" s="9"/>
      <c r="N53" s="9"/>
      <c r="O53" s="9"/>
      <c r="P53" s="9"/>
      <c r="Q53" s="9"/>
      <c r="R53" s="9"/>
      <c r="S53" s="9"/>
      <c r="T53" s="9"/>
      <c r="U53" s="9"/>
      <c r="W53"/>
      <c r="X53"/>
      <c r="Y53"/>
      <c r="Z53"/>
      <c r="AB53"/>
      <c r="AD53"/>
      <c r="AE53"/>
      <c r="AF53"/>
      <c r="AG53"/>
      <c r="AH53"/>
      <c r="AI53"/>
      <c r="AJ53"/>
      <c r="AK53"/>
      <c r="AL53"/>
      <c r="AM53"/>
      <c r="AN53"/>
      <c r="AO53"/>
      <c r="AP53"/>
    </row>
    <row r="54" spans="2:42" x14ac:dyDescent="0.35">
      <c r="B54" s="49"/>
      <c r="C54" s="49"/>
      <c r="D54" s="51"/>
      <c r="E54" s="51"/>
      <c r="F54" s="151"/>
      <c r="G54" s="179"/>
      <c r="H54" s="181"/>
      <c r="I54" s="180"/>
      <c r="J54" s="52"/>
      <c r="K54" s="184" t="str">
        <f>IF(Calculations!$I49=1, "Up to Date", "")</f>
        <v/>
      </c>
      <c r="L54" s="2"/>
      <c r="M54" s="9"/>
      <c r="N54" s="9"/>
      <c r="O54" s="9"/>
      <c r="P54" s="9"/>
      <c r="Q54" s="9"/>
      <c r="R54" s="9"/>
      <c r="S54" s="9"/>
      <c r="T54" s="9"/>
      <c r="U54" s="9"/>
      <c r="W54"/>
      <c r="X54"/>
      <c r="Y54"/>
      <c r="Z54"/>
      <c r="AB54"/>
      <c r="AD54"/>
      <c r="AE54"/>
      <c r="AF54"/>
      <c r="AG54"/>
      <c r="AH54"/>
      <c r="AI54"/>
      <c r="AJ54"/>
      <c r="AK54"/>
      <c r="AL54"/>
      <c r="AM54"/>
      <c r="AN54"/>
      <c r="AO54"/>
      <c r="AP54"/>
    </row>
    <row r="55" spans="2:42" x14ac:dyDescent="0.35">
      <c r="B55" s="49"/>
      <c r="C55" s="49"/>
      <c r="D55" s="51"/>
      <c r="E55" s="51"/>
      <c r="F55" s="151"/>
      <c r="G55" s="179"/>
      <c r="H55" s="181"/>
      <c r="I55" s="180"/>
      <c r="J55" s="52"/>
      <c r="K55" s="184" t="str">
        <f>IF(Calculations!$I50=1, "Up to Date", "")</f>
        <v/>
      </c>
      <c r="L55" s="2"/>
      <c r="M55" s="9"/>
      <c r="N55" s="9"/>
      <c r="O55" s="9"/>
      <c r="P55" s="9"/>
      <c r="Q55" s="9"/>
      <c r="R55" s="9"/>
      <c r="S55" s="9"/>
      <c r="T55" s="9"/>
      <c r="U55" s="9"/>
      <c r="W55"/>
      <c r="X55"/>
      <c r="Y55"/>
      <c r="Z55"/>
      <c r="AB55"/>
      <c r="AD55"/>
      <c r="AE55"/>
      <c r="AF55"/>
      <c r="AG55"/>
      <c r="AH55"/>
      <c r="AI55"/>
      <c r="AJ55"/>
      <c r="AK55"/>
      <c r="AL55"/>
      <c r="AM55"/>
      <c r="AN55"/>
      <c r="AO55"/>
      <c r="AP55"/>
    </row>
    <row r="56" spans="2:42" x14ac:dyDescent="0.35">
      <c r="B56" s="49"/>
      <c r="C56" s="49"/>
      <c r="D56" s="51"/>
      <c r="E56" s="51"/>
      <c r="F56" s="151"/>
      <c r="G56" s="179"/>
      <c r="H56" s="181"/>
      <c r="I56" s="180"/>
      <c r="J56" s="52"/>
      <c r="K56" s="184" t="str">
        <f>IF(Calculations!$I51=1, "Up to Date", "")</f>
        <v/>
      </c>
      <c r="L56" s="2"/>
      <c r="M56" s="9"/>
      <c r="N56" s="9"/>
      <c r="O56" s="9"/>
      <c r="P56" s="9"/>
      <c r="Q56" s="9"/>
      <c r="R56" s="9"/>
      <c r="S56" s="9"/>
      <c r="T56" s="9"/>
      <c r="U56" s="9"/>
      <c r="W56"/>
      <c r="X56"/>
      <c r="Y56"/>
      <c r="Z56"/>
      <c r="AB56"/>
      <c r="AD56"/>
      <c r="AE56"/>
      <c r="AF56"/>
      <c r="AG56"/>
      <c r="AH56"/>
      <c r="AI56"/>
      <c r="AJ56"/>
      <c r="AK56"/>
      <c r="AL56"/>
      <c r="AM56"/>
      <c r="AN56"/>
      <c r="AO56"/>
      <c r="AP56"/>
    </row>
    <row r="57" spans="2:42" x14ac:dyDescent="0.35">
      <c r="B57" s="49"/>
      <c r="C57" s="49"/>
      <c r="D57" s="51"/>
      <c r="E57" s="51"/>
      <c r="F57" s="151"/>
      <c r="G57" s="179"/>
      <c r="H57" s="181"/>
      <c r="I57" s="180"/>
      <c r="J57" s="52"/>
      <c r="K57" s="184" t="str">
        <f>IF(Calculations!$I52=1, "Up to Date", "")</f>
        <v/>
      </c>
      <c r="L57" s="2"/>
      <c r="M57" s="9"/>
      <c r="N57" s="9"/>
      <c r="O57" s="9"/>
      <c r="P57" s="9"/>
      <c r="Q57" s="9"/>
      <c r="R57" s="9"/>
      <c r="S57" s="9"/>
      <c r="T57" s="9"/>
      <c r="U57" s="9"/>
      <c r="W57"/>
      <c r="X57"/>
      <c r="Y57"/>
      <c r="Z57"/>
      <c r="AB57"/>
      <c r="AD57"/>
      <c r="AE57"/>
      <c r="AF57"/>
      <c r="AG57"/>
      <c r="AH57"/>
      <c r="AI57"/>
      <c r="AJ57"/>
      <c r="AK57"/>
      <c r="AL57"/>
      <c r="AM57"/>
      <c r="AN57"/>
      <c r="AO57"/>
      <c r="AP57"/>
    </row>
    <row r="58" spans="2:42" x14ac:dyDescent="0.35">
      <c r="B58" s="49"/>
      <c r="C58" s="49"/>
      <c r="D58" s="51"/>
      <c r="E58" s="51"/>
      <c r="F58" s="151"/>
      <c r="G58" s="179"/>
      <c r="H58" s="181"/>
      <c r="I58" s="180"/>
      <c r="J58" s="52"/>
      <c r="K58" s="184" t="str">
        <f>IF(Calculations!$I53=1, "Up to Date", "")</f>
        <v/>
      </c>
      <c r="L58" s="2"/>
      <c r="M58" s="9"/>
      <c r="N58" s="9"/>
      <c r="O58" s="9"/>
      <c r="P58" s="9"/>
      <c r="Q58" s="9"/>
      <c r="R58" s="9"/>
      <c r="S58" s="9"/>
      <c r="T58" s="9"/>
      <c r="U58" s="9"/>
      <c r="W58"/>
      <c r="X58"/>
      <c r="Y58"/>
      <c r="Z58"/>
      <c r="AB58"/>
      <c r="AD58"/>
      <c r="AE58"/>
      <c r="AF58"/>
      <c r="AG58"/>
      <c r="AH58"/>
      <c r="AI58"/>
      <c r="AJ58"/>
      <c r="AK58"/>
      <c r="AL58"/>
      <c r="AM58"/>
      <c r="AN58"/>
      <c r="AO58"/>
      <c r="AP58"/>
    </row>
    <row r="59" spans="2:42" x14ac:dyDescent="0.35">
      <c r="B59" s="49"/>
      <c r="C59" s="49"/>
      <c r="D59" s="51"/>
      <c r="E59" s="51"/>
      <c r="F59" s="151"/>
      <c r="G59" s="179"/>
      <c r="H59" s="181"/>
      <c r="I59" s="180"/>
      <c r="J59" s="52"/>
      <c r="K59" s="184" t="str">
        <f>IF(Calculations!$I54=1, "Up to Date", "")</f>
        <v/>
      </c>
      <c r="L59" s="2"/>
      <c r="M59" s="9"/>
      <c r="N59" s="9"/>
      <c r="O59" s="9"/>
      <c r="P59" s="9"/>
      <c r="Q59" s="9"/>
      <c r="R59" s="9"/>
      <c r="S59" s="9"/>
      <c r="T59" s="9"/>
      <c r="U59" s="9"/>
      <c r="W59"/>
      <c r="X59"/>
      <c r="Y59"/>
      <c r="Z59"/>
      <c r="AB59"/>
      <c r="AD59"/>
      <c r="AE59"/>
      <c r="AF59"/>
      <c r="AG59"/>
      <c r="AH59"/>
      <c r="AI59"/>
      <c r="AJ59"/>
      <c r="AK59"/>
      <c r="AL59"/>
      <c r="AM59"/>
      <c r="AN59"/>
      <c r="AO59"/>
      <c r="AP59"/>
    </row>
    <row r="60" spans="2:42" x14ac:dyDescent="0.35">
      <c r="B60" s="49"/>
      <c r="C60" s="49"/>
      <c r="D60" s="51"/>
      <c r="E60" s="51"/>
      <c r="F60" s="151"/>
      <c r="G60" s="179"/>
      <c r="H60" s="181"/>
      <c r="I60" s="180"/>
      <c r="J60" s="52"/>
      <c r="K60" s="184" t="str">
        <f>IF(Calculations!$I55=1, "Up to Date", "")</f>
        <v/>
      </c>
      <c r="L60" s="2"/>
      <c r="M60" s="9"/>
      <c r="N60" s="9"/>
      <c r="O60" s="9"/>
      <c r="P60" s="9"/>
      <c r="Q60" s="9"/>
      <c r="R60" s="9"/>
      <c r="S60" s="9"/>
      <c r="T60" s="9"/>
      <c r="U60" s="9"/>
      <c r="W60"/>
      <c r="X60"/>
      <c r="Y60"/>
      <c r="Z60"/>
      <c r="AB60"/>
      <c r="AD60"/>
      <c r="AE60"/>
      <c r="AF60"/>
      <c r="AG60"/>
      <c r="AH60"/>
      <c r="AI60"/>
      <c r="AJ60"/>
      <c r="AK60"/>
      <c r="AL60"/>
      <c r="AM60"/>
      <c r="AN60"/>
      <c r="AO60"/>
      <c r="AP60"/>
    </row>
    <row r="61" spans="2:42" x14ac:dyDescent="0.35">
      <c r="B61" s="49"/>
      <c r="C61" s="49"/>
      <c r="D61" s="51"/>
      <c r="E61" s="51"/>
      <c r="F61" s="151"/>
      <c r="G61" s="179"/>
      <c r="H61" s="181"/>
      <c r="I61" s="180"/>
      <c r="J61" s="52"/>
      <c r="K61" s="184" t="str">
        <f>IF(Calculations!$I56=1, "Up to Date", "")</f>
        <v/>
      </c>
      <c r="L61" s="2"/>
      <c r="M61" s="9"/>
      <c r="N61" s="9"/>
      <c r="O61" s="9"/>
      <c r="P61" s="9"/>
      <c r="Q61" s="9"/>
      <c r="R61" s="9"/>
      <c r="S61" s="9"/>
      <c r="T61" s="9"/>
      <c r="U61" s="9"/>
      <c r="W61"/>
      <c r="X61"/>
      <c r="Y61"/>
      <c r="Z61"/>
      <c r="AB61"/>
      <c r="AD61"/>
      <c r="AE61"/>
      <c r="AF61"/>
      <c r="AG61"/>
      <c r="AH61"/>
      <c r="AI61"/>
      <c r="AJ61"/>
      <c r="AK61"/>
      <c r="AL61"/>
      <c r="AM61"/>
      <c r="AN61"/>
      <c r="AO61"/>
      <c r="AP61"/>
    </row>
    <row r="62" spans="2:42" x14ac:dyDescent="0.35">
      <c r="B62" s="49"/>
      <c r="C62" s="49"/>
      <c r="D62" s="51"/>
      <c r="E62" s="51"/>
      <c r="F62" s="151"/>
      <c r="G62" s="179"/>
      <c r="H62" s="181"/>
      <c r="I62" s="180"/>
      <c r="J62" s="52"/>
      <c r="K62" s="184" t="str">
        <f>IF(Calculations!$I57=1, "Up to Date", "")</f>
        <v/>
      </c>
      <c r="L62" s="2"/>
      <c r="M62" s="9"/>
      <c r="N62" s="9"/>
      <c r="O62" s="9"/>
      <c r="P62" s="9"/>
      <c r="Q62" s="9"/>
      <c r="R62" s="9"/>
      <c r="S62" s="9"/>
      <c r="T62" s="9"/>
      <c r="U62" s="9"/>
      <c r="W62"/>
      <c r="X62"/>
      <c r="Y62"/>
      <c r="Z62"/>
      <c r="AB62"/>
      <c r="AD62"/>
      <c r="AE62"/>
      <c r="AF62"/>
      <c r="AG62"/>
      <c r="AH62"/>
      <c r="AI62"/>
      <c r="AJ62"/>
      <c r="AK62"/>
      <c r="AL62"/>
      <c r="AM62"/>
      <c r="AN62"/>
      <c r="AO62"/>
      <c r="AP62"/>
    </row>
    <row r="63" spans="2:42" x14ac:dyDescent="0.35">
      <c r="B63" s="49"/>
      <c r="C63" s="49"/>
      <c r="D63" s="51"/>
      <c r="E63" s="51"/>
      <c r="F63" s="151"/>
      <c r="G63" s="179"/>
      <c r="H63" s="181"/>
      <c r="I63" s="180"/>
      <c r="J63" s="52"/>
      <c r="K63" s="184" t="str">
        <f>IF(Calculations!$I58=1, "Up to Date", "")</f>
        <v/>
      </c>
      <c r="L63" s="2"/>
      <c r="M63" s="9"/>
      <c r="N63" s="9"/>
      <c r="O63" s="9"/>
      <c r="P63" s="9"/>
      <c r="Q63" s="9"/>
      <c r="R63" s="9"/>
      <c r="S63" s="9"/>
      <c r="T63" s="9"/>
      <c r="U63" s="9"/>
      <c r="W63"/>
      <c r="X63"/>
      <c r="Y63"/>
      <c r="Z63"/>
      <c r="AB63"/>
      <c r="AD63"/>
      <c r="AE63"/>
      <c r="AF63"/>
      <c r="AG63"/>
      <c r="AH63"/>
      <c r="AI63"/>
      <c r="AJ63"/>
      <c r="AK63"/>
      <c r="AL63"/>
      <c r="AM63"/>
      <c r="AN63"/>
      <c r="AO63"/>
      <c r="AP63"/>
    </row>
    <row r="64" spans="2:42" x14ac:dyDescent="0.35">
      <c r="B64" s="49"/>
      <c r="C64" s="49"/>
      <c r="D64" s="51"/>
      <c r="E64" s="51"/>
      <c r="F64" s="151"/>
      <c r="G64" s="179"/>
      <c r="H64" s="181"/>
      <c r="I64" s="180"/>
      <c r="J64" s="52"/>
      <c r="K64" s="184" t="str">
        <f>IF(Calculations!$I59=1, "Up to Date", "")</f>
        <v/>
      </c>
      <c r="L64" s="2"/>
      <c r="M64" s="9"/>
      <c r="N64" s="9"/>
      <c r="O64" s="9"/>
      <c r="P64" s="9"/>
      <c r="Q64" s="9"/>
      <c r="R64" s="9"/>
      <c r="S64" s="9"/>
      <c r="T64" s="9"/>
      <c r="U64" s="9"/>
      <c r="W64"/>
      <c r="X64"/>
      <c r="Y64"/>
      <c r="Z64"/>
      <c r="AB64"/>
      <c r="AD64"/>
      <c r="AE64"/>
      <c r="AF64"/>
      <c r="AG64"/>
      <c r="AH64"/>
      <c r="AI64"/>
      <c r="AJ64"/>
      <c r="AK64"/>
      <c r="AL64"/>
      <c r="AM64"/>
      <c r="AN64"/>
      <c r="AO64"/>
      <c r="AP64"/>
    </row>
    <row r="65" spans="2:42" x14ac:dyDescent="0.35">
      <c r="B65" s="49"/>
      <c r="C65" s="49"/>
      <c r="D65" s="51"/>
      <c r="E65" s="51"/>
      <c r="F65" s="151"/>
      <c r="G65" s="179"/>
      <c r="H65" s="181"/>
      <c r="I65" s="180"/>
      <c r="J65" s="52"/>
      <c r="K65" s="184" t="str">
        <f>IF(Calculations!$I60=1, "Up to Date", "")</f>
        <v/>
      </c>
      <c r="L65" s="2"/>
      <c r="M65" s="9"/>
      <c r="N65" s="9"/>
      <c r="O65" s="9"/>
      <c r="P65" s="9"/>
      <c r="Q65" s="9"/>
      <c r="R65" s="9"/>
      <c r="S65" s="9"/>
      <c r="T65" s="9"/>
      <c r="U65" s="9"/>
      <c r="W65"/>
      <c r="X65"/>
      <c r="Y65"/>
      <c r="Z65"/>
      <c r="AB65"/>
      <c r="AD65"/>
      <c r="AE65"/>
      <c r="AF65"/>
      <c r="AG65"/>
      <c r="AH65"/>
      <c r="AI65"/>
      <c r="AJ65"/>
      <c r="AK65"/>
      <c r="AL65"/>
      <c r="AM65"/>
      <c r="AN65"/>
      <c r="AO65"/>
      <c r="AP65"/>
    </row>
    <row r="66" spans="2:42" x14ac:dyDescent="0.35">
      <c r="B66" s="49"/>
      <c r="C66" s="49"/>
      <c r="D66" s="51"/>
      <c r="E66" s="51"/>
      <c r="F66" s="151"/>
      <c r="G66" s="179"/>
      <c r="H66" s="181"/>
      <c r="I66" s="180"/>
      <c r="J66" s="52"/>
      <c r="K66" s="184" t="str">
        <f>IF(Calculations!$I61=1, "Up to Date", "")</f>
        <v/>
      </c>
      <c r="L66" s="2"/>
      <c r="M66" s="9"/>
      <c r="N66" s="9"/>
      <c r="O66" s="9"/>
      <c r="P66" s="9"/>
      <c r="Q66" s="9"/>
      <c r="R66" s="9"/>
      <c r="S66" s="9"/>
      <c r="T66" s="9"/>
      <c r="U66" s="9"/>
      <c r="W66"/>
      <c r="X66"/>
      <c r="Y66"/>
      <c r="Z66"/>
      <c r="AB66"/>
      <c r="AD66"/>
      <c r="AE66"/>
      <c r="AF66"/>
      <c r="AG66"/>
      <c r="AH66"/>
      <c r="AI66"/>
      <c r="AJ66"/>
      <c r="AK66"/>
      <c r="AL66"/>
      <c r="AM66"/>
      <c r="AN66"/>
      <c r="AO66"/>
      <c r="AP66"/>
    </row>
    <row r="67" spans="2:42" x14ac:dyDescent="0.35">
      <c r="B67" s="49"/>
      <c r="C67" s="49"/>
      <c r="D67" s="51"/>
      <c r="E67" s="51"/>
      <c r="F67" s="151"/>
      <c r="G67" s="179"/>
      <c r="H67" s="181"/>
      <c r="I67" s="180"/>
      <c r="J67" s="52"/>
      <c r="K67" s="184" t="str">
        <f>IF(Calculations!$I62=1, "Up to Date", "")</f>
        <v/>
      </c>
      <c r="L67" s="2"/>
      <c r="M67" s="9"/>
      <c r="N67" s="9"/>
      <c r="O67" s="9"/>
      <c r="P67" s="9"/>
      <c r="Q67" s="9"/>
      <c r="R67" s="9"/>
      <c r="S67" s="9"/>
      <c r="T67" s="9"/>
      <c r="U67" s="9"/>
      <c r="W67"/>
      <c r="X67"/>
      <c r="Y67"/>
      <c r="Z67"/>
      <c r="AB67"/>
      <c r="AD67"/>
      <c r="AE67"/>
      <c r="AF67"/>
      <c r="AG67"/>
      <c r="AH67"/>
      <c r="AI67"/>
      <c r="AJ67"/>
      <c r="AK67"/>
      <c r="AL67"/>
      <c r="AM67"/>
      <c r="AN67"/>
      <c r="AO67"/>
      <c r="AP67"/>
    </row>
    <row r="68" spans="2:42" x14ac:dyDescent="0.35">
      <c r="B68" s="49"/>
      <c r="C68" s="49"/>
      <c r="D68" s="51"/>
      <c r="E68" s="51"/>
      <c r="F68" s="151"/>
      <c r="G68" s="179"/>
      <c r="H68" s="181"/>
      <c r="I68" s="180"/>
      <c r="J68" s="52"/>
      <c r="K68" s="184" t="str">
        <f>IF(Calculations!$I63=1, "Up to Date", "")</f>
        <v/>
      </c>
      <c r="L68" s="2"/>
      <c r="M68" s="9"/>
      <c r="N68" s="9"/>
      <c r="O68" s="9"/>
      <c r="P68" s="9"/>
      <c r="Q68" s="9"/>
      <c r="R68" s="9"/>
      <c r="S68" s="9"/>
      <c r="T68" s="9"/>
      <c r="U68" s="9"/>
      <c r="W68"/>
      <c r="X68"/>
      <c r="Y68"/>
      <c r="Z68"/>
      <c r="AB68"/>
      <c r="AD68"/>
      <c r="AE68"/>
      <c r="AF68"/>
      <c r="AG68"/>
      <c r="AH68"/>
      <c r="AI68"/>
      <c r="AJ68"/>
      <c r="AK68"/>
      <c r="AL68"/>
      <c r="AM68"/>
      <c r="AN68"/>
      <c r="AO68"/>
      <c r="AP68"/>
    </row>
    <row r="69" spans="2:42" x14ac:dyDescent="0.35">
      <c r="B69" s="49"/>
      <c r="C69" s="49"/>
      <c r="D69" s="51"/>
      <c r="E69" s="51"/>
      <c r="F69" s="151"/>
      <c r="G69" s="179"/>
      <c r="H69" s="181"/>
      <c r="I69" s="180"/>
      <c r="J69" s="52"/>
      <c r="K69" s="184" t="str">
        <f>IF(Calculations!$I64=1, "Up to Date", "")</f>
        <v/>
      </c>
      <c r="L69" s="2"/>
      <c r="M69" s="9"/>
      <c r="N69" s="9"/>
      <c r="O69" s="9"/>
      <c r="P69" s="9"/>
      <c r="Q69" s="9"/>
      <c r="R69" s="9"/>
      <c r="S69" s="9"/>
      <c r="T69" s="9"/>
      <c r="U69" s="9"/>
      <c r="W69"/>
      <c r="X69"/>
      <c r="Y69"/>
      <c r="Z69"/>
      <c r="AB69"/>
      <c r="AD69"/>
      <c r="AE69"/>
      <c r="AF69"/>
      <c r="AG69"/>
      <c r="AH69"/>
      <c r="AI69"/>
      <c r="AJ69"/>
      <c r="AK69"/>
      <c r="AL69"/>
      <c r="AM69"/>
      <c r="AN69"/>
      <c r="AO69"/>
      <c r="AP69"/>
    </row>
    <row r="70" spans="2:42" x14ac:dyDescent="0.35">
      <c r="B70" s="49"/>
      <c r="C70" s="49"/>
      <c r="D70" s="51"/>
      <c r="E70" s="51"/>
      <c r="F70" s="151"/>
      <c r="G70" s="179"/>
      <c r="H70" s="181"/>
      <c r="I70" s="180"/>
      <c r="J70" s="52"/>
      <c r="K70" s="184" t="str">
        <f>IF(Calculations!$I65=1, "Up to Date", "")</f>
        <v/>
      </c>
      <c r="L70" s="2"/>
      <c r="M70" s="9"/>
      <c r="N70" s="9"/>
      <c r="O70" s="9"/>
      <c r="P70" s="9"/>
      <c r="Q70" s="9"/>
      <c r="R70" s="9"/>
      <c r="S70" s="9"/>
      <c r="T70" s="9"/>
      <c r="U70" s="9"/>
      <c r="W70"/>
      <c r="X70"/>
      <c r="Y70"/>
      <c r="Z70"/>
      <c r="AB70"/>
      <c r="AD70"/>
      <c r="AE70"/>
      <c r="AF70"/>
      <c r="AG70"/>
      <c r="AH70"/>
      <c r="AI70"/>
      <c r="AJ70"/>
      <c r="AK70"/>
      <c r="AL70"/>
      <c r="AM70"/>
      <c r="AN70"/>
      <c r="AO70"/>
      <c r="AP70"/>
    </row>
    <row r="71" spans="2:42" x14ac:dyDescent="0.35">
      <c r="B71" s="49"/>
      <c r="C71" s="49"/>
      <c r="D71" s="51"/>
      <c r="E71" s="51"/>
      <c r="F71" s="151"/>
      <c r="G71" s="179"/>
      <c r="H71" s="181"/>
      <c r="I71" s="180"/>
      <c r="J71" s="52"/>
      <c r="K71" s="184" t="str">
        <f>IF(Calculations!$I66=1, "Up to Date", "")</f>
        <v/>
      </c>
      <c r="L71" s="2"/>
      <c r="M71" s="9"/>
      <c r="N71" s="9"/>
      <c r="O71" s="9"/>
      <c r="P71" s="9"/>
      <c r="Q71" s="9"/>
      <c r="R71" s="9"/>
      <c r="S71" s="9"/>
      <c r="T71" s="9"/>
      <c r="U71" s="9"/>
      <c r="W71"/>
      <c r="X71"/>
      <c r="Y71"/>
      <c r="Z71"/>
      <c r="AB71"/>
      <c r="AD71"/>
      <c r="AE71"/>
      <c r="AF71"/>
      <c r="AG71"/>
      <c r="AH71"/>
      <c r="AI71"/>
      <c r="AJ71"/>
      <c r="AK71"/>
      <c r="AL71"/>
      <c r="AM71"/>
      <c r="AN71"/>
      <c r="AO71"/>
      <c r="AP71"/>
    </row>
    <row r="72" spans="2:42" x14ac:dyDescent="0.35">
      <c r="B72" s="49"/>
      <c r="C72" s="49"/>
      <c r="D72" s="51"/>
      <c r="E72" s="51"/>
      <c r="F72" s="151"/>
      <c r="G72" s="179"/>
      <c r="H72" s="181"/>
      <c r="I72" s="180"/>
      <c r="J72" s="52"/>
      <c r="K72" s="184" t="str">
        <f>IF(Calculations!$I67=1, "Up to Date", "")</f>
        <v/>
      </c>
      <c r="L72" s="2"/>
      <c r="M72" s="9"/>
      <c r="N72" s="9"/>
      <c r="O72" s="9"/>
      <c r="P72" s="9"/>
      <c r="Q72" s="9"/>
      <c r="R72" s="9"/>
      <c r="S72" s="9"/>
      <c r="T72" s="9"/>
      <c r="U72" s="9"/>
      <c r="W72"/>
      <c r="X72"/>
      <c r="Y72"/>
      <c r="Z72"/>
      <c r="AB72"/>
      <c r="AD72"/>
      <c r="AE72"/>
      <c r="AF72"/>
      <c r="AG72"/>
      <c r="AH72"/>
      <c r="AI72"/>
      <c r="AJ72"/>
      <c r="AK72"/>
      <c r="AL72"/>
      <c r="AM72"/>
      <c r="AN72"/>
      <c r="AO72"/>
      <c r="AP72"/>
    </row>
    <row r="73" spans="2:42" x14ac:dyDescent="0.35">
      <c r="B73" s="49"/>
      <c r="C73" s="49"/>
      <c r="D73" s="51"/>
      <c r="E73" s="51"/>
      <c r="F73" s="151"/>
      <c r="G73" s="179"/>
      <c r="H73" s="181"/>
      <c r="I73" s="180"/>
      <c r="J73" s="52"/>
      <c r="K73" s="184" t="str">
        <f>IF(Calculations!$I68=1, "Up to Date", "")</f>
        <v/>
      </c>
      <c r="L73" s="2"/>
      <c r="M73" s="9"/>
      <c r="N73" s="9"/>
      <c r="O73" s="9"/>
      <c r="P73" s="9"/>
      <c r="Q73" s="9"/>
      <c r="R73" s="9"/>
      <c r="S73" s="9"/>
      <c r="T73" s="9"/>
      <c r="U73" s="9"/>
      <c r="W73"/>
      <c r="X73"/>
      <c r="Y73"/>
      <c r="Z73"/>
      <c r="AB73"/>
      <c r="AD73"/>
      <c r="AE73"/>
      <c r="AF73"/>
      <c r="AG73"/>
      <c r="AH73"/>
      <c r="AI73"/>
      <c r="AJ73"/>
      <c r="AK73"/>
      <c r="AL73"/>
      <c r="AM73"/>
      <c r="AN73"/>
      <c r="AO73"/>
      <c r="AP73"/>
    </row>
    <row r="74" spans="2:42" x14ac:dyDescent="0.35">
      <c r="B74" s="49"/>
      <c r="C74" s="49"/>
      <c r="D74" s="51"/>
      <c r="E74" s="51"/>
      <c r="F74" s="151"/>
      <c r="G74" s="179"/>
      <c r="H74" s="181"/>
      <c r="I74" s="180"/>
      <c r="J74" s="52"/>
      <c r="K74" s="184" t="str">
        <f>IF(Calculations!$I69=1, "Up to Date", "")</f>
        <v/>
      </c>
      <c r="L74" s="2"/>
      <c r="M74" s="9"/>
      <c r="N74" s="9"/>
      <c r="O74" s="9"/>
      <c r="P74" s="9"/>
      <c r="Q74" s="9"/>
      <c r="R74" s="9"/>
      <c r="S74" s="9"/>
      <c r="T74" s="9"/>
      <c r="U74" s="9"/>
      <c r="W74"/>
      <c r="X74"/>
      <c r="Y74"/>
      <c r="Z74"/>
      <c r="AB74"/>
      <c r="AD74"/>
      <c r="AE74"/>
      <c r="AF74"/>
      <c r="AG74"/>
      <c r="AH74"/>
      <c r="AI74"/>
      <c r="AJ74"/>
      <c r="AK74"/>
      <c r="AL74"/>
      <c r="AM74"/>
      <c r="AN74"/>
      <c r="AO74"/>
      <c r="AP74"/>
    </row>
    <row r="75" spans="2:42" x14ac:dyDescent="0.35">
      <c r="B75" s="49"/>
      <c r="C75" s="49"/>
      <c r="D75" s="51"/>
      <c r="E75" s="51"/>
      <c r="F75" s="151"/>
      <c r="G75" s="179"/>
      <c r="H75" s="181"/>
      <c r="I75" s="180"/>
      <c r="J75" s="52"/>
      <c r="K75" s="184" t="str">
        <f>IF(Calculations!$I70=1, "Up to Date", "")</f>
        <v/>
      </c>
      <c r="L75" s="2"/>
      <c r="M75" s="9"/>
      <c r="N75" s="9"/>
      <c r="O75" s="9"/>
      <c r="P75" s="9"/>
      <c r="Q75" s="9"/>
      <c r="R75" s="9"/>
      <c r="S75" s="9"/>
      <c r="T75" s="9"/>
      <c r="U75" s="9"/>
      <c r="W75"/>
      <c r="X75"/>
      <c r="Y75"/>
      <c r="Z75"/>
      <c r="AB75"/>
      <c r="AD75"/>
      <c r="AE75"/>
      <c r="AF75"/>
      <c r="AG75"/>
      <c r="AH75"/>
      <c r="AI75"/>
      <c r="AJ75"/>
      <c r="AK75"/>
      <c r="AL75"/>
      <c r="AM75"/>
      <c r="AN75"/>
      <c r="AO75"/>
      <c r="AP75"/>
    </row>
    <row r="76" spans="2:42" x14ac:dyDescent="0.35">
      <c r="B76" s="49"/>
      <c r="C76" s="49"/>
      <c r="D76" s="51"/>
      <c r="E76" s="51"/>
      <c r="F76" s="151"/>
      <c r="G76" s="179"/>
      <c r="H76" s="181"/>
      <c r="I76" s="180"/>
      <c r="J76" s="52"/>
      <c r="K76" s="184" t="str">
        <f>IF(Calculations!$I71=1, "Up to Date", "")</f>
        <v/>
      </c>
      <c r="L76" s="2"/>
      <c r="M76" s="9"/>
      <c r="N76" s="9"/>
      <c r="O76" s="9"/>
      <c r="P76" s="9"/>
      <c r="Q76" s="9"/>
      <c r="R76" s="9"/>
      <c r="S76" s="9"/>
      <c r="T76" s="9"/>
      <c r="U76" s="9"/>
      <c r="W76"/>
      <c r="X76"/>
      <c r="Y76"/>
      <c r="Z76"/>
      <c r="AB76"/>
      <c r="AD76"/>
      <c r="AE76"/>
      <c r="AF76"/>
      <c r="AG76"/>
      <c r="AH76"/>
      <c r="AI76"/>
      <c r="AJ76"/>
      <c r="AK76"/>
      <c r="AL76"/>
      <c r="AM76"/>
      <c r="AN76"/>
      <c r="AO76"/>
      <c r="AP76"/>
    </row>
    <row r="77" spans="2:42" x14ac:dyDescent="0.35">
      <c r="B77" s="49"/>
      <c r="C77" s="49"/>
      <c r="D77" s="51"/>
      <c r="E77" s="51"/>
      <c r="F77" s="151"/>
      <c r="G77" s="179"/>
      <c r="H77" s="181"/>
      <c r="I77" s="180"/>
      <c r="J77" s="52"/>
      <c r="K77" s="184" t="str">
        <f>IF(Calculations!$I72=1, "Up to Date", "")</f>
        <v/>
      </c>
      <c r="L77" s="2"/>
      <c r="M77" s="9"/>
      <c r="N77" s="9"/>
      <c r="O77" s="9"/>
      <c r="P77" s="9"/>
      <c r="Q77" s="9"/>
      <c r="R77" s="9"/>
      <c r="S77" s="9"/>
      <c r="T77" s="9"/>
      <c r="U77" s="9"/>
      <c r="W77"/>
      <c r="X77"/>
      <c r="Y77"/>
      <c r="Z77"/>
      <c r="AB77"/>
      <c r="AD77"/>
      <c r="AE77"/>
      <c r="AF77"/>
      <c r="AG77"/>
      <c r="AH77"/>
      <c r="AI77"/>
      <c r="AJ77"/>
      <c r="AK77"/>
      <c r="AL77"/>
      <c r="AM77"/>
      <c r="AN77"/>
      <c r="AO77"/>
      <c r="AP77"/>
    </row>
    <row r="78" spans="2:42" x14ac:dyDescent="0.35">
      <c r="B78" s="49"/>
      <c r="C78" s="49"/>
      <c r="D78" s="51"/>
      <c r="E78" s="51"/>
      <c r="F78" s="151"/>
      <c r="G78" s="179"/>
      <c r="H78" s="181"/>
      <c r="I78" s="180"/>
      <c r="J78" s="52"/>
      <c r="K78" s="184" t="str">
        <f>IF(Calculations!$I73=1, "Up to Date", "")</f>
        <v/>
      </c>
      <c r="L78" s="2"/>
      <c r="M78" s="9"/>
      <c r="N78" s="9"/>
      <c r="O78" s="9"/>
      <c r="P78" s="9"/>
      <c r="Q78" s="9"/>
      <c r="R78" s="9"/>
      <c r="S78" s="9"/>
      <c r="T78" s="9"/>
      <c r="U78" s="9"/>
      <c r="W78"/>
      <c r="X78"/>
      <c r="Y78"/>
      <c r="Z78"/>
      <c r="AB78"/>
      <c r="AD78"/>
      <c r="AE78"/>
      <c r="AF78"/>
      <c r="AG78"/>
      <c r="AH78"/>
      <c r="AI78"/>
      <c r="AJ78"/>
      <c r="AK78"/>
      <c r="AL78"/>
      <c r="AM78"/>
      <c r="AN78"/>
      <c r="AO78"/>
      <c r="AP78"/>
    </row>
    <row r="79" spans="2:42" x14ac:dyDescent="0.35">
      <c r="B79" s="49"/>
      <c r="C79" s="49"/>
      <c r="D79" s="51"/>
      <c r="E79" s="51"/>
      <c r="F79" s="151"/>
      <c r="G79" s="179"/>
      <c r="H79" s="181"/>
      <c r="I79" s="180"/>
      <c r="J79" s="52"/>
      <c r="K79" s="184" t="str">
        <f>IF(Calculations!$I74=1, "Up to Date", "")</f>
        <v/>
      </c>
      <c r="L79" s="2"/>
      <c r="M79" s="9"/>
      <c r="N79" s="9"/>
      <c r="O79" s="9"/>
      <c r="P79" s="9"/>
      <c r="Q79" s="9"/>
      <c r="R79" s="9"/>
      <c r="S79" s="9"/>
      <c r="T79" s="9"/>
      <c r="U79" s="9"/>
      <c r="W79"/>
      <c r="X79"/>
      <c r="Y79"/>
      <c r="Z79"/>
      <c r="AB79"/>
      <c r="AD79"/>
      <c r="AE79"/>
      <c r="AF79"/>
      <c r="AG79"/>
      <c r="AH79"/>
      <c r="AI79"/>
      <c r="AJ79"/>
      <c r="AK79"/>
      <c r="AL79"/>
      <c r="AM79"/>
      <c r="AN79"/>
      <c r="AO79"/>
      <c r="AP79"/>
    </row>
    <row r="80" spans="2:42" x14ac:dyDescent="0.35">
      <c r="B80" s="49"/>
      <c r="C80" s="49"/>
      <c r="D80" s="51"/>
      <c r="E80" s="51"/>
      <c r="F80" s="151"/>
      <c r="G80" s="179"/>
      <c r="H80" s="181"/>
      <c r="I80" s="180"/>
      <c r="J80" s="52"/>
      <c r="K80" s="184" t="str">
        <f>IF(Calculations!$I75=1, "Up to Date", "")</f>
        <v/>
      </c>
      <c r="L80" s="2"/>
      <c r="M80" s="9"/>
      <c r="N80" s="9"/>
      <c r="O80" s="9"/>
      <c r="P80" s="9"/>
      <c r="Q80" s="9"/>
      <c r="R80" s="9"/>
      <c r="S80" s="9"/>
      <c r="T80" s="9"/>
      <c r="U80" s="9"/>
      <c r="W80"/>
      <c r="X80"/>
      <c r="Y80"/>
      <c r="Z80"/>
      <c r="AB80"/>
      <c r="AD80"/>
      <c r="AE80"/>
      <c r="AF80"/>
      <c r="AG80"/>
      <c r="AH80"/>
      <c r="AI80"/>
      <c r="AJ80"/>
      <c r="AK80"/>
      <c r="AL80"/>
      <c r="AM80"/>
      <c r="AN80"/>
      <c r="AO80"/>
      <c r="AP80"/>
    </row>
    <row r="81" spans="2:42" x14ac:dyDescent="0.35">
      <c r="B81" s="49"/>
      <c r="C81" s="49"/>
      <c r="D81" s="51"/>
      <c r="E81" s="51"/>
      <c r="F81" s="151"/>
      <c r="G81" s="179"/>
      <c r="H81" s="181"/>
      <c r="I81" s="180"/>
      <c r="J81" s="52"/>
      <c r="K81" s="184" t="str">
        <f>IF(Calculations!$I76=1, "Up to Date", "")</f>
        <v/>
      </c>
      <c r="L81" s="2"/>
      <c r="M81" s="9"/>
      <c r="N81" s="9"/>
      <c r="O81" s="9"/>
      <c r="P81" s="9"/>
      <c r="Q81" s="9"/>
      <c r="R81" s="9"/>
      <c r="S81" s="9"/>
      <c r="T81" s="9"/>
      <c r="U81" s="9"/>
      <c r="W81"/>
      <c r="X81"/>
      <c r="Y81"/>
      <c r="Z81"/>
      <c r="AB81"/>
      <c r="AD81"/>
      <c r="AE81"/>
      <c r="AF81"/>
      <c r="AG81"/>
      <c r="AH81"/>
      <c r="AI81"/>
      <c r="AJ81"/>
      <c r="AK81"/>
      <c r="AL81"/>
      <c r="AM81"/>
      <c r="AN81"/>
      <c r="AO81"/>
      <c r="AP81"/>
    </row>
    <row r="82" spans="2:42" x14ac:dyDescent="0.35">
      <c r="B82" s="49"/>
      <c r="C82" s="49"/>
      <c r="D82" s="51"/>
      <c r="E82" s="51"/>
      <c r="F82" s="151"/>
      <c r="G82" s="179"/>
      <c r="H82" s="181"/>
      <c r="I82" s="180"/>
      <c r="J82" s="52"/>
      <c r="K82" s="184" t="str">
        <f>IF(Calculations!$I77=1, "Up to Date", "")</f>
        <v/>
      </c>
      <c r="L82" s="2"/>
      <c r="M82" s="9"/>
      <c r="N82" s="9"/>
      <c r="O82" s="9"/>
      <c r="P82" s="9"/>
      <c r="Q82" s="9"/>
      <c r="R82" s="9"/>
      <c r="S82" s="9"/>
      <c r="T82" s="9"/>
      <c r="U82" s="9"/>
      <c r="W82"/>
      <c r="X82"/>
      <c r="Y82"/>
      <c r="Z82"/>
      <c r="AB82"/>
      <c r="AD82"/>
      <c r="AE82"/>
      <c r="AF82"/>
      <c r="AG82"/>
      <c r="AH82"/>
      <c r="AI82"/>
      <c r="AJ82"/>
      <c r="AK82"/>
      <c r="AL82"/>
      <c r="AM82"/>
      <c r="AN82"/>
      <c r="AO82"/>
      <c r="AP82"/>
    </row>
    <row r="83" spans="2:42" x14ac:dyDescent="0.35">
      <c r="B83" s="49"/>
      <c r="C83" s="49"/>
      <c r="D83" s="51"/>
      <c r="E83" s="51"/>
      <c r="F83" s="151"/>
      <c r="G83" s="179"/>
      <c r="H83" s="181"/>
      <c r="I83" s="180"/>
      <c r="J83" s="52"/>
      <c r="K83" s="184" t="str">
        <f>IF(Calculations!$I78=1, "Up to Date", "")</f>
        <v/>
      </c>
      <c r="L83" s="2"/>
      <c r="M83" s="9"/>
      <c r="N83" s="9"/>
      <c r="O83" s="9"/>
      <c r="P83" s="9"/>
      <c r="Q83" s="9"/>
      <c r="R83" s="9"/>
      <c r="S83" s="9"/>
      <c r="T83" s="9"/>
      <c r="U83" s="9"/>
      <c r="W83"/>
      <c r="X83"/>
      <c r="Y83"/>
      <c r="Z83"/>
      <c r="AB83"/>
      <c r="AD83"/>
      <c r="AE83"/>
      <c r="AF83"/>
      <c r="AG83"/>
      <c r="AH83"/>
      <c r="AI83"/>
      <c r="AJ83"/>
      <c r="AK83"/>
      <c r="AL83"/>
      <c r="AM83"/>
      <c r="AN83"/>
      <c r="AO83"/>
      <c r="AP83"/>
    </row>
    <row r="84" spans="2:42" x14ac:dyDescent="0.35">
      <c r="B84" s="49"/>
      <c r="C84" s="49"/>
      <c r="D84" s="51"/>
      <c r="E84" s="51"/>
      <c r="F84" s="151"/>
      <c r="G84" s="179"/>
      <c r="H84" s="181"/>
      <c r="I84" s="180"/>
      <c r="J84" s="52"/>
      <c r="K84" s="184" t="str">
        <f>IF(Calculations!$I79=1, "Up to Date", "")</f>
        <v/>
      </c>
      <c r="L84" s="2"/>
      <c r="M84" s="9"/>
      <c r="N84" s="9"/>
      <c r="O84" s="9"/>
      <c r="P84" s="9"/>
      <c r="Q84" s="9"/>
      <c r="R84" s="9"/>
      <c r="S84" s="9"/>
      <c r="T84" s="9"/>
      <c r="U84" s="9"/>
      <c r="W84"/>
      <c r="X84"/>
      <c r="Y84"/>
      <c r="Z84"/>
      <c r="AB84"/>
      <c r="AD84"/>
      <c r="AE84"/>
      <c r="AF84"/>
      <c r="AG84"/>
      <c r="AH84"/>
      <c r="AI84"/>
      <c r="AJ84"/>
      <c r="AK84"/>
      <c r="AL84"/>
      <c r="AM84"/>
      <c r="AN84"/>
      <c r="AO84"/>
      <c r="AP84"/>
    </row>
    <row r="85" spans="2:42" x14ac:dyDescent="0.35">
      <c r="B85" s="49"/>
      <c r="C85" s="49"/>
      <c r="D85" s="51"/>
      <c r="E85" s="51"/>
      <c r="F85" s="151"/>
      <c r="G85" s="179"/>
      <c r="H85" s="181"/>
      <c r="I85" s="180"/>
      <c r="J85" s="52"/>
      <c r="K85" s="184" t="str">
        <f>IF(Calculations!$I80=1, "Up to Date", "")</f>
        <v/>
      </c>
      <c r="L85" s="2"/>
      <c r="M85" s="9"/>
      <c r="N85" s="9"/>
      <c r="O85" s="9"/>
      <c r="P85" s="9"/>
      <c r="Q85" s="9"/>
      <c r="R85" s="9"/>
      <c r="S85" s="9"/>
      <c r="T85" s="9"/>
      <c r="U85" s="9"/>
      <c r="W85"/>
      <c r="X85"/>
      <c r="Y85"/>
      <c r="Z85"/>
      <c r="AB85"/>
      <c r="AD85"/>
      <c r="AE85"/>
      <c r="AF85"/>
      <c r="AG85"/>
      <c r="AH85"/>
      <c r="AI85"/>
      <c r="AJ85"/>
      <c r="AK85"/>
      <c r="AL85"/>
      <c r="AM85"/>
      <c r="AN85"/>
      <c r="AO85"/>
      <c r="AP85"/>
    </row>
    <row r="86" spans="2:42" x14ac:dyDescent="0.35">
      <c r="B86" s="49"/>
      <c r="C86" s="49"/>
      <c r="D86" s="51"/>
      <c r="E86" s="51"/>
      <c r="F86" s="151"/>
      <c r="G86" s="179"/>
      <c r="H86" s="181"/>
      <c r="I86" s="180"/>
      <c r="J86" s="52"/>
      <c r="K86" s="184" t="str">
        <f>IF(Calculations!$I81=1, "Up to Date", "")</f>
        <v/>
      </c>
      <c r="L86" s="2"/>
      <c r="M86" s="9"/>
      <c r="N86" s="9"/>
      <c r="O86" s="9"/>
      <c r="P86" s="9"/>
      <c r="Q86" s="9"/>
      <c r="R86" s="9"/>
      <c r="S86" s="9"/>
      <c r="T86" s="9"/>
      <c r="U86" s="9"/>
      <c r="W86"/>
      <c r="X86"/>
      <c r="Y86"/>
      <c r="Z86"/>
      <c r="AB86"/>
      <c r="AD86"/>
      <c r="AE86"/>
      <c r="AF86"/>
      <c r="AG86"/>
      <c r="AH86"/>
      <c r="AI86"/>
      <c r="AJ86"/>
      <c r="AK86"/>
      <c r="AL86"/>
      <c r="AM86"/>
      <c r="AN86"/>
      <c r="AO86"/>
      <c r="AP86"/>
    </row>
    <row r="87" spans="2:42" x14ac:dyDescent="0.35">
      <c r="B87" s="49"/>
      <c r="C87" s="49"/>
      <c r="D87" s="51"/>
      <c r="E87" s="51"/>
      <c r="F87" s="151"/>
      <c r="G87" s="179"/>
      <c r="H87" s="181"/>
      <c r="I87" s="180"/>
      <c r="J87" s="52"/>
      <c r="K87" s="184" t="str">
        <f>IF(Calculations!$I82=1, "Up to Date", "")</f>
        <v/>
      </c>
      <c r="L87" s="2"/>
      <c r="M87" s="9"/>
      <c r="N87" s="9"/>
      <c r="O87" s="9"/>
      <c r="P87" s="9"/>
      <c r="Q87" s="9"/>
      <c r="R87" s="9"/>
      <c r="S87" s="9"/>
      <c r="T87" s="9"/>
      <c r="U87" s="9"/>
      <c r="W87"/>
      <c r="X87"/>
      <c r="Y87"/>
      <c r="Z87"/>
      <c r="AB87"/>
      <c r="AD87"/>
      <c r="AE87"/>
      <c r="AF87"/>
      <c r="AG87"/>
      <c r="AH87"/>
      <c r="AI87"/>
      <c r="AJ87"/>
      <c r="AK87"/>
      <c r="AL87"/>
      <c r="AM87"/>
      <c r="AN87"/>
      <c r="AO87"/>
      <c r="AP87"/>
    </row>
    <row r="88" spans="2:42" x14ac:dyDescent="0.35">
      <c r="B88" s="49"/>
      <c r="C88" s="49"/>
      <c r="D88" s="51"/>
      <c r="E88" s="51"/>
      <c r="F88" s="151"/>
      <c r="G88" s="179"/>
      <c r="H88" s="181"/>
      <c r="I88" s="180"/>
      <c r="J88" s="52"/>
      <c r="K88" s="184" t="str">
        <f>IF(Calculations!$I83=1, "Up to Date", "")</f>
        <v/>
      </c>
      <c r="L88" s="2"/>
      <c r="M88" s="9"/>
      <c r="N88" s="9"/>
      <c r="O88" s="9"/>
      <c r="P88" s="9"/>
      <c r="Q88" s="9"/>
      <c r="R88" s="9"/>
      <c r="S88" s="9"/>
      <c r="T88" s="9"/>
      <c r="U88" s="9"/>
      <c r="W88"/>
      <c r="X88"/>
      <c r="Y88"/>
      <c r="Z88"/>
      <c r="AB88"/>
      <c r="AD88"/>
      <c r="AE88"/>
      <c r="AF88"/>
      <c r="AG88"/>
      <c r="AH88"/>
      <c r="AI88"/>
      <c r="AJ88"/>
      <c r="AK88"/>
      <c r="AL88"/>
      <c r="AM88"/>
      <c r="AN88"/>
      <c r="AO88"/>
      <c r="AP88"/>
    </row>
    <row r="89" spans="2:42" x14ac:dyDescent="0.35">
      <c r="B89" s="49"/>
      <c r="C89" s="49"/>
      <c r="D89" s="51"/>
      <c r="E89" s="51"/>
      <c r="F89" s="151"/>
      <c r="G89" s="179"/>
      <c r="H89" s="181"/>
      <c r="I89" s="180"/>
      <c r="J89" s="52"/>
      <c r="K89" s="184" t="str">
        <f>IF(Calculations!$I84=1, "Up to Date", "")</f>
        <v/>
      </c>
      <c r="L89" s="2"/>
      <c r="M89" s="9"/>
      <c r="N89" s="9"/>
      <c r="O89" s="9"/>
      <c r="P89" s="9"/>
      <c r="Q89" s="9"/>
      <c r="R89" s="9"/>
      <c r="S89" s="9"/>
      <c r="T89" s="9"/>
      <c r="U89" s="9"/>
      <c r="W89"/>
      <c r="X89"/>
      <c r="Y89"/>
      <c r="Z89"/>
      <c r="AB89"/>
      <c r="AD89"/>
      <c r="AE89"/>
      <c r="AF89"/>
      <c r="AG89"/>
      <c r="AH89"/>
      <c r="AI89"/>
      <c r="AJ89"/>
      <c r="AK89"/>
      <c r="AL89"/>
      <c r="AM89"/>
      <c r="AN89"/>
      <c r="AO89"/>
      <c r="AP89"/>
    </row>
    <row r="90" spans="2:42" x14ac:dyDescent="0.35">
      <c r="B90" s="49"/>
      <c r="C90" s="49"/>
      <c r="D90" s="51"/>
      <c r="E90" s="51"/>
      <c r="F90" s="151"/>
      <c r="G90" s="179"/>
      <c r="H90" s="181"/>
      <c r="I90" s="180"/>
      <c r="J90" s="52"/>
      <c r="K90" s="184" t="str">
        <f>IF(Calculations!$I85=1, "Up to Date", "")</f>
        <v/>
      </c>
      <c r="L90" s="2"/>
      <c r="M90" s="9"/>
      <c r="N90" s="9"/>
      <c r="O90" s="9"/>
      <c r="P90" s="9"/>
      <c r="Q90" s="9"/>
      <c r="R90" s="9"/>
      <c r="S90" s="9"/>
      <c r="T90" s="9"/>
      <c r="U90" s="9"/>
      <c r="W90"/>
      <c r="X90"/>
      <c r="Y90"/>
      <c r="Z90"/>
      <c r="AB90"/>
      <c r="AD90"/>
      <c r="AE90"/>
      <c r="AF90"/>
      <c r="AG90"/>
      <c r="AH90"/>
      <c r="AI90"/>
      <c r="AJ90"/>
      <c r="AK90"/>
      <c r="AL90"/>
      <c r="AM90"/>
      <c r="AN90"/>
      <c r="AO90"/>
      <c r="AP90"/>
    </row>
    <row r="91" spans="2:42" x14ac:dyDescent="0.35">
      <c r="B91" s="49"/>
      <c r="C91" s="49"/>
      <c r="D91" s="51"/>
      <c r="E91" s="51"/>
      <c r="F91" s="151"/>
      <c r="G91" s="179"/>
      <c r="H91" s="181"/>
      <c r="I91" s="180"/>
      <c r="J91" s="52"/>
      <c r="K91" s="184" t="str">
        <f>IF(Calculations!$I86=1, "Up to Date", "")</f>
        <v/>
      </c>
      <c r="L91" s="2"/>
      <c r="M91" s="9"/>
      <c r="N91" s="9"/>
      <c r="O91" s="9"/>
      <c r="P91" s="9"/>
      <c r="Q91" s="9"/>
      <c r="R91" s="9"/>
      <c r="S91" s="9"/>
      <c r="T91" s="9"/>
      <c r="U91" s="9"/>
      <c r="W91"/>
      <c r="X91"/>
      <c r="Y91"/>
      <c r="Z91"/>
      <c r="AB91"/>
      <c r="AD91"/>
      <c r="AE91"/>
      <c r="AF91"/>
      <c r="AG91"/>
      <c r="AH91"/>
      <c r="AI91"/>
      <c r="AJ91"/>
      <c r="AK91"/>
      <c r="AL91"/>
      <c r="AM91"/>
      <c r="AN91"/>
      <c r="AO91"/>
      <c r="AP91"/>
    </row>
    <row r="92" spans="2:42" x14ac:dyDescent="0.35">
      <c r="B92" s="49"/>
      <c r="C92" s="49"/>
      <c r="D92" s="51"/>
      <c r="E92" s="51"/>
      <c r="F92" s="151"/>
      <c r="G92" s="179"/>
      <c r="H92" s="181"/>
      <c r="I92" s="180"/>
      <c r="J92" s="52"/>
      <c r="K92" s="184" t="str">
        <f>IF(Calculations!$I87=1, "Up to Date", "")</f>
        <v/>
      </c>
      <c r="L92" s="2"/>
      <c r="M92" s="9"/>
      <c r="N92" s="9"/>
      <c r="O92" s="9"/>
      <c r="P92" s="9"/>
      <c r="Q92" s="9"/>
      <c r="R92" s="9"/>
      <c r="S92" s="9"/>
      <c r="T92" s="9"/>
      <c r="U92" s="9"/>
      <c r="W92"/>
      <c r="X92"/>
      <c r="Y92"/>
      <c r="Z92"/>
      <c r="AB92"/>
      <c r="AD92"/>
      <c r="AE92"/>
      <c r="AF92"/>
      <c r="AG92"/>
      <c r="AH92"/>
      <c r="AI92"/>
      <c r="AJ92"/>
      <c r="AK92"/>
      <c r="AL92"/>
      <c r="AM92"/>
      <c r="AN92"/>
      <c r="AO92"/>
      <c r="AP92"/>
    </row>
    <row r="93" spans="2:42" x14ac:dyDescent="0.35">
      <c r="B93" s="49"/>
      <c r="C93" s="49"/>
      <c r="D93" s="51"/>
      <c r="E93" s="51"/>
      <c r="F93" s="151"/>
      <c r="G93" s="179"/>
      <c r="H93" s="181"/>
      <c r="I93" s="180"/>
      <c r="J93" s="52"/>
      <c r="K93" s="184" t="str">
        <f>IF(Calculations!$I88=1, "Up to Date", "")</f>
        <v/>
      </c>
      <c r="L93" s="2"/>
      <c r="M93" s="9"/>
      <c r="N93" s="9"/>
      <c r="O93" s="9"/>
      <c r="P93" s="9"/>
      <c r="Q93" s="9"/>
      <c r="R93" s="9"/>
      <c r="S93" s="9"/>
      <c r="T93" s="9"/>
      <c r="U93" s="9"/>
      <c r="W93"/>
      <c r="X93"/>
      <c r="Y93"/>
      <c r="Z93"/>
      <c r="AB93"/>
      <c r="AD93"/>
      <c r="AE93"/>
      <c r="AF93"/>
      <c r="AG93"/>
      <c r="AH93"/>
      <c r="AI93"/>
      <c r="AJ93"/>
      <c r="AK93"/>
      <c r="AL93"/>
      <c r="AM93"/>
      <c r="AN93"/>
      <c r="AO93"/>
      <c r="AP93"/>
    </row>
    <row r="94" spans="2:42" x14ac:dyDescent="0.35">
      <c r="B94" s="49"/>
      <c r="C94" s="49"/>
      <c r="D94" s="51"/>
      <c r="E94" s="51"/>
      <c r="F94" s="151"/>
      <c r="G94" s="179"/>
      <c r="H94" s="181"/>
      <c r="I94" s="180"/>
      <c r="J94" s="52"/>
      <c r="K94" s="184" t="str">
        <f>IF(Calculations!$I89=1, "Up to Date", "")</f>
        <v/>
      </c>
      <c r="L94" s="2"/>
      <c r="M94" s="9"/>
      <c r="N94" s="9"/>
      <c r="O94" s="9"/>
      <c r="P94" s="9"/>
      <c r="Q94" s="9"/>
      <c r="R94" s="9"/>
      <c r="S94" s="9"/>
      <c r="T94" s="9"/>
      <c r="U94" s="9"/>
      <c r="W94"/>
      <c r="X94"/>
      <c r="Y94"/>
      <c r="Z94"/>
      <c r="AB94"/>
      <c r="AD94"/>
      <c r="AE94"/>
      <c r="AF94"/>
      <c r="AG94"/>
      <c r="AH94"/>
      <c r="AI94"/>
      <c r="AJ94"/>
      <c r="AK94"/>
      <c r="AL94"/>
      <c r="AM94"/>
      <c r="AN94"/>
      <c r="AO94"/>
      <c r="AP94"/>
    </row>
    <row r="95" spans="2:42" x14ac:dyDescent="0.35">
      <c r="B95" s="49"/>
      <c r="C95" s="49"/>
      <c r="D95" s="51"/>
      <c r="E95" s="51"/>
      <c r="F95" s="151"/>
      <c r="G95" s="179"/>
      <c r="H95" s="181"/>
      <c r="I95" s="180"/>
      <c r="J95" s="52"/>
      <c r="K95" s="184" t="str">
        <f>IF(Calculations!$I90=1, "Up to Date", "")</f>
        <v/>
      </c>
      <c r="L95" s="2"/>
      <c r="M95" s="9"/>
      <c r="N95" s="9"/>
      <c r="O95" s="9"/>
      <c r="P95" s="9"/>
      <c r="Q95" s="9"/>
      <c r="R95" s="9"/>
      <c r="S95" s="9"/>
      <c r="T95" s="9"/>
      <c r="U95" s="9"/>
      <c r="W95"/>
      <c r="X95"/>
      <c r="Y95"/>
      <c r="Z95"/>
      <c r="AB95"/>
      <c r="AD95"/>
      <c r="AE95"/>
      <c r="AF95"/>
      <c r="AG95"/>
      <c r="AH95"/>
      <c r="AI95"/>
      <c r="AJ95"/>
      <c r="AK95"/>
      <c r="AL95"/>
      <c r="AM95"/>
      <c r="AN95"/>
      <c r="AO95"/>
      <c r="AP95"/>
    </row>
    <row r="96" spans="2:42" x14ac:dyDescent="0.35">
      <c r="B96" s="49"/>
      <c r="C96" s="49"/>
      <c r="D96" s="51"/>
      <c r="E96" s="51"/>
      <c r="F96" s="151"/>
      <c r="G96" s="179"/>
      <c r="H96" s="181"/>
      <c r="I96" s="180"/>
      <c r="J96" s="52"/>
      <c r="K96" s="184" t="str">
        <f>IF(Calculations!$I91=1, "Up to Date", "")</f>
        <v/>
      </c>
      <c r="L96" s="2"/>
      <c r="M96" s="9"/>
      <c r="N96" s="9"/>
      <c r="O96" s="9"/>
      <c r="P96" s="9"/>
      <c r="Q96" s="9"/>
      <c r="R96" s="9"/>
      <c r="S96" s="9"/>
      <c r="T96" s="9"/>
      <c r="U96" s="9"/>
      <c r="W96"/>
      <c r="X96"/>
      <c r="Y96"/>
      <c r="Z96"/>
      <c r="AB96"/>
      <c r="AD96"/>
      <c r="AE96"/>
      <c r="AF96"/>
      <c r="AG96"/>
      <c r="AH96"/>
      <c r="AI96"/>
      <c r="AJ96"/>
      <c r="AK96"/>
      <c r="AL96"/>
      <c r="AM96"/>
      <c r="AN96"/>
      <c r="AO96"/>
      <c r="AP96"/>
    </row>
    <row r="97" spans="2:42" x14ac:dyDescent="0.35">
      <c r="B97" s="49"/>
      <c r="C97" s="49"/>
      <c r="D97" s="51"/>
      <c r="E97" s="51"/>
      <c r="F97" s="151"/>
      <c r="G97" s="179"/>
      <c r="H97" s="181"/>
      <c r="I97" s="180"/>
      <c r="J97" s="52"/>
      <c r="K97" s="184" t="str">
        <f>IF(Calculations!$I92=1, "Up to Date", "")</f>
        <v/>
      </c>
      <c r="L97" s="2"/>
      <c r="M97" s="9"/>
      <c r="N97" s="9"/>
      <c r="O97" s="9"/>
      <c r="P97" s="9"/>
      <c r="Q97" s="9"/>
      <c r="R97" s="9"/>
      <c r="S97" s="9"/>
      <c r="T97" s="9"/>
      <c r="U97" s="9"/>
      <c r="W97"/>
      <c r="X97"/>
      <c r="Y97"/>
      <c r="Z97"/>
      <c r="AB97"/>
      <c r="AD97"/>
      <c r="AE97"/>
      <c r="AF97"/>
      <c r="AG97"/>
      <c r="AH97"/>
      <c r="AI97"/>
      <c r="AJ97"/>
      <c r="AK97"/>
      <c r="AL97"/>
      <c r="AM97"/>
      <c r="AN97"/>
      <c r="AO97"/>
      <c r="AP97"/>
    </row>
    <row r="98" spans="2:42" x14ac:dyDescent="0.35">
      <c r="B98" s="49"/>
      <c r="C98" s="49"/>
      <c r="D98" s="51"/>
      <c r="E98" s="51"/>
      <c r="F98" s="151"/>
      <c r="G98" s="179"/>
      <c r="H98" s="181"/>
      <c r="I98" s="180"/>
      <c r="J98" s="52"/>
      <c r="K98" s="184" t="str">
        <f>IF(Calculations!$I93=1, "Up to Date", "")</f>
        <v/>
      </c>
      <c r="L98" s="2"/>
      <c r="M98" s="9"/>
      <c r="N98" s="9"/>
      <c r="O98" s="9"/>
      <c r="P98" s="9"/>
      <c r="Q98" s="9"/>
      <c r="R98" s="9"/>
      <c r="S98" s="9"/>
      <c r="T98" s="9"/>
      <c r="U98" s="9"/>
      <c r="W98"/>
      <c r="X98"/>
      <c r="Y98"/>
      <c r="Z98"/>
      <c r="AB98"/>
      <c r="AD98"/>
      <c r="AE98"/>
      <c r="AF98"/>
      <c r="AG98"/>
      <c r="AH98"/>
      <c r="AI98"/>
      <c r="AJ98"/>
      <c r="AK98"/>
      <c r="AL98"/>
      <c r="AM98"/>
      <c r="AN98"/>
      <c r="AO98"/>
      <c r="AP98"/>
    </row>
    <row r="99" spans="2:42" x14ac:dyDescent="0.35">
      <c r="B99" s="49"/>
      <c r="C99" s="49"/>
      <c r="D99" s="51"/>
      <c r="E99" s="51"/>
      <c r="F99" s="151"/>
      <c r="G99" s="179"/>
      <c r="H99" s="181"/>
      <c r="I99" s="180"/>
      <c r="J99" s="52"/>
      <c r="K99" s="184" t="str">
        <f>IF(Calculations!$I94=1, "Up to Date", "")</f>
        <v/>
      </c>
      <c r="L99" s="2"/>
      <c r="M99" s="9"/>
      <c r="N99" s="9"/>
      <c r="O99" s="9"/>
      <c r="P99" s="9"/>
      <c r="Q99" s="9"/>
      <c r="R99" s="9"/>
      <c r="S99" s="9"/>
      <c r="T99" s="9"/>
      <c r="U99" s="9"/>
      <c r="W99"/>
      <c r="X99"/>
      <c r="Y99"/>
      <c r="Z99"/>
      <c r="AB99"/>
      <c r="AD99"/>
      <c r="AE99"/>
      <c r="AF99"/>
      <c r="AG99"/>
      <c r="AH99"/>
      <c r="AI99"/>
      <c r="AJ99"/>
      <c r="AK99"/>
      <c r="AL99"/>
      <c r="AM99"/>
      <c r="AN99"/>
      <c r="AO99"/>
      <c r="AP99"/>
    </row>
    <row r="100" spans="2:42" x14ac:dyDescent="0.35">
      <c r="B100" s="49"/>
      <c r="C100" s="49"/>
      <c r="D100" s="51"/>
      <c r="E100" s="51"/>
      <c r="F100" s="151"/>
      <c r="G100" s="179"/>
      <c r="H100" s="181"/>
      <c r="I100" s="180"/>
      <c r="J100" s="52"/>
      <c r="K100" s="184" t="str">
        <f>IF(Calculations!$I95=1, "Up to Date", "")</f>
        <v/>
      </c>
      <c r="L100" s="2"/>
      <c r="M100" s="9"/>
      <c r="N100" s="9"/>
      <c r="O100" s="9"/>
      <c r="P100" s="9"/>
      <c r="Q100" s="9"/>
      <c r="R100" s="9"/>
      <c r="S100" s="9"/>
      <c r="T100" s="9"/>
      <c r="U100" s="9"/>
      <c r="W100"/>
      <c r="X100"/>
      <c r="Y100"/>
      <c r="Z100"/>
      <c r="AB100"/>
      <c r="AD100"/>
      <c r="AE100"/>
      <c r="AF100"/>
      <c r="AG100"/>
      <c r="AH100"/>
      <c r="AI100"/>
      <c r="AJ100"/>
      <c r="AK100"/>
      <c r="AL100"/>
      <c r="AM100"/>
      <c r="AN100"/>
      <c r="AO100"/>
      <c r="AP100"/>
    </row>
    <row r="101" spans="2:42" x14ac:dyDescent="0.35">
      <c r="B101" s="49"/>
      <c r="C101" s="49"/>
      <c r="D101" s="51"/>
      <c r="E101" s="51"/>
      <c r="F101" s="151"/>
      <c r="G101" s="179"/>
      <c r="H101" s="181"/>
      <c r="I101" s="180"/>
      <c r="J101" s="52"/>
      <c r="K101" s="184" t="str">
        <f>IF(Calculations!$I96=1, "Up to Date", "")</f>
        <v/>
      </c>
      <c r="L101" s="2"/>
      <c r="M101" s="9"/>
      <c r="N101" s="9"/>
      <c r="O101" s="9"/>
      <c r="P101" s="9"/>
      <c r="Q101" s="9"/>
      <c r="R101" s="9"/>
      <c r="S101" s="9"/>
      <c r="T101" s="9"/>
      <c r="U101" s="9"/>
      <c r="W101"/>
      <c r="X101"/>
      <c r="Y101"/>
      <c r="Z101"/>
      <c r="AB101"/>
      <c r="AD101"/>
      <c r="AE101"/>
      <c r="AF101"/>
      <c r="AG101"/>
      <c r="AH101"/>
      <c r="AI101"/>
      <c r="AJ101"/>
      <c r="AK101"/>
      <c r="AL101"/>
      <c r="AM101"/>
      <c r="AN101"/>
      <c r="AO101"/>
      <c r="AP101"/>
    </row>
    <row r="102" spans="2:42" x14ac:dyDescent="0.35">
      <c r="B102" s="49"/>
      <c r="C102" s="49"/>
      <c r="D102" s="51"/>
      <c r="E102" s="51"/>
      <c r="F102" s="151"/>
      <c r="G102" s="179"/>
      <c r="H102" s="181"/>
      <c r="I102" s="180"/>
      <c r="J102" s="52"/>
      <c r="K102" s="184" t="str">
        <f>IF(Calculations!$I97=1, "Up to Date", "")</f>
        <v/>
      </c>
      <c r="L102" s="2"/>
      <c r="M102" s="9"/>
      <c r="N102" s="9"/>
      <c r="O102" s="9"/>
      <c r="P102" s="9"/>
      <c r="Q102" s="9"/>
      <c r="R102" s="9"/>
      <c r="S102" s="9"/>
      <c r="T102" s="9"/>
      <c r="U102" s="9"/>
      <c r="W102"/>
      <c r="X102"/>
      <c r="Y102"/>
      <c r="Z102"/>
      <c r="AB102"/>
      <c r="AD102"/>
      <c r="AE102"/>
      <c r="AF102"/>
      <c r="AG102"/>
      <c r="AH102"/>
      <c r="AI102"/>
      <c r="AJ102"/>
      <c r="AK102"/>
      <c r="AL102"/>
      <c r="AM102"/>
      <c r="AN102"/>
      <c r="AO102"/>
      <c r="AP102"/>
    </row>
    <row r="103" spans="2:42" x14ac:dyDescent="0.35">
      <c r="B103" s="49"/>
      <c r="C103" s="49"/>
      <c r="D103" s="51"/>
      <c r="E103" s="51"/>
      <c r="F103" s="151"/>
      <c r="G103" s="179"/>
      <c r="H103" s="181"/>
      <c r="I103" s="180"/>
      <c r="J103" s="52"/>
      <c r="K103" s="184" t="str">
        <f>IF(Calculations!$I98=1, "Up to Date", "")</f>
        <v/>
      </c>
      <c r="L103" s="2"/>
      <c r="M103" s="9"/>
      <c r="N103" s="9"/>
      <c r="O103" s="9"/>
      <c r="P103" s="9"/>
      <c r="Q103" s="9"/>
      <c r="R103" s="9"/>
      <c r="S103" s="9"/>
      <c r="T103" s="9"/>
      <c r="U103" s="9"/>
      <c r="W103"/>
      <c r="X103"/>
      <c r="Y103"/>
      <c r="Z103"/>
      <c r="AB103"/>
      <c r="AD103"/>
      <c r="AE103"/>
      <c r="AF103"/>
      <c r="AG103"/>
      <c r="AH103"/>
      <c r="AI103"/>
      <c r="AJ103"/>
      <c r="AK103"/>
      <c r="AL103"/>
      <c r="AM103"/>
      <c r="AN103"/>
      <c r="AO103"/>
      <c r="AP103"/>
    </row>
    <row r="104" spans="2:42" x14ac:dyDescent="0.35">
      <c r="B104" s="49"/>
      <c r="C104" s="49"/>
      <c r="D104" s="51"/>
      <c r="E104" s="51"/>
      <c r="F104" s="151"/>
      <c r="G104" s="179"/>
      <c r="H104" s="181"/>
      <c r="I104" s="180"/>
      <c r="J104" s="52"/>
      <c r="K104" s="184" t="str">
        <f>IF(Calculations!$I99=1, "Up to Date", "")</f>
        <v/>
      </c>
      <c r="L104" s="2"/>
      <c r="M104" s="9"/>
      <c r="N104" s="9"/>
      <c r="O104" s="9"/>
      <c r="P104" s="9"/>
      <c r="Q104" s="9"/>
      <c r="R104" s="9"/>
      <c r="S104" s="9"/>
      <c r="T104" s="9"/>
      <c r="U104" s="9"/>
      <c r="W104"/>
      <c r="X104"/>
      <c r="Y104"/>
      <c r="Z104"/>
      <c r="AB104"/>
      <c r="AD104"/>
      <c r="AE104"/>
      <c r="AF104"/>
      <c r="AG104"/>
      <c r="AH104"/>
      <c r="AI104"/>
      <c r="AJ104"/>
      <c r="AK104"/>
      <c r="AL104"/>
      <c r="AM104"/>
      <c r="AN104"/>
      <c r="AO104"/>
      <c r="AP104"/>
    </row>
    <row r="105" spans="2:42" x14ac:dyDescent="0.35">
      <c r="B105" s="49"/>
      <c r="C105" s="49"/>
      <c r="D105" s="51"/>
      <c r="E105" s="51"/>
      <c r="F105" s="151"/>
      <c r="G105" s="179"/>
      <c r="H105" s="181"/>
      <c r="I105" s="180"/>
      <c r="J105" s="52"/>
      <c r="K105" s="184" t="str">
        <f>IF(Calculations!$I100=1, "Up to Date", "")</f>
        <v/>
      </c>
      <c r="L105" s="2"/>
      <c r="M105" s="9"/>
      <c r="N105" s="9"/>
      <c r="O105" s="9"/>
      <c r="P105" s="9"/>
      <c r="Q105" s="9"/>
      <c r="R105" s="9"/>
      <c r="S105" s="9"/>
      <c r="T105" s="9"/>
      <c r="U105" s="9"/>
      <c r="W105"/>
      <c r="X105"/>
      <c r="Y105"/>
      <c r="Z105"/>
      <c r="AB105"/>
      <c r="AD105"/>
      <c r="AE105"/>
      <c r="AF105"/>
      <c r="AG105"/>
      <c r="AH105"/>
      <c r="AI105"/>
      <c r="AJ105"/>
      <c r="AK105"/>
      <c r="AL105"/>
      <c r="AM105"/>
      <c r="AN105"/>
      <c r="AO105"/>
      <c r="AP105"/>
    </row>
    <row r="106" spans="2:42" x14ac:dyDescent="0.35">
      <c r="B106" s="49"/>
      <c r="C106" s="49"/>
      <c r="D106" s="51"/>
      <c r="E106" s="51"/>
      <c r="F106" s="151"/>
      <c r="G106" s="179"/>
      <c r="H106" s="181"/>
      <c r="I106" s="180"/>
      <c r="J106" s="52"/>
      <c r="K106" s="184" t="str">
        <f>IF(Calculations!$I101=1, "Up to Date", "")</f>
        <v/>
      </c>
      <c r="L106" s="2"/>
      <c r="M106" s="9"/>
      <c r="N106" s="9"/>
      <c r="O106" s="9"/>
      <c r="P106" s="9"/>
      <c r="Q106" s="9"/>
      <c r="R106" s="9"/>
      <c r="S106" s="9"/>
      <c r="T106" s="9"/>
      <c r="U106" s="9"/>
      <c r="W106"/>
      <c r="X106"/>
      <c r="Y106"/>
      <c r="Z106"/>
      <c r="AB106"/>
      <c r="AD106"/>
      <c r="AE106"/>
      <c r="AF106"/>
      <c r="AG106"/>
      <c r="AH106"/>
      <c r="AI106"/>
      <c r="AJ106"/>
      <c r="AK106"/>
      <c r="AL106"/>
      <c r="AM106"/>
      <c r="AN106"/>
      <c r="AO106"/>
      <c r="AP106"/>
    </row>
    <row r="107" spans="2:42" x14ac:dyDescent="0.35">
      <c r="B107" s="49"/>
      <c r="C107" s="49"/>
      <c r="D107" s="51"/>
      <c r="E107" s="51"/>
      <c r="F107" s="151"/>
      <c r="G107" s="179"/>
      <c r="H107" s="181"/>
      <c r="I107" s="180"/>
      <c r="J107" s="52"/>
      <c r="K107" s="184" t="str">
        <f>IF(Calculations!$I102=1, "Up to Date", "")</f>
        <v/>
      </c>
      <c r="L107" s="2"/>
      <c r="M107" s="9"/>
      <c r="N107" s="9"/>
      <c r="O107" s="9"/>
      <c r="P107" s="9"/>
      <c r="Q107" s="9"/>
      <c r="R107" s="9"/>
      <c r="S107" s="9"/>
      <c r="T107" s="9"/>
      <c r="U107" s="9"/>
      <c r="W107"/>
      <c r="X107"/>
      <c r="Y107"/>
      <c r="Z107"/>
      <c r="AB107"/>
      <c r="AD107"/>
      <c r="AE107"/>
      <c r="AF107"/>
      <c r="AG107"/>
      <c r="AH107"/>
      <c r="AI107"/>
      <c r="AJ107"/>
      <c r="AK107"/>
      <c r="AL107"/>
      <c r="AM107"/>
      <c r="AN107"/>
      <c r="AO107"/>
      <c r="AP107"/>
    </row>
    <row r="108" spans="2:42" x14ac:dyDescent="0.35">
      <c r="B108" s="49"/>
      <c r="C108" s="49"/>
      <c r="D108" s="51"/>
      <c r="E108" s="51"/>
      <c r="F108" s="151"/>
      <c r="G108" s="179"/>
      <c r="H108" s="181"/>
      <c r="I108" s="180"/>
      <c r="J108" s="52"/>
      <c r="K108" s="184" t="str">
        <f>IF(Calculations!$I103=1, "Up to Date", "")</f>
        <v/>
      </c>
      <c r="L108" s="2"/>
      <c r="M108" s="9"/>
      <c r="N108" s="9"/>
      <c r="O108" s="9"/>
      <c r="P108" s="9"/>
      <c r="Q108" s="9"/>
      <c r="R108" s="9"/>
      <c r="S108" s="9"/>
      <c r="T108" s="9"/>
      <c r="U108" s="9"/>
      <c r="W108"/>
      <c r="X108"/>
      <c r="Y108"/>
      <c r="Z108"/>
      <c r="AB108"/>
      <c r="AD108"/>
      <c r="AE108"/>
      <c r="AF108"/>
      <c r="AG108"/>
      <c r="AH108"/>
      <c r="AI108"/>
      <c r="AJ108"/>
      <c r="AK108"/>
      <c r="AL108"/>
      <c r="AM108"/>
      <c r="AN108"/>
      <c r="AO108"/>
      <c r="AP108"/>
    </row>
    <row r="109" spans="2:42" x14ac:dyDescent="0.35">
      <c r="B109" s="49"/>
      <c r="C109" s="49"/>
      <c r="D109" s="51"/>
      <c r="E109" s="51"/>
      <c r="F109" s="151"/>
      <c r="G109" s="179"/>
      <c r="H109" s="181"/>
      <c r="I109" s="180"/>
      <c r="J109" s="52"/>
      <c r="K109" s="184" t="str">
        <f>IF(Calculations!$I104=1, "Up to Date", "")</f>
        <v/>
      </c>
      <c r="L109" s="2"/>
      <c r="M109" s="9"/>
      <c r="N109" s="9"/>
      <c r="O109" s="9"/>
      <c r="P109" s="9"/>
      <c r="Q109" s="9"/>
      <c r="R109" s="9"/>
      <c r="S109" s="9"/>
      <c r="T109" s="9"/>
      <c r="U109" s="9"/>
      <c r="W109"/>
      <c r="X109"/>
      <c r="Y109"/>
      <c r="Z109"/>
      <c r="AB109"/>
      <c r="AD109"/>
      <c r="AE109"/>
      <c r="AF109"/>
      <c r="AG109"/>
      <c r="AH109"/>
      <c r="AI109"/>
      <c r="AJ109"/>
      <c r="AK109"/>
      <c r="AL109"/>
      <c r="AM109"/>
      <c r="AN109"/>
      <c r="AO109"/>
      <c r="AP109"/>
    </row>
    <row r="110" spans="2:42" x14ac:dyDescent="0.35">
      <c r="B110" s="49"/>
      <c r="C110" s="49"/>
      <c r="D110" s="51"/>
      <c r="E110" s="51"/>
      <c r="F110" s="151"/>
      <c r="G110" s="179"/>
      <c r="H110" s="181"/>
      <c r="I110" s="180"/>
      <c r="J110" s="52"/>
      <c r="K110" s="184" t="str">
        <f>IF(Calculations!$I105=1, "Up to Date", "")</f>
        <v/>
      </c>
      <c r="L110" s="2"/>
      <c r="M110" s="9"/>
      <c r="N110" s="9"/>
      <c r="O110" s="9"/>
      <c r="P110" s="9"/>
      <c r="Q110" s="9"/>
      <c r="R110" s="9"/>
      <c r="S110" s="9"/>
      <c r="T110" s="9"/>
      <c r="U110" s="9"/>
      <c r="W110"/>
      <c r="X110"/>
      <c r="Y110"/>
      <c r="Z110"/>
      <c r="AB110"/>
      <c r="AD110"/>
      <c r="AE110"/>
      <c r="AF110"/>
      <c r="AG110"/>
      <c r="AH110"/>
      <c r="AI110"/>
      <c r="AJ110"/>
      <c r="AK110"/>
      <c r="AL110"/>
      <c r="AM110"/>
      <c r="AN110"/>
      <c r="AO110"/>
      <c r="AP110"/>
    </row>
    <row r="111" spans="2:42" x14ac:dyDescent="0.35">
      <c r="B111" s="49"/>
      <c r="C111" s="49"/>
      <c r="D111" s="51"/>
      <c r="E111" s="51"/>
      <c r="F111" s="151"/>
      <c r="G111" s="179"/>
      <c r="H111" s="181"/>
      <c r="I111" s="180"/>
      <c r="J111" s="52"/>
      <c r="K111" s="184" t="str">
        <f>IF(Calculations!$I106=1, "Up to Date", "")</f>
        <v/>
      </c>
      <c r="L111" s="2"/>
      <c r="M111" s="9"/>
      <c r="N111" s="9"/>
      <c r="O111" s="9"/>
      <c r="P111" s="9"/>
      <c r="Q111" s="9"/>
      <c r="R111" s="9"/>
      <c r="S111" s="9"/>
      <c r="T111" s="9"/>
      <c r="U111" s="9"/>
      <c r="W111"/>
      <c r="X111"/>
      <c r="Y111"/>
      <c r="Z111"/>
      <c r="AB111"/>
      <c r="AD111"/>
      <c r="AE111"/>
      <c r="AF111"/>
      <c r="AG111"/>
      <c r="AH111"/>
      <c r="AI111"/>
      <c r="AJ111"/>
      <c r="AK111"/>
      <c r="AL111"/>
      <c r="AM111"/>
      <c r="AN111"/>
      <c r="AO111"/>
      <c r="AP111"/>
    </row>
    <row r="112" spans="2:42" x14ac:dyDescent="0.35">
      <c r="B112" s="49"/>
      <c r="C112" s="49"/>
      <c r="D112" s="51"/>
      <c r="E112" s="51"/>
      <c r="F112" s="151"/>
      <c r="G112" s="179"/>
      <c r="H112" s="181"/>
      <c r="I112" s="180"/>
      <c r="J112" s="52"/>
      <c r="K112" s="184" t="str">
        <f>IF(Calculations!$I107=1, "Up to Date", "")</f>
        <v/>
      </c>
      <c r="L112" s="2"/>
      <c r="M112" s="9"/>
      <c r="N112" s="9"/>
      <c r="O112" s="9"/>
      <c r="P112" s="9"/>
      <c r="Q112" s="9"/>
      <c r="R112" s="9"/>
      <c r="S112" s="9"/>
      <c r="T112" s="9"/>
      <c r="U112" s="9"/>
      <c r="W112"/>
      <c r="X112"/>
      <c r="Y112"/>
      <c r="Z112"/>
      <c r="AB112"/>
      <c r="AD112"/>
      <c r="AE112"/>
      <c r="AF112"/>
      <c r="AG112"/>
      <c r="AH112"/>
      <c r="AI112"/>
      <c r="AJ112"/>
      <c r="AK112"/>
      <c r="AL112"/>
      <c r="AM112"/>
      <c r="AN112"/>
      <c r="AO112"/>
      <c r="AP112"/>
    </row>
    <row r="113" spans="2:42" x14ac:dyDescent="0.35">
      <c r="B113" s="49"/>
      <c r="C113" s="49"/>
      <c r="D113" s="51"/>
      <c r="E113" s="51"/>
      <c r="F113" s="151"/>
      <c r="G113" s="179"/>
      <c r="H113" s="181"/>
      <c r="I113" s="180"/>
      <c r="J113" s="52"/>
      <c r="K113" s="184" t="str">
        <f>IF(Calculations!$I108=1, "Up to Date", "")</f>
        <v/>
      </c>
      <c r="L113" s="2"/>
      <c r="M113" s="9"/>
      <c r="N113" s="9"/>
      <c r="O113" s="9"/>
      <c r="P113" s="9"/>
      <c r="Q113" s="9"/>
      <c r="R113" s="9"/>
      <c r="S113" s="9"/>
      <c r="T113" s="9"/>
      <c r="U113" s="9"/>
      <c r="W113"/>
      <c r="X113"/>
      <c r="Y113"/>
      <c r="Z113"/>
      <c r="AB113"/>
      <c r="AD113"/>
      <c r="AE113"/>
      <c r="AF113"/>
      <c r="AG113"/>
      <c r="AH113"/>
      <c r="AI113"/>
      <c r="AJ113"/>
      <c r="AK113"/>
      <c r="AL113"/>
      <c r="AM113"/>
      <c r="AN113"/>
      <c r="AO113"/>
      <c r="AP113"/>
    </row>
    <row r="114" spans="2:42" x14ac:dyDescent="0.35">
      <c r="B114" s="49"/>
      <c r="C114" s="49"/>
      <c r="D114" s="51"/>
      <c r="E114" s="51"/>
      <c r="F114" s="151"/>
      <c r="G114" s="179"/>
      <c r="H114" s="181"/>
      <c r="I114" s="180"/>
      <c r="J114" s="52"/>
      <c r="K114" s="184" t="str">
        <f>IF(Calculations!$I109=1, "Up to Date", "")</f>
        <v/>
      </c>
      <c r="L114" s="2"/>
      <c r="M114" s="9"/>
      <c r="N114" s="9"/>
      <c r="O114" s="9"/>
      <c r="P114" s="9"/>
      <c r="Q114" s="9"/>
      <c r="R114" s="9"/>
      <c r="S114" s="9"/>
      <c r="T114" s="9"/>
      <c r="U114" s="9"/>
      <c r="W114"/>
      <c r="X114"/>
      <c r="Y114"/>
      <c r="Z114"/>
      <c r="AB114"/>
      <c r="AD114"/>
      <c r="AE114"/>
      <c r="AF114"/>
      <c r="AG114"/>
      <c r="AH114"/>
      <c r="AI114"/>
      <c r="AJ114"/>
      <c r="AK114"/>
      <c r="AL114"/>
      <c r="AM114"/>
      <c r="AN114"/>
      <c r="AO114"/>
      <c r="AP114"/>
    </row>
    <row r="115" spans="2:42" x14ac:dyDescent="0.35">
      <c r="B115" s="49"/>
      <c r="C115" s="49"/>
      <c r="D115" s="51"/>
      <c r="E115" s="51"/>
      <c r="F115" s="151"/>
      <c r="G115" s="179"/>
      <c r="H115" s="181"/>
      <c r="I115" s="180"/>
      <c r="J115" s="52"/>
      <c r="K115" s="184" t="str">
        <f>IF(Calculations!$I110=1, "Up to Date", "")</f>
        <v/>
      </c>
      <c r="L115" s="2"/>
      <c r="M115" s="9"/>
      <c r="N115" s="9"/>
      <c r="O115" s="9"/>
      <c r="P115" s="9"/>
      <c r="Q115" s="9"/>
      <c r="R115" s="9"/>
      <c r="S115" s="9"/>
      <c r="T115" s="9"/>
      <c r="U115" s="9"/>
      <c r="W115"/>
      <c r="X115"/>
      <c r="Y115"/>
      <c r="Z115"/>
      <c r="AB115"/>
      <c r="AD115"/>
      <c r="AE115"/>
      <c r="AF115"/>
      <c r="AG115"/>
      <c r="AH115"/>
      <c r="AI115"/>
      <c r="AJ115"/>
      <c r="AK115"/>
      <c r="AL115"/>
      <c r="AM115"/>
      <c r="AN115"/>
      <c r="AO115"/>
      <c r="AP115"/>
    </row>
    <row r="116" spans="2:42" x14ac:dyDescent="0.35">
      <c r="B116" s="49"/>
      <c r="C116" s="49"/>
      <c r="D116" s="51"/>
      <c r="E116" s="51"/>
      <c r="F116" s="151"/>
      <c r="G116" s="179"/>
      <c r="H116" s="181"/>
      <c r="I116" s="180"/>
      <c r="J116" s="52"/>
      <c r="K116" s="184" t="str">
        <f>IF(Calculations!$I111=1, "Up to Date", "")</f>
        <v/>
      </c>
      <c r="L116" s="2"/>
      <c r="M116" s="9"/>
      <c r="N116" s="9"/>
      <c r="O116" s="9"/>
      <c r="P116" s="9"/>
      <c r="Q116" s="9"/>
      <c r="R116" s="9"/>
      <c r="S116" s="9"/>
      <c r="T116" s="9"/>
      <c r="U116" s="9"/>
      <c r="W116"/>
      <c r="X116"/>
      <c r="Y116"/>
      <c r="Z116"/>
      <c r="AB116"/>
      <c r="AD116"/>
      <c r="AE116"/>
      <c r="AF116"/>
      <c r="AG116"/>
      <c r="AH116"/>
      <c r="AI116"/>
      <c r="AJ116"/>
      <c r="AK116"/>
      <c r="AL116"/>
      <c r="AM116"/>
      <c r="AN116"/>
      <c r="AO116"/>
      <c r="AP116"/>
    </row>
    <row r="117" spans="2:42" x14ac:dyDescent="0.35">
      <c r="B117" s="49"/>
      <c r="C117" s="49"/>
      <c r="D117" s="51"/>
      <c r="E117" s="51"/>
      <c r="F117" s="151"/>
      <c r="G117" s="179"/>
      <c r="H117" s="181"/>
      <c r="I117" s="180"/>
      <c r="J117" s="52"/>
      <c r="K117" s="184" t="str">
        <f>IF(Calculations!$I112=1, "Up to Date", "")</f>
        <v/>
      </c>
      <c r="L117" s="2"/>
      <c r="M117" s="9"/>
      <c r="N117" s="9"/>
      <c r="O117" s="9"/>
      <c r="P117" s="9"/>
      <c r="Q117" s="9"/>
      <c r="R117" s="9"/>
      <c r="S117" s="9"/>
      <c r="T117" s="9"/>
      <c r="U117" s="9"/>
      <c r="W117"/>
      <c r="X117"/>
      <c r="Y117"/>
      <c r="Z117"/>
      <c r="AB117"/>
      <c r="AD117"/>
      <c r="AE117"/>
      <c r="AF117"/>
      <c r="AG117"/>
      <c r="AH117"/>
      <c r="AI117"/>
      <c r="AJ117"/>
      <c r="AK117"/>
      <c r="AL117"/>
      <c r="AM117"/>
      <c r="AN117"/>
      <c r="AO117"/>
      <c r="AP117"/>
    </row>
    <row r="118" spans="2:42" x14ac:dyDescent="0.35">
      <c r="B118" s="49"/>
      <c r="C118" s="49"/>
      <c r="D118" s="51"/>
      <c r="E118" s="51"/>
      <c r="F118" s="151"/>
      <c r="G118" s="179"/>
      <c r="H118" s="181"/>
      <c r="I118" s="180"/>
      <c r="J118" s="52"/>
      <c r="K118" s="184" t="str">
        <f>IF(Calculations!$I113=1, "Up to Date", "")</f>
        <v/>
      </c>
      <c r="L118" s="2"/>
      <c r="M118" s="9"/>
      <c r="N118" s="9"/>
      <c r="O118" s="9"/>
      <c r="P118" s="9"/>
      <c r="Q118" s="9"/>
      <c r="R118" s="9"/>
      <c r="S118" s="9"/>
      <c r="T118" s="9"/>
      <c r="U118" s="9"/>
      <c r="W118"/>
      <c r="X118"/>
      <c r="Y118"/>
      <c r="Z118"/>
      <c r="AB118"/>
      <c r="AD118"/>
      <c r="AE118"/>
      <c r="AF118"/>
      <c r="AG118"/>
      <c r="AH118"/>
      <c r="AI118"/>
      <c r="AJ118"/>
      <c r="AK118"/>
      <c r="AL118"/>
      <c r="AM118"/>
      <c r="AN118"/>
      <c r="AO118"/>
      <c r="AP118"/>
    </row>
    <row r="119" spans="2:42" x14ac:dyDescent="0.35">
      <c r="B119" s="49"/>
      <c r="C119" s="49"/>
      <c r="D119" s="51"/>
      <c r="E119" s="51"/>
      <c r="F119" s="151"/>
      <c r="G119" s="179"/>
      <c r="H119" s="181"/>
      <c r="I119" s="180"/>
      <c r="J119" s="52"/>
      <c r="K119" s="184" t="str">
        <f>IF(Calculations!$I114=1, "Up to Date", "")</f>
        <v/>
      </c>
      <c r="L119" s="2"/>
      <c r="M119" s="9"/>
      <c r="N119" s="9"/>
      <c r="O119" s="9"/>
      <c r="P119" s="9"/>
      <c r="Q119" s="9"/>
      <c r="R119" s="9"/>
      <c r="S119" s="9"/>
      <c r="T119" s="9"/>
      <c r="U119" s="9"/>
      <c r="W119"/>
      <c r="X119"/>
      <c r="Y119"/>
      <c r="Z119"/>
      <c r="AB119"/>
      <c r="AD119"/>
      <c r="AE119"/>
      <c r="AF119"/>
      <c r="AG119"/>
      <c r="AH119"/>
      <c r="AI119"/>
      <c r="AJ119"/>
      <c r="AK119"/>
      <c r="AL119"/>
      <c r="AM119"/>
      <c r="AN119"/>
      <c r="AO119"/>
      <c r="AP119"/>
    </row>
    <row r="120" spans="2:42" x14ac:dyDescent="0.35">
      <c r="B120" s="49"/>
      <c r="C120" s="49"/>
      <c r="D120" s="51"/>
      <c r="E120" s="51"/>
      <c r="F120" s="151"/>
      <c r="G120" s="179"/>
      <c r="H120" s="181"/>
      <c r="I120" s="180"/>
      <c r="J120" s="52"/>
      <c r="K120" s="184" t="str">
        <f>IF(Calculations!$I115=1, "Up to Date", "")</f>
        <v/>
      </c>
      <c r="L120" s="2"/>
      <c r="M120" s="9"/>
      <c r="N120" s="9"/>
      <c r="O120" s="9"/>
      <c r="P120" s="9"/>
      <c r="Q120" s="9"/>
      <c r="R120" s="9"/>
      <c r="S120" s="9"/>
      <c r="T120" s="9"/>
      <c r="U120" s="9"/>
      <c r="W120"/>
      <c r="X120"/>
      <c r="Y120"/>
      <c r="Z120"/>
      <c r="AB120"/>
      <c r="AD120"/>
      <c r="AE120"/>
      <c r="AF120"/>
      <c r="AG120"/>
      <c r="AH120"/>
      <c r="AI120"/>
      <c r="AJ120"/>
      <c r="AK120"/>
      <c r="AL120"/>
      <c r="AM120"/>
      <c r="AN120"/>
      <c r="AO120"/>
      <c r="AP120"/>
    </row>
    <row r="121" spans="2:42" x14ac:dyDescent="0.35">
      <c r="B121" s="49"/>
      <c r="C121" s="49"/>
      <c r="D121" s="51"/>
      <c r="E121" s="51"/>
      <c r="F121" s="151"/>
      <c r="G121" s="179"/>
      <c r="H121" s="181"/>
      <c r="I121" s="180"/>
      <c r="J121" s="52"/>
      <c r="K121" s="184" t="str">
        <f>IF(Calculations!$I116=1, "Up to Date", "")</f>
        <v/>
      </c>
      <c r="L121" s="2"/>
      <c r="M121" s="9"/>
      <c r="N121" s="9"/>
      <c r="O121" s="9"/>
      <c r="P121" s="9"/>
      <c r="Q121" s="9"/>
      <c r="R121" s="9"/>
      <c r="S121" s="9"/>
      <c r="T121" s="9"/>
      <c r="U121" s="9"/>
      <c r="W121"/>
      <c r="X121"/>
      <c r="Y121"/>
      <c r="Z121"/>
      <c r="AB121"/>
      <c r="AD121"/>
      <c r="AE121"/>
      <c r="AF121"/>
      <c r="AG121"/>
      <c r="AH121"/>
      <c r="AI121"/>
      <c r="AJ121"/>
      <c r="AK121"/>
      <c r="AL121"/>
      <c r="AM121"/>
      <c r="AN121"/>
      <c r="AO121"/>
      <c r="AP121"/>
    </row>
    <row r="122" spans="2:42" x14ac:dyDescent="0.35">
      <c r="B122" s="49"/>
      <c r="C122" s="49"/>
      <c r="D122" s="51"/>
      <c r="E122" s="51"/>
      <c r="F122" s="151"/>
      <c r="G122" s="179"/>
      <c r="H122" s="181"/>
      <c r="I122" s="180"/>
      <c r="J122" s="52"/>
      <c r="K122" s="184" t="str">
        <f>IF(Calculations!$I117=1, "Up to Date", "")</f>
        <v/>
      </c>
      <c r="L122" s="2"/>
      <c r="M122" s="9"/>
      <c r="N122" s="9"/>
      <c r="O122" s="9"/>
      <c r="P122" s="9"/>
      <c r="Q122" s="9"/>
      <c r="R122" s="9"/>
      <c r="S122" s="9"/>
      <c r="T122" s="9"/>
      <c r="U122" s="9"/>
      <c r="W122"/>
      <c r="X122"/>
      <c r="Y122"/>
      <c r="Z122"/>
      <c r="AB122"/>
      <c r="AD122"/>
      <c r="AE122"/>
      <c r="AF122"/>
      <c r="AG122"/>
      <c r="AH122"/>
      <c r="AI122"/>
      <c r="AJ122"/>
      <c r="AK122"/>
      <c r="AL122"/>
      <c r="AM122"/>
      <c r="AN122"/>
      <c r="AO122"/>
      <c r="AP122"/>
    </row>
    <row r="123" spans="2:42" x14ac:dyDescent="0.35">
      <c r="B123" s="49"/>
      <c r="C123" s="49"/>
      <c r="D123" s="51"/>
      <c r="E123" s="51"/>
      <c r="F123" s="151"/>
      <c r="G123" s="179"/>
      <c r="H123" s="181"/>
      <c r="I123" s="180"/>
      <c r="J123" s="52"/>
      <c r="K123" s="184" t="str">
        <f>IF(Calculations!$I118=1, "Up to Date", "")</f>
        <v/>
      </c>
      <c r="L123" s="2"/>
      <c r="M123" s="9"/>
      <c r="N123" s="9"/>
      <c r="O123" s="9"/>
      <c r="P123" s="9"/>
      <c r="Q123" s="9"/>
      <c r="R123" s="9"/>
      <c r="S123" s="9"/>
      <c r="T123" s="9"/>
      <c r="U123" s="9"/>
      <c r="W123"/>
      <c r="X123"/>
      <c r="Y123"/>
      <c r="Z123"/>
      <c r="AB123"/>
      <c r="AD123"/>
      <c r="AE123"/>
      <c r="AF123"/>
      <c r="AG123"/>
      <c r="AH123"/>
      <c r="AI123"/>
      <c r="AJ123"/>
      <c r="AK123"/>
      <c r="AL123"/>
      <c r="AM123"/>
      <c r="AN123"/>
      <c r="AO123"/>
      <c r="AP123"/>
    </row>
    <row r="124" spans="2:42" x14ac:dyDescent="0.35">
      <c r="B124" s="49"/>
      <c r="C124" s="49"/>
      <c r="D124" s="51"/>
      <c r="E124" s="51"/>
      <c r="F124" s="151"/>
      <c r="G124" s="179"/>
      <c r="H124" s="181"/>
      <c r="I124" s="180"/>
      <c r="J124" s="52"/>
      <c r="K124" s="184" t="str">
        <f>IF(Calculations!$I119=1, "Up to Date", "")</f>
        <v/>
      </c>
      <c r="L124" s="2"/>
      <c r="M124" s="9"/>
      <c r="N124" s="9"/>
      <c r="O124" s="9"/>
      <c r="P124" s="9"/>
      <c r="Q124" s="9"/>
      <c r="R124" s="9"/>
      <c r="S124" s="9"/>
      <c r="T124" s="9"/>
      <c r="U124" s="9"/>
      <c r="W124"/>
      <c r="X124"/>
      <c r="Y124"/>
      <c r="Z124"/>
      <c r="AB124"/>
      <c r="AD124"/>
      <c r="AE124"/>
      <c r="AF124"/>
      <c r="AG124"/>
      <c r="AH124"/>
      <c r="AI124"/>
      <c r="AJ124"/>
      <c r="AK124"/>
      <c r="AL124"/>
      <c r="AM124"/>
      <c r="AN124"/>
      <c r="AO124"/>
      <c r="AP124"/>
    </row>
    <row r="125" spans="2:42" x14ac:dyDescent="0.35">
      <c r="B125" s="49"/>
      <c r="C125" s="49"/>
      <c r="D125" s="51"/>
      <c r="E125" s="51"/>
      <c r="F125" s="151"/>
      <c r="G125" s="179"/>
      <c r="H125" s="181"/>
      <c r="I125" s="180"/>
      <c r="J125" s="52"/>
      <c r="K125" s="184" t="str">
        <f>IF(Calculations!$I120=1, "Up to Date", "")</f>
        <v/>
      </c>
      <c r="L125" s="2"/>
      <c r="M125" s="9"/>
      <c r="N125" s="9"/>
      <c r="O125" s="9"/>
      <c r="P125" s="9"/>
      <c r="Q125" s="9"/>
      <c r="R125" s="9"/>
      <c r="S125" s="9"/>
      <c r="T125" s="9"/>
      <c r="U125" s="9"/>
      <c r="W125"/>
      <c r="X125"/>
      <c r="Y125"/>
      <c r="Z125"/>
      <c r="AB125"/>
      <c r="AD125"/>
      <c r="AE125"/>
      <c r="AF125"/>
      <c r="AG125"/>
      <c r="AH125"/>
      <c r="AI125"/>
      <c r="AJ125"/>
      <c r="AK125"/>
      <c r="AL125"/>
      <c r="AM125"/>
      <c r="AN125"/>
      <c r="AO125"/>
      <c r="AP125"/>
    </row>
    <row r="126" spans="2:42" x14ac:dyDescent="0.35">
      <c r="B126" s="49"/>
      <c r="C126" s="49"/>
      <c r="D126" s="51"/>
      <c r="E126" s="51"/>
      <c r="F126" s="151"/>
      <c r="G126" s="179"/>
      <c r="H126" s="181"/>
      <c r="I126" s="180"/>
      <c r="J126" s="52"/>
      <c r="K126" s="184" t="str">
        <f>IF(Calculations!$I121=1, "Up to Date", "")</f>
        <v/>
      </c>
      <c r="L126" s="2"/>
      <c r="M126" s="9"/>
      <c r="N126" s="9"/>
      <c r="O126" s="9"/>
      <c r="P126" s="9"/>
      <c r="Q126" s="9"/>
      <c r="R126" s="9"/>
      <c r="S126" s="9"/>
      <c r="T126" s="9"/>
      <c r="U126" s="9"/>
      <c r="W126"/>
      <c r="X126"/>
      <c r="Y126"/>
      <c r="Z126"/>
      <c r="AB126"/>
      <c r="AD126"/>
      <c r="AE126"/>
      <c r="AF126"/>
      <c r="AG126"/>
      <c r="AH126"/>
      <c r="AI126"/>
      <c r="AJ126"/>
      <c r="AK126"/>
      <c r="AL126"/>
      <c r="AM126"/>
      <c r="AN126"/>
      <c r="AO126"/>
      <c r="AP126"/>
    </row>
    <row r="127" spans="2:42" x14ac:dyDescent="0.35">
      <c r="B127" s="49"/>
      <c r="C127" s="49"/>
      <c r="D127" s="51"/>
      <c r="E127" s="51"/>
      <c r="F127" s="151"/>
      <c r="G127" s="179"/>
      <c r="H127" s="181"/>
      <c r="I127" s="180"/>
      <c r="J127" s="52"/>
      <c r="K127" s="184" t="str">
        <f>IF(Calculations!$I122=1, "Up to Date", "")</f>
        <v/>
      </c>
      <c r="L127" s="2"/>
      <c r="M127" s="9"/>
      <c r="N127" s="9"/>
      <c r="O127" s="9"/>
      <c r="P127" s="9"/>
      <c r="Q127" s="9"/>
      <c r="R127" s="9"/>
      <c r="S127" s="9"/>
      <c r="T127" s="9"/>
      <c r="U127" s="9"/>
      <c r="W127"/>
      <c r="X127"/>
      <c r="Y127"/>
      <c r="Z127"/>
      <c r="AB127"/>
      <c r="AD127"/>
      <c r="AE127"/>
      <c r="AF127"/>
      <c r="AG127"/>
      <c r="AH127"/>
      <c r="AI127"/>
      <c r="AJ127"/>
      <c r="AK127"/>
      <c r="AL127"/>
      <c r="AM127"/>
      <c r="AN127"/>
      <c r="AO127"/>
      <c r="AP127"/>
    </row>
    <row r="128" spans="2:42" x14ac:dyDescent="0.35">
      <c r="B128" s="49"/>
      <c r="C128" s="49"/>
      <c r="D128" s="51"/>
      <c r="E128" s="51"/>
      <c r="F128" s="151"/>
      <c r="G128" s="179"/>
      <c r="H128" s="181"/>
      <c r="I128" s="180"/>
      <c r="J128" s="52"/>
      <c r="K128" s="184" t="str">
        <f>IF(Calculations!$I123=1, "Up to Date", "")</f>
        <v/>
      </c>
      <c r="L128" s="2"/>
      <c r="M128" s="9"/>
      <c r="N128" s="9"/>
      <c r="O128" s="9"/>
      <c r="P128" s="9"/>
      <c r="Q128" s="9"/>
      <c r="R128" s="9"/>
      <c r="S128" s="9"/>
      <c r="T128" s="9"/>
      <c r="U128" s="9"/>
      <c r="W128"/>
      <c r="X128"/>
      <c r="Y128"/>
      <c r="Z128"/>
      <c r="AB128"/>
      <c r="AD128"/>
      <c r="AE128"/>
      <c r="AF128"/>
      <c r="AG128"/>
      <c r="AH128"/>
      <c r="AI128"/>
      <c r="AJ128"/>
      <c r="AK128"/>
      <c r="AL128"/>
      <c r="AM128"/>
      <c r="AN128"/>
      <c r="AO128"/>
      <c r="AP128"/>
    </row>
    <row r="129" spans="2:42" x14ac:dyDescent="0.35">
      <c r="B129" s="49"/>
      <c r="C129" s="49"/>
      <c r="D129" s="51"/>
      <c r="E129" s="51"/>
      <c r="F129" s="151"/>
      <c r="G129" s="179"/>
      <c r="H129" s="181"/>
      <c r="I129" s="180"/>
      <c r="J129" s="52"/>
      <c r="K129" s="184" t="str">
        <f>IF(Calculations!$I124=1, "Up to Date", "")</f>
        <v/>
      </c>
      <c r="L129" s="2"/>
      <c r="M129" s="9"/>
      <c r="N129" s="9"/>
      <c r="O129" s="9"/>
      <c r="P129" s="9"/>
      <c r="Q129" s="9"/>
      <c r="R129" s="9"/>
      <c r="S129" s="9"/>
      <c r="T129" s="9"/>
      <c r="U129" s="9"/>
      <c r="W129"/>
      <c r="X129"/>
      <c r="Y129"/>
      <c r="Z129"/>
      <c r="AB129"/>
      <c r="AD129"/>
      <c r="AE129"/>
      <c r="AF129"/>
      <c r="AG129"/>
      <c r="AH129"/>
      <c r="AI129"/>
      <c r="AJ129"/>
      <c r="AK129"/>
      <c r="AL129"/>
      <c r="AM129"/>
      <c r="AN129"/>
      <c r="AO129"/>
      <c r="AP129"/>
    </row>
    <row r="130" spans="2:42" x14ac:dyDescent="0.35">
      <c r="B130" s="49"/>
      <c r="C130" s="49"/>
      <c r="D130" s="51"/>
      <c r="E130" s="51"/>
      <c r="F130" s="151"/>
      <c r="G130" s="179"/>
      <c r="H130" s="181"/>
      <c r="I130" s="180"/>
      <c r="J130" s="52"/>
      <c r="K130" s="184" t="str">
        <f>IF(Calculations!$I125=1, "Up to Date", "")</f>
        <v/>
      </c>
      <c r="L130" s="2"/>
      <c r="M130" s="9"/>
      <c r="N130" s="9"/>
      <c r="O130" s="9"/>
      <c r="P130" s="9"/>
      <c r="Q130" s="9"/>
      <c r="R130" s="9"/>
      <c r="S130" s="9"/>
      <c r="T130" s="9"/>
      <c r="U130" s="9"/>
      <c r="W130"/>
      <c r="X130"/>
      <c r="Y130"/>
      <c r="Z130"/>
      <c r="AB130"/>
      <c r="AD130"/>
      <c r="AE130"/>
      <c r="AF130"/>
      <c r="AG130"/>
      <c r="AH130"/>
      <c r="AI130"/>
      <c r="AJ130"/>
      <c r="AK130"/>
      <c r="AL130"/>
      <c r="AM130"/>
      <c r="AN130"/>
      <c r="AO130"/>
      <c r="AP130"/>
    </row>
    <row r="131" spans="2:42" x14ac:dyDescent="0.35">
      <c r="B131" s="49"/>
      <c r="C131" s="49"/>
      <c r="D131" s="51"/>
      <c r="E131" s="51"/>
      <c r="F131" s="151"/>
      <c r="G131" s="179"/>
      <c r="H131" s="181"/>
      <c r="I131" s="180"/>
      <c r="J131" s="52"/>
      <c r="K131" s="184" t="str">
        <f>IF(Calculations!$I126=1, "Up to Date", "")</f>
        <v/>
      </c>
      <c r="L131" s="2"/>
      <c r="M131" s="9"/>
      <c r="N131" s="9"/>
      <c r="O131" s="9"/>
      <c r="P131" s="9"/>
      <c r="Q131" s="9"/>
      <c r="R131" s="9"/>
      <c r="S131" s="9"/>
      <c r="T131" s="9"/>
      <c r="U131" s="9"/>
      <c r="W131"/>
      <c r="X131"/>
      <c r="Y131"/>
      <c r="Z131"/>
      <c r="AB131"/>
      <c r="AD131"/>
      <c r="AE131"/>
      <c r="AF131"/>
      <c r="AG131"/>
      <c r="AH131"/>
      <c r="AI131"/>
      <c r="AJ131"/>
      <c r="AK131"/>
      <c r="AL131"/>
      <c r="AM131"/>
      <c r="AN131"/>
      <c r="AO131"/>
      <c r="AP131"/>
    </row>
    <row r="132" spans="2:42" x14ac:dyDescent="0.35">
      <c r="B132" s="49"/>
      <c r="C132" s="49"/>
      <c r="D132" s="51"/>
      <c r="E132" s="51"/>
      <c r="F132" s="151"/>
      <c r="G132" s="179"/>
      <c r="H132" s="181"/>
      <c r="I132" s="180"/>
      <c r="J132" s="52"/>
      <c r="K132" s="184" t="str">
        <f>IF(Calculations!$I127=1, "Up to Date", "")</f>
        <v/>
      </c>
      <c r="L132" s="2"/>
      <c r="M132" s="9"/>
      <c r="N132" s="9"/>
      <c r="O132" s="9"/>
      <c r="P132" s="9"/>
      <c r="Q132" s="9"/>
      <c r="R132" s="9"/>
      <c r="S132" s="9"/>
      <c r="T132" s="9"/>
      <c r="U132" s="9"/>
      <c r="W132"/>
      <c r="X132"/>
      <c r="Y132"/>
      <c r="Z132"/>
      <c r="AB132"/>
      <c r="AD132"/>
      <c r="AE132"/>
      <c r="AF132"/>
      <c r="AG132"/>
      <c r="AH132"/>
      <c r="AI132"/>
      <c r="AJ132"/>
      <c r="AK132"/>
      <c r="AL132"/>
      <c r="AM132"/>
      <c r="AN132"/>
      <c r="AO132"/>
      <c r="AP132"/>
    </row>
    <row r="133" spans="2:42" x14ac:dyDescent="0.35">
      <c r="B133" s="49"/>
      <c r="C133" s="49"/>
      <c r="D133" s="51"/>
      <c r="E133" s="51"/>
      <c r="F133" s="151"/>
      <c r="G133" s="179"/>
      <c r="H133" s="181"/>
      <c r="I133" s="180"/>
      <c r="J133" s="52"/>
      <c r="K133" s="184" t="str">
        <f>IF(Calculations!$I128=1, "Up to Date", "")</f>
        <v/>
      </c>
      <c r="L133" s="2"/>
      <c r="M133" s="9"/>
      <c r="N133" s="9"/>
      <c r="O133" s="9"/>
      <c r="P133" s="9"/>
      <c r="Q133" s="9"/>
      <c r="R133" s="9"/>
      <c r="S133" s="9"/>
      <c r="T133" s="9"/>
      <c r="U133" s="9"/>
      <c r="W133"/>
      <c r="X133"/>
      <c r="Y133"/>
      <c r="Z133"/>
      <c r="AB133"/>
      <c r="AD133"/>
      <c r="AE133"/>
      <c r="AF133"/>
      <c r="AG133"/>
      <c r="AH133"/>
      <c r="AI133"/>
      <c r="AJ133"/>
      <c r="AK133"/>
      <c r="AL133"/>
      <c r="AM133"/>
      <c r="AN133"/>
      <c r="AO133"/>
      <c r="AP133"/>
    </row>
    <row r="134" spans="2:42" x14ac:dyDescent="0.35">
      <c r="B134" s="49"/>
      <c r="C134" s="49"/>
      <c r="D134" s="51"/>
      <c r="E134" s="51"/>
      <c r="F134" s="151"/>
      <c r="G134" s="179"/>
      <c r="H134" s="181"/>
      <c r="I134" s="180"/>
      <c r="J134" s="52"/>
      <c r="K134" s="184" t="str">
        <f>IF(Calculations!$I129=1, "Up to Date", "")</f>
        <v/>
      </c>
      <c r="L134" s="2"/>
      <c r="M134" s="9"/>
      <c r="N134" s="9"/>
      <c r="O134" s="9"/>
      <c r="P134" s="9"/>
      <c r="Q134" s="9"/>
      <c r="R134" s="9"/>
      <c r="S134" s="9"/>
      <c r="T134" s="9"/>
      <c r="U134" s="9"/>
      <c r="W134"/>
      <c r="X134"/>
      <c r="Y134"/>
      <c r="Z134"/>
      <c r="AB134"/>
      <c r="AD134"/>
      <c r="AE134"/>
      <c r="AF134"/>
      <c r="AG134"/>
      <c r="AH134"/>
      <c r="AI134"/>
      <c r="AJ134"/>
      <c r="AK134"/>
      <c r="AL134"/>
      <c r="AM134"/>
      <c r="AN134"/>
      <c r="AO134"/>
      <c r="AP134"/>
    </row>
    <row r="135" spans="2:42" x14ac:dyDescent="0.35">
      <c r="B135" s="49"/>
      <c r="C135" s="49"/>
      <c r="D135" s="51"/>
      <c r="E135" s="51"/>
      <c r="F135" s="151"/>
      <c r="G135" s="179"/>
      <c r="H135" s="181"/>
      <c r="I135" s="180"/>
      <c r="J135" s="52"/>
      <c r="K135" s="184" t="str">
        <f>IF(Calculations!$I130=1, "Up to Date", "")</f>
        <v/>
      </c>
      <c r="L135" s="2"/>
      <c r="M135" s="9"/>
      <c r="N135" s="9"/>
      <c r="O135" s="9"/>
      <c r="P135" s="9"/>
      <c r="Q135" s="9"/>
      <c r="R135" s="9"/>
      <c r="S135" s="9"/>
      <c r="T135" s="9"/>
      <c r="U135" s="9"/>
      <c r="W135"/>
      <c r="X135"/>
      <c r="Y135"/>
      <c r="Z135"/>
      <c r="AB135"/>
      <c r="AD135"/>
      <c r="AE135"/>
      <c r="AF135"/>
      <c r="AG135"/>
      <c r="AH135"/>
      <c r="AI135"/>
      <c r="AJ135"/>
      <c r="AK135"/>
      <c r="AL135"/>
      <c r="AM135"/>
      <c r="AN135"/>
      <c r="AO135"/>
      <c r="AP135"/>
    </row>
    <row r="136" spans="2:42" x14ac:dyDescent="0.35">
      <c r="B136" s="49"/>
      <c r="C136" s="49"/>
      <c r="D136" s="51"/>
      <c r="E136" s="51"/>
      <c r="F136" s="151"/>
      <c r="G136" s="179"/>
      <c r="H136" s="181"/>
      <c r="I136" s="180"/>
      <c r="J136" s="52"/>
      <c r="K136" s="184" t="str">
        <f>IF(Calculations!$I131=1, "Up to Date", "")</f>
        <v/>
      </c>
      <c r="L136" s="2"/>
      <c r="M136" s="9"/>
      <c r="N136" s="9"/>
      <c r="O136" s="9"/>
      <c r="P136" s="9"/>
      <c r="Q136" s="9"/>
      <c r="R136" s="9"/>
      <c r="S136" s="9"/>
      <c r="T136" s="9"/>
      <c r="U136" s="9"/>
      <c r="W136"/>
      <c r="X136"/>
      <c r="Y136"/>
      <c r="Z136"/>
      <c r="AB136"/>
      <c r="AD136"/>
      <c r="AE136"/>
      <c r="AF136"/>
      <c r="AG136"/>
      <c r="AH136"/>
      <c r="AI136"/>
      <c r="AJ136"/>
      <c r="AK136"/>
      <c r="AL136"/>
      <c r="AM136"/>
      <c r="AN136"/>
      <c r="AO136"/>
      <c r="AP136"/>
    </row>
    <row r="137" spans="2:42" x14ac:dyDescent="0.35">
      <c r="B137" s="49"/>
      <c r="C137" s="49"/>
      <c r="D137" s="51"/>
      <c r="E137" s="51"/>
      <c r="F137" s="151"/>
      <c r="G137" s="179"/>
      <c r="H137" s="181"/>
      <c r="I137" s="180"/>
      <c r="J137" s="52"/>
      <c r="K137" s="184" t="str">
        <f>IF(Calculations!$I132=1, "Up to Date", "")</f>
        <v/>
      </c>
      <c r="L137" s="2"/>
      <c r="M137" s="9"/>
      <c r="N137" s="9"/>
      <c r="O137" s="9"/>
      <c r="P137" s="9"/>
      <c r="Q137" s="9"/>
      <c r="R137" s="9"/>
      <c r="S137" s="9"/>
      <c r="T137" s="9"/>
      <c r="U137" s="9"/>
      <c r="W137"/>
      <c r="X137"/>
      <c r="Y137"/>
      <c r="Z137"/>
      <c r="AB137"/>
      <c r="AD137"/>
      <c r="AE137"/>
      <c r="AF137"/>
      <c r="AG137"/>
      <c r="AH137"/>
      <c r="AI137"/>
      <c r="AJ137"/>
      <c r="AK137"/>
      <c r="AL137"/>
      <c r="AM137"/>
      <c r="AN137"/>
      <c r="AO137"/>
      <c r="AP137"/>
    </row>
    <row r="138" spans="2:42" x14ac:dyDescent="0.35">
      <c r="B138" s="49"/>
      <c r="C138" s="49"/>
      <c r="D138" s="51"/>
      <c r="E138" s="51"/>
      <c r="F138" s="151"/>
      <c r="G138" s="179"/>
      <c r="H138" s="181"/>
      <c r="I138" s="180"/>
      <c r="J138" s="52"/>
      <c r="K138" s="184" t="str">
        <f>IF(Calculations!$I133=1, "Up to Date", "")</f>
        <v/>
      </c>
      <c r="L138" s="2"/>
      <c r="M138" s="9"/>
      <c r="N138" s="9"/>
      <c r="O138" s="9"/>
      <c r="P138" s="9"/>
      <c r="Q138" s="9"/>
      <c r="R138" s="9"/>
      <c r="S138" s="9"/>
      <c r="T138" s="9"/>
      <c r="U138" s="9"/>
      <c r="W138"/>
      <c r="X138"/>
      <c r="Y138"/>
      <c r="Z138"/>
      <c r="AB138"/>
      <c r="AD138"/>
      <c r="AE138"/>
      <c r="AF138"/>
      <c r="AG138"/>
      <c r="AH138"/>
      <c r="AI138"/>
      <c r="AJ138"/>
      <c r="AK138"/>
      <c r="AL138"/>
      <c r="AM138"/>
      <c r="AN138"/>
      <c r="AO138"/>
      <c r="AP138"/>
    </row>
    <row r="139" spans="2:42" x14ac:dyDescent="0.35">
      <c r="B139" s="49"/>
      <c r="C139" s="49"/>
      <c r="D139" s="51"/>
      <c r="E139" s="51"/>
      <c r="F139" s="151"/>
      <c r="G139" s="179"/>
      <c r="H139" s="181"/>
      <c r="I139" s="180"/>
      <c r="J139" s="52"/>
      <c r="K139" s="184" t="str">
        <f>IF(Calculations!$I134=1, "Up to Date", "")</f>
        <v/>
      </c>
      <c r="L139" s="2"/>
      <c r="M139" s="9"/>
      <c r="N139" s="9"/>
      <c r="O139" s="9"/>
      <c r="P139" s="9"/>
      <c r="Q139" s="9"/>
      <c r="R139" s="9"/>
      <c r="S139" s="9"/>
      <c r="T139" s="9"/>
      <c r="U139" s="9"/>
      <c r="W139"/>
      <c r="X139"/>
      <c r="Y139"/>
      <c r="Z139"/>
      <c r="AB139"/>
      <c r="AD139"/>
      <c r="AE139"/>
      <c r="AF139"/>
      <c r="AG139"/>
      <c r="AH139"/>
      <c r="AI139"/>
      <c r="AJ139"/>
      <c r="AK139"/>
      <c r="AL139"/>
      <c r="AM139"/>
      <c r="AN139"/>
      <c r="AO139"/>
      <c r="AP139"/>
    </row>
    <row r="140" spans="2:42" x14ac:dyDescent="0.35">
      <c r="B140" s="49"/>
      <c r="C140" s="49"/>
      <c r="D140" s="51"/>
      <c r="E140" s="51"/>
      <c r="F140" s="151"/>
      <c r="G140" s="179"/>
      <c r="H140" s="181"/>
      <c r="I140" s="180"/>
      <c r="J140" s="52"/>
      <c r="K140" s="184" t="str">
        <f>IF(Calculations!$I135=1, "Up to Date", "")</f>
        <v/>
      </c>
      <c r="L140" s="2"/>
      <c r="M140" s="9"/>
      <c r="N140" s="9"/>
      <c r="O140" s="9"/>
      <c r="P140" s="9"/>
      <c r="Q140" s="9"/>
      <c r="R140" s="9"/>
      <c r="S140" s="9"/>
      <c r="T140" s="9"/>
      <c r="U140" s="9"/>
      <c r="W140"/>
      <c r="X140"/>
      <c r="Y140"/>
      <c r="Z140"/>
      <c r="AB140"/>
      <c r="AD140"/>
      <c r="AE140"/>
      <c r="AF140"/>
      <c r="AG140"/>
      <c r="AH140"/>
      <c r="AI140"/>
      <c r="AJ140"/>
      <c r="AK140"/>
      <c r="AL140"/>
      <c r="AM140"/>
      <c r="AN140"/>
      <c r="AO140"/>
      <c r="AP140"/>
    </row>
    <row r="141" spans="2:42" x14ac:dyDescent="0.35">
      <c r="B141" s="49"/>
      <c r="C141" s="49"/>
      <c r="D141" s="51"/>
      <c r="E141" s="51"/>
      <c r="F141" s="151"/>
      <c r="G141" s="179"/>
      <c r="H141" s="181"/>
      <c r="I141" s="180"/>
      <c r="J141" s="52"/>
      <c r="K141" s="184" t="str">
        <f>IF(Calculations!$I136=1, "Up to Date", "")</f>
        <v/>
      </c>
      <c r="L141" s="2"/>
      <c r="M141" s="9"/>
      <c r="N141" s="9"/>
      <c r="O141" s="9"/>
      <c r="P141" s="9"/>
      <c r="Q141" s="9"/>
      <c r="R141" s="9"/>
      <c r="S141" s="9"/>
      <c r="T141" s="9"/>
      <c r="U141" s="9"/>
      <c r="W141"/>
      <c r="X141"/>
      <c r="Y141"/>
      <c r="Z141"/>
      <c r="AB141"/>
      <c r="AD141"/>
      <c r="AE141"/>
      <c r="AF141"/>
      <c r="AG141"/>
      <c r="AH141"/>
      <c r="AI141"/>
      <c r="AJ141"/>
      <c r="AK141"/>
      <c r="AL141"/>
      <c r="AM141"/>
      <c r="AN141"/>
      <c r="AO141"/>
      <c r="AP141"/>
    </row>
    <row r="142" spans="2:42" x14ac:dyDescent="0.35">
      <c r="B142" s="49"/>
      <c r="C142" s="49"/>
      <c r="D142" s="51"/>
      <c r="E142" s="51"/>
      <c r="F142" s="151"/>
      <c r="G142" s="179"/>
      <c r="H142" s="181"/>
      <c r="I142" s="180"/>
      <c r="J142" s="52"/>
      <c r="K142" s="184" t="str">
        <f>IF(Calculations!$I137=1, "Up to Date", "")</f>
        <v/>
      </c>
      <c r="L142" s="2"/>
      <c r="M142" s="9"/>
      <c r="N142" s="9"/>
      <c r="O142" s="9"/>
      <c r="P142" s="9"/>
      <c r="Q142" s="9"/>
      <c r="R142" s="9"/>
      <c r="S142" s="9"/>
      <c r="T142" s="9"/>
      <c r="U142" s="9"/>
      <c r="W142"/>
      <c r="X142"/>
      <c r="Y142"/>
      <c r="Z142"/>
      <c r="AB142"/>
      <c r="AD142"/>
      <c r="AE142"/>
      <c r="AF142"/>
      <c r="AG142"/>
      <c r="AH142"/>
      <c r="AI142"/>
      <c r="AJ142"/>
      <c r="AK142"/>
      <c r="AL142"/>
      <c r="AM142"/>
      <c r="AN142"/>
      <c r="AO142"/>
      <c r="AP142"/>
    </row>
    <row r="143" spans="2:42" x14ac:dyDescent="0.35">
      <c r="B143" s="49"/>
      <c r="C143" s="49"/>
      <c r="D143" s="51"/>
      <c r="E143" s="51"/>
      <c r="F143" s="151"/>
      <c r="G143" s="179"/>
      <c r="H143" s="181"/>
      <c r="I143" s="180"/>
      <c r="J143" s="52"/>
      <c r="K143" s="184" t="str">
        <f>IF(Calculations!$I138=1, "Up to Date", "")</f>
        <v/>
      </c>
      <c r="L143" s="2"/>
      <c r="M143" s="9"/>
      <c r="N143" s="9"/>
      <c r="O143" s="9"/>
      <c r="P143" s="9"/>
      <c r="Q143" s="9"/>
      <c r="R143" s="9"/>
      <c r="S143" s="9"/>
      <c r="T143" s="9"/>
      <c r="U143" s="9"/>
      <c r="W143"/>
      <c r="X143"/>
      <c r="Y143"/>
      <c r="Z143"/>
      <c r="AB143"/>
      <c r="AD143"/>
      <c r="AE143"/>
      <c r="AF143"/>
      <c r="AG143"/>
      <c r="AH143"/>
      <c r="AI143"/>
      <c r="AJ143"/>
      <c r="AK143"/>
      <c r="AL143"/>
      <c r="AM143"/>
      <c r="AN143"/>
      <c r="AO143"/>
      <c r="AP143"/>
    </row>
    <row r="144" spans="2:42" x14ac:dyDescent="0.35">
      <c r="B144" s="49"/>
      <c r="C144" s="49"/>
      <c r="D144" s="51"/>
      <c r="E144" s="51"/>
      <c r="F144" s="151"/>
      <c r="G144" s="179"/>
      <c r="H144" s="181"/>
      <c r="I144" s="180"/>
      <c r="J144" s="52"/>
      <c r="K144" s="184" t="str">
        <f>IF(Calculations!$I139=1, "Up to Date", "")</f>
        <v/>
      </c>
      <c r="L144" s="2"/>
      <c r="M144" s="9"/>
      <c r="N144" s="9"/>
      <c r="O144" s="9"/>
      <c r="P144" s="9"/>
      <c r="Q144" s="9"/>
      <c r="R144" s="9"/>
      <c r="S144" s="9"/>
      <c r="T144" s="9"/>
      <c r="U144" s="9"/>
      <c r="W144"/>
      <c r="X144"/>
      <c r="Y144"/>
      <c r="Z144"/>
      <c r="AB144"/>
      <c r="AD144"/>
      <c r="AE144"/>
      <c r="AF144"/>
      <c r="AG144"/>
      <c r="AH144"/>
      <c r="AI144"/>
      <c r="AJ144"/>
      <c r="AK144"/>
      <c r="AL144"/>
      <c r="AM144"/>
      <c r="AN144"/>
      <c r="AO144"/>
      <c r="AP144"/>
    </row>
    <row r="145" spans="2:42" x14ac:dyDescent="0.35">
      <c r="B145" s="49"/>
      <c r="C145" s="49"/>
      <c r="D145" s="51"/>
      <c r="E145" s="51"/>
      <c r="F145" s="151"/>
      <c r="G145" s="179"/>
      <c r="H145" s="181"/>
      <c r="I145" s="180"/>
      <c r="J145" s="52"/>
      <c r="K145" s="184" t="str">
        <f>IF(Calculations!$I140=1, "Up to Date", "")</f>
        <v/>
      </c>
      <c r="L145" s="2"/>
      <c r="M145" s="9"/>
      <c r="N145" s="9"/>
      <c r="O145" s="9"/>
      <c r="P145" s="9"/>
      <c r="Q145" s="9"/>
      <c r="R145" s="9"/>
      <c r="S145" s="9"/>
      <c r="T145" s="9"/>
      <c r="U145" s="9"/>
      <c r="W145"/>
      <c r="X145"/>
      <c r="Y145"/>
      <c r="Z145"/>
      <c r="AB145"/>
      <c r="AD145"/>
      <c r="AE145"/>
      <c r="AF145"/>
      <c r="AG145"/>
      <c r="AH145"/>
      <c r="AI145"/>
      <c r="AJ145"/>
      <c r="AK145"/>
      <c r="AL145"/>
      <c r="AM145"/>
      <c r="AN145"/>
      <c r="AO145"/>
      <c r="AP145"/>
    </row>
    <row r="146" spans="2:42" x14ac:dyDescent="0.35">
      <c r="B146" s="49"/>
      <c r="C146" s="49"/>
      <c r="D146" s="51"/>
      <c r="E146" s="51"/>
      <c r="F146" s="151"/>
      <c r="G146" s="179"/>
      <c r="H146" s="181"/>
      <c r="I146" s="180"/>
      <c r="J146" s="52"/>
      <c r="K146" s="184" t="str">
        <f>IF(Calculations!$I141=1, "Up to Date", "")</f>
        <v/>
      </c>
      <c r="L146" s="2"/>
      <c r="M146" s="9"/>
      <c r="N146" s="9"/>
      <c r="O146" s="9"/>
      <c r="P146" s="9"/>
      <c r="Q146" s="9"/>
      <c r="R146" s="9"/>
      <c r="S146" s="9"/>
      <c r="T146" s="9"/>
      <c r="U146" s="9"/>
      <c r="W146"/>
      <c r="X146"/>
      <c r="Y146"/>
      <c r="Z146"/>
      <c r="AB146"/>
      <c r="AD146"/>
      <c r="AE146"/>
      <c r="AF146"/>
      <c r="AG146"/>
      <c r="AH146"/>
      <c r="AI146"/>
      <c r="AJ146"/>
      <c r="AK146"/>
      <c r="AL146"/>
      <c r="AM146"/>
      <c r="AN146"/>
      <c r="AO146"/>
      <c r="AP146"/>
    </row>
    <row r="147" spans="2:42" x14ac:dyDescent="0.35">
      <c r="B147" s="49"/>
      <c r="C147" s="49"/>
      <c r="D147" s="51"/>
      <c r="E147" s="51"/>
      <c r="F147" s="151"/>
      <c r="G147" s="179"/>
      <c r="H147" s="181"/>
      <c r="I147" s="180"/>
      <c r="J147" s="52"/>
      <c r="K147" s="184" t="str">
        <f>IF(Calculations!$I142=1, "Up to Date", "")</f>
        <v/>
      </c>
      <c r="L147" s="2"/>
      <c r="M147" s="9"/>
      <c r="N147" s="9"/>
      <c r="O147" s="9"/>
      <c r="P147" s="9"/>
      <c r="Q147" s="9"/>
      <c r="R147" s="9"/>
      <c r="S147" s="9"/>
      <c r="T147" s="9"/>
      <c r="U147" s="9"/>
      <c r="W147"/>
      <c r="X147"/>
      <c r="Y147"/>
      <c r="Z147"/>
      <c r="AB147"/>
      <c r="AD147"/>
      <c r="AE147"/>
      <c r="AF147"/>
      <c r="AG147"/>
      <c r="AH147"/>
      <c r="AI147"/>
      <c r="AJ147"/>
      <c r="AK147"/>
      <c r="AL147"/>
      <c r="AM147"/>
      <c r="AN147"/>
      <c r="AO147"/>
      <c r="AP147"/>
    </row>
    <row r="148" spans="2:42" x14ac:dyDescent="0.35">
      <c r="B148" s="49"/>
      <c r="C148" s="49"/>
      <c r="D148" s="51"/>
      <c r="E148" s="51"/>
      <c r="F148" s="151"/>
      <c r="G148" s="179"/>
      <c r="H148" s="181"/>
      <c r="I148" s="180"/>
      <c r="J148" s="52"/>
      <c r="K148" s="184" t="str">
        <f>IF(Calculations!$I143=1, "Up to Date", "")</f>
        <v/>
      </c>
      <c r="L148" s="2"/>
      <c r="M148" s="9"/>
      <c r="N148" s="9"/>
      <c r="O148" s="9"/>
      <c r="P148" s="9"/>
      <c r="Q148" s="9"/>
      <c r="R148" s="9"/>
      <c r="S148" s="9"/>
      <c r="T148" s="9"/>
      <c r="U148" s="9"/>
      <c r="W148"/>
      <c r="X148"/>
      <c r="Y148"/>
      <c r="Z148"/>
      <c r="AB148"/>
      <c r="AD148"/>
      <c r="AE148"/>
      <c r="AF148"/>
      <c r="AG148"/>
      <c r="AH148"/>
      <c r="AI148"/>
      <c r="AJ148"/>
      <c r="AK148"/>
      <c r="AL148"/>
      <c r="AM148"/>
      <c r="AN148"/>
      <c r="AO148"/>
      <c r="AP148"/>
    </row>
    <row r="149" spans="2:42" x14ac:dyDescent="0.35">
      <c r="B149" s="49"/>
      <c r="C149" s="49"/>
      <c r="D149" s="51"/>
      <c r="E149" s="51"/>
      <c r="F149" s="151"/>
      <c r="G149" s="179"/>
      <c r="H149" s="181"/>
      <c r="I149" s="180"/>
      <c r="J149" s="52"/>
      <c r="K149" s="184" t="str">
        <f>IF(Calculations!$I144=1, "Up to Date", "")</f>
        <v/>
      </c>
      <c r="L149" s="2"/>
      <c r="M149" s="9"/>
      <c r="N149" s="9"/>
      <c r="O149" s="9"/>
      <c r="P149" s="9"/>
      <c r="Q149" s="9"/>
      <c r="R149" s="9"/>
      <c r="S149" s="9"/>
      <c r="T149" s="9"/>
      <c r="U149" s="9"/>
      <c r="W149"/>
      <c r="X149"/>
      <c r="Y149"/>
      <c r="Z149"/>
      <c r="AB149"/>
      <c r="AD149"/>
      <c r="AE149"/>
      <c r="AF149"/>
      <c r="AG149"/>
      <c r="AH149"/>
      <c r="AI149"/>
      <c r="AJ149"/>
      <c r="AK149"/>
      <c r="AL149"/>
      <c r="AM149"/>
      <c r="AN149"/>
      <c r="AO149"/>
      <c r="AP149"/>
    </row>
    <row r="150" spans="2:42" x14ac:dyDescent="0.35">
      <c r="B150" s="49"/>
      <c r="C150" s="49"/>
      <c r="D150" s="51"/>
      <c r="E150" s="51"/>
      <c r="F150" s="151"/>
      <c r="G150" s="179"/>
      <c r="H150" s="181"/>
      <c r="I150" s="180"/>
      <c r="J150" s="52"/>
      <c r="K150" s="184" t="str">
        <f>IF(Calculations!$I145=1, "Up to Date", "")</f>
        <v/>
      </c>
      <c r="L150" s="2"/>
      <c r="M150" s="9"/>
      <c r="N150" s="9"/>
      <c r="O150" s="9"/>
      <c r="P150" s="9"/>
      <c r="Q150" s="9"/>
      <c r="R150" s="9"/>
      <c r="S150" s="9"/>
      <c r="T150" s="9"/>
      <c r="U150" s="9"/>
      <c r="W150"/>
      <c r="X150"/>
      <c r="Y150"/>
      <c r="Z150"/>
      <c r="AB150"/>
      <c r="AD150"/>
      <c r="AE150"/>
      <c r="AF150"/>
      <c r="AG150"/>
      <c r="AH150"/>
      <c r="AI150"/>
      <c r="AJ150"/>
      <c r="AK150"/>
      <c r="AL150"/>
      <c r="AM150"/>
      <c r="AN150"/>
      <c r="AO150"/>
      <c r="AP150"/>
    </row>
    <row r="151" spans="2:42" x14ac:dyDescent="0.35">
      <c r="B151" s="49"/>
      <c r="C151" s="49"/>
      <c r="D151" s="51"/>
      <c r="E151" s="51"/>
      <c r="F151" s="151"/>
      <c r="G151" s="179"/>
      <c r="H151" s="181"/>
      <c r="I151" s="180"/>
      <c r="J151" s="52"/>
      <c r="K151" s="184" t="str">
        <f>IF(Calculations!$I146=1, "Up to Date", "")</f>
        <v/>
      </c>
      <c r="L151" s="2"/>
      <c r="M151" s="9"/>
      <c r="N151" s="9"/>
      <c r="O151" s="9"/>
      <c r="P151" s="9"/>
      <c r="Q151" s="9"/>
      <c r="R151" s="9"/>
      <c r="S151" s="9"/>
      <c r="T151" s="9"/>
      <c r="U151" s="9"/>
      <c r="W151"/>
      <c r="X151"/>
      <c r="Y151"/>
      <c r="Z151"/>
      <c r="AB151"/>
      <c r="AD151"/>
      <c r="AE151"/>
      <c r="AF151"/>
      <c r="AG151"/>
      <c r="AH151"/>
      <c r="AI151"/>
      <c r="AJ151"/>
      <c r="AK151"/>
      <c r="AL151"/>
      <c r="AM151"/>
      <c r="AN151"/>
      <c r="AO151"/>
      <c r="AP151"/>
    </row>
    <row r="152" spans="2:42" x14ac:dyDescent="0.35">
      <c r="B152" s="49"/>
      <c r="C152" s="49"/>
      <c r="D152" s="51"/>
      <c r="E152" s="51"/>
      <c r="F152" s="151"/>
      <c r="G152" s="179"/>
      <c r="H152" s="181"/>
      <c r="I152" s="180"/>
      <c r="J152" s="52"/>
      <c r="K152" s="184" t="str">
        <f>IF(Calculations!$I147=1, "Up to Date", "")</f>
        <v/>
      </c>
      <c r="L152" s="2"/>
      <c r="M152" s="9"/>
      <c r="N152" s="9"/>
      <c r="O152" s="9"/>
      <c r="P152" s="9"/>
      <c r="Q152" s="9"/>
      <c r="R152" s="9"/>
      <c r="S152" s="9"/>
      <c r="T152" s="9"/>
      <c r="U152" s="9"/>
      <c r="W152"/>
      <c r="X152"/>
      <c r="Y152"/>
      <c r="Z152"/>
      <c r="AB152"/>
      <c r="AD152"/>
      <c r="AE152"/>
      <c r="AF152"/>
      <c r="AG152"/>
      <c r="AH152"/>
      <c r="AI152"/>
      <c r="AJ152"/>
      <c r="AK152"/>
      <c r="AL152"/>
      <c r="AM152"/>
      <c r="AN152"/>
      <c r="AO152"/>
      <c r="AP152"/>
    </row>
    <row r="153" spans="2:42" x14ac:dyDescent="0.35">
      <c r="B153" s="49"/>
      <c r="C153" s="49"/>
      <c r="D153" s="51"/>
      <c r="E153" s="51"/>
      <c r="F153" s="151"/>
      <c r="G153" s="179"/>
      <c r="H153" s="181"/>
      <c r="I153" s="180"/>
      <c r="J153" s="52"/>
      <c r="K153" s="184" t="str">
        <f>IF(Calculations!$I148=1, "Up to Date", "")</f>
        <v/>
      </c>
      <c r="L153" s="2"/>
      <c r="M153" s="9"/>
      <c r="N153" s="9"/>
      <c r="O153" s="9"/>
      <c r="P153" s="9"/>
      <c r="Q153" s="9"/>
      <c r="R153" s="9"/>
      <c r="S153" s="9"/>
      <c r="T153" s="9"/>
      <c r="U153" s="9"/>
      <c r="W153"/>
      <c r="X153"/>
      <c r="Y153"/>
      <c r="Z153"/>
      <c r="AB153"/>
      <c r="AD153"/>
      <c r="AE153"/>
      <c r="AF153"/>
      <c r="AG153"/>
      <c r="AH153"/>
      <c r="AI153"/>
      <c r="AJ153"/>
      <c r="AK153"/>
      <c r="AL153"/>
      <c r="AM153"/>
      <c r="AN153"/>
      <c r="AO153"/>
      <c r="AP153"/>
    </row>
    <row r="154" spans="2:42" x14ac:dyDescent="0.35">
      <c r="B154" s="49"/>
      <c r="C154" s="49"/>
      <c r="D154" s="51"/>
      <c r="E154" s="51"/>
      <c r="F154" s="151"/>
      <c r="G154" s="179"/>
      <c r="H154" s="181"/>
      <c r="I154" s="180"/>
      <c r="J154" s="52"/>
      <c r="K154" s="184" t="str">
        <f>IF(Calculations!$I149=1, "Up to Date", "")</f>
        <v/>
      </c>
      <c r="L154" s="2"/>
      <c r="M154" s="9"/>
      <c r="N154" s="9"/>
      <c r="O154" s="9"/>
      <c r="P154" s="9"/>
      <c r="Q154" s="9"/>
      <c r="R154" s="9"/>
      <c r="S154" s="9"/>
      <c r="T154" s="9"/>
      <c r="U154" s="9"/>
      <c r="W154"/>
      <c r="X154"/>
      <c r="Y154"/>
      <c r="Z154"/>
      <c r="AB154"/>
      <c r="AD154"/>
      <c r="AE154"/>
      <c r="AF154"/>
      <c r="AG154"/>
      <c r="AH154"/>
      <c r="AI154"/>
      <c r="AJ154"/>
      <c r="AK154"/>
      <c r="AL154"/>
      <c r="AM154"/>
      <c r="AN154"/>
      <c r="AO154"/>
      <c r="AP154"/>
    </row>
    <row r="155" spans="2:42" x14ac:dyDescent="0.35">
      <c r="B155" s="49"/>
      <c r="C155" s="49"/>
      <c r="D155" s="51"/>
      <c r="E155" s="51"/>
      <c r="F155" s="151"/>
      <c r="G155" s="179"/>
      <c r="H155" s="181"/>
      <c r="I155" s="180"/>
      <c r="J155" s="52"/>
      <c r="K155" s="184" t="str">
        <f>IF(Calculations!$I150=1, "Up to Date", "")</f>
        <v/>
      </c>
      <c r="L155" s="2"/>
      <c r="M155" s="9"/>
      <c r="N155" s="9"/>
      <c r="O155" s="9"/>
      <c r="P155" s="9"/>
      <c r="Q155" s="9"/>
      <c r="R155" s="9"/>
      <c r="S155" s="9"/>
      <c r="T155" s="9"/>
      <c r="U155" s="9"/>
      <c r="W155"/>
      <c r="X155"/>
      <c r="Y155"/>
      <c r="Z155"/>
      <c r="AB155"/>
      <c r="AD155"/>
      <c r="AE155"/>
      <c r="AF155"/>
      <c r="AG155"/>
      <c r="AH155"/>
      <c r="AI155"/>
      <c r="AJ155"/>
      <c r="AK155"/>
      <c r="AL155"/>
      <c r="AM155"/>
      <c r="AN155"/>
      <c r="AO155"/>
      <c r="AP155"/>
    </row>
    <row r="156" spans="2:42" x14ac:dyDescent="0.35">
      <c r="B156" s="49"/>
      <c r="C156" s="49"/>
      <c r="D156" s="51"/>
      <c r="E156" s="51"/>
      <c r="F156" s="151"/>
      <c r="G156" s="179"/>
      <c r="H156" s="181"/>
      <c r="I156" s="180"/>
      <c r="J156" s="52"/>
      <c r="K156" s="184" t="str">
        <f>IF(Calculations!$I151=1, "Up to Date", "")</f>
        <v/>
      </c>
      <c r="L156" s="2"/>
      <c r="M156" s="9"/>
      <c r="N156" s="9"/>
      <c r="O156" s="9"/>
      <c r="P156" s="9"/>
      <c r="Q156" s="9"/>
      <c r="R156" s="9"/>
      <c r="S156" s="9"/>
      <c r="T156" s="9"/>
      <c r="U156" s="9"/>
      <c r="W156"/>
      <c r="X156"/>
      <c r="Y156"/>
      <c r="Z156"/>
      <c r="AB156"/>
      <c r="AD156"/>
      <c r="AE156"/>
      <c r="AF156"/>
      <c r="AG156"/>
      <c r="AH156"/>
      <c r="AI156"/>
      <c r="AJ156"/>
      <c r="AK156"/>
      <c r="AL156"/>
      <c r="AM156"/>
      <c r="AN156"/>
      <c r="AO156"/>
      <c r="AP156"/>
    </row>
    <row r="157" spans="2:42" x14ac:dyDescent="0.35">
      <c r="B157" s="49"/>
      <c r="C157" s="49"/>
      <c r="D157" s="51"/>
      <c r="E157" s="51"/>
      <c r="F157" s="151"/>
      <c r="G157" s="179"/>
      <c r="H157" s="181"/>
      <c r="I157" s="180"/>
      <c r="J157" s="52"/>
      <c r="K157" s="184" t="str">
        <f>IF(Calculations!$I152=1, "Up to Date", "")</f>
        <v/>
      </c>
      <c r="L157" s="2"/>
      <c r="M157" s="9"/>
      <c r="N157" s="9"/>
      <c r="O157" s="9"/>
      <c r="P157" s="9"/>
      <c r="Q157" s="9"/>
      <c r="R157" s="9"/>
      <c r="S157" s="9"/>
      <c r="T157" s="9"/>
      <c r="U157" s="9"/>
      <c r="W157"/>
      <c r="X157"/>
      <c r="Y157"/>
      <c r="Z157"/>
      <c r="AB157"/>
      <c r="AD157"/>
      <c r="AE157"/>
      <c r="AF157"/>
      <c r="AG157"/>
      <c r="AH157"/>
      <c r="AI157"/>
      <c r="AJ157"/>
      <c r="AK157"/>
      <c r="AL157"/>
      <c r="AM157"/>
      <c r="AN157"/>
      <c r="AO157"/>
      <c r="AP157"/>
    </row>
    <row r="158" spans="2:42" x14ac:dyDescent="0.35">
      <c r="B158" s="49"/>
      <c r="C158" s="49"/>
      <c r="D158" s="51"/>
      <c r="E158" s="51"/>
      <c r="F158" s="151"/>
      <c r="G158" s="179"/>
      <c r="H158" s="181"/>
      <c r="I158" s="180"/>
      <c r="J158" s="52"/>
      <c r="K158" s="184" t="str">
        <f>IF(Calculations!$I153=1, "Up to Date", "")</f>
        <v/>
      </c>
      <c r="L158" s="2"/>
      <c r="M158" s="9"/>
      <c r="N158" s="9"/>
      <c r="O158" s="9"/>
      <c r="P158" s="9"/>
      <c r="Q158" s="9"/>
      <c r="R158" s="9"/>
      <c r="S158" s="9"/>
      <c r="T158" s="9"/>
      <c r="U158" s="9"/>
      <c r="W158"/>
      <c r="X158"/>
      <c r="Y158"/>
      <c r="Z158"/>
      <c r="AB158"/>
      <c r="AD158"/>
      <c r="AE158"/>
      <c r="AF158"/>
      <c r="AG158"/>
      <c r="AH158"/>
      <c r="AI158"/>
      <c r="AJ158"/>
      <c r="AK158"/>
      <c r="AL158"/>
      <c r="AM158"/>
      <c r="AN158"/>
      <c r="AO158"/>
      <c r="AP158"/>
    </row>
    <row r="159" spans="2:42" x14ac:dyDescent="0.35">
      <c r="B159" s="49"/>
      <c r="C159" s="49"/>
      <c r="D159" s="51"/>
      <c r="E159" s="51"/>
      <c r="F159" s="151"/>
      <c r="G159" s="179"/>
      <c r="H159" s="181"/>
      <c r="I159" s="180"/>
      <c r="J159" s="52"/>
      <c r="K159" s="184" t="str">
        <f>IF(Calculations!$I154=1, "Up to Date", "")</f>
        <v/>
      </c>
      <c r="L159" s="2"/>
      <c r="M159" s="9"/>
      <c r="N159" s="9"/>
      <c r="O159" s="9"/>
      <c r="P159" s="9"/>
      <c r="Q159" s="9"/>
      <c r="R159" s="9"/>
      <c r="S159" s="9"/>
      <c r="T159" s="9"/>
      <c r="U159" s="9"/>
      <c r="W159"/>
      <c r="X159"/>
      <c r="Y159"/>
      <c r="Z159"/>
      <c r="AB159"/>
      <c r="AD159"/>
      <c r="AE159"/>
      <c r="AF159"/>
      <c r="AG159"/>
      <c r="AH159"/>
      <c r="AI159"/>
      <c r="AJ159"/>
      <c r="AK159"/>
      <c r="AL159"/>
      <c r="AM159"/>
      <c r="AN159"/>
      <c r="AO159"/>
      <c r="AP159"/>
    </row>
    <row r="160" spans="2:42" x14ac:dyDescent="0.35">
      <c r="B160" s="49"/>
      <c r="C160" s="49"/>
      <c r="D160" s="51"/>
      <c r="E160" s="51"/>
      <c r="F160" s="151"/>
      <c r="G160" s="179"/>
      <c r="H160" s="181"/>
      <c r="I160" s="180"/>
      <c r="J160" s="52"/>
      <c r="K160" s="184" t="str">
        <f>IF(Calculations!$I155=1, "Up to Date", "")</f>
        <v/>
      </c>
      <c r="L160" s="2"/>
      <c r="M160" s="9"/>
      <c r="N160" s="9"/>
      <c r="O160" s="9"/>
      <c r="P160" s="9"/>
      <c r="Q160" s="9"/>
      <c r="R160" s="9"/>
      <c r="S160" s="9"/>
      <c r="T160" s="9"/>
      <c r="U160" s="9"/>
      <c r="W160"/>
      <c r="X160"/>
      <c r="Y160"/>
      <c r="Z160"/>
      <c r="AB160"/>
      <c r="AD160"/>
      <c r="AE160"/>
      <c r="AF160"/>
      <c r="AG160"/>
      <c r="AH160"/>
      <c r="AI160"/>
      <c r="AJ160"/>
      <c r="AK160"/>
      <c r="AL160"/>
      <c r="AM160"/>
      <c r="AN160"/>
      <c r="AO160"/>
      <c r="AP160"/>
    </row>
    <row r="161" spans="2:42" x14ac:dyDescent="0.35">
      <c r="B161" s="49"/>
      <c r="C161" s="49"/>
      <c r="D161" s="51"/>
      <c r="E161" s="51"/>
      <c r="F161" s="151"/>
      <c r="G161" s="179"/>
      <c r="H161" s="181"/>
      <c r="I161" s="180"/>
      <c r="J161" s="52"/>
      <c r="K161" s="184" t="str">
        <f>IF(Calculations!$I156=1, "Up to Date", "")</f>
        <v/>
      </c>
      <c r="L161" s="2"/>
      <c r="M161" s="9"/>
      <c r="N161" s="9"/>
      <c r="O161" s="9"/>
      <c r="P161" s="9"/>
      <c r="Q161" s="9"/>
      <c r="R161" s="9"/>
      <c r="S161" s="9"/>
      <c r="T161" s="9"/>
      <c r="U161" s="9"/>
      <c r="W161"/>
      <c r="X161"/>
      <c r="Y161"/>
      <c r="Z161"/>
      <c r="AB161"/>
      <c r="AD161"/>
      <c r="AE161"/>
      <c r="AF161"/>
      <c r="AG161"/>
      <c r="AH161"/>
      <c r="AI161"/>
      <c r="AJ161"/>
      <c r="AK161"/>
      <c r="AL161"/>
      <c r="AM161"/>
      <c r="AN161"/>
      <c r="AO161"/>
      <c r="AP161"/>
    </row>
    <row r="162" spans="2:42" x14ac:dyDescent="0.35">
      <c r="B162" s="49"/>
      <c r="C162" s="49"/>
      <c r="D162" s="51"/>
      <c r="E162" s="51"/>
      <c r="F162" s="151"/>
      <c r="G162" s="179"/>
      <c r="H162" s="181"/>
      <c r="I162" s="180"/>
      <c r="J162" s="52"/>
      <c r="K162" s="184" t="str">
        <f>IF(Calculations!$I157=1, "Up to Date", "")</f>
        <v/>
      </c>
      <c r="L162" s="2"/>
      <c r="M162" s="9"/>
      <c r="N162" s="9"/>
      <c r="O162" s="9"/>
      <c r="P162" s="9"/>
      <c r="Q162" s="9"/>
      <c r="R162" s="9"/>
      <c r="S162" s="9"/>
      <c r="T162" s="9"/>
      <c r="U162" s="9"/>
      <c r="W162"/>
      <c r="X162"/>
      <c r="Y162"/>
      <c r="Z162"/>
      <c r="AB162"/>
      <c r="AD162"/>
      <c r="AE162"/>
      <c r="AF162"/>
      <c r="AG162"/>
      <c r="AH162"/>
      <c r="AI162"/>
      <c r="AJ162"/>
      <c r="AK162"/>
      <c r="AL162"/>
      <c r="AM162"/>
      <c r="AN162"/>
      <c r="AO162"/>
      <c r="AP162"/>
    </row>
    <row r="163" spans="2:42" x14ac:dyDescent="0.35">
      <c r="B163" s="49"/>
      <c r="C163" s="49"/>
      <c r="D163" s="51"/>
      <c r="E163" s="51"/>
      <c r="F163" s="151"/>
      <c r="G163" s="179"/>
      <c r="H163" s="181"/>
      <c r="I163" s="180"/>
      <c r="J163" s="52"/>
      <c r="K163" s="184" t="str">
        <f>IF(Calculations!$I158=1, "Up to Date", "")</f>
        <v/>
      </c>
      <c r="L163" s="2"/>
      <c r="M163" s="9"/>
      <c r="N163" s="9"/>
      <c r="O163" s="9"/>
      <c r="P163" s="9"/>
      <c r="Q163" s="9"/>
      <c r="R163" s="9"/>
      <c r="S163" s="9"/>
      <c r="T163" s="9"/>
      <c r="U163" s="9"/>
      <c r="W163"/>
      <c r="X163"/>
      <c r="Y163"/>
      <c r="Z163"/>
      <c r="AB163"/>
      <c r="AD163"/>
      <c r="AE163"/>
      <c r="AF163"/>
      <c r="AG163"/>
      <c r="AH163"/>
      <c r="AI163"/>
      <c r="AJ163"/>
      <c r="AK163"/>
      <c r="AL163"/>
      <c r="AM163"/>
      <c r="AN163"/>
      <c r="AO163"/>
      <c r="AP163"/>
    </row>
    <row r="164" spans="2:42" x14ac:dyDescent="0.35">
      <c r="B164" s="49"/>
      <c r="C164" s="49"/>
      <c r="D164" s="51"/>
      <c r="E164" s="51"/>
      <c r="F164" s="151"/>
      <c r="G164" s="179"/>
      <c r="H164" s="181"/>
      <c r="I164" s="180"/>
      <c r="J164" s="52"/>
      <c r="K164" s="184" t="str">
        <f>IF(Calculations!$I159=1, "Up to Date", "")</f>
        <v/>
      </c>
      <c r="L164" s="2"/>
      <c r="M164" s="9"/>
      <c r="N164" s="9"/>
      <c r="O164" s="9"/>
      <c r="P164" s="9"/>
      <c r="Q164" s="9"/>
      <c r="R164" s="9"/>
      <c r="S164" s="9"/>
      <c r="T164" s="9"/>
      <c r="U164" s="9"/>
      <c r="W164"/>
      <c r="X164"/>
      <c r="Y164"/>
      <c r="Z164"/>
      <c r="AB164"/>
      <c r="AD164"/>
      <c r="AE164"/>
      <c r="AF164"/>
      <c r="AG164"/>
      <c r="AH164"/>
      <c r="AI164"/>
      <c r="AJ164"/>
      <c r="AK164"/>
      <c r="AL164"/>
      <c r="AM164"/>
      <c r="AN164"/>
      <c r="AO164"/>
      <c r="AP164"/>
    </row>
    <row r="165" spans="2:42" x14ac:dyDescent="0.35">
      <c r="B165" s="49"/>
      <c r="C165" s="49"/>
      <c r="D165" s="51"/>
      <c r="E165" s="51"/>
      <c r="F165" s="151"/>
      <c r="G165" s="179"/>
      <c r="H165" s="181"/>
      <c r="I165" s="180"/>
      <c r="J165" s="52"/>
      <c r="K165" s="184" t="str">
        <f>IF(Calculations!$I160=1, "Up to Date", "")</f>
        <v/>
      </c>
      <c r="L165" s="2"/>
      <c r="M165" s="9"/>
      <c r="N165" s="9"/>
      <c r="O165" s="9"/>
      <c r="P165" s="9"/>
      <c r="Q165" s="9"/>
      <c r="R165" s="9"/>
      <c r="S165" s="9"/>
      <c r="T165" s="9"/>
      <c r="U165" s="9"/>
      <c r="W165"/>
      <c r="X165"/>
      <c r="Y165"/>
      <c r="Z165"/>
      <c r="AB165"/>
      <c r="AD165"/>
      <c r="AE165"/>
      <c r="AF165"/>
      <c r="AG165"/>
      <c r="AH165"/>
      <c r="AI165"/>
      <c r="AJ165"/>
      <c r="AK165"/>
      <c r="AL165"/>
      <c r="AM165"/>
      <c r="AN165"/>
      <c r="AO165"/>
      <c r="AP165"/>
    </row>
    <row r="166" spans="2:42" x14ac:dyDescent="0.35">
      <c r="B166" s="49"/>
      <c r="C166" s="49"/>
      <c r="D166" s="51"/>
      <c r="E166" s="51"/>
      <c r="F166" s="151"/>
      <c r="G166" s="179"/>
      <c r="H166" s="181"/>
      <c r="I166" s="180"/>
      <c r="J166" s="52"/>
      <c r="K166" s="184" t="str">
        <f>IF(Calculations!$I161=1, "Up to Date", "")</f>
        <v/>
      </c>
      <c r="L166" s="2"/>
      <c r="M166" s="9"/>
      <c r="N166" s="9"/>
      <c r="O166" s="9"/>
      <c r="P166" s="9"/>
      <c r="Q166" s="9"/>
      <c r="R166" s="9"/>
      <c r="S166" s="9"/>
      <c r="T166" s="9"/>
      <c r="U166" s="9"/>
      <c r="W166"/>
      <c r="X166"/>
      <c r="Y166"/>
      <c r="Z166"/>
      <c r="AB166"/>
      <c r="AD166"/>
      <c r="AE166"/>
      <c r="AF166"/>
      <c r="AG166"/>
      <c r="AH166"/>
      <c r="AI166"/>
      <c r="AJ166"/>
      <c r="AK166"/>
      <c r="AL166"/>
      <c r="AM166"/>
      <c r="AN166"/>
      <c r="AO166"/>
      <c r="AP166"/>
    </row>
    <row r="167" spans="2:42" x14ac:dyDescent="0.35">
      <c r="B167" s="49"/>
      <c r="C167" s="49"/>
      <c r="D167" s="51"/>
      <c r="E167" s="51"/>
      <c r="F167" s="151"/>
      <c r="G167" s="179"/>
      <c r="H167" s="181"/>
      <c r="I167" s="180"/>
      <c r="J167" s="52"/>
      <c r="K167" s="184" t="str">
        <f>IF(Calculations!$I162=1, "Up to Date", "")</f>
        <v/>
      </c>
      <c r="L167" s="2"/>
      <c r="M167" s="9"/>
      <c r="N167" s="9"/>
      <c r="O167" s="9"/>
      <c r="P167" s="9"/>
      <c r="Q167" s="9"/>
      <c r="R167" s="9"/>
      <c r="S167" s="9"/>
      <c r="T167" s="9"/>
      <c r="U167" s="9"/>
      <c r="W167"/>
      <c r="X167"/>
      <c r="Y167"/>
      <c r="Z167"/>
      <c r="AB167"/>
      <c r="AD167"/>
      <c r="AE167"/>
      <c r="AF167"/>
      <c r="AG167"/>
      <c r="AH167"/>
      <c r="AI167"/>
      <c r="AJ167"/>
      <c r="AK167"/>
      <c r="AL167"/>
      <c r="AM167"/>
      <c r="AN167"/>
      <c r="AO167"/>
      <c r="AP167"/>
    </row>
    <row r="168" spans="2:42" x14ac:dyDescent="0.35">
      <c r="B168" s="49"/>
      <c r="C168" s="49"/>
      <c r="D168" s="51"/>
      <c r="E168" s="51"/>
      <c r="F168" s="151"/>
      <c r="G168" s="179"/>
      <c r="H168" s="181"/>
      <c r="I168" s="180"/>
      <c r="J168" s="52"/>
      <c r="K168" s="184" t="str">
        <f>IF(Calculations!$I163=1, "Up to Date", "")</f>
        <v/>
      </c>
      <c r="L168" s="2"/>
      <c r="M168" s="9"/>
      <c r="N168" s="9"/>
      <c r="O168" s="9"/>
      <c r="P168" s="9"/>
      <c r="Q168" s="9"/>
      <c r="R168" s="9"/>
      <c r="S168" s="9"/>
      <c r="T168" s="9"/>
      <c r="U168" s="9"/>
      <c r="W168"/>
      <c r="X168"/>
      <c r="Y168"/>
      <c r="Z168"/>
      <c r="AB168"/>
      <c r="AD168"/>
      <c r="AE168"/>
      <c r="AF168"/>
      <c r="AG168"/>
      <c r="AH168"/>
      <c r="AI168"/>
      <c r="AJ168"/>
      <c r="AK168"/>
      <c r="AL168"/>
      <c r="AM168"/>
      <c r="AN168"/>
      <c r="AO168"/>
      <c r="AP168"/>
    </row>
    <row r="169" spans="2:42" x14ac:dyDescent="0.35">
      <c r="B169" s="49"/>
      <c r="C169" s="49"/>
      <c r="D169" s="51"/>
      <c r="E169" s="51"/>
      <c r="F169" s="151"/>
      <c r="G169" s="179"/>
      <c r="H169" s="181"/>
      <c r="I169" s="180"/>
      <c r="J169" s="52"/>
      <c r="K169" s="184" t="str">
        <f>IF(Calculations!$I164=1, "Up to Date", "")</f>
        <v/>
      </c>
      <c r="L169" s="2"/>
      <c r="M169" s="9"/>
      <c r="N169" s="9"/>
      <c r="O169" s="9"/>
      <c r="P169" s="9"/>
      <c r="Q169" s="9"/>
      <c r="R169" s="9"/>
      <c r="S169" s="9"/>
      <c r="T169" s="9"/>
      <c r="U169" s="9"/>
      <c r="W169"/>
      <c r="X169"/>
      <c r="Y169"/>
      <c r="Z169"/>
      <c r="AB169"/>
      <c r="AD169"/>
      <c r="AE169"/>
      <c r="AF169"/>
      <c r="AG169"/>
      <c r="AH169"/>
      <c r="AI169"/>
      <c r="AJ169"/>
      <c r="AK169"/>
      <c r="AL169"/>
      <c r="AM169"/>
      <c r="AN169"/>
      <c r="AO169"/>
      <c r="AP169"/>
    </row>
    <row r="170" spans="2:42" x14ac:dyDescent="0.35">
      <c r="B170" s="49"/>
      <c r="C170" s="49"/>
      <c r="D170" s="51"/>
      <c r="E170" s="51"/>
      <c r="F170" s="151"/>
      <c r="G170" s="179"/>
      <c r="H170" s="181"/>
      <c r="I170" s="180"/>
      <c r="J170" s="52"/>
      <c r="K170" s="184" t="str">
        <f>IF(Calculations!$I165=1, "Up to Date", "")</f>
        <v/>
      </c>
      <c r="L170" s="2"/>
      <c r="M170" s="9"/>
      <c r="N170" s="9"/>
      <c r="O170" s="9"/>
      <c r="P170" s="9"/>
      <c r="Q170" s="9"/>
      <c r="R170" s="9"/>
      <c r="S170" s="9"/>
      <c r="T170" s="9"/>
      <c r="U170" s="9"/>
      <c r="W170"/>
      <c r="X170"/>
      <c r="Y170"/>
      <c r="Z170"/>
      <c r="AB170"/>
      <c r="AD170"/>
      <c r="AE170"/>
      <c r="AF170"/>
      <c r="AG170"/>
      <c r="AH170"/>
      <c r="AI170"/>
      <c r="AJ170"/>
      <c r="AK170"/>
      <c r="AL170"/>
      <c r="AM170"/>
      <c r="AN170"/>
      <c r="AO170"/>
      <c r="AP170"/>
    </row>
    <row r="171" spans="2:42" x14ac:dyDescent="0.35">
      <c r="B171" s="49"/>
      <c r="C171" s="49"/>
      <c r="D171" s="51"/>
      <c r="E171" s="51"/>
      <c r="F171" s="151"/>
      <c r="G171" s="179"/>
      <c r="H171" s="181"/>
      <c r="I171" s="180"/>
      <c r="J171" s="52"/>
      <c r="K171" s="184" t="str">
        <f>IF(Calculations!$I166=1, "Up to Date", "")</f>
        <v/>
      </c>
      <c r="L171" s="2"/>
      <c r="M171" s="9"/>
      <c r="N171" s="9"/>
      <c r="O171" s="9"/>
      <c r="P171" s="9"/>
      <c r="Q171" s="9"/>
      <c r="R171" s="9"/>
      <c r="S171" s="9"/>
      <c r="T171" s="9"/>
      <c r="U171" s="9"/>
      <c r="W171"/>
      <c r="X171"/>
      <c r="Y171"/>
      <c r="Z171"/>
      <c r="AB171"/>
      <c r="AD171"/>
      <c r="AE171"/>
      <c r="AF171"/>
      <c r="AG171"/>
      <c r="AH171"/>
      <c r="AI171"/>
      <c r="AJ171"/>
      <c r="AK171"/>
      <c r="AL171"/>
      <c r="AM171"/>
      <c r="AN171"/>
      <c r="AO171"/>
      <c r="AP171"/>
    </row>
    <row r="172" spans="2:42" x14ac:dyDescent="0.35">
      <c r="B172" s="49"/>
      <c r="C172" s="49"/>
      <c r="D172" s="51"/>
      <c r="E172" s="51"/>
      <c r="F172" s="151"/>
      <c r="G172" s="179"/>
      <c r="H172" s="181"/>
      <c r="I172" s="180"/>
      <c r="J172" s="52"/>
      <c r="K172" s="184" t="str">
        <f>IF(Calculations!$I167=1, "Up to Date", "")</f>
        <v/>
      </c>
      <c r="L172" s="2"/>
      <c r="M172" s="9"/>
      <c r="N172" s="9"/>
      <c r="O172" s="9"/>
      <c r="P172" s="9"/>
      <c r="Q172" s="9"/>
      <c r="R172" s="9"/>
      <c r="S172" s="9"/>
      <c r="T172" s="9"/>
      <c r="U172" s="9"/>
      <c r="W172"/>
      <c r="X172"/>
      <c r="Y172"/>
      <c r="Z172"/>
      <c r="AB172"/>
      <c r="AD172"/>
      <c r="AE172"/>
      <c r="AF172"/>
      <c r="AG172"/>
      <c r="AH172"/>
      <c r="AI172"/>
      <c r="AJ172"/>
      <c r="AK172"/>
      <c r="AL172"/>
      <c r="AM172"/>
      <c r="AN172"/>
      <c r="AO172"/>
      <c r="AP172"/>
    </row>
    <row r="173" spans="2:42" x14ac:dyDescent="0.35">
      <c r="B173" s="49"/>
      <c r="C173" s="49"/>
      <c r="D173" s="51"/>
      <c r="E173" s="51"/>
      <c r="F173" s="151"/>
      <c r="G173" s="179"/>
      <c r="H173" s="181"/>
      <c r="I173" s="180"/>
      <c r="J173" s="52"/>
      <c r="K173" s="184" t="str">
        <f>IF(Calculations!$I168=1, "Up to Date", "")</f>
        <v/>
      </c>
      <c r="L173" s="2"/>
      <c r="M173" s="9"/>
      <c r="N173" s="9"/>
      <c r="O173" s="9"/>
      <c r="P173" s="9"/>
      <c r="Q173" s="9"/>
      <c r="R173" s="9"/>
      <c r="S173" s="9"/>
      <c r="T173" s="9"/>
      <c r="U173" s="9"/>
      <c r="W173"/>
      <c r="X173"/>
      <c r="Y173"/>
      <c r="Z173"/>
      <c r="AB173"/>
      <c r="AD173"/>
      <c r="AE173"/>
      <c r="AF173"/>
      <c r="AG173"/>
      <c r="AH173"/>
      <c r="AI173"/>
      <c r="AJ173"/>
      <c r="AK173"/>
      <c r="AL173"/>
      <c r="AM173"/>
      <c r="AN173"/>
      <c r="AO173"/>
      <c r="AP173"/>
    </row>
    <row r="174" spans="2:42" x14ac:dyDescent="0.35">
      <c r="B174" s="49"/>
      <c r="C174" s="49"/>
      <c r="D174" s="51"/>
      <c r="E174" s="51"/>
      <c r="F174" s="151"/>
      <c r="G174" s="179"/>
      <c r="H174" s="181"/>
      <c r="I174" s="180"/>
      <c r="J174" s="52"/>
      <c r="K174" s="184" t="str">
        <f>IF(Calculations!$I169=1, "Up to Date", "")</f>
        <v/>
      </c>
      <c r="L174" s="2"/>
      <c r="M174" s="9"/>
      <c r="N174" s="9"/>
      <c r="O174" s="9"/>
      <c r="P174" s="9"/>
      <c r="Q174" s="9"/>
      <c r="R174" s="9"/>
      <c r="S174" s="9"/>
      <c r="T174" s="9"/>
      <c r="U174" s="9"/>
      <c r="W174"/>
      <c r="X174"/>
      <c r="Y174"/>
      <c r="Z174"/>
      <c r="AB174"/>
      <c r="AD174"/>
      <c r="AE174"/>
      <c r="AF174"/>
      <c r="AG174"/>
      <c r="AH174"/>
      <c r="AI174"/>
      <c r="AJ174"/>
      <c r="AK174"/>
      <c r="AL174"/>
      <c r="AM174"/>
      <c r="AN174"/>
      <c r="AO174"/>
      <c r="AP174"/>
    </row>
    <row r="175" spans="2:42" x14ac:dyDescent="0.35">
      <c r="B175" s="49"/>
      <c r="C175" s="49"/>
      <c r="D175" s="51"/>
      <c r="E175" s="51"/>
      <c r="F175" s="151"/>
      <c r="G175" s="179"/>
      <c r="H175" s="181"/>
      <c r="I175" s="180"/>
      <c r="J175" s="52"/>
      <c r="K175" s="184" t="str">
        <f>IF(Calculations!$I170=1, "Up to Date", "")</f>
        <v/>
      </c>
      <c r="L175" s="2"/>
      <c r="M175" s="9"/>
      <c r="N175" s="9"/>
      <c r="O175" s="9"/>
      <c r="P175" s="9"/>
      <c r="Q175" s="9"/>
      <c r="R175" s="9"/>
      <c r="S175" s="9"/>
      <c r="T175" s="9"/>
      <c r="U175" s="9"/>
      <c r="W175"/>
      <c r="X175"/>
      <c r="Y175"/>
      <c r="Z175"/>
      <c r="AB175"/>
      <c r="AD175"/>
      <c r="AE175"/>
      <c r="AF175"/>
      <c r="AG175"/>
      <c r="AH175"/>
      <c r="AI175"/>
      <c r="AJ175"/>
      <c r="AK175"/>
      <c r="AL175"/>
      <c r="AM175"/>
      <c r="AN175"/>
      <c r="AO175"/>
      <c r="AP175"/>
    </row>
    <row r="176" spans="2:42" x14ac:dyDescent="0.35">
      <c r="B176" s="49"/>
      <c r="C176" s="49"/>
      <c r="D176" s="51"/>
      <c r="E176" s="51"/>
      <c r="F176" s="151"/>
      <c r="G176" s="179"/>
      <c r="H176" s="181"/>
      <c r="I176" s="180"/>
      <c r="J176" s="52"/>
      <c r="K176" s="184" t="str">
        <f>IF(Calculations!$I171=1, "Up to Date", "")</f>
        <v/>
      </c>
      <c r="L176" s="2"/>
      <c r="M176" s="9"/>
      <c r="N176" s="9"/>
      <c r="O176" s="9"/>
      <c r="P176" s="9"/>
      <c r="Q176" s="9"/>
      <c r="R176" s="9"/>
      <c r="S176" s="9"/>
      <c r="T176" s="9"/>
      <c r="U176" s="9"/>
      <c r="W176"/>
      <c r="X176"/>
      <c r="Y176"/>
      <c r="Z176"/>
      <c r="AB176"/>
      <c r="AD176"/>
      <c r="AE176"/>
      <c r="AF176"/>
      <c r="AG176"/>
      <c r="AH176"/>
      <c r="AI176"/>
      <c r="AJ176"/>
      <c r="AK176"/>
      <c r="AL176"/>
      <c r="AM176"/>
      <c r="AN176"/>
      <c r="AO176"/>
      <c r="AP176"/>
    </row>
    <row r="177" spans="2:42" x14ac:dyDescent="0.35">
      <c r="B177" s="49"/>
      <c r="C177" s="49"/>
      <c r="D177" s="51"/>
      <c r="E177" s="51"/>
      <c r="F177" s="151"/>
      <c r="G177" s="179"/>
      <c r="H177" s="181"/>
      <c r="I177" s="180"/>
      <c r="J177" s="52"/>
      <c r="K177" s="184" t="str">
        <f>IF(Calculations!$I172=1, "Up to Date", "")</f>
        <v/>
      </c>
      <c r="L177" s="2"/>
      <c r="M177" s="9"/>
      <c r="N177" s="9"/>
      <c r="O177" s="9"/>
      <c r="P177" s="9"/>
      <c r="Q177" s="9"/>
      <c r="R177" s="9"/>
      <c r="S177" s="9"/>
      <c r="T177" s="9"/>
      <c r="U177" s="9"/>
      <c r="W177"/>
      <c r="X177"/>
      <c r="Y177"/>
      <c r="Z177"/>
      <c r="AB177"/>
      <c r="AD177"/>
      <c r="AE177"/>
      <c r="AF177"/>
      <c r="AG177"/>
      <c r="AH177"/>
      <c r="AI177"/>
      <c r="AJ177"/>
      <c r="AK177"/>
      <c r="AL177"/>
      <c r="AM177"/>
      <c r="AN177"/>
      <c r="AO177"/>
      <c r="AP177"/>
    </row>
    <row r="178" spans="2:42" x14ac:dyDescent="0.35">
      <c r="B178" s="49"/>
      <c r="C178" s="49"/>
      <c r="D178" s="51"/>
      <c r="E178" s="51"/>
      <c r="F178" s="151"/>
      <c r="G178" s="179"/>
      <c r="H178" s="181"/>
      <c r="I178" s="180"/>
      <c r="J178" s="52"/>
      <c r="K178" s="184" t="str">
        <f>IF(Calculations!$I173=1, "Up to Date", "")</f>
        <v/>
      </c>
      <c r="L178" s="2"/>
      <c r="M178" s="9"/>
      <c r="N178" s="9"/>
      <c r="O178" s="9"/>
      <c r="P178" s="9"/>
      <c r="Q178" s="9"/>
      <c r="R178" s="9"/>
      <c r="S178" s="9"/>
      <c r="T178" s="9"/>
      <c r="U178" s="9"/>
      <c r="W178"/>
      <c r="X178"/>
      <c r="Y178"/>
      <c r="Z178"/>
      <c r="AB178"/>
      <c r="AD178"/>
      <c r="AE178"/>
      <c r="AF178"/>
      <c r="AG178"/>
      <c r="AH178"/>
      <c r="AI178"/>
      <c r="AJ178"/>
      <c r="AK178"/>
      <c r="AL178"/>
      <c r="AM178"/>
      <c r="AN178"/>
      <c r="AO178"/>
      <c r="AP178"/>
    </row>
    <row r="179" spans="2:42" x14ac:dyDescent="0.35">
      <c r="B179" s="49"/>
      <c r="C179" s="49"/>
      <c r="D179" s="51"/>
      <c r="E179" s="51"/>
      <c r="F179" s="151"/>
      <c r="G179" s="179"/>
      <c r="H179" s="181"/>
      <c r="I179" s="180"/>
      <c r="J179" s="52"/>
      <c r="K179" s="184" t="str">
        <f>IF(Calculations!$I174=1, "Up to Date", "")</f>
        <v/>
      </c>
      <c r="L179" s="2"/>
      <c r="M179" s="9"/>
      <c r="N179" s="9"/>
      <c r="O179" s="9"/>
      <c r="P179" s="9"/>
      <c r="Q179" s="9"/>
      <c r="R179" s="9"/>
      <c r="S179" s="9"/>
      <c r="T179" s="9"/>
      <c r="U179" s="9"/>
      <c r="W179"/>
      <c r="X179"/>
      <c r="Y179"/>
      <c r="Z179"/>
      <c r="AB179"/>
      <c r="AD179"/>
      <c r="AE179"/>
      <c r="AF179"/>
      <c r="AG179"/>
      <c r="AH179"/>
      <c r="AI179"/>
      <c r="AJ179"/>
      <c r="AK179"/>
      <c r="AL179"/>
      <c r="AM179"/>
      <c r="AN179"/>
      <c r="AO179"/>
      <c r="AP179"/>
    </row>
    <row r="180" spans="2:42" x14ac:dyDescent="0.35">
      <c r="B180" s="49"/>
      <c r="C180" s="49"/>
      <c r="D180" s="51"/>
      <c r="E180" s="51"/>
      <c r="F180" s="151"/>
      <c r="G180" s="179"/>
      <c r="H180" s="181"/>
      <c r="I180" s="180"/>
      <c r="J180" s="52"/>
      <c r="K180" s="184" t="str">
        <f>IF(Calculations!$I175=1, "Up to Date", "")</f>
        <v/>
      </c>
      <c r="L180" s="2"/>
      <c r="M180" s="9"/>
      <c r="N180" s="9"/>
      <c r="O180" s="9"/>
      <c r="P180" s="9"/>
      <c r="Q180" s="9"/>
      <c r="R180" s="9"/>
      <c r="S180" s="9"/>
      <c r="T180" s="9"/>
      <c r="U180" s="9"/>
      <c r="W180"/>
      <c r="X180"/>
      <c r="Y180"/>
      <c r="Z180"/>
      <c r="AB180"/>
      <c r="AD180"/>
      <c r="AE180"/>
      <c r="AF180"/>
      <c r="AG180"/>
      <c r="AH180"/>
      <c r="AI180"/>
      <c r="AJ180"/>
      <c r="AK180"/>
      <c r="AL180"/>
      <c r="AM180"/>
      <c r="AN180"/>
      <c r="AO180"/>
      <c r="AP180"/>
    </row>
    <row r="181" spans="2:42" x14ac:dyDescent="0.35">
      <c r="B181" s="49"/>
      <c r="C181" s="49"/>
      <c r="D181" s="51"/>
      <c r="E181" s="51"/>
      <c r="F181" s="151"/>
      <c r="G181" s="179"/>
      <c r="H181" s="181"/>
      <c r="I181" s="180"/>
      <c r="J181" s="52"/>
      <c r="K181" s="184" t="str">
        <f>IF(Calculations!$I176=1, "Up to Date", "")</f>
        <v/>
      </c>
      <c r="L181" s="2"/>
      <c r="M181" s="9"/>
      <c r="N181" s="9"/>
      <c r="O181" s="9"/>
      <c r="P181" s="9"/>
      <c r="Q181" s="9"/>
      <c r="R181" s="9"/>
      <c r="S181" s="9"/>
      <c r="T181" s="9"/>
      <c r="U181" s="9"/>
      <c r="W181"/>
      <c r="X181"/>
      <c r="Y181"/>
      <c r="Z181"/>
      <c r="AB181"/>
      <c r="AD181"/>
      <c r="AE181"/>
      <c r="AF181"/>
      <c r="AG181"/>
      <c r="AH181"/>
      <c r="AI181"/>
      <c r="AJ181"/>
      <c r="AK181"/>
      <c r="AL181"/>
      <c r="AM181"/>
      <c r="AN181"/>
      <c r="AO181"/>
      <c r="AP181"/>
    </row>
    <row r="182" spans="2:42" x14ac:dyDescent="0.35">
      <c r="B182" s="49"/>
      <c r="C182" s="49"/>
      <c r="D182" s="51"/>
      <c r="E182" s="51"/>
      <c r="F182" s="151"/>
      <c r="G182" s="179"/>
      <c r="H182" s="181"/>
      <c r="I182" s="180"/>
      <c r="J182" s="52"/>
      <c r="K182" s="184" t="str">
        <f>IF(Calculations!$I177=1, "Up to Date", "")</f>
        <v/>
      </c>
      <c r="L182" s="2"/>
      <c r="M182" s="9"/>
      <c r="N182" s="9"/>
      <c r="O182" s="9"/>
      <c r="P182" s="9"/>
      <c r="Q182" s="9"/>
      <c r="R182" s="9"/>
      <c r="S182" s="9"/>
      <c r="T182" s="9"/>
      <c r="U182" s="9"/>
      <c r="W182"/>
      <c r="X182"/>
      <c r="Y182"/>
      <c r="Z182"/>
      <c r="AB182"/>
      <c r="AD182"/>
      <c r="AE182"/>
      <c r="AF182"/>
      <c r="AG182"/>
      <c r="AH182"/>
      <c r="AI182"/>
      <c r="AJ182"/>
      <c r="AK182"/>
      <c r="AL182"/>
      <c r="AM182"/>
      <c r="AN182"/>
      <c r="AO182"/>
      <c r="AP182"/>
    </row>
    <row r="183" spans="2:42" x14ac:dyDescent="0.35">
      <c r="B183" s="49"/>
      <c r="C183" s="49"/>
      <c r="D183" s="51"/>
      <c r="E183" s="51"/>
      <c r="F183" s="151"/>
      <c r="G183" s="179"/>
      <c r="H183" s="181"/>
      <c r="I183" s="180"/>
      <c r="J183" s="52"/>
      <c r="K183" s="184" t="str">
        <f>IF(Calculations!$I178=1, "Up to Date", "")</f>
        <v/>
      </c>
      <c r="L183" s="2"/>
      <c r="M183" s="9"/>
      <c r="N183" s="9"/>
      <c r="O183" s="9"/>
      <c r="P183" s="9"/>
      <c r="Q183" s="9"/>
      <c r="R183" s="9"/>
      <c r="S183" s="9"/>
      <c r="T183" s="9"/>
      <c r="U183" s="9"/>
      <c r="W183"/>
      <c r="X183"/>
      <c r="Y183"/>
      <c r="Z183"/>
      <c r="AB183"/>
      <c r="AD183"/>
      <c r="AE183"/>
      <c r="AF183"/>
      <c r="AG183"/>
      <c r="AH183"/>
      <c r="AI183"/>
      <c r="AJ183"/>
      <c r="AK183"/>
      <c r="AL183"/>
      <c r="AM183"/>
      <c r="AN183"/>
      <c r="AO183"/>
      <c r="AP183"/>
    </row>
    <row r="184" spans="2:42" x14ac:dyDescent="0.35">
      <c r="B184" s="49"/>
      <c r="C184" s="49"/>
      <c r="D184" s="51"/>
      <c r="E184" s="51"/>
      <c r="F184" s="151"/>
      <c r="G184" s="179"/>
      <c r="H184" s="181"/>
      <c r="I184" s="180"/>
      <c r="J184" s="52"/>
      <c r="K184" s="184" t="str">
        <f>IF(Calculations!$I179=1, "Up to Date", "")</f>
        <v/>
      </c>
      <c r="L184" s="2"/>
      <c r="M184" s="9"/>
      <c r="N184" s="9"/>
      <c r="O184" s="9"/>
      <c r="P184" s="9"/>
      <c r="Q184" s="9"/>
      <c r="R184" s="9"/>
      <c r="S184" s="9"/>
      <c r="T184" s="9"/>
      <c r="U184" s="9"/>
      <c r="W184"/>
      <c r="X184"/>
      <c r="Y184"/>
      <c r="Z184"/>
      <c r="AB184"/>
      <c r="AD184"/>
      <c r="AE184"/>
      <c r="AF184"/>
      <c r="AG184"/>
      <c r="AH184"/>
      <c r="AI184"/>
      <c r="AJ184"/>
      <c r="AK184"/>
      <c r="AL184"/>
      <c r="AM184"/>
      <c r="AN184"/>
      <c r="AO184"/>
      <c r="AP184"/>
    </row>
    <row r="185" spans="2:42" x14ac:dyDescent="0.35">
      <c r="B185" s="49"/>
      <c r="C185" s="49"/>
      <c r="D185" s="51"/>
      <c r="E185" s="51"/>
      <c r="F185" s="151"/>
      <c r="G185" s="179"/>
      <c r="H185" s="181"/>
      <c r="I185" s="180"/>
      <c r="J185" s="52"/>
      <c r="K185" s="184" t="str">
        <f>IF(Calculations!$I180=1, "Up to Date", "")</f>
        <v/>
      </c>
      <c r="L185" s="2"/>
      <c r="M185" s="9"/>
      <c r="N185" s="9"/>
      <c r="O185" s="9"/>
      <c r="P185" s="9"/>
      <c r="Q185" s="9"/>
      <c r="R185" s="9"/>
      <c r="S185" s="9"/>
      <c r="T185" s="9"/>
      <c r="U185" s="9"/>
      <c r="W185"/>
      <c r="X185"/>
      <c r="Y185"/>
      <c r="Z185"/>
      <c r="AB185"/>
      <c r="AD185"/>
      <c r="AE185"/>
      <c r="AF185"/>
      <c r="AG185"/>
      <c r="AH185"/>
      <c r="AI185"/>
      <c r="AJ185"/>
      <c r="AK185"/>
      <c r="AL185"/>
      <c r="AM185"/>
      <c r="AN185"/>
      <c r="AO185"/>
      <c r="AP185"/>
    </row>
    <row r="186" spans="2:42" x14ac:dyDescent="0.35">
      <c r="B186" s="49"/>
      <c r="C186" s="49"/>
      <c r="D186" s="51"/>
      <c r="E186" s="51"/>
      <c r="F186" s="151"/>
      <c r="G186" s="179"/>
      <c r="H186" s="181"/>
      <c r="I186" s="180"/>
      <c r="J186" s="52"/>
      <c r="K186" s="184" t="str">
        <f>IF(Calculations!$I181=1, "Up to Date", "")</f>
        <v/>
      </c>
      <c r="L186" s="2"/>
      <c r="M186" s="9"/>
      <c r="N186" s="9"/>
      <c r="O186" s="9"/>
      <c r="P186" s="9"/>
      <c r="Q186" s="9"/>
      <c r="R186" s="9"/>
      <c r="S186" s="9"/>
      <c r="T186" s="9"/>
      <c r="U186" s="9"/>
      <c r="W186"/>
      <c r="X186"/>
      <c r="Y186"/>
      <c r="Z186"/>
      <c r="AB186"/>
      <c r="AD186"/>
      <c r="AE186"/>
      <c r="AF186"/>
      <c r="AG186"/>
      <c r="AH186"/>
      <c r="AI186"/>
      <c r="AJ186"/>
      <c r="AK186"/>
      <c r="AL186"/>
      <c r="AM186"/>
      <c r="AN186"/>
      <c r="AO186"/>
      <c r="AP186"/>
    </row>
    <row r="187" spans="2:42" x14ac:dyDescent="0.35">
      <c r="B187" s="49"/>
      <c r="C187" s="49"/>
      <c r="D187" s="51"/>
      <c r="E187" s="51"/>
      <c r="F187" s="151"/>
      <c r="G187" s="179"/>
      <c r="H187" s="181"/>
      <c r="I187" s="180"/>
      <c r="J187" s="52"/>
      <c r="K187" s="184" t="str">
        <f>IF(Calculations!$I182=1, "Up to Date", "")</f>
        <v/>
      </c>
      <c r="L187" s="2"/>
      <c r="M187" s="9"/>
      <c r="N187" s="9"/>
      <c r="O187" s="9"/>
      <c r="P187" s="9"/>
      <c r="Q187" s="9"/>
      <c r="R187" s="9"/>
      <c r="S187" s="9"/>
      <c r="T187" s="9"/>
      <c r="U187" s="9"/>
      <c r="W187"/>
      <c r="X187"/>
      <c r="Y187"/>
      <c r="Z187"/>
      <c r="AB187"/>
      <c r="AD187"/>
      <c r="AE187"/>
      <c r="AF187"/>
      <c r="AG187"/>
      <c r="AH187"/>
      <c r="AI187"/>
      <c r="AJ187"/>
      <c r="AK187"/>
      <c r="AL187"/>
      <c r="AM187"/>
      <c r="AN187"/>
      <c r="AO187"/>
      <c r="AP187"/>
    </row>
    <row r="188" spans="2:42" x14ac:dyDescent="0.35">
      <c r="B188" s="49"/>
      <c r="C188" s="49"/>
      <c r="D188" s="51"/>
      <c r="E188" s="51"/>
      <c r="F188" s="151"/>
      <c r="G188" s="179"/>
      <c r="H188" s="181"/>
      <c r="I188" s="180"/>
      <c r="J188" s="52"/>
      <c r="K188" s="184" t="str">
        <f>IF(Calculations!$I183=1, "Up to Date", "")</f>
        <v/>
      </c>
      <c r="L188" s="2"/>
      <c r="M188" s="9"/>
      <c r="N188" s="9"/>
      <c r="O188" s="9"/>
      <c r="P188" s="9"/>
      <c r="Q188" s="9"/>
      <c r="R188" s="9"/>
      <c r="S188" s="9"/>
      <c r="T188" s="9"/>
      <c r="U188" s="9"/>
      <c r="W188"/>
      <c r="X188"/>
      <c r="Y188"/>
      <c r="Z188"/>
      <c r="AB188"/>
      <c r="AD188"/>
      <c r="AE188"/>
      <c r="AF188"/>
      <c r="AG188"/>
      <c r="AH188"/>
      <c r="AI188"/>
      <c r="AJ188"/>
      <c r="AK188"/>
      <c r="AL188"/>
      <c r="AM188"/>
      <c r="AN188"/>
      <c r="AO188"/>
      <c r="AP188"/>
    </row>
    <row r="189" spans="2:42" x14ac:dyDescent="0.35">
      <c r="B189" s="49"/>
      <c r="C189" s="49"/>
      <c r="D189" s="51"/>
      <c r="E189" s="51"/>
      <c r="F189" s="151"/>
      <c r="G189" s="179"/>
      <c r="H189" s="181"/>
      <c r="I189" s="180"/>
      <c r="J189" s="52"/>
      <c r="K189" s="184" t="str">
        <f>IF(Calculations!$I184=1, "Up to Date", "")</f>
        <v/>
      </c>
      <c r="L189" s="2"/>
      <c r="M189" s="9"/>
      <c r="N189" s="9"/>
      <c r="O189" s="9"/>
      <c r="P189" s="9"/>
      <c r="Q189" s="9"/>
      <c r="R189" s="9"/>
      <c r="S189" s="9"/>
      <c r="T189" s="9"/>
      <c r="U189" s="9"/>
      <c r="W189"/>
      <c r="X189"/>
      <c r="Y189"/>
      <c r="Z189"/>
      <c r="AB189"/>
      <c r="AD189"/>
      <c r="AE189"/>
      <c r="AF189"/>
      <c r="AG189"/>
      <c r="AH189"/>
      <c r="AI189"/>
      <c r="AJ189"/>
      <c r="AK189"/>
      <c r="AL189"/>
      <c r="AM189"/>
      <c r="AN189"/>
      <c r="AO189"/>
      <c r="AP189"/>
    </row>
    <row r="190" spans="2:42" x14ac:dyDescent="0.35">
      <c r="B190" s="49"/>
      <c r="C190" s="49"/>
      <c r="D190" s="51"/>
      <c r="E190" s="51"/>
      <c r="F190" s="151"/>
      <c r="G190" s="179"/>
      <c r="H190" s="181"/>
      <c r="I190" s="180"/>
      <c r="J190" s="52"/>
      <c r="K190" s="184" t="str">
        <f>IF(Calculations!$I185=1, "Up to Date", "")</f>
        <v/>
      </c>
      <c r="L190" s="2"/>
      <c r="M190" s="9"/>
      <c r="N190" s="9"/>
      <c r="O190" s="9"/>
      <c r="P190" s="9"/>
      <c r="Q190" s="9"/>
      <c r="R190" s="9"/>
      <c r="S190" s="9"/>
      <c r="T190" s="9"/>
      <c r="U190" s="9"/>
      <c r="W190"/>
      <c r="X190"/>
      <c r="Y190"/>
      <c r="Z190"/>
      <c r="AB190"/>
      <c r="AD190"/>
      <c r="AE190"/>
      <c r="AF190"/>
      <c r="AG190"/>
      <c r="AH190"/>
      <c r="AI190"/>
      <c r="AJ190"/>
      <c r="AK190"/>
      <c r="AL190"/>
      <c r="AM190"/>
      <c r="AN190"/>
      <c r="AO190"/>
      <c r="AP190"/>
    </row>
    <row r="191" spans="2:42" x14ac:dyDescent="0.35">
      <c r="B191" s="49"/>
      <c r="C191" s="49"/>
      <c r="D191" s="51"/>
      <c r="E191" s="51"/>
      <c r="F191" s="151"/>
      <c r="G191" s="179"/>
      <c r="H191" s="181"/>
      <c r="I191" s="180"/>
      <c r="J191" s="52"/>
      <c r="K191" s="184" t="str">
        <f>IF(Calculations!$I186=1, "Up to Date", "")</f>
        <v/>
      </c>
      <c r="L191" s="2"/>
      <c r="M191" s="9"/>
      <c r="N191" s="9"/>
      <c r="O191" s="9"/>
      <c r="P191" s="9"/>
      <c r="Q191" s="9"/>
      <c r="R191" s="9"/>
      <c r="S191" s="9"/>
      <c r="T191" s="9"/>
      <c r="U191" s="9"/>
      <c r="W191"/>
      <c r="X191"/>
      <c r="Y191"/>
      <c r="Z191"/>
      <c r="AB191"/>
      <c r="AD191"/>
      <c r="AE191"/>
      <c r="AF191"/>
      <c r="AG191"/>
      <c r="AH191"/>
      <c r="AI191"/>
      <c r="AJ191"/>
      <c r="AK191"/>
      <c r="AL191"/>
      <c r="AM191"/>
      <c r="AN191"/>
      <c r="AO191"/>
      <c r="AP191"/>
    </row>
    <row r="192" spans="2:42" x14ac:dyDescent="0.35">
      <c r="B192" s="49"/>
      <c r="C192" s="49"/>
      <c r="D192" s="51"/>
      <c r="E192" s="51"/>
      <c r="F192" s="151"/>
      <c r="G192" s="179"/>
      <c r="H192" s="181"/>
      <c r="I192" s="180"/>
      <c r="J192" s="52"/>
      <c r="K192" s="184" t="str">
        <f>IF(Calculations!$I187=1, "Up to Date", "")</f>
        <v/>
      </c>
      <c r="L192" s="2"/>
      <c r="M192" s="9"/>
      <c r="N192" s="9"/>
      <c r="O192" s="9"/>
      <c r="P192" s="9"/>
      <c r="Q192" s="9"/>
      <c r="R192" s="9"/>
      <c r="S192" s="9"/>
      <c r="T192" s="9"/>
      <c r="U192" s="9"/>
      <c r="W192"/>
      <c r="X192"/>
      <c r="Y192"/>
      <c r="Z192"/>
      <c r="AB192"/>
      <c r="AD192"/>
      <c r="AE192"/>
      <c r="AF192"/>
      <c r="AG192"/>
      <c r="AH192"/>
      <c r="AI192"/>
      <c r="AJ192"/>
      <c r="AK192"/>
      <c r="AL192"/>
      <c r="AM192"/>
      <c r="AN192"/>
      <c r="AO192"/>
      <c r="AP192"/>
    </row>
    <row r="193" spans="2:42" x14ac:dyDescent="0.35">
      <c r="B193" s="49"/>
      <c r="C193" s="49"/>
      <c r="D193" s="51"/>
      <c r="E193" s="51"/>
      <c r="F193" s="151"/>
      <c r="G193" s="179"/>
      <c r="H193" s="181"/>
      <c r="I193" s="180"/>
      <c r="J193" s="52"/>
      <c r="K193" s="184" t="str">
        <f>IF(Calculations!$I188=1, "Up to Date", "")</f>
        <v/>
      </c>
      <c r="L193" s="2"/>
      <c r="M193" s="9"/>
      <c r="N193" s="9"/>
      <c r="O193" s="9"/>
      <c r="P193" s="9"/>
      <c r="Q193" s="9"/>
      <c r="R193" s="9"/>
      <c r="S193" s="9"/>
      <c r="T193" s="9"/>
      <c r="U193" s="9"/>
      <c r="W193"/>
      <c r="X193"/>
      <c r="Y193"/>
      <c r="Z193"/>
      <c r="AB193"/>
      <c r="AD193"/>
      <c r="AE193"/>
      <c r="AF193"/>
      <c r="AG193"/>
      <c r="AH193"/>
      <c r="AI193"/>
      <c r="AJ193"/>
      <c r="AK193"/>
      <c r="AL193"/>
      <c r="AM193"/>
      <c r="AN193"/>
      <c r="AO193"/>
      <c r="AP193"/>
    </row>
    <row r="194" spans="2:42" x14ac:dyDescent="0.35">
      <c r="B194" s="49"/>
      <c r="C194" s="49"/>
      <c r="D194" s="51"/>
      <c r="E194" s="51"/>
      <c r="F194" s="151"/>
      <c r="G194" s="179"/>
      <c r="H194" s="181"/>
      <c r="I194" s="180"/>
      <c r="J194" s="52"/>
      <c r="K194" s="184" t="str">
        <f>IF(Calculations!$I189=1, "Up to Date", "")</f>
        <v/>
      </c>
      <c r="L194" s="2"/>
      <c r="M194" s="9"/>
      <c r="N194" s="9"/>
      <c r="O194" s="9"/>
      <c r="P194" s="9"/>
      <c r="Q194" s="9"/>
      <c r="R194" s="9"/>
      <c r="S194" s="9"/>
      <c r="T194" s="9"/>
      <c r="U194" s="9"/>
      <c r="W194"/>
      <c r="X194"/>
      <c r="Y194"/>
      <c r="Z194"/>
      <c r="AB194"/>
      <c r="AD194"/>
      <c r="AE194"/>
      <c r="AF194"/>
      <c r="AG194"/>
      <c r="AH194"/>
      <c r="AI194"/>
      <c r="AJ194"/>
      <c r="AK194"/>
      <c r="AL194"/>
      <c r="AM194"/>
      <c r="AN194"/>
      <c r="AO194"/>
      <c r="AP194"/>
    </row>
    <row r="195" spans="2:42" x14ac:dyDescent="0.35">
      <c r="B195" s="49"/>
      <c r="C195" s="49"/>
      <c r="D195" s="51"/>
      <c r="E195" s="51"/>
      <c r="F195" s="151"/>
      <c r="G195" s="179"/>
      <c r="H195" s="181"/>
      <c r="I195" s="180"/>
      <c r="J195" s="52"/>
      <c r="K195" s="184" t="str">
        <f>IF(Calculations!$I190=1, "Up to Date", "")</f>
        <v/>
      </c>
      <c r="L195" s="2"/>
      <c r="M195" s="9"/>
      <c r="N195" s="9"/>
      <c r="O195" s="9"/>
      <c r="P195" s="9"/>
      <c r="Q195" s="9"/>
      <c r="R195" s="9"/>
      <c r="S195" s="9"/>
      <c r="T195" s="9"/>
      <c r="U195" s="9"/>
      <c r="W195"/>
      <c r="X195"/>
      <c r="Y195"/>
      <c r="Z195"/>
      <c r="AB195"/>
      <c r="AD195"/>
      <c r="AE195"/>
      <c r="AF195"/>
      <c r="AG195"/>
      <c r="AH195"/>
      <c r="AI195"/>
      <c r="AJ195"/>
      <c r="AK195"/>
      <c r="AL195"/>
      <c r="AM195"/>
      <c r="AN195"/>
      <c r="AO195"/>
      <c r="AP195"/>
    </row>
    <row r="196" spans="2:42" x14ac:dyDescent="0.35">
      <c r="B196" s="49"/>
      <c r="C196" s="49"/>
      <c r="D196" s="51"/>
      <c r="E196" s="51"/>
      <c r="F196" s="151"/>
      <c r="G196" s="179"/>
      <c r="H196" s="181"/>
      <c r="I196" s="180"/>
      <c r="J196" s="52"/>
      <c r="K196" s="184" t="str">
        <f>IF(Calculations!$I191=1, "Up to Date", "")</f>
        <v/>
      </c>
      <c r="L196" s="2"/>
      <c r="M196" s="9"/>
      <c r="N196" s="9"/>
      <c r="O196" s="9"/>
      <c r="P196" s="9"/>
      <c r="Q196" s="9"/>
      <c r="R196" s="9"/>
      <c r="S196" s="9"/>
      <c r="T196" s="9"/>
      <c r="U196" s="9"/>
      <c r="W196"/>
      <c r="X196"/>
      <c r="Y196"/>
      <c r="Z196"/>
      <c r="AB196"/>
      <c r="AD196"/>
      <c r="AE196"/>
      <c r="AF196"/>
      <c r="AG196"/>
      <c r="AH196"/>
      <c r="AI196"/>
      <c r="AJ196"/>
      <c r="AK196"/>
      <c r="AL196"/>
      <c r="AM196"/>
      <c r="AN196"/>
      <c r="AO196"/>
      <c r="AP196"/>
    </row>
    <row r="197" spans="2:42" x14ac:dyDescent="0.35">
      <c r="B197" s="49"/>
      <c r="C197" s="49"/>
      <c r="D197" s="51"/>
      <c r="E197" s="51"/>
      <c r="F197" s="151"/>
      <c r="G197" s="179"/>
      <c r="H197" s="181"/>
      <c r="I197" s="180"/>
      <c r="J197" s="52"/>
      <c r="K197" s="184" t="str">
        <f>IF(Calculations!$I192=1, "Up to Date", "")</f>
        <v/>
      </c>
      <c r="L197" s="2"/>
      <c r="M197" s="9"/>
      <c r="N197" s="9"/>
      <c r="O197" s="9"/>
      <c r="P197" s="9"/>
      <c r="Q197" s="9"/>
      <c r="R197" s="9"/>
      <c r="S197" s="9"/>
      <c r="T197" s="9"/>
      <c r="U197" s="9"/>
      <c r="W197"/>
      <c r="X197"/>
      <c r="Y197"/>
      <c r="Z197"/>
      <c r="AB197"/>
      <c r="AD197"/>
      <c r="AE197"/>
      <c r="AF197"/>
      <c r="AG197"/>
      <c r="AH197"/>
      <c r="AI197"/>
      <c r="AJ197"/>
      <c r="AK197"/>
      <c r="AL197"/>
      <c r="AM197"/>
      <c r="AN197"/>
      <c r="AO197"/>
      <c r="AP197"/>
    </row>
    <row r="198" spans="2:42" x14ac:dyDescent="0.35">
      <c r="B198" s="49"/>
      <c r="C198" s="49"/>
      <c r="D198" s="51"/>
      <c r="E198" s="51"/>
      <c r="F198" s="151"/>
      <c r="G198" s="179"/>
      <c r="H198" s="181"/>
      <c r="I198" s="180"/>
      <c r="J198" s="52"/>
      <c r="K198" s="184" t="str">
        <f>IF(Calculations!$I193=1, "Up to Date", "")</f>
        <v/>
      </c>
      <c r="L198" s="2"/>
      <c r="M198" s="9"/>
      <c r="N198" s="9"/>
      <c r="O198" s="9"/>
      <c r="P198" s="9"/>
      <c r="Q198" s="9"/>
      <c r="R198" s="9"/>
      <c r="S198" s="9"/>
      <c r="T198" s="9"/>
      <c r="U198" s="9"/>
      <c r="W198"/>
      <c r="X198"/>
      <c r="Y198"/>
      <c r="Z198"/>
      <c r="AB198"/>
      <c r="AD198"/>
      <c r="AE198"/>
      <c r="AF198"/>
      <c r="AG198"/>
      <c r="AH198"/>
      <c r="AI198"/>
      <c r="AJ198"/>
      <c r="AK198"/>
      <c r="AL198"/>
      <c r="AM198"/>
      <c r="AN198"/>
      <c r="AO198"/>
      <c r="AP198"/>
    </row>
    <row r="199" spans="2:42" x14ac:dyDescent="0.35">
      <c r="B199" s="49"/>
      <c r="C199" s="49"/>
      <c r="D199" s="51"/>
      <c r="E199" s="51"/>
      <c r="F199" s="151"/>
      <c r="G199" s="179"/>
      <c r="H199" s="181"/>
      <c r="I199" s="180"/>
      <c r="J199" s="52"/>
      <c r="K199" s="184" t="str">
        <f>IF(Calculations!$I194=1, "Up to Date", "")</f>
        <v/>
      </c>
      <c r="L199" s="2"/>
      <c r="M199" s="9"/>
      <c r="N199" s="9"/>
      <c r="O199" s="9"/>
      <c r="P199" s="9"/>
      <c r="Q199" s="9"/>
      <c r="R199" s="9"/>
      <c r="S199" s="9"/>
      <c r="T199" s="9"/>
      <c r="U199" s="9"/>
      <c r="W199"/>
      <c r="X199"/>
      <c r="Y199"/>
      <c r="Z199"/>
      <c r="AB199"/>
      <c r="AD199"/>
      <c r="AE199"/>
      <c r="AF199"/>
      <c r="AG199"/>
      <c r="AH199"/>
      <c r="AI199"/>
      <c r="AJ199"/>
      <c r="AK199"/>
      <c r="AL199"/>
      <c r="AM199"/>
      <c r="AN199"/>
      <c r="AO199"/>
      <c r="AP199"/>
    </row>
    <row r="200" spans="2:42" x14ac:dyDescent="0.35">
      <c r="B200" s="49"/>
      <c r="C200" s="49"/>
      <c r="D200" s="51"/>
      <c r="E200" s="51"/>
      <c r="F200" s="151"/>
      <c r="G200" s="179"/>
      <c r="H200" s="181"/>
      <c r="I200" s="180"/>
      <c r="J200" s="52"/>
      <c r="K200" s="184" t="str">
        <f>IF(Calculations!$I195=1, "Up to Date", "")</f>
        <v/>
      </c>
      <c r="L200" s="2"/>
      <c r="M200" s="9"/>
      <c r="N200" s="9"/>
      <c r="O200" s="9"/>
      <c r="P200" s="9"/>
      <c r="Q200" s="9"/>
      <c r="R200" s="9"/>
      <c r="S200" s="9"/>
      <c r="T200" s="9"/>
      <c r="U200" s="9"/>
      <c r="W200"/>
      <c r="X200"/>
      <c r="Y200"/>
      <c r="Z200"/>
      <c r="AB200"/>
      <c r="AD200"/>
      <c r="AE200"/>
      <c r="AF200"/>
      <c r="AG200"/>
      <c r="AH200"/>
      <c r="AI200"/>
      <c r="AJ200"/>
      <c r="AK200"/>
      <c r="AL200"/>
      <c r="AM200"/>
      <c r="AN200"/>
      <c r="AO200"/>
      <c r="AP200"/>
    </row>
    <row r="201" spans="2:42" x14ac:dyDescent="0.35">
      <c r="B201" s="49"/>
      <c r="C201" s="49"/>
      <c r="D201" s="51"/>
      <c r="E201" s="51"/>
      <c r="F201" s="151"/>
      <c r="G201" s="179"/>
      <c r="H201" s="181"/>
      <c r="I201" s="180"/>
      <c r="J201" s="52"/>
      <c r="K201" s="184" t="str">
        <f>IF(Calculations!$I196=1, "Up to Date", "")</f>
        <v/>
      </c>
      <c r="L201" s="2"/>
      <c r="M201" s="9"/>
      <c r="N201" s="9"/>
      <c r="O201" s="9"/>
      <c r="P201" s="9"/>
      <c r="Q201" s="9"/>
      <c r="R201" s="9"/>
      <c r="S201" s="9"/>
      <c r="T201" s="9"/>
      <c r="U201" s="9"/>
      <c r="W201"/>
      <c r="X201"/>
      <c r="Y201"/>
      <c r="Z201"/>
      <c r="AB201"/>
      <c r="AD201"/>
      <c r="AE201"/>
      <c r="AF201"/>
      <c r="AG201"/>
      <c r="AH201"/>
      <c r="AI201"/>
      <c r="AJ201"/>
      <c r="AK201"/>
      <c r="AL201"/>
      <c r="AM201"/>
      <c r="AN201"/>
      <c r="AO201"/>
      <c r="AP201"/>
    </row>
    <row r="202" spans="2:42" x14ac:dyDescent="0.35">
      <c r="B202" s="49"/>
      <c r="C202" s="49"/>
      <c r="D202" s="51"/>
      <c r="E202" s="51"/>
      <c r="F202" s="151"/>
      <c r="G202" s="179"/>
      <c r="H202" s="181"/>
      <c r="I202" s="180"/>
      <c r="J202" s="52"/>
      <c r="K202" s="184" t="str">
        <f>IF(Calculations!$I197=1, "Up to Date", "")</f>
        <v/>
      </c>
      <c r="L202" s="2"/>
      <c r="M202" s="9"/>
      <c r="N202" s="9"/>
      <c r="O202" s="9"/>
      <c r="P202" s="9"/>
      <c r="Q202" s="9"/>
      <c r="R202" s="9"/>
      <c r="S202" s="9"/>
      <c r="T202" s="9"/>
      <c r="U202" s="9"/>
      <c r="W202"/>
      <c r="X202"/>
      <c r="Y202"/>
      <c r="Z202"/>
      <c r="AB202"/>
      <c r="AD202"/>
      <c r="AE202"/>
      <c r="AF202"/>
      <c r="AG202"/>
      <c r="AH202"/>
      <c r="AI202"/>
      <c r="AJ202"/>
      <c r="AK202"/>
      <c r="AL202"/>
      <c r="AM202"/>
      <c r="AN202"/>
      <c r="AO202"/>
      <c r="AP202"/>
    </row>
    <row r="203" spans="2:42" x14ac:dyDescent="0.35">
      <c r="B203" s="49"/>
      <c r="C203" s="49"/>
      <c r="D203" s="51"/>
      <c r="E203" s="51"/>
      <c r="F203" s="151"/>
      <c r="G203" s="179"/>
      <c r="H203" s="181"/>
      <c r="I203" s="180"/>
      <c r="J203" s="52"/>
      <c r="K203" s="184" t="str">
        <f>IF(Calculations!$I198=1, "Up to Date", "")</f>
        <v/>
      </c>
      <c r="L203" s="2"/>
      <c r="M203" s="9"/>
      <c r="N203" s="9"/>
      <c r="O203" s="9"/>
      <c r="P203" s="9"/>
      <c r="Q203" s="9"/>
      <c r="R203" s="9"/>
      <c r="S203" s="9"/>
      <c r="T203" s="9"/>
      <c r="U203" s="9"/>
      <c r="W203"/>
      <c r="X203"/>
      <c r="Y203"/>
      <c r="Z203"/>
      <c r="AB203"/>
      <c r="AD203"/>
      <c r="AE203"/>
      <c r="AF203"/>
      <c r="AG203"/>
      <c r="AH203"/>
      <c r="AI203"/>
      <c r="AJ203"/>
      <c r="AK203"/>
      <c r="AL203"/>
      <c r="AM203"/>
      <c r="AN203"/>
      <c r="AO203"/>
      <c r="AP203"/>
    </row>
    <row r="204" spans="2:42" x14ac:dyDescent="0.35">
      <c r="B204" s="49"/>
      <c r="C204" s="49"/>
      <c r="D204" s="51"/>
      <c r="E204" s="51"/>
      <c r="F204" s="151"/>
      <c r="G204" s="179"/>
      <c r="H204" s="181"/>
      <c r="I204" s="180"/>
      <c r="J204" s="52"/>
      <c r="K204" s="184" t="str">
        <f>IF(Calculations!$I199=1, "Up to Date", "")</f>
        <v/>
      </c>
      <c r="L204" s="2"/>
      <c r="M204" s="9"/>
      <c r="N204" s="9"/>
      <c r="O204" s="9"/>
      <c r="P204" s="9"/>
      <c r="Q204" s="9"/>
      <c r="R204" s="9"/>
      <c r="S204" s="9"/>
      <c r="T204" s="9"/>
      <c r="U204" s="9"/>
      <c r="W204"/>
      <c r="X204"/>
      <c r="Y204"/>
      <c r="Z204"/>
      <c r="AB204"/>
      <c r="AD204"/>
      <c r="AE204"/>
      <c r="AF204"/>
      <c r="AG204"/>
      <c r="AH204"/>
      <c r="AI204"/>
      <c r="AJ204"/>
      <c r="AK204"/>
      <c r="AL204"/>
      <c r="AM204"/>
      <c r="AN204"/>
      <c r="AO204"/>
      <c r="AP204"/>
    </row>
    <row r="205" spans="2:42" x14ac:dyDescent="0.35">
      <c r="B205" s="49"/>
      <c r="C205" s="49"/>
      <c r="D205" s="51"/>
      <c r="E205" s="51"/>
      <c r="F205" s="151"/>
      <c r="G205" s="179"/>
      <c r="H205" s="181"/>
      <c r="I205" s="180"/>
      <c r="J205" s="52"/>
      <c r="K205" s="184" t="str">
        <f>IF(Calculations!$I200=1, "Up to Date", "")</f>
        <v/>
      </c>
      <c r="L205" s="2"/>
      <c r="M205" s="9"/>
      <c r="N205" s="9"/>
      <c r="O205" s="9"/>
      <c r="P205" s="9"/>
      <c r="Q205" s="9"/>
      <c r="R205" s="9"/>
      <c r="S205" s="9"/>
      <c r="T205" s="9"/>
      <c r="U205" s="9"/>
      <c r="W205"/>
      <c r="X205"/>
      <c r="Y205"/>
      <c r="Z205"/>
      <c r="AB205"/>
      <c r="AD205"/>
      <c r="AE205"/>
      <c r="AF205"/>
      <c r="AG205"/>
      <c r="AH205"/>
      <c r="AI205"/>
      <c r="AJ205"/>
      <c r="AK205"/>
      <c r="AL205"/>
      <c r="AM205"/>
      <c r="AN205"/>
      <c r="AO205"/>
      <c r="AP205"/>
    </row>
    <row r="206" spans="2:42" x14ac:dyDescent="0.35">
      <c r="B206" s="49"/>
      <c r="C206" s="49"/>
      <c r="D206" s="51"/>
      <c r="E206" s="51"/>
      <c r="F206" s="151"/>
      <c r="G206" s="179"/>
      <c r="H206" s="181"/>
      <c r="I206" s="180"/>
      <c r="J206" s="52"/>
      <c r="K206" s="184" t="str">
        <f>IF(Calculations!$I201=1, "Up to Date", "")</f>
        <v/>
      </c>
      <c r="L206" s="2"/>
      <c r="M206" s="9"/>
      <c r="N206" s="9"/>
      <c r="O206" s="9"/>
      <c r="P206" s="9"/>
      <c r="Q206" s="9"/>
      <c r="R206" s="9"/>
      <c r="S206" s="9"/>
      <c r="T206" s="9"/>
      <c r="U206" s="9"/>
      <c r="W206"/>
      <c r="X206"/>
      <c r="Y206"/>
      <c r="Z206"/>
      <c r="AB206"/>
      <c r="AD206"/>
      <c r="AE206"/>
      <c r="AF206"/>
      <c r="AG206"/>
      <c r="AH206"/>
      <c r="AI206"/>
      <c r="AJ206"/>
      <c r="AK206"/>
      <c r="AL206"/>
      <c r="AM206"/>
      <c r="AN206"/>
      <c r="AO206"/>
      <c r="AP206"/>
    </row>
    <row r="207" spans="2:42" x14ac:dyDescent="0.35">
      <c r="B207" s="49"/>
      <c r="C207" s="49"/>
      <c r="D207" s="51"/>
      <c r="E207" s="51"/>
      <c r="F207" s="151"/>
      <c r="G207" s="179"/>
      <c r="H207" s="181"/>
      <c r="I207" s="180"/>
      <c r="J207" s="52"/>
      <c r="K207" s="184" t="str">
        <f>IF(Calculations!$I202=1, "Up to Date", "")</f>
        <v/>
      </c>
      <c r="L207" s="2"/>
      <c r="M207" s="9"/>
      <c r="N207" s="9"/>
      <c r="O207" s="9"/>
      <c r="P207" s="9"/>
      <c r="Q207" s="9"/>
      <c r="R207" s="9"/>
      <c r="S207" s="9"/>
      <c r="T207" s="9"/>
      <c r="U207" s="9"/>
      <c r="W207"/>
      <c r="X207"/>
      <c r="Y207"/>
      <c r="Z207"/>
      <c r="AB207"/>
      <c r="AD207"/>
      <c r="AE207"/>
      <c r="AF207"/>
      <c r="AG207"/>
      <c r="AH207"/>
      <c r="AI207"/>
      <c r="AJ207"/>
      <c r="AK207"/>
      <c r="AL207"/>
      <c r="AM207"/>
      <c r="AN207"/>
      <c r="AO207"/>
      <c r="AP207"/>
    </row>
    <row r="208" spans="2:42" x14ac:dyDescent="0.35">
      <c r="B208" s="49"/>
      <c r="C208" s="49"/>
      <c r="D208" s="51"/>
      <c r="E208" s="51"/>
      <c r="F208" s="151"/>
      <c r="G208" s="179"/>
      <c r="H208" s="181"/>
      <c r="I208" s="180"/>
      <c r="J208" s="52"/>
      <c r="K208" s="184" t="str">
        <f>IF(Calculations!$I203=1, "Up to Date", "")</f>
        <v/>
      </c>
      <c r="L208" s="2"/>
      <c r="M208" s="9"/>
      <c r="N208" s="9"/>
      <c r="O208" s="9"/>
      <c r="P208" s="9"/>
      <c r="Q208" s="9"/>
      <c r="R208" s="9"/>
      <c r="S208" s="9"/>
      <c r="T208" s="9"/>
      <c r="U208" s="9"/>
      <c r="W208"/>
      <c r="X208"/>
      <c r="Y208"/>
      <c r="Z208"/>
      <c r="AB208"/>
      <c r="AD208"/>
      <c r="AE208"/>
      <c r="AF208"/>
      <c r="AG208"/>
      <c r="AH208"/>
      <c r="AI208"/>
      <c r="AJ208"/>
      <c r="AK208"/>
      <c r="AL208"/>
      <c r="AM208"/>
      <c r="AN208"/>
      <c r="AO208"/>
      <c r="AP208"/>
    </row>
    <row r="209" spans="2:42" x14ac:dyDescent="0.35">
      <c r="B209" s="49"/>
      <c r="C209" s="49"/>
      <c r="D209" s="51"/>
      <c r="E209" s="51"/>
      <c r="F209" s="151"/>
      <c r="G209" s="179"/>
      <c r="H209" s="181"/>
      <c r="I209" s="180"/>
      <c r="J209" s="52"/>
      <c r="K209" s="184" t="str">
        <f>IF(Calculations!$I204=1, "Up to Date", "")</f>
        <v/>
      </c>
      <c r="L209" s="2"/>
      <c r="M209" s="9"/>
      <c r="N209" s="9"/>
      <c r="O209" s="9"/>
      <c r="P209" s="9"/>
      <c r="Q209" s="9"/>
      <c r="R209" s="9"/>
      <c r="S209" s="9"/>
      <c r="T209" s="9"/>
      <c r="U209" s="9"/>
      <c r="W209"/>
      <c r="X209"/>
      <c r="Y209"/>
      <c r="Z209"/>
      <c r="AB209"/>
      <c r="AD209"/>
      <c r="AE209"/>
      <c r="AF209"/>
      <c r="AG209"/>
      <c r="AH209"/>
      <c r="AI209"/>
      <c r="AJ209"/>
      <c r="AK209"/>
      <c r="AL209"/>
      <c r="AM209"/>
      <c r="AN209"/>
      <c r="AO209"/>
      <c r="AP209"/>
    </row>
    <row r="210" spans="2:42" x14ac:dyDescent="0.35">
      <c r="B210" s="49"/>
      <c r="C210" s="49"/>
      <c r="D210" s="51"/>
      <c r="E210" s="51"/>
      <c r="F210" s="151"/>
      <c r="G210" s="179"/>
      <c r="H210" s="181"/>
      <c r="I210" s="180"/>
      <c r="J210" s="52"/>
      <c r="K210" s="184" t="str">
        <f>IF(Calculations!$I205=1, "Up to Date", "")</f>
        <v/>
      </c>
      <c r="L210" s="2"/>
      <c r="M210" s="9"/>
      <c r="N210" s="9"/>
      <c r="O210" s="9"/>
      <c r="P210" s="9"/>
      <c r="Q210" s="9"/>
      <c r="R210" s="9"/>
      <c r="S210" s="9"/>
      <c r="T210" s="9"/>
      <c r="U210" s="9"/>
      <c r="W210"/>
      <c r="X210"/>
      <c r="Y210"/>
      <c r="Z210"/>
      <c r="AB210"/>
      <c r="AD210"/>
      <c r="AE210"/>
      <c r="AF210"/>
      <c r="AG210"/>
      <c r="AH210"/>
      <c r="AI210"/>
      <c r="AJ210"/>
      <c r="AK210"/>
      <c r="AL210"/>
      <c r="AM210"/>
      <c r="AN210"/>
      <c r="AO210"/>
      <c r="AP210"/>
    </row>
    <row r="211" spans="2:42" x14ac:dyDescent="0.35">
      <c r="B211" s="49"/>
      <c r="C211" s="49"/>
      <c r="D211" s="51"/>
      <c r="E211" s="51"/>
      <c r="F211" s="151"/>
      <c r="G211" s="179"/>
      <c r="H211" s="181"/>
      <c r="I211" s="180"/>
      <c r="J211" s="52"/>
      <c r="K211" s="184" t="str">
        <f>IF(Calculations!$I206=1, "Up to Date", "")</f>
        <v/>
      </c>
      <c r="L211" s="2"/>
      <c r="M211" s="9"/>
      <c r="N211" s="9"/>
      <c r="O211" s="9"/>
      <c r="P211" s="9"/>
      <c r="Q211" s="9"/>
      <c r="R211" s="9"/>
      <c r="S211" s="9"/>
      <c r="T211" s="9"/>
      <c r="U211" s="9"/>
      <c r="W211"/>
      <c r="X211"/>
      <c r="Y211"/>
      <c r="Z211"/>
      <c r="AB211"/>
      <c r="AD211"/>
      <c r="AE211"/>
      <c r="AF211"/>
      <c r="AG211"/>
      <c r="AH211"/>
      <c r="AI211"/>
      <c r="AJ211"/>
      <c r="AK211"/>
      <c r="AL211"/>
      <c r="AM211"/>
      <c r="AN211"/>
      <c r="AO211"/>
      <c r="AP211"/>
    </row>
    <row r="212" spans="2:42" x14ac:dyDescent="0.35">
      <c r="B212" s="49"/>
      <c r="C212" s="49"/>
      <c r="D212" s="51"/>
      <c r="E212" s="51"/>
      <c r="F212" s="151"/>
      <c r="G212" s="179"/>
      <c r="H212" s="181"/>
      <c r="I212" s="180"/>
      <c r="J212" s="52"/>
      <c r="K212" s="184" t="str">
        <f>IF(Calculations!$I207=1, "Up to Date", "")</f>
        <v/>
      </c>
      <c r="L212" s="2"/>
      <c r="M212" s="9"/>
      <c r="N212" s="9"/>
      <c r="O212" s="9"/>
      <c r="P212" s="9"/>
      <c r="Q212" s="9"/>
      <c r="R212" s="9"/>
      <c r="S212" s="9"/>
      <c r="T212" s="9"/>
      <c r="U212" s="9"/>
      <c r="W212"/>
      <c r="X212"/>
      <c r="Y212"/>
      <c r="Z212"/>
      <c r="AB212"/>
      <c r="AD212"/>
      <c r="AE212"/>
      <c r="AF212"/>
      <c r="AG212"/>
      <c r="AH212"/>
      <c r="AI212"/>
      <c r="AJ212"/>
      <c r="AK212"/>
      <c r="AL212"/>
      <c r="AM212"/>
      <c r="AN212"/>
      <c r="AO212"/>
      <c r="AP212"/>
    </row>
    <row r="213" spans="2:42" x14ac:dyDescent="0.35">
      <c r="B213" s="49"/>
      <c r="C213" s="49"/>
      <c r="D213" s="51"/>
      <c r="E213" s="51"/>
      <c r="F213" s="151"/>
      <c r="G213" s="179"/>
      <c r="H213" s="181"/>
      <c r="I213" s="180"/>
      <c r="J213" s="52"/>
      <c r="K213" s="184" t="str">
        <f>IF(Calculations!$I208=1, "Up to Date", "")</f>
        <v/>
      </c>
      <c r="L213" s="2"/>
      <c r="M213" s="9"/>
      <c r="N213" s="9"/>
      <c r="O213" s="9"/>
      <c r="P213" s="9"/>
      <c r="Q213" s="9"/>
      <c r="R213" s="9"/>
      <c r="S213" s="9"/>
      <c r="T213" s="9"/>
      <c r="U213" s="9"/>
      <c r="W213"/>
      <c r="X213"/>
      <c r="Y213"/>
      <c r="Z213"/>
      <c r="AB213"/>
      <c r="AD213"/>
      <c r="AE213"/>
      <c r="AF213"/>
      <c r="AG213"/>
      <c r="AH213"/>
      <c r="AI213"/>
      <c r="AJ213"/>
      <c r="AK213"/>
      <c r="AL213"/>
      <c r="AM213"/>
      <c r="AN213"/>
      <c r="AO213"/>
      <c r="AP213"/>
    </row>
    <row r="214" spans="2:42" x14ac:dyDescent="0.35">
      <c r="B214" s="49"/>
      <c r="C214" s="49"/>
      <c r="D214" s="51"/>
      <c r="E214" s="51"/>
      <c r="F214" s="151"/>
      <c r="G214" s="179"/>
      <c r="H214" s="181"/>
      <c r="I214" s="180"/>
      <c r="J214" s="52"/>
      <c r="K214" s="184" t="str">
        <f>IF(Calculations!$I209=1, "Up to Date", "")</f>
        <v/>
      </c>
      <c r="L214" s="2"/>
      <c r="M214" s="9"/>
      <c r="N214" s="9"/>
      <c r="O214" s="9"/>
      <c r="P214" s="9"/>
      <c r="Q214" s="9"/>
      <c r="R214" s="9"/>
      <c r="S214" s="9"/>
      <c r="T214" s="9"/>
      <c r="U214" s="9"/>
      <c r="W214"/>
      <c r="X214"/>
      <c r="Y214"/>
      <c r="Z214"/>
      <c r="AB214"/>
      <c r="AD214"/>
      <c r="AE214"/>
      <c r="AF214"/>
      <c r="AG214"/>
      <c r="AH214"/>
      <c r="AI214"/>
      <c r="AJ214"/>
      <c r="AK214"/>
      <c r="AL214"/>
      <c r="AM214"/>
      <c r="AN214"/>
      <c r="AO214"/>
      <c r="AP214"/>
    </row>
    <row r="215" spans="2:42" x14ac:dyDescent="0.35">
      <c r="B215" s="49"/>
      <c r="C215" s="49"/>
      <c r="D215" s="51"/>
      <c r="E215" s="51"/>
      <c r="F215" s="151"/>
      <c r="G215" s="179"/>
      <c r="H215" s="181"/>
      <c r="I215" s="180"/>
      <c r="J215" s="52"/>
      <c r="K215" s="184" t="str">
        <f>IF(Calculations!$I210=1, "Up to Date", "")</f>
        <v/>
      </c>
      <c r="L215" s="2"/>
      <c r="M215" s="9"/>
      <c r="N215" s="9"/>
      <c r="O215" s="9"/>
      <c r="P215" s="9"/>
      <c r="Q215" s="9"/>
      <c r="R215" s="9"/>
      <c r="S215" s="9"/>
      <c r="T215" s="9"/>
      <c r="U215" s="9"/>
      <c r="W215"/>
      <c r="X215"/>
      <c r="Y215"/>
      <c r="Z215"/>
      <c r="AB215"/>
      <c r="AD215"/>
      <c r="AE215"/>
      <c r="AF215"/>
      <c r="AG215"/>
      <c r="AH215"/>
      <c r="AI215"/>
      <c r="AJ215"/>
      <c r="AK215"/>
      <c r="AL215"/>
      <c r="AM215"/>
      <c r="AN215"/>
      <c r="AO215"/>
      <c r="AP215"/>
    </row>
    <row r="216" spans="2:42" x14ac:dyDescent="0.35">
      <c r="B216" s="49"/>
      <c r="C216" s="49"/>
      <c r="D216" s="51"/>
      <c r="E216" s="51"/>
      <c r="F216" s="151"/>
      <c r="G216" s="179"/>
      <c r="H216" s="181"/>
      <c r="I216" s="180"/>
      <c r="J216" s="52"/>
      <c r="K216" s="184" t="str">
        <f>IF(Calculations!$I211=1, "Up to Date", "")</f>
        <v/>
      </c>
      <c r="L216" s="2"/>
      <c r="M216" s="9"/>
      <c r="N216" s="9"/>
      <c r="O216" s="9"/>
      <c r="P216" s="9"/>
      <c r="Q216" s="9"/>
      <c r="R216" s="9"/>
      <c r="S216" s="9"/>
      <c r="T216" s="9"/>
      <c r="U216" s="9"/>
      <c r="W216"/>
      <c r="X216"/>
      <c r="Y216"/>
      <c r="Z216"/>
      <c r="AB216"/>
      <c r="AD216"/>
      <c r="AE216"/>
      <c r="AF216"/>
      <c r="AG216"/>
      <c r="AH216"/>
      <c r="AI216"/>
      <c r="AJ216"/>
      <c r="AK216"/>
      <c r="AL216"/>
      <c r="AM216"/>
      <c r="AN216"/>
      <c r="AO216"/>
      <c r="AP216"/>
    </row>
    <row r="217" spans="2:42" x14ac:dyDescent="0.35">
      <c r="B217" s="49"/>
      <c r="C217" s="49"/>
      <c r="D217" s="51"/>
      <c r="E217" s="51"/>
      <c r="F217" s="151"/>
      <c r="G217" s="179"/>
      <c r="H217" s="181"/>
      <c r="I217" s="180"/>
      <c r="J217" s="52"/>
      <c r="K217" s="184" t="str">
        <f>IF(Calculations!$I212=1, "Up to Date", "")</f>
        <v/>
      </c>
      <c r="L217" s="2"/>
      <c r="M217" s="9"/>
      <c r="N217" s="9"/>
      <c r="O217" s="9"/>
      <c r="P217" s="9"/>
      <c r="Q217" s="9"/>
      <c r="R217" s="9"/>
      <c r="S217" s="9"/>
      <c r="T217" s="9"/>
      <c r="U217" s="9"/>
      <c r="W217"/>
      <c r="X217"/>
      <c r="Y217"/>
      <c r="Z217"/>
      <c r="AB217"/>
      <c r="AD217"/>
      <c r="AE217"/>
      <c r="AF217"/>
      <c r="AG217"/>
      <c r="AH217"/>
      <c r="AI217"/>
      <c r="AJ217"/>
      <c r="AK217"/>
      <c r="AL217"/>
      <c r="AM217"/>
      <c r="AN217"/>
      <c r="AO217"/>
      <c r="AP217"/>
    </row>
    <row r="218" spans="2:42" x14ac:dyDescent="0.35">
      <c r="B218" s="49"/>
      <c r="C218" s="49"/>
      <c r="D218" s="51"/>
      <c r="E218" s="51"/>
      <c r="F218" s="151"/>
      <c r="G218" s="179"/>
      <c r="H218" s="181"/>
      <c r="I218" s="180"/>
      <c r="J218" s="52"/>
      <c r="K218" s="184" t="str">
        <f>IF(Calculations!$I213=1, "Up to Date", "")</f>
        <v/>
      </c>
      <c r="L218" s="2"/>
      <c r="M218" s="9"/>
      <c r="N218" s="9"/>
      <c r="O218" s="9"/>
      <c r="P218" s="9"/>
      <c r="Q218" s="9"/>
      <c r="R218" s="9"/>
      <c r="S218" s="9"/>
      <c r="T218" s="9"/>
      <c r="U218" s="9"/>
      <c r="W218"/>
      <c r="X218"/>
      <c r="Y218"/>
      <c r="Z218"/>
      <c r="AB218"/>
      <c r="AD218"/>
      <c r="AE218"/>
      <c r="AF218"/>
      <c r="AG218"/>
      <c r="AH218"/>
      <c r="AI218"/>
      <c r="AJ218"/>
      <c r="AK218"/>
      <c r="AL218"/>
      <c r="AM218"/>
      <c r="AN218"/>
      <c r="AO218"/>
      <c r="AP218"/>
    </row>
    <row r="219" spans="2:42" x14ac:dyDescent="0.35">
      <c r="B219" s="49"/>
      <c r="C219" s="49"/>
      <c r="D219" s="51"/>
      <c r="E219" s="51"/>
      <c r="F219" s="151"/>
      <c r="G219" s="179"/>
      <c r="H219" s="181"/>
      <c r="I219" s="180"/>
      <c r="J219" s="52"/>
      <c r="K219" s="184" t="str">
        <f>IF(Calculations!$I214=1, "Up to Date", "")</f>
        <v/>
      </c>
      <c r="L219" s="2"/>
      <c r="M219" s="9"/>
      <c r="N219" s="9"/>
      <c r="O219" s="9"/>
      <c r="P219" s="9"/>
      <c r="Q219" s="9"/>
      <c r="R219" s="9"/>
      <c r="S219" s="9"/>
      <c r="T219" s="9"/>
      <c r="U219" s="9"/>
      <c r="W219"/>
      <c r="X219"/>
      <c r="Y219"/>
      <c r="Z219"/>
      <c r="AB219"/>
      <c r="AD219"/>
      <c r="AE219"/>
      <c r="AF219"/>
      <c r="AG219"/>
      <c r="AH219"/>
      <c r="AI219"/>
      <c r="AJ219"/>
      <c r="AK219"/>
      <c r="AL219"/>
      <c r="AM219"/>
      <c r="AN219"/>
      <c r="AO219"/>
      <c r="AP219"/>
    </row>
    <row r="220" spans="2:42" x14ac:dyDescent="0.35">
      <c r="B220" s="49"/>
      <c r="C220" s="49"/>
      <c r="D220" s="51"/>
      <c r="E220" s="51"/>
      <c r="F220" s="151"/>
      <c r="G220" s="179"/>
      <c r="H220" s="181"/>
      <c r="I220" s="180"/>
      <c r="J220" s="52"/>
      <c r="K220" s="184" t="str">
        <f>IF(Calculations!$I215=1, "Up to Date", "")</f>
        <v/>
      </c>
      <c r="L220" s="2"/>
      <c r="M220" s="9"/>
      <c r="N220" s="9"/>
      <c r="O220" s="9"/>
      <c r="P220" s="9"/>
      <c r="Q220" s="9"/>
      <c r="R220" s="9"/>
      <c r="S220" s="9"/>
      <c r="T220" s="9"/>
      <c r="U220" s="9"/>
      <c r="W220"/>
      <c r="X220"/>
      <c r="Y220"/>
      <c r="Z220"/>
      <c r="AB220"/>
      <c r="AD220"/>
      <c r="AE220"/>
      <c r="AF220"/>
      <c r="AG220"/>
      <c r="AH220"/>
      <c r="AI220"/>
      <c r="AJ220"/>
      <c r="AK220"/>
      <c r="AL220"/>
      <c r="AM220"/>
      <c r="AN220"/>
      <c r="AO220"/>
      <c r="AP220"/>
    </row>
    <row r="221" spans="2:42" x14ac:dyDescent="0.35">
      <c r="B221" s="49"/>
      <c r="C221" s="49"/>
      <c r="D221" s="51"/>
      <c r="E221" s="51"/>
      <c r="F221" s="151"/>
      <c r="G221" s="179"/>
      <c r="H221" s="181"/>
      <c r="I221" s="180"/>
      <c r="J221" s="52"/>
      <c r="K221" s="184" t="str">
        <f>IF(Calculations!$I216=1, "Up to Date", "")</f>
        <v/>
      </c>
      <c r="L221" s="2"/>
      <c r="M221" s="9"/>
      <c r="N221" s="9"/>
      <c r="O221" s="9"/>
      <c r="P221" s="9"/>
      <c r="Q221" s="9"/>
      <c r="R221" s="9"/>
      <c r="S221" s="9"/>
      <c r="T221" s="9"/>
      <c r="U221" s="9"/>
      <c r="W221"/>
      <c r="X221"/>
      <c r="Y221"/>
      <c r="Z221"/>
      <c r="AB221"/>
      <c r="AD221"/>
      <c r="AE221"/>
      <c r="AF221"/>
      <c r="AG221"/>
      <c r="AH221"/>
      <c r="AI221"/>
      <c r="AJ221"/>
      <c r="AK221"/>
      <c r="AL221"/>
      <c r="AM221"/>
      <c r="AN221"/>
      <c r="AO221"/>
      <c r="AP221"/>
    </row>
    <row r="222" spans="2:42" x14ac:dyDescent="0.35">
      <c r="B222" s="49"/>
      <c r="C222" s="49"/>
      <c r="D222" s="51"/>
      <c r="E222" s="51"/>
      <c r="F222" s="151"/>
      <c r="G222" s="179"/>
      <c r="H222" s="181"/>
      <c r="I222" s="180"/>
      <c r="J222" s="52"/>
      <c r="K222" s="184" t="str">
        <f>IF(Calculations!$I217=1, "Up to Date", "")</f>
        <v/>
      </c>
      <c r="L222" s="2"/>
      <c r="M222" s="9"/>
      <c r="N222" s="9"/>
      <c r="O222" s="9"/>
      <c r="P222" s="9"/>
      <c r="Q222" s="9"/>
      <c r="R222" s="9"/>
      <c r="S222" s="9"/>
      <c r="T222" s="9"/>
      <c r="U222" s="9"/>
      <c r="W222"/>
      <c r="X222"/>
      <c r="Y222"/>
      <c r="Z222"/>
      <c r="AB222"/>
      <c r="AD222"/>
      <c r="AE222"/>
      <c r="AF222"/>
      <c r="AG222"/>
      <c r="AH222"/>
      <c r="AI222"/>
      <c r="AJ222"/>
      <c r="AK222"/>
      <c r="AL222"/>
      <c r="AM222"/>
      <c r="AN222"/>
      <c r="AO222"/>
      <c r="AP222"/>
    </row>
    <row r="223" spans="2:42" x14ac:dyDescent="0.35">
      <c r="B223" s="49"/>
      <c r="C223" s="49"/>
      <c r="D223" s="51"/>
      <c r="E223" s="51"/>
      <c r="F223" s="151"/>
      <c r="G223" s="179"/>
      <c r="H223" s="181"/>
      <c r="I223" s="180"/>
      <c r="J223" s="52"/>
      <c r="K223" s="184" t="str">
        <f>IF(Calculations!$I218=1, "Up to Date", "")</f>
        <v/>
      </c>
      <c r="L223" s="2"/>
      <c r="M223" s="9"/>
      <c r="N223" s="9"/>
      <c r="O223" s="9"/>
      <c r="P223" s="9"/>
      <c r="Q223" s="9"/>
      <c r="R223" s="9"/>
      <c r="S223" s="9"/>
      <c r="T223" s="9"/>
      <c r="U223" s="9"/>
      <c r="W223"/>
      <c r="X223"/>
      <c r="Y223"/>
      <c r="Z223"/>
      <c r="AB223"/>
      <c r="AD223"/>
      <c r="AE223"/>
      <c r="AF223"/>
      <c r="AG223"/>
      <c r="AH223"/>
      <c r="AI223"/>
      <c r="AJ223"/>
      <c r="AK223"/>
      <c r="AL223"/>
      <c r="AM223"/>
      <c r="AN223"/>
      <c r="AO223"/>
      <c r="AP223"/>
    </row>
    <row r="224" spans="2:42" x14ac:dyDescent="0.35">
      <c r="B224" s="49"/>
      <c r="C224" s="49"/>
      <c r="D224" s="51"/>
      <c r="E224" s="51"/>
      <c r="F224" s="151"/>
      <c r="G224" s="179"/>
      <c r="H224" s="181"/>
      <c r="I224" s="180"/>
      <c r="J224" s="52"/>
      <c r="K224" s="184" t="str">
        <f>IF(Calculations!$I219=1, "Up to Date", "")</f>
        <v/>
      </c>
      <c r="L224" s="2"/>
      <c r="M224" s="9"/>
      <c r="N224" s="9"/>
      <c r="O224" s="9"/>
      <c r="P224" s="9"/>
      <c r="Q224" s="9"/>
      <c r="R224" s="9"/>
      <c r="S224" s="9"/>
      <c r="T224" s="9"/>
      <c r="U224" s="9"/>
      <c r="W224"/>
      <c r="X224"/>
      <c r="Y224"/>
      <c r="Z224"/>
      <c r="AB224"/>
      <c r="AD224"/>
      <c r="AE224"/>
      <c r="AF224"/>
      <c r="AG224"/>
      <c r="AH224"/>
      <c r="AI224"/>
      <c r="AJ224"/>
      <c r="AK224"/>
      <c r="AL224"/>
      <c r="AM224"/>
      <c r="AN224"/>
      <c r="AO224"/>
      <c r="AP224"/>
    </row>
    <row r="225" spans="2:42" x14ac:dyDescent="0.35">
      <c r="B225" s="49"/>
      <c r="C225" s="49"/>
      <c r="D225" s="51"/>
      <c r="E225" s="51"/>
      <c r="F225" s="151"/>
      <c r="G225" s="179"/>
      <c r="H225" s="181"/>
      <c r="I225" s="180"/>
      <c r="J225" s="52"/>
      <c r="K225" s="184" t="str">
        <f>IF(Calculations!$I220=1, "Up to Date", "")</f>
        <v/>
      </c>
      <c r="L225" s="2"/>
      <c r="M225" s="9"/>
      <c r="N225" s="9"/>
      <c r="O225" s="9"/>
      <c r="P225" s="9"/>
      <c r="Q225" s="9"/>
      <c r="R225" s="9"/>
      <c r="S225" s="9"/>
      <c r="T225" s="9"/>
      <c r="U225" s="9"/>
      <c r="W225"/>
      <c r="X225"/>
      <c r="Y225"/>
      <c r="Z225"/>
      <c r="AB225"/>
      <c r="AD225"/>
      <c r="AE225"/>
      <c r="AF225"/>
      <c r="AG225"/>
      <c r="AH225"/>
      <c r="AI225"/>
      <c r="AJ225"/>
      <c r="AK225"/>
      <c r="AL225"/>
      <c r="AM225"/>
      <c r="AN225"/>
      <c r="AO225"/>
      <c r="AP225"/>
    </row>
    <row r="226" spans="2:42" x14ac:dyDescent="0.35">
      <c r="B226" s="49"/>
      <c r="C226" s="49"/>
      <c r="D226" s="51"/>
      <c r="E226" s="51"/>
      <c r="F226" s="151"/>
      <c r="G226" s="179"/>
      <c r="H226" s="181"/>
      <c r="I226" s="180"/>
      <c r="J226" s="52"/>
      <c r="K226" s="184" t="str">
        <f>IF(Calculations!$I221=1, "Up to Date", "")</f>
        <v/>
      </c>
      <c r="L226" s="2"/>
      <c r="M226" s="9"/>
      <c r="N226" s="9"/>
      <c r="O226" s="9"/>
      <c r="P226" s="9"/>
      <c r="Q226" s="9"/>
      <c r="R226" s="9"/>
      <c r="S226" s="9"/>
      <c r="T226" s="9"/>
      <c r="U226" s="9"/>
      <c r="W226"/>
      <c r="X226"/>
      <c r="Y226"/>
      <c r="Z226"/>
      <c r="AB226"/>
      <c r="AD226"/>
      <c r="AE226"/>
      <c r="AF226"/>
      <c r="AG226"/>
      <c r="AH226"/>
      <c r="AI226"/>
      <c r="AJ226"/>
      <c r="AK226"/>
      <c r="AL226"/>
      <c r="AM226"/>
      <c r="AN226"/>
      <c r="AO226"/>
      <c r="AP226"/>
    </row>
    <row r="227" spans="2:42" x14ac:dyDescent="0.35">
      <c r="B227" s="49"/>
      <c r="C227" s="49"/>
      <c r="D227" s="51"/>
      <c r="E227" s="51"/>
      <c r="F227" s="151"/>
      <c r="G227" s="179"/>
      <c r="H227" s="181"/>
      <c r="I227" s="180"/>
      <c r="J227" s="52"/>
      <c r="K227" s="184" t="str">
        <f>IF(Calculations!$I222=1, "Up to Date", "")</f>
        <v/>
      </c>
      <c r="L227" s="2"/>
      <c r="M227" s="9"/>
      <c r="N227" s="9"/>
      <c r="O227" s="9"/>
      <c r="P227" s="9"/>
      <c r="Q227" s="9"/>
      <c r="R227" s="9"/>
      <c r="S227" s="9"/>
      <c r="T227" s="9"/>
      <c r="U227" s="9"/>
      <c r="W227"/>
      <c r="X227"/>
      <c r="Y227"/>
      <c r="Z227"/>
      <c r="AB227"/>
      <c r="AD227"/>
      <c r="AE227"/>
      <c r="AF227"/>
      <c r="AG227"/>
      <c r="AH227"/>
      <c r="AI227"/>
      <c r="AJ227"/>
      <c r="AK227"/>
      <c r="AL227"/>
      <c r="AM227"/>
      <c r="AN227"/>
      <c r="AO227"/>
      <c r="AP227"/>
    </row>
    <row r="228" spans="2:42" x14ac:dyDescent="0.35">
      <c r="B228" s="49"/>
      <c r="C228" s="49"/>
      <c r="D228" s="51"/>
      <c r="E228" s="51"/>
      <c r="F228" s="151"/>
      <c r="G228" s="179"/>
      <c r="H228" s="181"/>
      <c r="I228" s="180"/>
      <c r="J228" s="52"/>
      <c r="K228" s="184" t="str">
        <f>IF(Calculations!$I223=1, "Up to Date", "")</f>
        <v/>
      </c>
      <c r="L228" s="2"/>
      <c r="M228" s="9"/>
      <c r="N228" s="9"/>
      <c r="O228" s="9"/>
      <c r="P228" s="9"/>
      <c r="Q228" s="9"/>
      <c r="R228" s="9"/>
      <c r="S228" s="9"/>
      <c r="T228" s="9"/>
      <c r="U228" s="9"/>
      <c r="W228"/>
      <c r="X228"/>
      <c r="Y228"/>
      <c r="Z228"/>
      <c r="AB228"/>
      <c r="AD228"/>
      <c r="AE228"/>
      <c r="AF228"/>
      <c r="AG228"/>
      <c r="AH228"/>
      <c r="AI228"/>
      <c r="AJ228"/>
      <c r="AK228"/>
      <c r="AL228"/>
      <c r="AM228"/>
      <c r="AN228"/>
      <c r="AO228"/>
      <c r="AP228"/>
    </row>
    <row r="229" spans="2:42" x14ac:dyDescent="0.35">
      <c r="B229" s="49"/>
      <c r="C229" s="49"/>
      <c r="D229" s="51"/>
      <c r="E229" s="51"/>
      <c r="F229" s="151"/>
      <c r="G229" s="179"/>
      <c r="H229" s="181"/>
      <c r="I229" s="180"/>
      <c r="J229" s="52"/>
      <c r="K229" s="184" t="str">
        <f>IF(Calculations!$I224=1, "Up to Date", "")</f>
        <v/>
      </c>
      <c r="L229" s="2"/>
      <c r="M229" s="9"/>
      <c r="N229" s="9"/>
      <c r="O229" s="9"/>
      <c r="P229" s="9"/>
      <c r="Q229" s="9"/>
      <c r="R229" s="9"/>
      <c r="S229" s="9"/>
      <c r="T229" s="9"/>
      <c r="U229" s="9"/>
      <c r="W229"/>
      <c r="X229"/>
      <c r="Y229"/>
      <c r="Z229"/>
      <c r="AB229"/>
      <c r="AD229"/>
      <c r="AE229"/>
      <c r="AF229"/>
      <c r="AG229"/>
      <c r="AH229"/>
      <c r="AI229"/>
      <c r="AJ229"/>
      <c r="AK229"/>
      <c r="AL229"/>
      <c r="AM229"/>
      <c r="AN229"/>
      <c r="AO229"/>
      <c r="AP229"/>
    </row>
    <row r="230" spans="2:42" x14ac:dyDescent="0.35">
      <c r="B230" s="49"/>
      <c r="C230" s="49"/>
      <c r="D230" s="51"/>
      <c r="E230" s="51"/>
      <c r="F230" s="151"/>
      <c r="G230" s="179"/>
      <c r="H230" s="181"/>
      <c r="I230" s="180"/>
      <c r="J230" s="52"/>
      <c r="K230" s="184" t="str">
        <f>IF(Calculations!$I225=1, "Up to Date", "")</f>
        <v/>
      </c>
      <c r="L230" s="2"/>
      <c r="M230" s="9"/>
      <c r="N230" s="9"/>
      <c r="O230" s="9"/>
      <c r="P230" s="9"/>
      <c r="Q230" s="9"/>
      <c r="R230" s="9"/>
      <c r="S230" s="9"/>
      <c r="T230" s="9"/>
      <c r="U230" s="9"/>
      <c r="W230"/>
      <c r="X230"/>
      <c r="Y230"/>
      <c r="Z230"/>
      <c r="AB230"/>
      <c r="AD230"/>
      <c r="AE230"/>
      <c r="AF230"/>
      <c r="AG230"/>
      <c r="AH230"/>
      <c r="AI230"/>
      <c r="AJ230"/>
      <c r="AK230"/>
      <c r="AL230"/>
      <c r="AM230"/>
      <c r="AN230"/>
      <c r="AO230"/>
      <c r="AP230"/>
    </row>
    <row r="231" spans="2:42" x14ac:dyDescent="0.35">
      <c r="B231" s="49"/>
      <c r="C231" s="49"/>
      <c r="D231" s="51"/>
      <c r="E231" s="51"/>
      <c r="F231" s="151"/>
      <c r="G231" s="179"/>
      <c r="H231" s="181"/>
      <c r="I231" s="180"/>
      <c r="J231" s="52"/>
      <c r="K231" s="184" t="str">
        <f>IF(Calculations!$I226=1, "Up to Date", "")</f>
        <v/>
      </c>
      <c r="L231" s="2"/>
      <c r="M231" s="9"/>
      <c r="N231" s="9"/>
      <c r="O231" s="9"/>
      <c r="P231" s="9"/>
      <c r="Q231" s="9"/>
      <c r="R231" s="9"/>
      <c r="S231" s="9"/>
      <c r="T231" s="9"/>
      <c r="U231" s="9"/>
      <c r="W231"/>
      <c r="X231"/>
      <c r="Y231"/>
      <c r="Z231"/>
      <c r="AB231"/>
      <c r="AD231"/>
      <c r="AE231"/>
      <c r="AF231"/>
      <c r="AG231"/>
      <c r="AH231"/>
      <c r="AI231"/>
      <c r="AJ231"/>
      <c r="AK231"/>
      <c r="AL231"/>
      <c r="AM231"/>
      <c r="AN231"/>
      <c r="AO231"/>
      <c r="AP231"/>
    </row>
    <row r="232" spans="2:42" x14ac:dyDescent="0.35">
      <c r="B232" s="49"/>
      <c r="C232" s="49"/>
      <c r="D232" s="51"/>
      <c r="E232" s="51"/>
      <c r="F232" s="151"/>
      <c r="G232" s="179"/>
      <c r="H232" s="181"/>
      <c r="I232" s="180"/>
      <c r="J232" s="52"/>
      <c r="K232" s="184" t="str">
        <f>IF(Calculations!$I227=1, "Up to Date", "")</f>
        <v/>
      </c>
      <c r="L232" s="2"/>
      <c r="M232" s="9"/>
      <c r="N232" s="9"/>
      <c r="O232" s="9"/>
      <c r="P232" s="9"/>
      <c r="Q232" s="9"/>
      <c r="R232" s="9"/>
      <c r="S232" s="9"/>
      <c r="T232" s="9"/>
      <c r="U232" s="9"/>
      <c r="W232"/>
      <c r="X232"/>
      <c r="Y232"/>
      <c r="Z232"/>
      <c r="AB232"/>
      <c r="AD232"/>
      <c r="AE232"/>
      <c r="AF232"/>
      <c r="AG232"/>
      <c r="AH232"/>
      <c r="AI232"/>
      <c r="AJ232"/>
      <c r="AK232"/>
      <c r="AL232"/>
      <c r="AM232"/>
      <c r="AN232"/>
      <c r="AO232"/>
      <c r="AP232"/>
    </row>
    <row r="233" spans="2:42" x14ac:dyDescent="0.35">
      <c r="B233" s="49"/>
      <c r="C233" s="49"/>
      <c r="D233" s="51"/>
      <c r="E233" s="51"/>
      <c r="F233" s="151"/>
      <c r="G233" s="179"/>
      <c r="H233" s="181"/>
      <c r="I233" s="180"/>
      <c r="J233" s="52"/>
      <c r="K233" s="184" t="str">
        <f>IF(Calculations!$I228=1, "Up to Date", "")</f>
        <v/>
      </c>
      <c r="L233" s="2"/>
      <c r="M233" s="9"/>
      <c r="N233" s="9"/>
      <c r="O233" s="9"/>
      <c r="P233" s="9"/>
      <c r="Q233" s="9"/>
      <c r="R233" s="9"/>
      <c r="S233" s="9"/>
      <c r="T233" s="9"/>
      <c r="U233" s="9"/>
      <c r="W233"/>
      <c r="X233"/>
      <c r="Y233"/>
      <c r="Z233"/>
      <c r="AB233"/>
      <c r="AD233"/>
      <c r="AE233"/>
      <c r="AF233"/>
      <c r="AG233"/>
      <c r="AH233"/>
      <c r="AI233"/>
      <c r="AJ233"/>
      <c r="AK233"/>
      <c r="AL233"/>
      <c r="AM233"/>
      <c r="AN233"/>
      <c r="AO233"/>
      <c r="AP233"/>
    </row>
    <row r="234" spans="2:42" x14ac:dyDescent="0.35">
      <c r="B234" s="49"/>
      <c r="C234" s="49"/>
      <c r="D234" s="51"/>
      <c r="E234" s="51"/>
      <c r="F234" s="151"/>
      <c r="G234" s="179"/>
      <c r="H234" s="181"/>
      <c r="I234" s="180"/>
      <c r="J234" s="52"/>
      <c r="K234" s="184" t="str">
        <f>IF(Calculations!$I229=1, "Up to Date", "")</f>
        <v/>
      </c>
      <c r="L234" s="2"/>
      <c r="M234" s="9"/>
      <c r="N234" s="9"/>
      <c r="O234" s="9"/>
      <c r="P234" s="9"/>
      <c r="Q234" s="9"/>
      <c r="R234" s="9"/>
      <c r="S234" s="9"/>
      <c r="T234" s="9"/>
      <c r="U234" s="9"/>
      <c r="W234"/>
      <c r="X234"/>
      <c r="Y234"/>
      <c r="Z234"/>
      <c r="AB234"/>
      <c r="AD234"/>
      <c r="AE234"/>
      <c r="AF234"/>
      <c r="AG234"/>
      <c r="AH234"/>
      <c r="AI234"/>
      <c r="AJ234"/>
      <c r="AK234"/>
      <c r="AL234"/>
      <c r="AM234"/>
      <c r="AN234"/>
      <c r="AO234"/>
      <c r="AP234"/>
    </row>
    <row r="235" spans="2:42" x14ac:dyDescent="0.35">
      <c r="B235" s="49"/>
      <c r="C235" s="49"/>
      <c r="D235" s="51"/>
      <c r="E235" s="51"/>
      <c r="F235" s="151"/>
      <c r="G235" s="179"/>
      <c r="H235" s="181"/>
      <c r="I235" s="180"/>
      <c r="J235" s="52"/>
      <c r="K235" s="184" t="str">
        <f>IF(Calculations!$I230=1, "Up to Date", "")</f>
        <v/>
      </c>
      <c r="L235" s="2"/>
      <c r="M235" s="9"/>
      <c r="N235" s="9"/>
      <c r="O235" s="9"/>
      <c r="P235" s="9"/>
      <c r="Q235" s="9"/>
      <c r="R235" s="9"/>
      <c r="S235" s="9"/>
      <c r="T235" s="9"/>
      <c r="U235" s="9"/>
      <c r="W235"/>
      <c r="X235"/>
      <c r="Y235"/>
      <c r="Z235"/>
      <c r="AB235"/>
      <c r="AD235"/>
      <c r="AE235"/>
      <c r="AF235"/>
      <c r="AG235"/>
      <c r="AH235"/>
      <c r="AI235"/>
      <c r="AJ235"/>
      <c r="AK235"/>
      <c r="AL235"/>
      <c r="AM235"/>
      <c r="AN235"/>
      <c r="AO235"/>
      <c r="AP235"/>
    </row>
    <row r="236" spans="2:42" x14ac:dyDescent="0.35">
      <c r="B236" s="49"/>
      <c r="C236" s="49"/>
      <c r="D236" s="51"/>
      <c r="E236" s="51"/>
      <c r="F236" s="151"/>
      <c r="G236" s="179"/>
      <c r="H236" s="181"/>
      <c r="I236" s="180"/>
      <c r="J236" s="52"/>
      <c r="K236" s="184" t="str">
        <f>IF(Calculations!$I231=1, "Up to Date", "")</f>
        <v/>
      </c>
      <c r="L236" s="2"/>
      <c r="M236" s="9"/>
      <c r="N236" s="9"/>
      <c r="O236" s="9"/>
      <c r="P236" s="9"/>
      <c r="Q236" s="9"/>
      <c r="R236" s="9"/>
      <c r="S236" s="9"/>
      <c r="T236" s="9"/>
      <c r="U236" s="9"/>
      <c r="W236"/>
      <c r="X236"/>
      <c r="Y236"/>
      <c r="Z236"/>
      <c r="AB236"/>
      <c r="AD236"/>
      <c r="AE236"/>
      <c r="AF236"/>
      <c r="AG236"/>
      <c r="AH236"/>
      <c r="AI236"/>
      <c r="AJ236"/>
      <c r="AK236"/>
      <c r="AL236"/>
      <c r="AM236"/>
      <c r="AN236"/>
      <c r="AO236"/>
      <c r="AP236"/>
    </row>
    <row r="237" spans="2:42" x14ac:dyDescent="0.35">
      <c r="B237" s="49"/>
      <c r="C237" s="49"/>
      <c r="D237" s="51"/>
      <c r="E237" s="51"/>
      <c r="F237" s="151"/>
      <c r="G237" s="179"/>
      <c r="H237" s="181"/>
      <c r="I237" s="180"/>
      <c r="J237" s="52"/>
      <c r="K237" s="184" t="str">
        <f>IF(Calculations!$I232=1, "Up to Date", "")</f>
        <v/>
      </c>
      <c r="L237" s="2"/>
      <c r="M237" s="9"/>
      <c r="N237" s="9"/>
      <c r="O237" s="9"/>
      <c r="P237" s="9"/>
      <c r="Q237" s="9"/>
      <c r="R237" s="9"/>
      <c r="S237" s="9"/>
      <c r="T237" s="9"/>
      <c r="U237" s="9"/>
      <c r="W237"/>
      <c r="X237"/>
      <c r="Y237"/>
      <c r="Z237"/>
      <c r="AB237"/>
      <c r="AD237"/>
      <c r="AE237"/>
      <c r="AF237"/>
      <c r="AG237"/>
      <c r="AH237"/>
      <c r="AI237"/>
      <c r="AJ237"/>
      <c r="AK237"/>
      <c r="AL237"/>
      <c r="AM237"/>
      <c r="AN237"/>
      <c r="AO237"/>
      <c r="AP237"/>
    </row>
    <row r="238" spans="2:42" x14ac:dyDescent="0.35">
      <c r="B238" s="49"/>
      <c r="C238" s="49"/>
      <c r="D238" s="51"/>
      <c r="E238" s="51"/>
      <c r="F238" s="151"/>
      <c r="G238" s="179"/>
      <c r="H238" s="181"/>
      <c r="I238" s="180"/>
      <c r="J238" s="52"/>
      <c r="K238" s="184" t="str">
        <f>IF(Calculations!$I233=1, "Up to Date", "")</f>
        <v/>
      </c>
      <c r="L238" s="2"/>
      <c r="M238" s="9"/>
      <c r="N238" s="9"/>
      <c r="O238" s="9"/>
      <c r="P238" s="9"/>
      <c r="Q238" s="9"/>
      <c r="R238" s="9"/>
      <c r="S238" s="9"/>
      <c r="T238" s="9"/>
      <c r="U238" s="9"/>
      <c r="W238"/>
      <c r="X238"/>
      <c r="Y238"/>
      <c r="Z238"/>
      <c r="AB238"/>
      <c r="AD238"/>
      <c r="AE238"/>
      <c r="AF238"/>
      <c r="AG238"/>
      <c r="AH238"/>
      <c r="AI238"/>
      <c r="AJ238"/>
      <c r="AK238"/>
      <c r="AL238"/>
      <c r="AM238"/>
      <c r="AN238"/>
      <c r="AO238"/>
      <c r="AP238"/>
    </row>
    <row r="239" spans="2:42" x14ac:dyDescent="0.35">
      <c r="B239" s="49"/>
      <c r="C239" s="49"/>
      <c r="D239" s="51"/>
      <c r="E239" s="51"/>
      <c r="F239" s="151"/>
      <c r="G239" s="179"/>
      <c r="H239" s="181"/>
      <c r="I239" s="180"/>
      <c r="J239" s="52"/>
      <c r="K239" s="184" t="str">
        <f>IF(Calculations!$I234=1, "Up to Date", "")</f>
        <v/>
      </c>
      <c r="L239" s="2"/>
      <c r="M239" s="9"/>
      <c r="N239" s="9"/>
      <c r="O239" s="9"/>
      <c r="P239" s="9"/>
      <c r="Q239" s="9"/>
      <c r="R239" s="9"/>
      <c r="S239" s="9"/>
      <c r="T239" s="9"/>
      <c r="U239" s="9"/>
      <c r="W239"/>
      <c r="X239"/>
      <c r="Y239"/>
      <c r="Z239"/>
      <c r="AB239"/>
      <c r="AD239"/>
      <c r="AE239"/>
      <c r="AF239"/>
      <c r="AG239"/>
      <c r="AH239"/>
      <c r="AI239"/>
      <c r="AJ239"/>
      <c r="AK239"/>
      <c r="AL239"/>
      <c r="AM239"/>
      <c r="AN239"/>
      <c r="AO239"/>
      <c r="AP239"/>
    </row>
    <row r="240" spans="2:42" x14ac:dyDescent="0.35">
      <c r="B240" s="49"/>
      <c r="C240" s="49"/>
      <c r="D240" s="51"/>
      <c r="E240" s="51"/>
      <c r="F240" s="151"/>
      <c r="G240" s="179"/>
      <c r="H240" s="181"/>
      <c r="I240" s="180"/>
      <c r="J240" s="52"/>
      <c r="K240" s="184" t="str">
        <f>IF(Calculations!$I235=1, "Up to Date", "")</f>
        <v/>
      </c>
      <c r="L240" s="2"/>
      <c r="M240" s="9"/>
      <c r="N240" s="9"/>
      <c r="O240" s="9"/>
      <c r="P240" s="9"/>
      <c r="Q240" s="9"/>
      <c r="R240" s="9"/>
      <c r="S240" s="9"/>
      <c r="T240" s="9"/>
      <c r="U240" s="9"/>
      <c r="W240"/>
      <c r="X240"/>
      <c r="Y240"/>
      <c r="Z240"/>
      <c r="AB240"/>
      <c r="AD240"/>
      <c r="AE240"/>
      <c r="AF240"/>
      <c r="AG240"/>
      <c r="AH240"/>
      <c r="AI240"/>
      <c r="AJ240"/>
      <c r="AK240"/>
      <c r="AL240"/>
      <c r="AM240"/>
      <c r="AN240"/>
      <c r="AO240"/>
      <c r="AP240"/>
    </row>
    <row r="241" spans="2:42" x14ac:dyDescent="0.35">
      <c r="B241" s="49"/>
      <c r="C241" s="49"/>
      <c r="D241" s="51"/>
      <c r="E241" s="51"/>
      <c r="F241" s="151"/>
      <c r="G241" s="179"/>
      <c r="H241" s="181"/>
      <c r="I241" s="180"/>
      <c r="J241" s="52"/>
      <c r="K241" s="184" t="str">
        <f>IF(Calculations!$I236=1, "Up to Date", "")</f>
        <v/>
      </c>
      <c r="L241" s="2"/>
      <c r="M241" s="9"/>
      <c r="N241" s="9"/>
      <c r="O241" s="9"/>
      <c r="P241" s="9"/>
      <c r="Q241" s="9"/>
      <c r="R241" s="9"/>
      <c r="S241" s="9"/>
      <c r="T241" s="9"/>
      <c r="U241" s="9"/>
      <c r="W241"/>
      <c r="X241"/>
      <c r="Y241"/>
      <c r="Z241"/>
      <c r="AB241"/>
      <c r="AD241"/>
      <c r="AE241"/>
      <c r="AF241"/>
      <c r="AG241"/>
      <c r="AH241"/>
      <c r="AI241"/>
      <c r="AJ241"/>
      <c r="AK241"/>
      <c r="AL241"/>
      <c r="AM241"/>
      <c r="AN241"/>
      <c r="AO241"/>
      <c r="AP241"/>
    </row>
    <row r="242" spans="2:42" x14ac:dyDescent="0.35">
      <c r="B242" s="49"/>
      <c r="C242" s="49"/>
      <c r="D242" s="51"/>
      <c r="E242" s="51"/>
      <c r="F242" s="151"/>
      <c r="G242" s="179"/>
      <c r="H242" s="181"/>
      <c r="I242" s="180"/>
      <c r="J242" s="52"/>
      <c r="K242" s="184" t="str">
        <f>IF(Calculations!$I237=1, "Up to Date", "")</f>
        <v/>
      </c>
      <c r="L242" s="2"/>
      <c r="M242" s="9"/>
      <c r="N242" s="9"/>
      <c r="O242" s="9"/>
      <c r="P242" s="9"/>
      <c r="Q242" s="9"/>
      <c r="R242" s="9"/>
      <c r="S242" s="9"/>
      <c r="T242" s="9"/>
      <c r="U242" s="9"/>
      <c r="W242"/>
      <c r="X242"/>
      <c r="Y242"/>
      <c r="Z242"/>
      <c r="AB242"/>
      <c r="AD242"/>
      <c r="AE242"/>
      <c r="AF242"/>
      <c r="AG242"/>
      <c r="AH242"/>
      <c r="AI242"/>
      <c r="AJ242"/>
      <c r="AK242"/>
      <c r="AL242"/>
      <c r="AM242"/>
      <c r="AN242"/>
      <c r="AO242"/>
      <c r="AP242"/>
    </row>
    <row r="243" spans="2:42" x14ac:dyDescent="0.35">
      <c r="B243" s="49"/>
      <c r="C243" s="49"/>
      <c r="D243" s="51"/>
      <c r="E243" s="51"/>
      <c r="F243" s="151"/>
      <c r="G243" s="179"/>
      <c r="H243" s="181"/>
      <c r="I243" s="180"/>
      <c r="J243" s="52"/>
      <c r="K243" s="184" t="str">
        <f>IF(Calculations!$I238=1, "Up to Date", "")</f>
        <v/>
      </c>
      <c r="L243" s="2"/>
      <c r="M243" s="9"/>
      <c r="N243" s="9"/>
      <c r="O243" s="9"/>
      <c r="P243" s="9"/>
      <c r="Q243" s="9"/>
      <c r="R243" s="9"/>
      <c r="S243" s="9"/>
      <c r="T243" s="9"/>
      <c r="U243" s="9"/>
      <c r="W243"/>
      <c r="X243"/>
      <c r="Y243"/>
      <c r="Z243"/>
      <c r="AB243"/>
      <c r="AD243"/>
      <c r="AE243"/>
      <c r="AF243"/>
      <c r="AG243"/>
      <c r="AH243"/>
      <c r="AI243"/>
      <c r="AJ243"/>
      <c r="AK243"/>
      <c r="AL243"/>
      <c r="AM243"/>
      <c r="AN243"/>
      <c r="AO243"/>
      <c r="AP243"/>
    </row>
    <row r="244" spans="2:42" x14ac:dyDescent="0.35">
      <c r="B244" s="49"/>
      <c r="C244" s="49"/>
      <c r="D244" s="51"/>
      <c r="E244" s="51"/>
      <c r="F244" s="151"/>
      <c r="G244" s="179"/>
      <c r="H244" s="181"/>
      <c r="I244" s="180"/>
      <c r="J244" s="52"/>
      <c r="K244" s="184" t="str">
        <f>IF(Calculations!$I239=1, "Up to Date", "")</f>
        <v/>
      </c>
      <c r="L244" s="2"/>
      <c r="M244" s="9"/>
      <c r="N244" s="9"/>
      <c r="O244" s="9"/>
      <c r="P244" s="9"/>
      <c r="Q244" s="9"/>
      <c r="R244" s="9"/>
      <c r="S244" s="9"/>
      <c r="T244" s="9"/>
      <c r="U244" s="9"/>
      <c r="W244"/>
      <c r="X244"/>
      <c r="Y244"/>
      <c r="Z244"/>
      <c r="AB244"/>
      <c r="AD244"/>
      <c r="AE244"/>
      <c r="AF244"/>
      <c r="AG244"/>
      <c r="AH244"/>
      <c r="AI244"/>
      <c r="AJ244"/>
      <c r="AK244"/>
      <c r="AL244"/>
      <c r="AM244"/>
      <c r="AN244"/>
      <c r="AO244"/>
      <c r="AP244"/>
    </row>
    <row r="245" spans="2:42" x14ac:dyDescent="0.35">
      <c r="B245" s="49"/>
      <c r="C245" s="49"/>
      <c r="D245" s="51"/>
      <c r="E245" s="51"/>
      <c r="F245" s="151"/>
      <c r="G245" s="179"/>
      <c r="H245" s="181"/>
      <c r="I245" s="180"/>
      <c r="J245" s="52"/>
      <c r="K245" s="184" t="str">
        <f>IF(Calculations!$I240=1, "Up to Date", "")</f>
        <v/>
      </c>
      <c r="L245" s="2"/>
      <c r="M245" s="9"/>
      <c r="N245" s="9"/>
      <c r="O245" s="9"/>
      <c r="P245" s="9"/>
      <c r="Q245" s="9"/>
      <c r="R245" s="9"/>
      <c r="S245" s="9"/>
      <c r="T245" s="9"/>
      <c r="U245" s="9"/>
      <c r="W245"/>
      <c r="X245"/>
      <c r="Y245"/>
      <c r="Z245"/>
      <c r="AB245"/>
      <c r="AD245"/>
      <c r="AE245"/>
      <c r="AF245"/>
      <c r="AG245"/>
      <c r="AH245"/>
      <c r="AI245"/>
      <c r="AJ245"/>
      <c r="AK245"/>
      <c r="AL245"/>
      <c r="AM245"/>
      <c r="AN245"/>
      <c r="AO245"/>
      <c r="AP245"/>
    </row>
    <row r="246" spans="2:42" x14ac:dyDescent="0.35">
      <c r="B246" s="49"/>
      <c r="C246" s="49"/>
      <c r="D246" s="51"/>
      <c r="E246" s="51"/>
      <c r="F246" s="151"/>
      <c r="G246" s="179"/>
      <c r="H246" s="181"/>
      <c r="I246" s="180"/>
      <c r="J246" s="52"/>
      <c r="K246" s="184" t="str">
        <f>IF(Calculations!$I241=1, "Up to Date", "")</f>
        <v/>
      </c>
      <c r="L246" s="2"/>
      <c r="M246" s="9"/>
      <c r="N246" s="9"/>
      <c r="O246" s="9"/>
      <c r="P246" s="9"/>
      <c r="Q246" s="9"/>
      <c r="R246" s="9"/>
      <c r="S246" s="9"/>
      <c r="T246" s="9"/>
      <c r="U246" s="9"/>
      <c r="W246"/>
      <c r="X246"/>
      <c r="Y246"/>
      <c r="Z246"/>
      <c r="AB246"/>
      <c r="AD246"/>
      <c r="AE246"/>
      <c r="AF246"/>
      <c r="AG246"/>
      <c r="AH246"/>
      <c r="AI246"/>
      <c r="AJ246"/>
      <c r="AK246"/>
      <c r="AL246"/>
      <c r="AM246"/>
      <c r="AN246"/>
      <c r="AO246"/>
      <c r="AP246"/>
    </row>
    <row r="247" spans="2:42" x14ac:dyDescent="0.35">
      <c r="B247" s="49"/>
      <c r="C247" s="49"/>
      <c r="D247" s="51"/>
      <c r="E247" s="51"/>
      <c r="F247" s="151"/>
      <c r="G247" s="179"/>
      <c r="H247" s="181"/>
      <c r="I247" s="180"/>
      <c r="J247" s="52"/>
      <c r="K247" s="184" t="str">
        <f>IF(Calculations!$I242=1, "Up to Date", "")</f>
        <v/>
      </c>
      <c r="L247" s="2"/>
      <c r="M247" s="9"/>
      <c r="N247" s="9"/>
      <c r="O247" s="9"/>
      <c r="P247" s="9"/>
      <c r="Q247" s="9"/>
      <c r="R247" s="9"/>
      <c r="S247" s="9"/>
      <c r="T247" s="9"/>
      <c r="U247" s="9"/>
      <c r="W247"/>
      <c r="X247"/>
      <c r="Y247"/>
      <c r="Z247"/>
      <c r="AB247"/>
      <c r="AD247"/>
      <c r="AE247"/>
      <c r="AF247"/>
      <c r="AG247"/>
      <c r="AH247"/>
      <c r="AI247"/>
      <c r="AJ247"/>
      <c r="AK247"/>
      <c r="AL247"/>
      <c r="AM247"/>
      <c r="AN247"/>
      <c r="AO247"/>
      <c r="AP247"/>
    </row>
    <row r="248" spans="2:42" x14ac:dyDescent="0.35">
      <c r="B248" s="49"/>
      <c r="C248" s="49"/>
      <c r="D248" s="51"/>
      <c r="E248" s="51"/>
      <c r="F248" s="151"/>
      <c r="G248" s="179"/>
      <c r="H248" s="181"/>
      <c r="I248" s="180"/>
      <c r="J248" s="52"/>
      <c r="K248" s="184" t="str">
        <f>IF(Calculations!$I243=1, "Up to Date", "")</f>
        <v/>
      </c>
      <c r="L248" s="2"/>
      <c r="M248" s="9"/>
      <c r="N248" s="9"/>
      <c r="O248" s="9"/>
      <c r="P248" s="9"/>
      <c r="Q248" s="9"/>
      <c r="R248" s="9"/>
      <c r="S248" s="9"/>
      <c r="T248" s="9"/>
      <c r="U248" s="9"/>
      <c r="W248"/>
      <c r="X248"/>
      <c r="Y248"/>
      <c r="Z248"/>
      <c r="AB248"/>
      <c r="AD248"/>
      <c r="AE248"/>
      <c r="AF248"/>
      <c r="AG248"/>
      <c r="AH248"/>
      <c r="AI248"/>
      <c r="AJ248"/>
      <c r="AK248"/>
      <c r="AL248"/>
      <c r="AM248"/>
      <c r="AN248"/>
      <c r="AO248"/>
      <c r="AP248"/>
    </row>
    <row r="249" spans="2:42" x14ac:dyDescent="0.35">
      <c r="B249" s="49"/>
      <c r="C249" s="49"/>
      <c r="D249" s="51"/>
      <c r="E249" s="51"/>
      <c r="F249" s="151"/>
      <c r="G249" s="179"/>
      <c r="H249" s="181"/>
      <c r="I249" s="180"/>
      <c r="J249" s="52"/>
      <c r="K249" s="184" t="str">
        <f>IF(Calculations!$I244=1, "Up to Date", "")</f>
        <v/>
      </c>
      <c r="L249" s="2"/>
      <c r="M249" s="9"/>
      <c r="N249" s="9"/>
      <c r="O249" s="9"/>
      <c r="P249" s="9"/>
      <c r="Q249" s="9"/>
      <c r="R249" s="9"/>
      <c r="S249" s="9"/>
      <c r="T249" s="9"/>
      <c r="U249" s="9"/>
      <c r="W249"/>
      <c r="X249"/>
      <c r="Y249"/>
      <c r="Z249"/>
      <c r="AB249"/>
      <c r="AD249"/>
      <c r="AE249"/>
      <c r="AF249"/>
      <c r="AG249"/>
      <c r="AH249"/>
      <c r="AI249"/>
      <c r="AJ249"/>
      <c r="AK249"/>
      <c r="AL249"/>
      <c r="AM249"/>
      <c r="AN249"/>
      <c r="AO249"/>
      <c r="AP249"/>
    </row>
    <row r="250" spans="2:42" x14ac:dyDescent="0.35">
      <c r="B250" s="49"/>
      <c r="C250" s="49"/>
      <c r="D250" s="51"/>
      <c r="E250" s="51"/>
      <c r="F250" s="151"/>
      <c r="G250" s="179"/>
      <c r="H250" s="181"/>
      <c r="I250" s="180"/>
      <c r="J250" s="52"/>
      <c r="K250" s="184" t="str">
        <f>IF(Calculations!$I245=1, "Up to Date", "")</f>
        <v/>
      </c>
      <c r="L250" s="2"/>
      <c r="M250" s="9"/>
      <c r="N250" s="9"/>
      <c r="O250" s="9"/>
      <c r="P250" s="9"/>
      <c r="Q250" s="9"/>
      <c r="R250" s="9"/>
      <c r="S250" s="9"/>
      <c r="T250" s="9"/>
      <c r="U250" s="9"/>
      <c r="W250"/>
      <c r="X250"/>
      <c r="Y250"/>
      <c r="Z250"/>
      <c r="AB250"/>
      <c r="AD250"/>
      <c r="AE250"/>
      <c r="AF250"/>
      <c r="AG250"/>
      <c r="AH250"/>
      <c r="AI250"/>
      <c r="AJ250"/>
      <c r="AK250"/>
      <c r="AL250"/>
      <c r="AM250"/>
      <c r="AN250"/>
      <c r="AO250"/>
      <c r="AP250"/>
    </row>
    <row r="251" spans="2:42" x14ac:dyDescent="0.35">
      <c r="B251" s="49"/>
      <c r="C251" s="49"/>
      <c r="D251" s="51"/>
      <c r="E251" s="51"/>
      <c r="F251" s="151"/>
      <c r="G251" s="179"/>
      <c r="H251" s="181"/>
      <c r="I251" s="180"/>
      <c r="J251" s="52"/>
      <c r="K251" s="184" t="str">
        <f>IF(Calculations!$I246=1, "Up to Date", "")</f>
        <v/>
      </c>
      <c r="L251" s="2"/>
      <c r="M251" s="9"/>
      <c r="N251" s="9"/>
      <c r="O251" s="9"/>
      <c r="P251" s="9"/>
      <c r="Q251" s="9"/>
      <c r="R251" s="9"/>
      <c r="S251" s="9"/>
      <c r="T251" s="9"/>
      <c r="U251" s="9"/>
      <c r="W251"/>
      <c r="X251"/>
      <c r="Y251"/>
      <c r="Z251"/>
      <c r="AB251"/>
      <c r="AD251"/>
      <c r="AE251"/>
      <c r="AF251"/>
      <c r="AG251"/>
      <c r="AH251"/>
      <c r="AI251"/>
      <c r="AJ251"/>
      <c r="AK251"/>
      <c r="AL251"/>
      <c r="AM251"/>
      <c r="AN251"/>
      <c r="AO251"/>
      <c r="AP251"/>
    </row>
    <row r="252" spans="2:42" x14ac:dyDescent="0.35">
      <c r="B252" s="49"/>
      <c r="C252" s="49"/>
      <c r="D252" s="51"/>
      <c r="E252" s="51"/>
      <c r="F252" s="151"/>
      <c r="G252" s="179"/>
      <c r="H252" s="181"/>
      <c r="I252" s="180"/>
      <c r="J252" s="52"/>
      <c r="K252" s="184" t="str">
        <f>IF(Calculations!$I247=1, "Up to Date", "")</f>
        <v/>
      </c>
      <c r="L252" s="2"/>
      <c r="M252" s="9"/>
      <c r="N252" s="9"/>
      <c r="O252" s="9"/>
      <c r="P252" s="9"/>
      <c r="Q252" s="9"/>
      <c r="R252" s="9"/>
      <c r="S252" s="9"/>
      <c r="T252" s="9"/>
      <c r="U252" s="9"/>
      <c r="W252"/>
      <c r="X252"/>
      <c r="Y252"/>
      <c r="Z252"/>
      <c r="AB252"/>
      <c r="AD252"/>
      <c r="AE252"/>
      <c r="AF252"/>
      <c r="AG252"/>
      <c r="AH252"/>
      <c r="AI252"/>
      <c r="AJ252"/>
      <c r="AK252"/>
      <c r="AL252"/>
      <c r="AM252"/>
      <c r="AN252"/>
      <c r="AO252"/>
      <c r="AP252"/>
    </row>
    <row r="253" spans="2:42" x14ac:dyDescent="0.35">
      <c r="B253" s="49"/>
      <c r="C253" s="49"/>
      <c r="D253" s="51"/>
      <c r="E253" s="51"/>
      <c r="F253" s="151"/>
      <c r="G253" s="179"/>
      <c r="H253" s="181"/>
      <c r="I253" s="180"/>
      <c r="J253" s="52"/>
      <c r="K253" s="184" t="str">
        <f>IF(Calculations!$I248=1, "Up to Date", "")</f>
        <v/>
      </c>
      <c r="L253" s="2"/>
      <c r="M253" s="9"/>
      <c r="N253" s="9"/>
      <c r="O253" s="9"/>
      <c r="P253" s="9"/>
      <c r="Q253" s="9"/>
      <c r="R253" s="9"/>
      <c r="S253" s="9"/>
      <c r="T253" s="9"/>
      <c r="U253" s="9"/>
      <c r="W253"/>
      <c r="X253"/>
      <c r="Y253"/>
      <c r="Z253"/>
      <c r="AB253"/>
      <c r="AD253"/>
      <c r="AE253"/>
      <c r="AF253"/>
      <c r="AG253"/>
      <c r="AH253"/>
      <c r="AI253"/>
      <c r="AJ253"/>
      <c r="AK253"/>
      <c r="AL253"/>
      <c r="AM253"/>
      <c r="AN253"/>
      <c r="AO253"/>
      <c r="AP253"/>
    </row>
    <row r="254" spans="2:42" x14ac:dyDescent="0.35">
      <c r="B254" s="49"/>
      <c r="C254" s="49"/>
      <c r="D254" s="51"/>
      <c r="E254" s="51"/>
      <c r="F254" s="151"/>
      <c r="G254" s="179"/>
      <c r="H254" s="181"/>
      <c r="I254" s="180"/>
      <c r="J254" s="52"/>
      <c r="K254" s="184" t="str">
        <f>IF(Calculations!$I249=1, "Up to Date", "")</f>
        <v/>
      </c>
      <c r="L254" s="2"/>
      <c r="M254" s="9"/>
      <c r="N254" s="9"/>
      <c r="O254" s="9"/>
      <c r="P254" s="9"/>
      <c r="Q254" s="9"/>
      <c r="R254" s="9"/>
      <c r="S254" s="9"/>
      <c r="T254" s="9"/>
      <c r="U254" s="9"/>
      <c r="W254"/>
      <c r="X254"/>
      <c r="Y254"/>
      <c r="Z254"/>
      <c r="AB254"/>
      <c r="AD254"/>
      <c r="AE254"/>
      <c r="AF254"/>
      <c r="AG254"/>
      <c r="AH254"/>
      <c r="AI254"/>
      <c r="AJ254"/>
      <c r="AK254"/>
      <c r="AL254"/>
      <c r="AM254"/>
      <c r="AN254"/>
      <c r="AO254"/>
      <c r="AP254"/>
    </row>
    <row r="255" spans="2:42" x14ac:dyDescent="0.35">
      <c r="B255" s="49"/>
      <c r="C255" s="49"/>
      <c r="D255" s="51"/>
      <c r="E255" s="51"/>
      <c r="F255" s="151"/>
      <c r="G255" s="179"/>
      <c r="H255" s="181"/>
      <c r="I255" s="180"/>
      <c r="J255" s="52"/>
      <c r="K255" s="184" t="str">
        <f>IF(Calculations!$I250=1, "Up to Date", "")</f>
        <v/>
      </c>
      <c r="L255" s="2"/>
      <c r="M255" s="9"/>
      <c r="N255" s="9"/>
      <c r="O255" s="9"/>
      <c r="P255" s="9"/>
      <c r="Q255" s="9"/>
      <c r="R255" s="9"/>
      <c r="S255" s="9"/>
      <c r="T255" s="9"/>
      <c r="U255" s="9"/>
      <c r="W255"/>
      <c r="X255"/>
      <c r="Y255"/>
      <c r="Z255"/>
      <c r="AB255"/>
      <c r="AD255"/>
      <c r="AE255"/>
      <c r="AF255"/>
      <c r="AG255"/>
      <c r="AH255"/>
      <c r="AI255"/>
      <c r="AJ255"/>
      <c r="AK255"/>
      <c r="AL255"/>
      <c r="AM255"/>
      <c r="AN255"/>
      <c r="AO255"/>
      <c r="AP255"/>
    </row>
    <row r="256" spans="2:42" x14ac:dyDescent="0.35">
      <c r="B256" s="49"/>
      <c r="C256" s="49"/>
      <c r="D256" s="51"/>
      <c r="E256" s="51"/>
      <c r="F256" s="151"/>
      <c r="G256" s="179"/>
      <c r="H256" s="181"/>
      <c r="I256" s="180"/>
      <c r="J256" s="52"/>
      <c r="K256" s="184" t="str">
        <f>IF(Calculations!$I251=1, "Up to Date", "")</f>
        <v/>
      </c>
      <c r="L256" s="2"/>
      <c r="M256" s="9"/>
      <c r="N256" s="9"/>
      <c r="O256" s="9"/>
      <c r="P256" s="9"/>
      <c r="Q256" s="9"/>
      <c r="R256" s="9"/>
      <c r="S256" s="9"/>
      <c r="T256" s="9"/>
      <c r="U256" s="9"/>
      <c r="W256"/>
      <c r="X256"/>
      <c r="Y256"/>
      <c r="Z256"/>
      <c r="AB256"/>
      <c r="AD256"/>
      <c r="AE256"/>
      <c r="AF256"/>
      <c r="AG256"/>
      <c r="AH256"/>
      <c r="AI256"/>
      <c r="AJ256"/>
      <c r="AK256"/>
      <c r="AL256"/>
      <c r="AM256"/>
      <c r="AN256"/>
      <c r="AO256"/>
      <c r="AP256"/>
    </row>
    <row r="257" spans="2:42" x14ac:dyDescent="0.35">
      <c r="B257" s="49"/>
      <c r="C257" s="49"/>
      <c r="D257" s="51"/>
      <c r="E257" s="51"/>
      <c r="F257" s="151"/>
      <c r="G257" s="179"/>
      <c r="H257" s="181"/>
      <c r="I257" s="180"/>
      <c r="J257" s="52"/>
      <c r="K257" s="184" t="str">
        <f>IF(Calculations!$I252=1, "Up to Date", "")</f>
        <v/>
      </c>
      <c r="L257" s="2"/>
      <c r="M257" s="9"/>
      <c r="N257" s="9"/>
      <c r="O257" s="9"/>
      <c r="P257" s="9"/>
      <c r="Q257" s="9"/>
      <c r="R257" s="9"/>
      <c r="S257" s="9"/>
      <c r="T257" s="9"/>
      <c r="U257" s="9"/>
      <c r="W257"/>
      <c r="X257"/>
      <c r="Y257"/>
      <c r="Z257"/>
      <c r="AB257"/>
      <c r="AD257"/>
      <c r="AE257"/>
      <c r="AF257"/>
      <c r="AG257"/>
      <c r="AH257"/>
      <c r="AI257"/>
      <c r="AJ257"/>
      <c r="AK257"/>
      <c r="AL257"/>
      <c r="AM257"/>
      <c r="AN257"/>
      <c r="AO257"/>
      <c r="AP257"/>
    </row>
    <row r="258" spans="2:42" x14ac:dyDescent="0.35">
      <c r="B258" s="49"/>
      <c r="C258" s="49"/>
      <c r="D258" s="51"/>
      <c r="E258" s="51"/>
      <c r="F258" s="151"/>
      <c r="G258" s="179"/>
      <c r="H258" s="181"/>
      <c r="I258" s="180"/>
      <c r="J258" s="52"/>
      <c r="K258" s="184" t="str">
        <f>IF(Calculations!$I253=1, "Up to Date", "")</f>
        <v/>
      </c>
      <c r="L258" s="2"/>
      <c r="M258" s="9"/>
      <c r="N258" s="9"/>
      <c r="O258" s="9"/>
      <c r="P258" s="9"/>
      <c r="Q258" s="9"/>
      <c r="R258" s="9"/>
      <c r="S258" s="9"/>
      <c r="T258" s="9"/>
      <c r="U258" s="9"/>
      <c r="W258"/>
      <c r="X258"/>
      <c r="Y258"/>
      <c r="Z258"/>
      <c r="AB258"/>
      <c r="AD258"/>
      <c r="AE258"/>
      <c r="AF258"/>
      <c r="AG258"/>
      <c r="AH258"/>
      <c r="AI258"/>
      <c r="AJ258"/>
      <c r="AK258"/>
      <c r="AL258"/>
      <c r="AM258"/>
      <c r="AN258"/>
      <c r="AO258"/>
      <c r="AP258"/>
    </row>
    <row r="259" spans="2:42" x14ac:dyDescent="0.35">
      <c r="B259" s="49"/>
      <c r="C259" s="49"/>
      <c r="D259" s="51"/>
      <c r="E259" s="51"/>
      <c r="F259" s="151"/>
      <c r="G259" s="179"/>
      <c r="H259" s="181"/>
      <c r="I259" s="180"/>
      <c r="J259" s="52"/>
      <c r="K259" s="184" t="str">
        <f>IF(Calculations!$I254=1, "Up to Date", "")</f>
        <v/>
      </c>
      <c r="L259" s="2"/>
      <c r="M259" s="9"/>
      <c r="N259" s="9"/>
      <c r="O259" s="9"/>
      <c r="P259" s="9"/>
      <c r="Q259" s="9"/>
      <c r="R259" s="9"/>
      <c r="S259" s="9"/>
      <c r="T259" s="9"/>
      <c r="U259" s="9"/>
      <c r="W259"/>
      <c r="X259"/>
      <c r="Y259"/>
      <c r="Z259"/>
      <c r="AB259"/>
      <c r="AD259"/>
      <c r="AE259"/>
      <c r="AF259"/>
      <c r="AG259"/>
      <c r="AH259"/>
      <c r="AI259"/>
      <c r="AJ259"/>
      <c r="AK259"/>
      <c r="AL259"/>
      <c r="AM259"/>
      <c r="AN259"/>
      <c r="AO259"/>
      <c r="AP259"/>
    </row>
    <row r="260" spans="2:42" x14ac:dyDescent="0.35">
      <c r="B260" s="49"/>
      <c r="C260" s="49"/>
      <c r="D260" s="51"/>
      <c r="E260" s="51"/>
      <c r="F260" s="151"/>
      <c r="G260" s="179"/>
      <c r="H260" s="181"/>
      <c r="I260" s="180"/>
      <c r="J260" s="52"/>
      <c r="K260" s="184" t="str">
        <f>IF(Calculations!$I255=1, "Up to Date", "")</f>
        <v/>
      </c>
      <c r="L260" s="2"/>
      <c r="M260" s="9"/>
      <c r="N260" s="9"/>
      <c r="O260" s="9"/>
      <c r="P260" s="9"/>
      <c r="Q260" s="9"/>
      <c r="R260" s="9"/>
      <c r="S260" s="9"/>
      <c r="T260" s="9"/>
      <c r="U260" s="9"/>
      <c r="W260"/>
      <c r="X260"/>
      <c r="Y260"/>
      <c r="Z260"/>
      <c r="AB260"/>
      <c r="AD260"/>
      <c r="AE260"/>
      <c r="AF260"/>
      <c r="AG260"/>
      <c r="AH260"/>
      <c r="AI260"/>
      <c r="AJ260"/>
      <c r="AK260"/>
      <c r="AL260"/>
      <c r="AM260"/>
      <c r="AN260"/>
      <c r="AO260"/>
      <c r="AP260"/>
    </row>
    <row r="261" spans="2:42" x14ac:dyDescent="0.35">
      <c r="B261" s="49"/>
      <c r="C261" s="49"/>
      <c r="D261" s="51"/>
      <c r="E261" s="51"/>
      <c r="F261" s="151"/>
      <c r="G261" s="179"/>
      <c r="H261" s="181"/>
      <c r="I261" s="180"/>
      <c r="J261" s="52"/>
      <c r="K261" s="184" t="str">
        <f>IF(Calculations!$I256=1, "Up to Date", "")</f>
        <v/>
      </c>
      <c r="L261" s="2"/>
      <c r="M261" s="9"/>
      <c r="N261" s="9"/>
      <c r="O261" s="9"/>
      <c r="P261" s="9"/>
      <c r="Q261" s="9"/>
      <c r="R261" s="9"/>
      <c r="S261" s="9"/>
      <c r="T261" s="9"/>
      <c r="U261" s="9"/>
      <c r="W261"/>
      <c r="X261"/>
      <c r="Y261"/>
      <c r="Z261"/>
      <c r="AB261"/>
      <c r="AD261"/>
      <c r="AE261"/>
      <c r="AF261"/>
      <c r="AG261"/>
      <c r="AH261"/>
      <c r="AI261"/>
      <c r="AJ261"/>
      <c r="AK261"/>
      <c r="AL261"/>
      <c r="AM261"/>
      <c r="AN261"/>
      <c r="AO261"/>
      <c r="AP261"/>
    </row>
    <row r="262" spans="2:42" x14ac:dyDescent="0.35">
      <c r="B262" s="49"/>
      <c r="C262" s="49"/>
      <c r="D262" s="51"/>
      <c r="E262" s="51"/>
      <c r="F262" s="151"/>
      <c r="G262" s="179"/>
      <c r="H262" s="181"/>
      <c r="I262" s="180"/>
      <c r="J262" s="52"/>
      <c r="K262" s="184" t="str">
        <f>IF(Calculations!$I257=1, "Up to Date", "")</f>
        <v/>
      </c>
      <c r="L262" s="2"/>
      <c r="M262" s="9"/>
      <c r="N262" s="9"/>
      <c r="O262" s="9"/>
      <c r="P262" s="9"/>
      <c r="Q262" s="9"/>
      <c r="R262" s="9"/>
      <c r="S262" s="9"/>
      <c r="T262" s="9"/>
      <c r="U262" s="9"/>
      <c r="W262"/>
      <c r="X262"/>
      <c r="Y262"/>
      <c r="Z262"/>
      <c r="AB262"/>
      <c r="AD262"/>
      <c r="AE262"/>
      <c r="AF262"/>
      <c r="AG262"/>
      <c r="AH262"/>
      <c r="AI262"/>
      <c r="AJ262"/>
      <c r="AK262"/>
      <c r="AL262"/>
      <c r="AM262"/>
      <c r="AN262"/>
      <c r="AO262"/>
      <c r="AP262"/>
    </row>
    <row r="263" spans="2:42" x14ac:dyDescent="0.35">
      <c r="B263" s="49"/>
      <c r="C263" s="49"/>
      <c r="D263" s="51"/>
      <c r="E263" s="51"/>
      <c r="F263" s="151"/>
      <c r="G263" s="179"/>
      <c r="H263" s="181"/>
      <c r="I263" s="180"/>
      <c r="J263" s="52"/>
      <c r="K263" s="184" t="str">
        <f>IF(Calculations!$I258=1, "Up to Date", "")</f>
        <v/>
      </c>
      <c r="L263" s="2"/>
      <c r="M263" s="9"/>
      <c r="N263" s="9"/>
      <c r="O263" s="9"/>
      <c r="P263" s="9"/>
      <c r="Q263" s="9"/>
      <c r="R263" s="9"/>
      <c r="S263" s="9"/>
      <c r="T263" s="9"/>
      <c r="U263" s="9"/>
      <c r="W263"/>
      <c r="X263"/>
      <c r="Y263"/>
      <c r="Z263"/>
      <c r="AB263"/>
      <c r="AD263"/>
      <c r="AE263"/>
      <c r="AF263"/>
      <c r="AG263"/>
      <c r="AH263"/>
      <c r="AI263"/>
      <c r="AJ263"/>
      <c r="AK263"/>
      <c r="AL263"/>
      <c r="AM263"/>
      <c r="AN263"/>
      <c r="AO263"/>
      <c r="AP263"/>
    </row>
    <row r="264" spans="2:42" x14ac:dyDescent="0.35">
      <c r="B264" s="49"/>
      <c r="C264" s="49"/>
      <c r="D264" s="51"/>
      <c r="E264" s="51"/>
      <c r="F264" s="151"/>
      <c r="G264" s="179"/>
      <c r="H264" s="181"/>
      <c r="I264" s="180"/>
      <c r="J264" s="52"/>
      <c r="K264" s="184" t="str">
        <f>IF(Calculations!$I259=1, "Up to Date", "")</f>
        <v/>
      </c>
      <c r="L264" s="2"/>
      <c r="M264" s="9"/>
      <c r="N264" s="9"/>
      <c r="O264" s="9"/>
      <c r="P264" s="9"/>
      <c r="Q264" s="9"/>
      <c r="R264" s="9"/>
      <c r="S264" s="9"/>
      <c r="T264" s="9"/>
      <c r="U264" s="9"/>
      <c r="W264"/>
      <c r="X264"/>
      <c r="Y264"/>
      <c r="Z264"/>
      <c r="AB264"/>
      <c r="AD264"/>
      <c r="AE264"/>
      <c r="AF264"/>
      <c r="AG264"/>
      <c r="AH264"/>
      <c r="AI264"/>
      <c r="AJ264"/>
      <c r="AK264"/>
      <c r="AL264"/>
      <c r="AM264"/>
      <c r="AN264"/>
      <c r="AO264"/>
      <c r="AP264"/>
    </row>
    <row r="265" spans="2:42" x14ac:dyDescent="0.35">
      <c r="B265" s="49"/>
      <c r="C265" s="49"/>
      <c r="D265" s="51"/>
      <c r="E265" s="51"/>
      <c r="F265" s="151"/>
      <c r="G265" s="179"/>
      <c r="H265" s="181"/>
      <c r="I265" s="180"/>
      <c r="J265" s="52"/>
      <c r="K265" s="184" t="str">
        <f>IF(Calculations!$I260=1, "Up to Date", "")</f>
        <v/>
      </c>
      <c r="L265" s="2"/>
      <c r="M265" s="9"/>
      <c r="N265" s="9"/>
      <c r="O265" s="9"/>
      <c r="P265" s="9"/>
      <c r="Q265" s="9"/>
      <c r="R265" s="9"/>
      <c r="S265" s="9"/>
      <c r="T265" s="9"/>
      <c r="U265" s="9"/>
      <c r="W265"/>
      <c r="X265"/>
      <c r="Y265"/>
      <c r="Z265"/>
      <c r="AB265"/>
      <c r="AD265"/>
      <c r="AE265"/>
      <c r="AF265"/>
      <c r="AG265"/>
      <c r="AH265"/>
      <c r="AI265"/>
      <c r="AJ265"/>
      <c r="AK265"/>
      <c r="AL265"/>
      <c r="AM265"/>
      <c r="AN265"/>
      <c r="AO265"/>
      <c r="AP265"/>
    </row>
    <row r="266" spans="2:42" x14ac:dyDescent="0.35">
      <c r="B266" s="49"/>
      <c r="C266" s="49"/>
      <c r="D266" s="51"/>
      <c r="E266" s="51"/>
      <c r="F266" s="151"/>
      <c r="G266" s="179"/>
      <c r="H266" s="181"/>
      <c r="I266" s="180"/>
      <c r="J266" s="52"/>
      <c r="K266" s="184" t="str">
        <f>IF(Calculations!$I261=1, "Up to Date", "")</f>
        <v/>
      </c>
      <c r="L266" s="2"/>
      <c r="M266" s="9"/>
      <c r="N266" s="9"/>
      <c r="O266" s="9"/>
      <c r="P266" s="9"/>
      <c r="Q266" s="9"/>
      <c r="R266" s="9"/>
      <c r="S266" s="9"/>
      <c r="T266" s="9"/>
      <c r="U266" s="9"/>
      <c r="W266"/>
      <c r="X266"/>
      <c r="Y266"/>
      <c r="Z266"/>
      <c r="AB266"/>
      <c r="AD266"/>
      <c r="AE266"/>
      <c r="AF266"/>
      <c r="AG266"/>
      <c r="AH266"/>
      <c r="AI266"/>
      <c r="AJ266"/>
      <c r="AK266"/>
      <c r="AL266"/>
      <c r="AM266"/>
      <c r="AN266"/>
      <c r="AO266"/>
      <c r="AP266"/>
    </row>
    <row r="267" spans="2:42" x14ac:dyDescent="0.35">
      <c r="B267" s="49"/>
      <c r="C267" s="49"/>
      <c r="D267" s="51"/>
      <c r="E267" s="51"/>
      <c r="F267" s="151"/>
      <c r="G267" s="179"/>
      <c r="H267" s="181"/>
      <c r="I267" s="180"/>
      <c r="J267" s="52"/>
      <c r="K267" s="184" t="str">
        <f>IF(Calculations!$I262=1, "Up to Date", "")</f>
        <v/>
      </c>
      <c r="L267" s="2"/>
      <c r="M267" s="9"/>
      <c r="N267" s="9"/>
      <c r="O267" s="9"/>
      <c r="P267" s="9"/>
      <c r="Q267" s="9"/>
      <c r="R267" s="9"/>
      <c r="S267" s="9"/>
      <c r="T267" s="9"/>
      <c r="U267" s="9"/>
      <c r="W267"/>
      <c r="X267"/>
      <c r="Y267"/>
      <c r="Z267"/>
      <c r="AB267"/>
      <c r="AD267"/>
      <c r="AE267"/>
      <c r="AF267"/>
      <c r="AG267"/>
      <c r="AH267"/>
      <c r="AI267"/>
      <c r="AJ267"/>
      <c r="AK267"/>
      <c r="AL267"/>
      <c r="AM267"/>
      <c r="AN267"/>
      <c r="AO267"/>
      <c r="AP267"/>
    </row>
    <row r="268" spans="2:42" x14ac:dyDescent="0.35">
      <c r="B268" s="49"/>
      <c r="C268" s="49"/>
      <c r="D268" s="51"/>
      <c r="E268" s="51"/>
      <c r="F268" s="151"/>
      <c r="G268" s="179"/>
      <c r="H268" s="181"/>
      <c r="I268" s="180"/>
      <c r="J268" s="52"/>
      <c r="K268" s="184" t="str">
        <f>IF(Calculations!$I263=1, "Up to Date", "")</f>
        <v/>
      </c>
      <c r="L268" s="2"/>
      <c r="M268" s="9"/>
      <c r="N268" s="9"/>
      <c r="O268" s="9"/>
      <c r="P268" s="9"/>
      <c r="Q268" s="9"/>
      <c r="R268" s="9"/>
      <c r="S268" s="9"/>
      <c r="T268" s="9"/>
      <c r="U268" s="9"/>
      <c r="W268"/>
      <c r="X268"/>
      <c r="Y268"/>
      <c r="Z268"/>
      <c r="AB268"/>
      <c r="AD268"/>
      <c r="AE268"/>
      <c r="AF268"/>
      <c r="AG268"/>
      <c r="AH268"/>
      <c r="AI268"/>
      <c r="AJ268"/>
      <c r="AK268"/>
      <c r="AL268"/>
      <c r="AM268"/>
      <c r="AN268"/>
      <c r="AO268"/>
      <c r="AP268"/>
    </row>
    <row r="269" spans="2:42" x14ac:dyDescent="0.35">
      <c r="B269" s="49"/>
      <c r="C269" s="49"/>
      <c r="D269" s="51"/>
      <c r="E269" s="51"/>
      <c r="F269" s="151"/>
      <c r="G269" s="179"/>
      <c r="H269" s="181"/>
      <c r="I269" s="180"/>
      <c r="J269" s="52"/>
      <c r="K269" s="184" t="str">
        <f>IF(Calculations!$I264=1, "Up to Date", "")</f>
        <v/>
      </c>
      <c r="L269" s="2"/>
      <c r="M269" s="9"/>
      <c r="N269" s="9"/>
      <c r="O269" s="9"/>
      <c r="P269" s="9"/>
      <c r="Q269" s="9"/>
      <c r="R269" s="9"/>
      <c r="S269" s="9"/>
      <c r="T269" s="9"/>
      <c r="U269" s="9"/>
      <c r="W269"/>
      <c r="X269"/>
      <c r="Y269"/>
      <c r="Z269"/>
      <c r="AB269"/>
      <c r="AD269"/>
      <c r="AE269"/>
      <c r="AF269"/>
      <c r="AG269"/>
      <c r="AH269"/>
      <c r="AI269"/>
      <c r="AJ269"/>
      <c r="AK269"/>
      <c r="AL269"/>
      <c r="AM269"/>
      <c r="AN269"/>
      <c r="AO269"/>
      <c r="AP269"/>
    </row>
    <row r="270" spans="2:42" x14ac:dyDescent="0.35">
      <c r="B270" s="49"/>
      <c r="C270" s="49"/>
      <c r="D270" s="51"/>
      <c r="E270" s="51"/>
      <c r="F270" s="151"/>
      <c r="G270" s="179"/>
      <c r="H270" s="181"/>
      <c r="I270" s="180"/>
      <c r="J270" s="52"/>
      <c r="K270" s="184" t="str">
        <f>IF(Calculations!$I265=1, "Up to Date", "")</f>
        <v/>
      </c>
      <c r="L270" s="2"/>
      <c r="M270" s="9"/>
      <c r="N270" s="9"/>
      <c r="O270" s="9"/>
      <c r="P270" s="9"/>
      <c r="Q270" s="9"/>
      <c r="R270" s="9"/>
      <c r="S270" s="9"/>
      <c r="T270" s="9"/>
      <c r="U270" s="9"/>
      <c r="W270"/>
      <c r="X270"/>
      <c r="Y270"/>
      <c r="Z270"/>
      <c r="AB270"/>
      <c r="AD270"/>
      <c r="AE270"/>
      <c r="AF270"/>
      <c r="AG270"/>
      <c r="AH270"/>
      <c r="AI270"/>
      <c r="AJ270"/>
      <c r="AK270"/>
      <c r="AL270"/>
      <c r="AM270"/>
      <c r="AN270"/>
      <c r="AO270"/>
      <c r="AP270"/>
    </row>
    <row r="271" spans="2:42" x14ac:dyDescent="0.35">
      <c r="B271" s="49"/>
      <c r="C271" s="49"/>
      <c r="D271" s="51"/>
      <c r="E271" s="51"/>
      <c r="F271" s="151"/>
      <c r="G271" s="179"/>
      <c r="H271" s="181"/>
      <c r="I271" s="180"/>
      <c r="J271" s="52"/>
      <c r="K271" s="184" t="str">
        <f>IF(Calculations!$I266=1, "Up to Date", "")</f>
        <v/>
      </c>
      <c r="L271" s="2"/>
      <c r="M271" s="9"/>
      <c r="N271" s="9"/>
      <c r="O271" s="9"/>
      <c r="P271" s="9"/>
      <c r="Q271" s="9"/>
      <c r="R271" s="9"/>
      <c r="S271" s="9"/>
      <c r="T271" s="9"/>
      <c r="U271" s="9"/>
      <c r="W271"/>
      <c r="X271"/>
      <c r="Y271"/>
      <c r="Z271"/>
      <c r="AB271"/>
      <c r="AD271"/>
      <c r="AE271"/>
      <c r="AF271"/>
      <c r="AG271"/>
      <c r="AH271"/>
      <c r="AI271"/>
      <c r="AJ271"/>
      <c r="AK271"/>
      <c r="AL271"/>
      <c r="AM271"/>
      <c r="AN271"/>
      <c r="AO271"/>
      <c r="AP271"/>
    </row>
    <row r="272" spans="2:42" x14ac:dyDescent="0.35">
      <c r="B272" s="49"/>
      <c r="C272" s="49"/>
      <c r="D272" s="51"/>
      <c r="E272" s="51"/>
      <c r="F272" s="151"/>
      <c r="G272" s="179"/>
      <c r="H272" s="181"/>
      <c r="I272" s="180"/>
      <c r="J272" s="52"/>
      <c r="K272" s="184" t="str">
        <f>IF(Calculations!$I267=1, "Up to Date", "")</f>
        <v/>
      </c>
      <c r="L272" s="2"/>
      <c r="M272" s="9"/>
      <c r="N272" s="9"/>
      <c r="O272" s="9"/>
      <c r="P272" s="9"/>
      <c r="Q272" s="9"/>
      <c r="R272" s="9"/>
      <c r="S272" s="9"/>
      <c r="T272" s="9"/>
      <c r="U272" s="9"/>
      <c r="W272"/>
      <c r="X272"/>
      <c r="Y272"/>
      <c r="Z272"/>
      <c r="AB272"/>
      <c r="AD272"/>
      <c r="AE272"/>
      <c r="AF272"/>
      <c r="AG272"/>
      <c r="AH272"/>
      <c r="AI272"/>
      <c r="AJ272"/>
      <c r="AK272"/>
      <c r="AL272"/>
      <c r="AM272"/>
      <c r="AN272"/>
      <c r="AO272"/>
      <c r="AP272"/>
    </row>
    <row r="273" spans="2:42" x14ac:dyDescent="0.35">
      <c r="B273" s="49"/>
      <c r="C273" s="49"/>
      <c r="D273" s="51"/>
      <c r="E273" s="51"/>
      <c r="F273" s="151"/>
      <c r="G273" s="179"/>
      <c r="H273" s="181"/>
      <c r="I273" s="180"/>
      <c r="J273" s="52"/>
      <c r="K273" s="184" t="str">
        <f>IF(Calculations!$I268=1, "Up to Date", "")</f>
        <v/>
      </c>
      <c r="L273" s="2"/>
      <c r="M273" s="9"/>
      <c r="N273" s="9"/>
      <c r="O273" s="9"/>
      <c r="P273" s="9"/>
      <c r="Q273" s="9"/>
      <c r="R273" s="9"/>
      <c r="S273" s="9"/>
      <c r="T273" s="9"/>
      <c r="U273" s="9"/>
      <c r="W273"/>
      <c r="X273"/>
      <c r="Y273"/>
      <c r="Z273"/>
      <c r="AB273"/>
      <c r="AD273"/>
      <c r="AE273"/>
      <c r="AF273"/>
      <c r="AG273"/>
      <c r="AH273"/>
      <c r="AI273"/>
      <c r="AJ273"/>
      <c r="AK273"/>
      <c r="AL273"/>
      <c r="AM273"/>
      <c r="AN273"/>
      <c r="AO273"/>
      <c r="AP273"/>
    </row>
    <row r="274" spans="2:42" x14ac:dyDescent="0.35">
      <c r="B274" s="49"/>
      <c r="C274" s="49"/>
      <c r="D274" s="51"/>
      <c r="E274" s="51"/>
      <c r="F274" s="151"/>
      <c r="G274" s="179"/>
      <c r="H274" s="181"/>
      <c r="I274" s="180"/>
      <c r="J274" s="52"/>
      <c r="K274" s="184" t="str">
        <f>IF(Calculations!$I269=1, "Up to Date", "")</f>
        <v/>
      </c>
      <c r="L274" s="2"/>
      <c r="M274" s="9"/>
      <c r="N274" s="9"/>
      <c r="O274" s="9"/>
      <c r="P274" s="9"/>
      <c r="Q274" s="9"/>
      <c r="R274" s="9"/>
      <c r="S274" s="9"/>
      <c r="T274" s="9"/>
      <c r="U274" s="9"/>
      <c r="W274"/>
      <c r="X274"/>
      <c r="Y274"/>
      <c r="Z274"/>
      <c r="AB274"/>
      <c r="AD274"/>
      <c r="AE274"/>
      <c r="AF274"/>
      <c r="AG274"/>
      <c r="AH274"/>
      <c r="AI274"/>
      <c r="AJ274"/>
      <c r="AK274"/>
      <c r="AL274"/>
      <c r="AM274"/>
      <c r="AN274"/>
      <c r="AO274"/>
      <c r="AP274"/>
    </row>
    <row r="275" spans="2:42" x14ac:dyDescent="0.35">
      <c r="B275" s="49"/>
      <c r="C275" s="49"/>
      <c r="D275" s="51"/>
      <c r="E275" s="51"/>
      <c r="F275" s="151"/>
      <c r="G275" s="179"/>
      <c r="H275" s="181"/>
      <c r="I275" s="180"/>
      <c r="J275" s="52"/>
      <c r="K275" s="184" t="str">
        <f>IF(Calculations!$I270=1, "Up to Date", "")</f>
        <v/>
      </c>
      <c r="L275" s="2"/>
      <c r="M275" s="9"/>
      <c r="N275" s="9"/>
      <c r="O275" s="9"/>
      <c r="P275" s="9"/>
      <c r="Q275" s="9"/>
      <c r="R275" s="9"/>
      <c r="S275" s="9"/>
      <c r="T275" s="9"/>
      <c r="U275" s="9"/>
      <c r="W275"/>
      <c r="X275"/>
      <c r="Y275"/>
      <c r="Z275"/>
      <c r="AB275"/>
      <c r="AD275"/>
      <c r="AE275"/>
      <c r="AF275"/>
      <c r="AG275"/>
      <c r="AH275"/>
      <c r="AI275"/>
      <c r="AJ275"/>
      <c r="AK275"/>
      <c r="AL275"/>
      <c r="AM275"/>
      <c r="AN275"/>
      <c r="AO275"/>
      <c r="AP275"/>
    </row>
    <row r="276" spans="2:42" x14ac:dyDescent="0.35">
      <c r="B276" s="49"/>
      <c r="C276" s="49"/>
      <c r="D276" s="51"/>
      <c r="E276" s="51"/>
      <c r="F276" s="151"/>
      <c r="G276" s="179"/>
      <c r="H276" s="181"/>
      <c r="I276" s="180"/>
      <c r="J276" s="52"/>
      <c r="K276" s="184" t="str">
        <f>IF(Calculations!$I271=1, "Up to Date", "")</f>
        <v/>
      </c>
      <c r="L276" s="2"/>
      <c r="M276" s="9"/>
      <c r="N276" s="9"/>
      <c r="O276" s="9"/>
      <c r="P276" s="9"/>
      <c r="Q276" s="9"/>
      <c r="R276" s="9"/>
      <c r="S276" s="9"/>
      <c r="T276" s="9"/>
      <c r="U276" s="9"/>
      <c r="W276"/>
      <c r="X276"/>
      <c r="Y276"/>
      <c r="Z276"/>
      <c r="AB276"/>
      <c r="AD276"/>
      <c r="AE276"/>
      <c r="AF276"/>
      <c r="AG276"/>
      <c r="AH276"/>
      <c r="AI276"/>
      <c r="AJ276"/>
      <c r="AK276"/>
      <c r="AL276"/>
      <c r="AM276"/>
      <c r="AN276"/>
      <c r="AO276"/>
      <c r="AP276"/>
    </row>
    <row r="277" spans="2:42" x14ac:dyDescent="0.35">
      <c r="B277" s="49"/>
      <c r="C277" s="49"/>
      <c r="D277" s="51"/>
      <c r="E277" s="51"/>
      <c r="F277" s="151"/>
      <c r="G277" s="179"/>
      <c r="H277" s="181"/>
      <c r="I277" s="180"/>
      <c r="J277" s="52"/>
      <c r="K277" s="184" t="str">
        <f>IF(Calculations!$I272=1, "Up to Date", "")</f>
        <v/>
      </c>
      <c r="L277" s="2"/>
      <c r="M277" s="9"/>
      <c r="N277" s="9"/>
      <c r="O277" s="9"/>
      <c r="P277" s="9"/>
      <c r="Q277" s="9"/>
      <c r="R277" s="9"/>
      <c r="S277" s="9"/>
      <c r="T277" s="9"/>
      <c r="U277" s="9"/>
      <c r="W277"/>
      <c r="X277"/>
      <c r="Y277"/>
      <c r="Z277"/>
      <c r="AB277"/>
      <c r="AD277"/>
      <c r="AE277"/>
      <c r="AF277"/>
      <c r="AG277"/>
      <c r="AH277"/>
      <c r="AI277"/>
      <c r="AJ277"/>
      <c r="AK277"/>
      <c r="AL277"/>
      <c r="AM277"/>
      <c r="AN277"/>
      <c r="AO277"/>
      <c r="AP277"/>
    </row>
    <row r="278" spans="2:42" x14ac:dyDescent="0.35">
      <c r="B278" s="49"/>
      <c r="C278" s="49"/>
      <c r="D278" s="51"/>
      <c r="E278" s="51"/>
      <c r="F278" s="151"/>
      <c r="G278" s="179"/>
      <c r="H278" s="181"/>
      <c r="I278" s="180"/>
      <c r="J278" s="52"/>
      <c r="K278" s="184" t="str">
        <f>IF(Calculations!$I273=1, "Up to Date", "")</f>
        <v/>
      </c>
      <c r="L278" s="2"/>
      <c r="M278" s="9"/>
      <c r="N278" s="9"/>
      <c r="O278" s="9"/>
      <c r="P278" s="9"/>
      <c r="Q278" s="9"/>
      <c r="R278" s="9"/>
      <c r="S278" s="9"/>
      <c r="T278" s="9"/>
      <c r="U278" s="9"/>
      <c r="W278"/>
      <c r="X278"/>
      <c r="Y278"/>
      <c r="Z278"/>
      <c r="AB278"/>
      <c r="AD278"/>
      <c r="AE278"/>
      <c r="AF278"/>
      <c r="AG278"/>
      <c r="AH278"/>
      <c r="AI278"/>
      <c r="AJ278"/>
      <c r="AK278"/>
      <c r="AL278"/>
      <c r="AM278"/>
      <c r="AN278"/>
      <c r="AO278"/>
      <c r="AP278"/>
    </row>
    <row r="279" spans="2:42" x14ac:dyDescent="0.35">
      <c r="B279" s="49"/>
      <c r="C279" s="49"/>
      <c r="D279" s="51"/>
      <c r="E279" s="51"/>
      <c r="F279" s="151"/>
      <c r="G279" s="179"/>
      <c r="H279" s="181"/>
      <c r="I279" s="180"/>
      <c r="J279" s="52"/>
      <c r="K279" s="184" t="str">
        <f>IF(Calculations!$I274=1, "Up to Date", "")</f>
        <v/>
      </c>
      <c r="L279" s="2"/>
      <c r="M279" s="9"/>
      <c r="N279" s="9"/>
      <c r="O279" s="9"/>
      <c r="P279" s="9"/>
      <c r="Q279" s="9"/>
      <c r="R279" s="9"/>
      <c r="S279" s="9"/>
      <c r="T279" s="9"/>
      <c r="U279" s="9"/>
      <c r="W279"/>
      <c r="X279"/>
      <c r="Y279"/>
      <c r="Z279"/>
      <c r="AB279"/>
      <c r="AD279"/>
      <c r="AE279"/>
      <c r="AF279"/>
      <c r="AG279"/>
      <c r="AH279"/>
      <c r="AI279"/>
      <c r="AJ279"/>
      <c r="AK279"/>
      <c r="AL279"/>
      <c r="AM279"/>
      <c r="AN279"/>
      <c r="AO279"/>
      <c r="AP279"/>
    </row>
    <row r="280" spans="2:42" x14ac:dyDescent="0.35">
      <c r="B280" s="49"/>
      <c r="C280" s="49"/>
      <c r="D280" s="51"/>
      <c r="E280" s="51"/>
      <c r="F280" s="151"/>
      <c r="G280" s="179"/>
      <c r="H280" s="181"/>
      <c r="I280" s="180"/>
      <c r="J280" s="52"/>
      <c r="K280" s="184" t="str">
        <f>IF(Calculations!$I275=1, "Up to Date", "")</f>
        <v/>
      </c>
      <c r="L280" s="2"/>
      <c r="M280" s="9"/>
      <c r="N280" s="9"/>
      <c r="O280" s="9"/>
      <c r="P280" s="9"/>
      <c r="Q280" s="9"/>
      <c r="R280" s="9"/>
      <c r="S280" s="9"/>
      <c r="T280" s="9"/>
      <c r="U280" s="9"/>
      <c r="W280"/>
      <c r="X280"/>
      <c r="Y280"/>
      <c r="Z280"/>
      <c r="AB280"/>
      <c r="AD280"/>
      <c r="AE280"/>
      <c r="AF280"/>
      <c r="AG280"/>
      <c r="AH280"/>
      <c r="AI280"/>
      <c r="AJ280"/>
      <c r="AK280"/>
      <c r="AL280"/>
      <c r="AM280"/>
      <c r="AN280"/>
      <c r="AO280"/>
      <c r="AP280"/>
    </row>
    <row r="281" spans="2:42" x14ac:dyDescent="0.35">
      <c r="B281" s="49"/>
      <c r="C281" s="49"/>
      <c r="D281" s="51"/>
      <c r="E281" s="51"/>
      <c r="F281" s="151"/>
      <c r="G281" s="179"/>
      <c r="H281" s="181"/>
      <c r="I281" s="180"/>
      <c r="J281" s="52"/>
      <c r="K281" s="184" t="str">
        <f>IF(Calculations!$I276=1, "Up to Date", "")</f>
        <v/>
      </c>
      <c r="L281" s="2"/>
      <c r="M281" s="9"/>
      <c r="N281" s="9"/>
      <c r="O281" s="9"/>
      <c r="P281" s="9"/>
      <c r="Q281" s="9"/>
      <c r="R281" s="9"/>
      <c r="S281" s="9"/>
      <c r="T281" s="9"/>
      <c r="U281" s="9"/>
      <c r="W281"/>
      <c r="X281"/>
      <c r="Y281"/>
      <c r="Z281"/>
      <c r="AB281"/>
      <c r="AD281"/>
      <c r="AE281"/>
      <c r="AF281"/>
      <c r="AG281"/>
      <c r="AH281"/>
      <c r="AI281"/>
      <c r="AJ281"/>
      <c r="AK281"/>
      <c r="AL281"/>
      <c r="AM281"/>
      <c r="AN281"/>
      <c r="AO281"/>
      <c r="AP281"/>
    </row>
    <row r="282" spans="2:42" x14ac:dyDescent="0.35">
      <c r="B282" s="49"/>
      <c r="C282" s="49"/>
      <c r="D282" s="51"/>
      <c r="E282" s="51"/>
      <c r="F282" s="151"/>
      <c r="G282" s="179"/>
      <c r="H282" s="181"/>
      <c r="I282" s="180"/>
      <c r="J282" s="52"/>
      <c r="K282" s="184" t="str">
        <f>IF(Calculations!$I277=1, "Up to Date", "")</f>
        <v/>
      </c>
      <c r="L282" s="2"/>
      <c r="M282" s="9"/>
      <c r="N282" s="9"/>
      <c r="O282" s="9"/>
      <c r="P282" s="9"/>
      <c r="Q282" s="9"/>
      <c r="R282" s="9"/>
      <c r="S282" s="9"/>
      <c r="T282" s="9"/>
      <c r="U282" s="9"/>
      <c r="W282"/>
      <c r="X282"/>
      <c r="Y282"/>
      <c r="Z282"/>
      <c r="AB282"/>
      <c r="AD282"/>
      <c r="AE282"/>
      <c r="AF282"/>
      <c r="AG282"/>
      <c r="AH282"/>
      <c r="AI282"/>
      <c r="AJ282"/>
      <c r="AK282"/>
      <c r="AL282"/>
      <c r="AM282"/>
      <c r="AN282"/>
      <c r="AO282"/>
      <c r="AP282"/>
    </row>
    <row r="283" spans="2:42" x14ac:dyDescent="0.35">
      <c r="B283" s="49"/>
      <c r="C283" s="49"/>
      <c r="D283" s="51"/>
      <c r="E283" s="51"/>
      <c r="F283" s="151"/>
      <c r="G283" s="179"/>
      <c r="H283" s="181"/>
      <c r="I283" s="180"/>
      <c r="J283" s="52"/>
      <c r="K283" s="184" t="str">
        <f>IF(Calculations!$I278=1, "Up to Date", "")</f>
        <v/>
      </c>
      <c r="L283" s="2"/>
      <c r="M283" s="9"/>
      <c r="N283" s="9"/>
      <c r="O283" s="9"/>
      <c r="P283" s="9"/>
      <c r="Q283" s="9"/>
      <c r="R283" s="9"/>
      <c r="S283" s="9"/>
      <c r="T283" s="9"/>
      <c r="U283" s="9"/>
      <c r="W283"/>
      <c r="X283"/>
      <c r="Y283"/>
      <c r="Z283"/>
      <c r="AB283"/>
      <c r="AD283"/>
      <c r="AE283"/>
      <c r="AF283"/>
      <c r="AG283"/>
      <c r="AH283"/>
      <c r="AI283"/>
      <c r="AJ283"/>
      <c r="AK283"/>
      <c r="AL283"/>
      <c r="AM283"/>
      <c r="AN283"/>
      <c r="AO283"/>
      <c r="AP283"/>
    </row>
    <row r="284" spans="2:42" x14ac:dyDescent="0.35">
      <c r="B284" s="49"/>
      <c r="C284" s="49"/>
      <c r="D284" s="51"/>
      <c r="E284" s="51"/>
      <c r="F284" s="151"/>
      <c r="G284" s="179"/>
      <c r="H284" s="181"/>
      <c r="I284" s="180"/>
      <c r="J284" s="52"/>
      <c r="K284" s="184" t="str">
        <f>IF(Calculations!$I279=1, "Up to Date", "")</f>
        <v/>
      </c>
      <c r="L284" s="2"/>
      <c r="M284" s="9"/>
      <c r="N284" s="9"/>
      <c r="O284" s="9"/>
      <c r="P284" s="9"/>
      <c r="Q284" s="9"/>
      <c r="R284" s="9"/>
      <c r="S284" s="9"/>
      <c r="T284" s="9"/>
      <c r="U284" s="9"/>
      <c r="W284"/>
      <c r="X284"/>
      <c r="Y284"/>
      <c r="Z284"/>
      <c r="AB284"/>
      <c r="AD284"/>
      <c r="AE284"/>
      <c r="AF284"/>
      <c r="AG284"/>
      <c r="AH284"/>
      <c r="AI284"/>
      <c r="AJ284"/>
      <c r="AK284"/>
      <c r="AL284"/>
      <c r="AM284"/>
      <c r="AN284"/>
      <c r="AO284"/>
      <c r="AP284"/>
    </row>
    <row r="285" spans="2:42" x14ac:dyDescent="0.35">
      <c r="B285" s="49"/>
      <c r="C285" s="49"/>
      <c r="D285" s="51"/>
      <c r="E285" s="51"/>
      <c r="F285" s="151"/>
      <c r="G285" s="179"/>
      <c r="H285" s="181"/>
      <c r="I285" s="180"/>
      <c r="J285" s="52"/>
      <c r="K285" s="184" t="str">
        <f>IF(Calculations!$I280=1, "Up to Date", "")</f>
        <v/>
      </c>
      <c r="L285" s="2"/>
      <c r="M285" s="9"/>
      <c r="N285" s="9"/>
      <c r="O285" s="9"/>
      <c r="P285" s="9"/>
      <c r="Q285" s="9"/>
      <c r="R285" s="9"/>
      <c r="S285" s="9"/>
      <c r="T285" s="9"/>
      <c r="U285" s="9"/>
      <c r="W285"/>
      <c r="X285"/>
      <c r="Y285"/>
      <c r="Z285"/>
      <c r="AB285"/>
      <c r="AD285"/>
      <c r="AE285"/>
      <c r="AF285"/>
      <c r="AG285"/>
      <c r="AH285"/>
      <c r="AI285"/>
      <c r="AJ285"/>
      <c r="AK285"/>
      <c r="AL285"/>
      <c r="AM285"/>
      <c r="AN285"/>
      <c r="AO285"/>
      <c r="AP285"/>
    </row>
    <row r="286" spans="2:42" x14ac:dyDescent="0.35">
      <c r="B286" s="49"/>
      <c r="C286" s="49"/>
      <c r="D286" s="51"/>
      <c r="E286" s="51"/>
      <c r="F286" s="151"/>
      <c r="G286" s="179"/>
      <c r="H286" s="181"/>
      <c r="I286" s="180"/>
      <c r="J286" s="52"/>
      <c r="K286" s="184" t="str">
        <f>IF(Calculations!$I281=1, "Up to Date", "")</f>
        <v/>
      </c>
      <c r="L286" s="2"/>
      <c r="M286" s="9"/>
      <c r="N286" s="9"/>
      <c r="O286" s="9"/>
      <c r="P286" s="9"/>
      <c r="Q286" s="9"/>
      <c r="R286" s="9"/>
      <c r="S286" s="9"/>
      <c r="T286" s="9"/>
      <c r="U286" s="9"/>
      <c r="W286"/>
      <c r="X286"/>
      <c r="Y286"/>
      <c r="Z286"/>
      <c r="AB286"/>
      <c r="AD286"/>
      <c r="AE286"/>
      <c r="AF286"/>
      <c r="AG286"/>
      <c r="AH286"/>
      <c r="AI286"/>
      <c r="AJ286"/>
      <c r="AK286"/>
      <c r="AL286"/>
      <c r="AM286"/>
      <c r="AN286"/>
      <c r="AO286"/>
      <c r="AP286"/>
    </row>
    <row r="287" spans="2:42" x14ac:dyDescent="0.35">
      <c r="B287" s="49"/>
      <c r="C287" s="49"/>
      <c r="D287" s="51"/>
      <c r="E287" s="51"/>
      <c r="F287" s="151"/>
      <c r="G287" s="179"/>
      <c r="H287" s="181"/>
      <c r="I287" s="180"/>
      <c r="J287" s="52"/>
      <c r="K287" s="184" t="str">
        <f>IF(Calculations!$I282=1, "Up to Date", "")</f>
        <v/>
      </c>
      <c r="L287" s="2"/>
      <c r="M287" s="9"/>
      <c r="N287" s="9"/>
      <c r="O287" s="9"/>
      <c r="P287" s="9"/>
      <c r="Q287" s="9"/>
      <c r="R287" s="9"/>
      <c r="S287" s="9"/>
      <c r="T287" s="9"/>
      <c r="U287" s="9"/>
      <c r="W287"/>
      <c r="X287"/>
      <c r="Y287"/>
      <c r="Z287"/>
      <c r="AB287"/>
      <c r="AD287"/>
      <c r="AE287"/>
      <c r="AF287"/>
      <c r="AG287"/>
      <c r="AH287"/>
      <c r="AI287"/>
      <c r="AJ287"/>
      <c r="AK287"/>
      <c r="AL287"/>
      <c r="AM287"/>
      <c r="AN287"/>
      <c r="AO287"/>
      <c r="AP287"/>
    </row>
    <row r="288" spans="2:42" x14ac:dyDescent="0.35">
      <c r="B288" s="49"/>
      <c r="C288" s="49"/>
      <c r="D288" s="51"/>
      <c r="E288" s="51"/>
      <c r="F288" s="151"/>
      <c r="G288" s="179"/>
      <c r="H288" s="181"/>
      <c r="I288" s="180"/>
      <c r="J288" s="52"/>
      <c r="K288" s="184" t="str">
        <f>IF(Calculations!$I283=1, "Up to Date", "")</f>
        <v/>
      </c>
      <c r="L288" s="2"/>
      <c r="M288" s="9"/>
      <c r="N288" s="9"/>
      <c r="O288" s="9"/>
      <c r="P288" s="9"/>
      <c r="Q288" s="9"/>
      <c r="R288" s="9"/>
      <c r="S288" s="9"/>
      <c r="T288" s="9"/>
      <c r="U288" s="9"/>
      <c r="W288"/>
      <c r="X288"/>
      <c r="Y288"/>
      <c r="Z288"/>
      <c r="AB288"/>
      <c r="AD288"/>
      <c r="AE288"/>
      <c r="AF288"/>
      <c r="AG288"/>
      <c r="AH288"/>
      <c r="AI288"/>
      <c r="AJ288"/>
      <c r="AK288"/>
      <c r="AL288"/>
      <c r="AM288"/>
      <c r="AN288"/>
      <c r="AO288"/>
      <c r="AP288"/>
    </row>
    <row r="289" spans="2:42" x14ac:dyDescent="0.35">
      <c r="B289" s="49"/>
      <c r="C289" s="49"/>
      <c r="D289" s="51"/>
      <c r="E289" s="51"/>
      <c r="F289" s="151"/>
      <c r="G289" s="179"/>
      <c r="H289" s="181"/>
      <c r="I289" s="180"/>
      <c r="J289" s="52"/>
      <c r="K289" s="184" t="str">
        <f>IF(Calculations!$I284=1, "Up to Date", "")</f>
        <v/>
      </c>
      <c r="L289" s="2"/>
      <c r="M289" s="9"/>
      <c r="N289" s="9"/>
      <c r="O289" s="9"/>
      <c r="P289" s="9"/>
      <c r="Q289" s="9"/>
      <c r="R289" s="9"/>
      <c r="S289" s="9"/>
      <c r="T289" s="9"/>
      <c r="U289" s="9"/>
      <c r="W289"/>
      <c r="X289"/>
      <c r="Y289"/>
      <c r="Z289"/>
      <c r="AB289"/>
      <c r="AD289"/>
      <c r="AE289"/>
      <c r="AF289"/>
      <c r="AG289"/>
      <c r="AH289"/>
      <c r="AI289"/>
      <c r="AJ289"/>
      <c r="AK289"/>
      <c r="AL289"/>
      <c r="AM289"/>
      <c r="AN289"/>
      <c r="AO289"/>
      <c r="AP289"/>
    </row>
    <row r="290" spans="2:42" x14ac:dyDescent="0.35">
      <c r="B290" s="49"/>
      <c r="C290" s="49"/>
      <c r="D290" s="51"/>
      <c r="E290" s="51"/>
      <c r="F290" s="151"/>
      <c r="G290" s="179"/>
      <c r="H290" s="181"/>
      <c r="I290" s="180"/>
      <c r="J290" s="52"/>
      <c r="K290" s="184" t="str">
        <f>IF(Calculations!$I285=1, "Up to Date", "")</f>
        <v/>
      </c>
      <c r="L290" s="2"/>
      <c r="M290" s="9"/>
      <c r="N290" s="9"/>
      <c r="O290" s="9"/>
      <c r="P290" s="9"/>
      <c r="Q290" s="9"/>
      <c r="R290" s="9"/>
      <c r="S290" s="9"/>
      <c r="T290" s="9"/>
      <c r="U290" s="9"/>
      <c r="W290"/>
      <c r="X290"/>
      <c r="Y290"/>
      <c r="Z290"/>
      <c r="AB290"/>
      <c r="AD290"/>
      <c r="AE290"/>
      <c r="AF290"/>
      <c r="AG290"/>
      <c r="AH290"/>
      <c r="AI290"/>
      <c r="AJ290"/>
      <c r="AK290"/>
      <c r="AL290"/>
      <c r="AM290"/>
      <c r="AN290"/>
      <c r="AO290"/>
      <c r="AP290"/>
    </row>
    <row r="291" spans="2:42" x14ac:dyDescent="0.35">
      <c r="B291" s="49"/>
      <c r="C291" s="49"/>
      <c r="D291" s="51"/>
      <c r="E291" s="51"/>
      <c r="F291" s="151"/>
      <c r="G291" s="179"/>
      <c r="H291" s="181"/>
      <c r="I291" s="180"/>
      <c r="J291" s="52"/>
      <c r="K291" s="184" t="str">
        <f>IF(Calculations!$I286=1, "Up to Date", "")</f>
        <v/>
      </c>
      <c r="L291" s="2"/>
      <c r="M291" s="9"/>
      <c r="N291" s="9"/>
      <c r="O291" s="9"/>
      <c r="P291" s="9"/>
      <c r="Q291" s="9"/>
      <c r="R291" s="9"/>
      <c r="S291" s="9"/>
      <c r="T291" s="9"/>
      <c r="U291" s="9"/>
      <c r="W291"/>
      <c r="X291"/>
      <c r="Y291"/>
      <c r="Z291"/>
      <c r="AB291"/>
      <c r="AD291"/>
      <c r="AE291"/>
      <c r="AF291"/>
      <c r="AG291"/>
      <c r="AH291"/>
      <c r="AI291"/>
      <c r="AJ291"/>
      <c r="AK291"/>
      <c r="AL291"/>
      <c r="AM291"/>
      <c r="AN291"/>
      <c r="AO291"/>
      <c r="AP291"/>
    </row>
    <row r="292" spans="2:42" x14ac:dyDescent="0.35">
      <c r="B292" s="49"/>
      <c r="C292" s="49"/>
      <c r="D292" s="51"/>
      <c r="E292" s="51"/>
      <c r="F292" s="151"/>
      <c r="G292" s="179"/>
      <c r="H292" s="181"/>
      <c r="I292" s="180"/>
      <c r="J292" s="52"/>
      <c r="K292" s="184" t="str">
        <f>IF(Calculations!$I287=1, "Up to Date", "")</f>
        <v/>
      </c>
      <c r="L292" s="2"/>
      <c r="M292" s="9"/>
      <c r="N292" s="9"/>
      <c r="O292" s="9"/>
      <c r="P292" s="9"/>
      <c r="Q292" s="9"/>
      <c r="R292" s="9"/>
      <c r="S292" s="9"/>
      <c r="T292" s="9"/>
      <c r="U292" s="9"/>
      <c r="W292"/>
      <c r="X292"/>
      <c r="Y292"/>
      <c r="Z292"/>
      <c r="AB292"/>
      <c r="AD292"/>
      <c r="AE292"/>
      <c r="AF292"/>
      <c r="AG292"/>
      <c r="AH292"/>
      <c r="AI292"/>
      <c r="AJ292"/>
      <c r="AK292"/>
      <c r="AL292"/>
      <c r="AM292"/>
      <c r="AN292"/>
      <c r="AO292"/>
      <c r="AP292"/>
    </row>
    <row r="293" spans="2:42" x14ac:dyDescent="0.35">
      <c r="B293" s="49"/>
      <c r="C293" s="49"/>
      <c r="D293" s="51"/>
      <c r="E293" s="51"/>
      <c r="F293" s="151"/>
      <c r="G293" s="179"/>
      <c r="H293" s="181"/>
      <c r="I293" s="180"/>
      <c r="J293" s="52"/>
      <c r="K293" s="184" t="str">
        <f>IF(Calculations!$I288=1, "Up to Date", "")</f>
        <v/>
      </c>
      <c r="L293" s="2"/>
      <c r="M293" s="9"/>
      <c r="N293" s="9"/>
      <c r="O293" s="9"/>
      <c r="P293" s="9"/>
      <c r="Q293" s="9"/>
      <c r="R293" s="9"/>
      <c r="S293" s="9"/>
      <c r="T293" s="9"/>
      <c r="U293" s="9"/>
      <c r="W293"/>
      <c r="X293"/>
      <c r="Y293"/>
      <c r="Z293"/>
      <c r="AB293"/>
      <c r="AD293"/>
      <c r="AE293"/>
      <c r="AF293"/>
      <c r="AG293"/>
      <c r="AH293"/>
      <c r="AI293"/>
      <c r="AJ293"/>
      <c r="AK293"/>
      <c r="AL293"/>
      <c r="AM293"/>
      <c r="AN293"/>
      <c r="AO293"/>
      <c r="AP293"/>
    </row>
    <row r="294" spans="2:42" x14ac:dyDescent="0.35">
      <c r="B294" s="49"/>
      <c r="C294" s="49"/>
      <c r="D294" s="51"/>
      <c r="E294" s="51"/>
      <c r="F294" s="151"/>
      <c r="G294" s="179"/>
      <c r="H294" s="181"/>
      <c r="I294" s="180"/>
      <c r="J294" s="52"/>
      <c r="K294" s="184" t="str">
        <f>IF(Calculations!$I289=1, "Up to Date", "")</f>
        <v/>
      </c>
      <c r="L294" s="2"/>
      <c r="M294" s="9"/>
      <c r="N294" s="9"/>
      <c r="O294" s="9"/>
      <c r="P294" s="9"/>
      <c r="Q294" s="9"/>
      <c r="R294" s="9"/>
      <c r="S294" s="9"/>
      <c r="T294" s="9"/>
      <c r="U294" s="9"/>
      <c r="W294"/>
      <c r="X294"/>
      <c r="Y294"/>
      <c r="Z294"/>
      <c r="AB294"/>
      <c r="AD294"/>
      <c r="AE294"/>
      <c r="AF294"/>
      <c r="AG294"/>
      <c r="AH294"/>
      <c r="AI294"/>
      <c r="AJ294"/>
      <c r="AK294"/>
      <c r="AL294"/>
      <c r="AM294"/>
      <c r="AN294"/>
      <c r="AO294"/>
      <c r="AP294"/>
    </row>
    <row r="295" spans="2:42" x14ac:dyDescent="0.35">
      <c r="B295" s="49"/>
      <c r="C295" s="49"/>
      <c r="D295" s="51"/>
      <c r="E295" s="51"/>
      <c r="F295" s="151"/>
      <c r="G295" s="179"/>
      <c r="H295" s="181"/>
      <c r="I295" s="180"/>
      <c r="J295" s="52"/>
      <c r="K295" s="184" t="str">
        <f>IF(Calculations!$I290=1, "Up to Date", "")</f>
        <v/>
      </c>
      <c r="L295" s="2"/>
      <c r="M295" s="9"/>
      <c r="N295" s="9"/>
      <c r="O295" s="9"/>
      <c r="P295" s="9"/>
      <c r="Q295" s="9"/>
      <c r="R295" s="9"/>
      <c r="S295" s="9"/>
      <c r="T295" s="9"/>
      <c r="U295" s="9"/>
      <c r="W295"/>
      <c r="X295"/>
      <c r="Y295"/>
      <c r="Z295"/>
      <c r="AB295"/>
      <c r="AD295"/>
      <c r="AE295"/>
      <c r="AF295"/>
      <c r="AG295"/>
      <c r="AH295"/>
      <c r="AI295"/>
      <c r="AJ295"/>
      <c r="AK295"/>
      <c r="AL295"/>
      <c r="AM295"/>
      <c r="AN295"/>
      <c r="AO295"/>
      <c r="AP295"/>
    </row>
    <row r="296" spans="2:42" x14ac:dyDescent="0.35">
      <c r="B296" s="49"/>
      <c r="C296" s="49"/>
      <c r="D296" s="51"/>
      <c r="E296" s="51"/>
      <c r="F296" s="151"/>
      <c r="G296" s="179"/>
      <c r="H296" s="181"/>
      <c r="I296" s="180"/>
      <c r="J296" s="52"/>
      <c r="K296" s="184" t="str">
        <f>IF(Calculations!$I291=1, "Up to Date", "")</f>
        <v/>
      </c>
      <c r="L296" s="2"/>
      <c r="M296" s="9"/>
      <c r="N296" s="9"/>
      <c r="O296" s="9"/>
      <c r="P296" s="9"/>
      <c r="Q296" s="9"/>
      <c r="R296" s="9"/>
      <c r="S296" s="9"/>
      <c r="T296" s="9"/>
      <c r="U296" s="9"/>
      <c r="W296"/>
      <c r="X296"/>
      <c r="Y296"/>
      <c r="Z296"/>
      <c r="AB296"/>
      <c r="AD296"/>
      <c r="AE296"/>
      <c r="AF296"/>
      <c r="AG296"/>
      <c r="AH296"/>
      <c r="AI296"/>
      <c r="AJ296"/>
      <c r="AK296"/>
      <c r="AL296"/>
      <c r="AM296"/>
      <c r="AN296"/>
      <c r="AO296"/>
      <c r="AP296"/>
    </row>
    <row r="297" spans="2:42" x14ac:dyDescent="0.35">
      <c r="B297" s="49"/>
      <c r="C297" s="49"/>
      <c r="D297" s="51"/>
      <c r="E297" s="51"/>
      <c r="F297" s="151"/>
      <c r="G297" s="179"/>
      <c r="H297" s="181"/>
      <c r="I297" s="180"/>
      <c r="J297" s="52"/>
      <c r="K297" s="184" t="str">
        <f>IF(Calculations!$I292=1, "Up to Date", "")</f>
        <v/>
      </c>
      <c r="L297" s="2"/>
      <c r="M297" s="9"/>
      <c r="N297" s="9"/>
      <c r="O297" s="9"/>
      <c r="P297" s="9"/>
      <c r="Q297" s="9"/>
      <c r="R297" s="9"/>
      <c r="S297" s="9"/>
      <c r="T297" s="9"/>
      <c r="U297" s="9"/>
      <c r="W297"/>
      <c r="X297"/>
      <c r="Y297"/>
      <c r="Z297"/>
      <c r="AB297"/>
      <c r="AD297"/>
      <c r="AE297"/>
      <c r="AF297"/>
      <c r="AG297"/>
      <c r="AH297"/>
      <c r="AI297"/>
      <c r="AJ297"/>
      <c r="AK297"/>
      <c r="AL297"/>
      <c r="AM297"/>
      <c r="AN297"/>
      <c r="AO297"/>
      <c r="AP297"/>
    </row>
    <row r="298" spans="2:42" x14ac:dyDescent="0.35">
      <c r="B298" s="49"/>
      <c r="C298" s="49"/>
      <c r="D298" s="51"/>
      <c r="E298" s="51"/>
      <c r="F298" s="151"/>
      <c r="G298" s="179"/>
      <c r="H298" s="181"/>
      <c r="I298" s="180"/>
      <c r="J298" s="52"/>
      <c r="K298" s="184" t="str">
        <f>IF(Calculations!$I293=1, "Up to Date", "")</f>
        <v/>
      </c>
      <c r="L298" s="2"/>
      <c r="M298" s="9"/>
      <c r="N298" s="9"/>
      <c r="O298" s="9"/>
      <c r="P298" s="9"/>
      <c r="Q298" s="9"/>
      <c r="R298" s="9"/>
      <c r="S298" s="9"/>
      <c r="T298" s="9"/>
      <c r="U298" s="9"/>
      <c r="W298"/>
      <c r="X298"/>
      <c r="Y298"/>
      <c r="Z298"/>
      <c r="AB298"/>
      <c r="AD298"/>
      <c r="AE298"/>
      <c r="AF298"/>
      <c r="AG298"/>
      <c r="AH298"/>
      <c r="AI298"/>
      <c r="AJ298"/>
      <c r="AK298"/>
      <c r="AL298"/>
      <c r="AM298"/>
      <c r="AN298"/>
      <c r="AO298"/>
      <c r="AP298"/>
    </row>
    <row r="299" spans="2:42" x14ac:dyDescent="0.35">
      <c r="B299" s="49"/>
      <c r="C299" s="49"/>
      <c r="D299" s="51"/>
      <c r="E299" s="51"/>
      <c r="F299" s="151"/>
      <c r="G299" s="179"/>
      <c r="H299" s="181"/>
      <c r="I299" s="180"/>
      <c r="J299" s="52"/>
      <c r="K299" s="184" t="str">
        <f>IF(Calculations!$I294=1, "Up to Date", "")</f>
        <v/>
      </c>
      <c r="L299" s="2"/>
      <c r="M299" s="9"/>
      <c r="N299" s="9"/>
      <c r="O299" s="9"/>
      <c r="P299" s="9"/>
      <c r="Q299" s="9"/>
      <c r="R299" s="9"/>
      <c r="S299" s="9"/>
      <c r="T299" s="9"/>
      <c r="U299" s="9"/>
      <c r="W299"/>
      <c r="X299"/>
      <c r="Y299"/>
      <c r="Z299"/>
      <c r="AB299"/>
      <c r="AD299"/>
      <c r="AE299"/>
      <c r="AF299"/>
      <c r="AG299"/>
      <c r="AH299"/>
      <c r="AI299"/>
      <c r="AJ299"/>
      <c r="AK299"/>
      <c r="AL299"/>
      <c r="AM299"/>
      <c r="AN299"/>
      <c r="AO299"/>
      <c r="AP299"/>
    </row>
    <row r="300" spans="2:42" x14ac:dyDescent="0.35">
      <c r="B300" s="49"/>
      <c r="C300" s="49"/>
      <c r="D300" s="51"/>
      <c r="E300" s="51"/>
      <c r="F300" s="151"/>
      <c r="G300" s="179"/>
      <c r="H300" s="181"/>
      <c r="I300" s="180"/>
      <c r="J300" s="52"/>
      <c r="K300" s="184" t="str">
        <f>IF(Calculations!$I295=1, "Up to Date", "")</f>
        <v/>
      </c>
      <c r="L300" s="2"/>
      <c r="M300" s="9"/>
      <c r="N300" s="9"/>
      <c r="O300" s="9"/>
      <c r="P300" s="9"/>
      <c r="Q300" s="9"/>
      <c r="R300" s="9"/>
      <c r="S300" s="9"/>
      <c r="T300" s="9"/>
      <c r="U300" s="9"/>
      <c r="W300"/>
      <c r="X300"/>
      <c r="Y300"/>
      <c r="Z300"/>
      <c r="AB300"/>
      <c r="AD300"/>
      <c r="AE300"/>
      <c r="AF300"/>
      <c r="AG300"/>
      <c r="AH300"/>
      <c r="AI300"/>
      <c r="AJ300"/>
      <c r="AK300"/>
      <c r="AL300"/>
      <c r="AM300"/>
      <c r="AN300"/>
      <c r="AO300"/>
      <c r="AP300"/>
    </row>
    <row r="301" spans="2:42" x14ac:dyDescent="0.35">
      <c r="B301" s="49"/>
      <c r="C301" s="49"/>
      <c r="D301" s="51"/>
      <c r="E301" s="51"/>
      <c r="F301" s="151"/>
      <c r="G301" s="179"/>
      <c r="H301" s="181"/>
      <c r="I301" s="180"/>
      <c r="J301" s="52"/>
      <c r="K301" s="184" t="str">
        <f>IF(Calculations!$I296=1, "Up to Date", "")</f>
        <v/>
      </c>
      <c r="L301" s="2"/>
      <c r="M301" s="9"/>
      <c r="N301" s="9"/>
      <c r="O301" s="9"/>
      <c r="P301" s="9"/>
      <c r="Q301" s="9"/>
      <c r="R301" s="9"/>
      <c r="S301" s="9"/>
      <c r="T301" s="9"/>
      <c r="U301" s="9"/>
      <c r="W301"/>
      <c r="X301"/>
      <c r="Y301"/>
      <c r="Z301"/>
      <c r="AB301"/>
      <c r="AD301"/>
      <c r="AE301"/>
      <c r="AF301"/>
      <c r="AG301"/>
      <c r="AH301"/>
      <c r="AI301"/>
      <c r="AJ301"/>
      <c r="AK301"/>
      <c r="AL301"/>
      <c r="AM301"/>
      <c r="AN301"/>
      <c r="AO301"/>
      <c r="AP301"/>
    </row>
    <row r="302" spans="2:42" x14ac:dyDescent="0.35">
      <c r="B302" s="49"/>
      <c r="C302" s="49"/>
      <c r="D302" s="51"/>
      <c r="E302" s="51"/>
      <c r="F302" s="151"/>
      <c r="G302" s="179"/>
      <c r="H302" s="181"/>
      <c r="I302" s="180"/>
      <c r="J302" s="52"/>
      <c r="K302" s="184" t="str">
        <f>IF(Calculations!$I297=1, "Up to Date", "")</f>
        <v/>
      </c>
      <c r="L302" s="2"/>
      <c r="M302" s="9"/>
      <c r="N302" s="9"/>
      <c r="O302" s="9"/>
      <c r="P302" s="9"/>
      <c r="Q302" s="9"/>
      <c r="R302" s="9"/>
      <c r="S302" s="9"/>
      <c r="T302" s="9"/>
      <c r="U302" s="9"/>
      <c r="W302"/>
      <c r="X302"/>
      <c r="Y302"/>
      <c r="Z302"/>
      <c r="AB302"/>
      <c r="AD302"/>
      <c r="AE302"/>
      <c r="AF302"/>
      <c r="AG302"/>
      <c r="AH302"/>
      <c r="AI302"/>
      <c r="AJ302"/>
      <c r="AK302"/>
      <c r="AL302"/>
      <c r="AM302"/>
      <c r="AN302"/>
      <c r="AO302"/>
      <c r="AP302"/>
    </row>
    <row r="303" spans="2:42" x14ac:dyDescent="0.35">
      <c r="B303" s="49"/>
      <c r="C303" s="49"/>
      <c r="D303" s="51"/>
      <c r="E303" s="51"/>
      <c r="F303" s="151"/>
      <c r="G303" s="179"/>
      <c r="H303" s="181"/>
      <c r="I303" s="180"/>
      <c r="J303" s="52"/>
      <c r="K303" s="184" t="str">
        <f>IF(Calculations!$I298=1, "Up to Date", "")</f>
        <v/>
      </c>
      <c r="L303" s="2"/>
      <c r="M303" s="9"/>
      <c r="N303" s="9"/>
      <c r="O303" s="9"/>
      <c r="P303" s="9"/>
      <c r="Q303" s="9"/>
      <c r="R303" s="9"/>
      <c r="S303" s="9"/>
      <c r="T303" s="9"/>
      <c r="U303" s="9"/>
      <c r="W303"/>
      <c r="X303"/>
      <c r="Y303"/>
      <c r="Z303"/>
      <c r="AB303"/>
      <c r="AD303"/>
      <c r="AE303"/>
      <c r="AF303"/>
      <c r="AG303"/>
      <c r="AH303"/>
      <c r="AI303"/>
      <c r="AJ303"/>
      <c r="AK303"/>
      <c r="AL303"/>
      <c r="AM303"/>
      <c r="AN303"/>
      <c r="AO303"/>
      <c r="AP303"/>
    </row>
    <row r="304" spans="2:42" x14ac:dyDescent="0.35">
      <c r="B304" s="49"/>
      <c r="C304" s="49"/>
      <c r="D304" s="51"/>
      <c r="E304" s="51"/>
      <c r="F304" s="151"/>
      <c r="G304" s="179"/>
      <c r="H304" s="181"/>
      <c r="I304" s="180"/>
      <c r="J304" s="52"/>
      <c r="K304" s="184" t="str">
        <f>IF(Calculations!$I299=1, "Up to Date", "")</f>
        <v/>
      </c>
      <c r="L304" s="2"/>
      <c r="M304" s="9"/>
      <c r="N304" s="9"/>
      <c r="O304" s="9"/>
      <c r="P304" s="9"/>
      <c r="Q304" s="9"/>
      <c r="R304" s="9"/>
      <c r="S304" s="9"/>
      <c r="T304" s="9"/>
      <c r="U304" s="9"/>
      <c r="W304"/>
      <c r="X304"/>
      <c r="Y304"/>
      <c r="Z304"/>
      <c r="AB304"/>
      <c r="AD304"/>
      <c r="AE304"/>
      <c r="AF304"/>
      <c r="AG304"/>
      <c r="AH304"/>
      <c r="AI304"/>
      <c r="AJ304"/>
      <c r="AK304"/>
      <c r="AL304"/>
      <c r="AM304"/>
      <c r="AN304"/>
      <c r="AO304"/>
      <c r="AP304"/>
    </row>
    <row r="305" spans="2:42" x14ac:dyDescent="0.35">
      <c r="B305" s="49"/>
      <c r="C305" s="49"/>
      <c r="D305" s="51"/>
      <c r="E305" s="51"/>
      <c r="F305" s="151"/>
      <c r="G305" s="179"/>
      <c r="H305" s="181"/>
      <c r="I305" s="180"/>
      <c r="J305" s="52"/>
      <c r="K305" s="184" t="str">
        <f>IF(Calculations!$I300=1, "Up to Date", "")</f>
        <v/>
      </c>
      <c r="L305" s="2"/>
      <c r="M305" s="9"/>
      <c r="N305" s="9"/>
      <c r="O305" s="9"/>
      <c r="P305" s="9"/>
      <c r="Q305" s="9"/>
      <c r="R305" s="9"/>
      <c r="S305" s="9"/>
      <c r="T305" s="9"/>
      <c r="U305" s="9"/>
      <c r="W305"/>
      <c r="X305"/>
      <c r="Y305"/>
      <c r="Z305"/>
      <c r="AB305"/>
      <c r="AD305"/>
      <c r="AE305"/>
      <c r="AF305"/>
      <c r="AG305"/>
      <c r="AH305"/>
      <c r="AI305"/>
      <c r="AJ305"/>
      <c r="AK305"/>
      <c r="AL305"/>
      <c r="AM305"/>
      <c r="AN305"/>
      <c r="AO305"/>
      <c r="AP305"/>
    </row>
    <row r="306" spans="2:42" x14ac:dyDescent="0.35">
      <c r="B306" s="49"/>
      <c r="C306" s="49"/>
      <c r="D306" s="51"/>
      <c r="E306" s="51"/>
      <c r="F306" s="151"/>
      <c r="G306" s="179"/>
      <c r="H306" s="181"/>
      <c r="I306" s="180"/>
      <c r="J306" s="52"/>
      <c r="K306" s="184" t="str">
        <f>IF(Calculations!$I301=1, "Up to Date", "")</f>
        <v/>
      </c>
      <c r="L306" s="2"/>
      <c r="M306" s="9"/>
      <c r="N306" s="9"/>
      <c r="O306" s="9"/>
      <c r="P306" s="9"/>
      <c r="Q306" s="9"/>
      <c r="R306" s="9"/>
      <c r="S306" s="9"/>
      <c r="T306" s="9"/>
      <c r="U306" s="9"/>
      <c r="W306"/>
      <c r="X306"/>
      <c r="Y306"/>
      <c r="Z306"/>
      <c r="AB306"/>
      <c r="AD306"/>
      <c r="AE306"/>
      <c r="AF306"/>
      <c r="AG306"/>
      <c r="AH306"/>
      <c r="AI306"/>
      <c r="AJ306"/>
      <c r="AK306"/>
      <c r="AL306"/>
      <c r="AM306"/>
      <c r="AN306"/>
      <c r="AO306"/>
      <c r="AP306"/>
    </row>
    <row r="307" spans="2:42" x14ac:dyDescent="0.35">
      <c r="B307" s="49"/>
      <c r="C307" s="49"/>
      <c r="D307" s="51"/>
      <c r="E307" s="51"/>
      <c r="F307" s="151"/>
      <c r="G307" s="179"/>
      <c r="H307" s="181"/>
      <c r="I307" s="180"/>
      <c r="J307" s="52"/>
      <c r="K307" s="184" t="str">
        <f>IF(Calculations!$I302=1, "Up to Date", "")</f>
        <v/>
      </c>
      <c r="L307" s="2"/>
      <c r="M307" s="9"/>
      <c r="N307" s="9"/>
      <c r="O307" s="9"/>
      <c r="P307" s="9"/>
      <c r="Q307" s="9"/>
      <c r="R307" s="9"/>
      <c r="S307" s="9"/>
      <c r="T307" s="9"/>
      <c r="U307" s="9"/>
      <c r="W307"/>
      <c r="X307"/>
      <c r="Y307"/>
      <c r="Z307"/>
      <c r="AB307"/>
      <c r="AD307"/>
      <c r="AE307"/>
      <c r="AF307"/>
      <c r="AG307"/>
      <c r="AH307"/>
      <c r="AI307"/>
      <c r="AJ307"/>
      <c r="AK307"/>
      <c r="AL307"/>
      <c r="AM307"/>
      <c r="AN307"/>
      <c r="AO307"/>
      <c r="AP307"/>
    </row>
    <row r="308" spans="2:42" x14ac:dyDescent="0.35">
      <c r="B308" s="49"/>
      <c r="C308" s="49"/>
      <c r="D308" s="51"/>
      <c r="E308" s="51"/>
      <c r="F308" s="151"/>
      <c r="G308" s="179"/>
      <c r="H308" s="181"/>
      <c r="I308" s="180"/>
      <c r="J308" s="52"/>
      <c r="K308" s="184" t="str">
        <f>IF(Calculations!$I303=1, "Up to Date", "")</f>
        <v/>
      </c>
      <c r="L308" s="2"/>
      <c r="M308" s="9"/>
      <c r="N308" s="9"/>
      <c r="O308" s="9"/>
      <c r="P308" s="9"/>
      <c r="Q308" s="9"/>
      <c r="R308" s="9"/>
      <c r="S308" s="9"/>
      <c r="T308" s="9"/>
      <c r="U308" s="9"/>
      <c r="W308"/>
      <c r="X308"/>
      <c r="Y308"/>
      <c r="Z308"/>
      <c r="AB308"/>
      <c r="AD308"/>
      <c r="AE308"/>
      <c r="AF308"/>
      <c r="AG308"/>
      <c r="AH308"/>
      <c r="AI308"/>
      <c r="AJ308"/>
      <c r="AK308"/>
      <c r="AL308"/>
      <c r="AM308"/>
      <c r="AN308"/>
      <c r="AO308"/>
      <c r="AP308"/>
    </row>
    <row r="309" spans="2:42" x14ac:dyDescent="0.35">
      <c r="B309" s="49"/>
      <c r="C309" s="49"/>
      <c r="D309" s="51"/>
      <c r="E309" s="51"/>
      <c r="F309" s="151"/>
      <c r="G309" s="179"/>
      <c r="H309" s="181"/>
      <c r="I309" s="180"/>
      <c r="J309" s="52"/>
      <c r="K309" s="184" t="str">
        <f>IF(Calculations!$I304=1, "Up to Date", "")</f>
        <v/>
      </c>
      <c r="L309" s="2"/>
      <c r="M309" s="9"/>
      <c r="N309" s="9"/>
      <c r="O309" s="9"/>
      <c r="P309" s="9"/>
      <c r="Q309" s="9"/>
      <c r="R309" s="9"/>
      <c r="S309" s="9"/>
      <c r="T309" s="9"/>
      <c r="U309" s="9"/>
      <c r="W309"/>
      <c r="X309"/>
      <c r="Y309"/>
      <c r="Z309"/>
      <c r="AB309"/>
      <c r="AD309"/>
      <c r="AE309"/>
      <c r="AF309"/>
      <c r="AG309"/>
      <c r="AH309"/>
      <c r="AI309"/>
      <c r="AJ309"/>
      <c r="AK309"/>
      <c r="AL309"/>
      <c r="AM309"/>
      <c r="AN309"/>
      <c r="AO309"/>
      <c r="AP309"/>
    </row>
    <row r="310" spans="2:42" x14ac:dyDescent="0.35">
      <c r="B310" s="49"/>
      <c r="C310" s="49"/>
      <c r="D310" s="51"/>
      <c r="E310" s="51"/>
      <c r="F310" s="151"/>
      <c r="G310" s="179"/>
      <c r="H310" s="181"/>
      <c r="I310" s="180"/>
      <c r="J310" s="52"/>
      <c r="K310" s="184" t="str">
        <f>IF(Calculations!$I305=1, "Up to Date", "")</f>
        <v/>
      </c>
      <c r="L310" s="2"/>
      <c r="M310" s="9"/>
      <c r="N310" s="9"/>
      <c r="O310" s="9"/>
      <c r="P310" s="9"/>
      <c r="Q310" s="9"/>
      <c r="R310" s="9"/>
      <c r="S310" s="9"/>
      <c r="T310" s="9"/>
      <c r="U310" s="9"/>
      <c r="W310"/>
      <c r="X310"/>
      <c r="Y310"/>
      <c r="Z310"/>
      <c r="AB310"/>
      <c r="AD310"/>
      <c r="AE310"/>
      <c r="AF310"/>
      <c r="AG310"/>
      <c r="AH310"/>
      <c r="AI310"/>
      <c r="AJ310"/>
      <c r="AK310"/>
      <c r="AL310"/>
      <c r="AM310"/>
      <c r="AN310"/>
      <c r="AO310"/>
      <c r="AP310"/>
    </row>
    <row r="311" spans="2:42" x14ac:dyDescent="0.35">
      <c r="B311" s="49"/>
      <c r="C311" s="49"/>
      <c r="D311" s="51"/>
      <c r="E311" s="51"/>
      <c r="F311" s="151"/>
      <c r="G311" s="179"/>
      <c r="H311" s="181"/>
      <c r="I311" s="180"/>
      <c r="J311" s="52"/>
      <c r="K311" s="184" t="str">
        <f>IF(Calculations!$I306=1, "Up to Date", "")</f>
        <v/>
      </c>
      <c r="L311" s="2"/>
      <c r="M311" s="9"/>
      <c r="N311" s="9"/>
      <c r="O311" s="9"/>
      <c r="P311" s="9"/>
      <c r="Q311" s="9"/>
      <c r="R311" s="9"/>
      <c r="S311" s="9"/>
      <c r="T311" s="9"/>
      <c r="U311" s="9"/>
      <c r="W311"/>
      <c r="X311"/>
      <c r="Y311"/>
      <c r="Z311"/>
      <c r="AB311"/>
      <c r="AD311"/>
      <c r="AE311"/>
      <c r="AF311"/>
      <c r="AG311"/>
      <c r="AH311"/>
      <c r="AI311"/>
      <c r="AJ311"/>
      <c r="AK311"/>
      <c r="AL311"/>
      <c r="AM311"/>
      <c r="AN311"/>
      <c r="AO311"/>
      <c r="AP311"/>
    </row>
    <row r="312" spans="2:42" x14ac:dyDescent="0.35">
      <c r="B312" s="49"/>
      <c r="C312" s="49"/>
      <c r="D312" s="51"/>
      <c r="E312" s="51"/>
      <c r="F312" s="151"/>
      <c r="G312" s="179"/>
      <c r="H312" s="181"/>
      <c r="I312" s="180"/>
      <c r="J312" s="52"/>
      <c r="K312" s="184" t="str">
        <f>IF(Calculations!$I307=1, "Up to Date", "")</f>
        <v/>
      </c>
      <c r="L312" s="2"/>
      <c r="M312" s="9"/>
      <c r="N312" s="9"/>
      <c r="O312" s="9"/>
      <c r="P312" s="9"/>
      <c r="Q312" s="9"/>
      <c r="R312" s="9"/>
      <c r="S312" s="9"/>
      <c r="T312" s="9"/>
      <c r="U312" s="9"/>
      <c r="W312"/>
      <c r="X312"/>
      <c r="Y312"/>
      <c r="Z312"/>
      <c r="AB312"/>
      <c r="AD312"/>
      <c r="AE312"/>
      <c r="AF312"/>
      <c r="AG312"/>
      <c r="AH312"/>
      <c r="AI312"/>
      <c r="AJ312"/>
      <c r="AK312"/>
      <c r="AL312"/>
      <c r="AM312"/>
      <c r="AN312"/>
      <c r="AO312"/>
      <c r="AP312"/>
    </row>
    <row r="313" spans="2:42" x14ac:dyDescent="0.35">
      <c r="B313" s="49"/>
      <c r="C313" s="49"/>
      <c r="D313" s="51"/>
      <c r="E313" s="51"/>
      <c r="F313" s="151"/>
      <c r="G313" s="179"/>
      <c r="H313" s="181"/>
      <c r="I313" s="180"/>
      <c r="J313" s="52"/>
      <c r="K313" s="184" t="str">
        <f>IF(Calculations!$I308=1, "Up to Date", "")</f>
        <v/>
      </c>
      <c r="L313" s="2"/>
      <c r="M313" s="9"/>
      <c r="N313" s="9"/>
      <c r="O313" s="9"/>
      <c r="P313" s="9"/>
      <c r="Q313" s="9"/>
      <c r="R313" s="9"/>
      <c r="S313" s="9"/>
      <c r="T313" s="9"/>
      <c r="U313" s="9"/>
      <c r="W313"/>
      <c r="X313"/>
      <c r="Y313"/>
      <c r="Z313"/>
      <c r="AB313"/>
      <c r="AD313"/>
      <c r="AE313"/>
      <c r="AF313"/>
      <c r="AG313"/>
      <c r="AH313"/>
      <c r="AI313"/>
      <c r="AJ313"/>
      <c r="AK313"/>
      <c r="AL313"/>
      <c r="AM313"/>
      <c r="AN313"/>
      <c r="AO313"/>
      <c r="AP313"/>
    </row>
    <row r="314" spans="2:42" x14ac:dyDescent="0.35">
      <c r="B314" s="49"/>
      <c r="C314" s="49"/>
      <c r="D314" s="51"/>
      <c r="E314" s="51"/>
      <c r="F314" s="151"/>
      <c r="G314" s="179"/>
      <c r="H314" s="181"/>
      <c r="I314" s="180"/>
      <c r="J314" s="52"/>
      <c r="K314" s="184" t="str">
        <f>IF(Calculations!$I309=1, "Up to Date", "")</f>
        <v/>
      </c>
      <c r="L314" s="2"/>
      <c r="M314" s="9"/>
      <c r="N314" s="9"/>
      <c r="O314" s="9"/>
      <c r="P314" s="9"/>
      <c r="Q314" s="9"/>
      <c r="R314" s="9"/>
      <c r="S314" s="9"/>
      <c r="T314" s="9"/>
      <c r="U314" s="9"/>
      <c r="W314"/>
      <c r="X314"/>
      <c r="Y314"/>
      <c r="Z314"/>
      <c r="AB314"/>
      <c r="AD314"/>
      <c r="AE314"/>
      <c r="AF314"/>
      <c r="AG314"/>
      <c r="AH314"/>
      <c r="AI314"/>
      <c r="AJ314"/>
      <c r="AK314"/>
      <c r="AL314"/>
      <c r="AM314"/>
      <c r="AN314"/>
      <c r="AO314"/>
      <c r="AP314"/>
    </row>
    <row r="315" spans="2:42" x14ac:dyDescent="0.35">
      <c r="B315" s="49"/>
      <c r="C315" s="49"/>
      <c r="D315" s="51"/>
      <c r="E315" s="51"/>
      <c r="F315" s="151"/>
      <c r="G315" s="179"/>
      <c r="H315" s="181"/>
      <c r="I315" s="180"/>
      <c r="J315" s="52"/>
      <c r="K315" s="184" t="str">
        <f>IF(Calculations!$I310=1, "Up to Date", "")</f>
        <v/>
      </c>
      <c r="L315" s="2"/>
      <c r="M315" s="9"/>
      <c r="N315" s="9"/>
      <c r="O315" s="9"/>
      <c r="P315" s="9"/>
      <c r="Q315" s="9"/>
      <c r="R315" s="9"/>
      <c r="S315" s="9"/>
      <c r="T315" s="9"/>
      <c r="U315" s="9"/>
      <c r="W315"/>
      <c r="X315"/>
      <c r="Y315"/>
      <c r="Z315"/>
      <c r="AB315"/>
      <c r="AD315"/>
      <c r="AE315"/>
      <c r="AF315"/>
      <c r="AG315"/>
      <c r="AH315"/>
      <c r="AI315"/>
      <c r="AJ315"/>
      <c r="AK315"/>
      <c r="AL315"/>
      <c r="AM315"/>
      <c r="AN315"/>
      <c r="AO315"/>
      <c r="AP315"/>
    </row>
    <row r="316" spans="2:42" x14ac:dyDescent="0.35">
      <c r="B316" s="49"/>
      <c r="C316" s="49"/>
      <c r="D316" s="51"/>
      <c r="E316" s="51"/>
      <c r="F316" s="151"/>
      <c r="G316" s="179"/>
      <c r="H316" s="181"/>
      <c r="I316" s="180"/>
      <c r="J316" s="52"/>
      <c r="K316" s="184" t="str">
        <f>IF(Calculations!$I311=1, "Up to Date", "")</f>
        <v/>
      </c>
      <c r="L316" s="2"/>
      <c r="M316" s="9"/>
      <c r="N316" s="9"/>
      <c r="O316" s="9"/>
      <c r="P316" s="9"/>
      <c r="Q316" s="9"/>
      <c r="R316" s="9"/>
      <c r="S316" s="9"/>
      <c r="T316" s="9"/>
      <c r="U316" s="9"/>
      <c r="W316"/>
      <c r="X316"/>
      <c r="Y316"/>
      <c r="Z316"/>
      <c r="AB316"/>
      <c r="AD316"/>
      <c r="AE316"/>
      <c r="AF316"/>
      <c r="AG316"/>
      <c r="AH316"/>
      <c r="AI316"/>
      <c r="AJ316"/>
      <c r="AK316"/>
      <c r="AL316"/>
      <c r="AM316"/>
      <c r="AN316"/>
      <c r="AO316"/>
      <c r="AP316"/>
    </row>
    <row r="317" spans="2:42" x14ac:dyDescent="0.35">
      <c r="B317" s="49"/>
      <c r="C317" s="49"/>
      <c r="D317" s="51"/>
      <c r="E317" s="51"/>
      <c r="F317" s="151"/>
      <c r="G317" s="179"/>
      <c r="H317" s="181"/>
      <c r="I317" s="180"/>
      <c r="J317" s="52"/>
      <c r="K317" s="184" t="str">
        <f>IF(Calculations!$I312=1, "Up to Date", "")</f>
        <v/>
      </c>
      <c r="L317" s="2"/>
      <c r="M317" s="9"/>
      <c r="N317" s="9"/>
      <c r="O317" s="9"/>
      <c r="P317" s="9"/>
      <c r="Q317" s="9"/>
      <c r="R317" s="9"/>
      <c r="S317" s="9"/>
      <c r="T317" s="9"/>
      <c r="U317" s="9"/>
      <c r="W317"/>
      <c r="X317"/>
      <c r="Y317"/>
      <c r="Z317"/>
      <c r="AB317"/>
      <c r="AD317"/>
      <c r="AE317"/>
      <c r="AF317"/>
      <c r="AG317"/>
      <c r="AH317"/>
      <c r="AI317"/>
      <c r="AJ317"/>
      <c r="AK317"/>
      <c r="AL317"/>
      <c r="AM317"/>
      <c r="AN317"/>
      <c r="AO317"/>
      <c r="AP317"/>
    </row>
    <row r="318" spans="2:42" x14ac:dyDescent="0.35">
      <c r="B318" s="49"/>
      <c r="C318" s="49"/>
      <c r="D318" s="51"/>
      <c r="E318" s="51"/>
      <c r="F318" s="151"/>
      <c r="G318" s="179"/>
      <c r="H318" s="181"/>
      <c r="I318" s="180"/>
      <c r="J318" s="52"/>
      <c r="K318" s="184" t="str">
        <f>IF(Calculations!$I313=1, "Up to Date", "")</f>
        <v/>
      </c>
      <c r="L318" s="2"/>
      <c r="M318" s="9"/>
      <c r="N318" s="9"/>
      <c r="O318" s="9"/>
      <c r="P318" s="9"/>
      <c r="Q318" s="9"/>
      <c r="R318" s="9"/>
      <c r="S318" s="9"/>
      <c r="T318" s="9"/>
      <c r="U318" s="9"/>
      <c r="W318"/>
      <c r="X318"/>
      <c r="Y318"/>
      <c r="Z318"/>
      <c r="AB318"/>
      <c r="AD318"/>
      <c r="AE318"/>
      <c r="AF318"/>
      <c r="AG318"/>
      <c r="AH318"/>
      <c r="AI318"/>
      <c r="AJ318"/>
      <c r="AK318"/>
      <c r="AL318"/>
      <c r="AM318"/>
      <c r="AN318"/>
      <c r="AO318"/>
      <c r="AP318"/>
    </row>
    <row r="319" spans="2:42" x14ac:dyDescent="0.35">
      <c r="B319" s="49"/>
      <c r="C319" s="49"/>
      <c r="D319" s="51"/>
      <c r="E319" s="51"/>
      <c r="F319" s="151"/>
      <c r="G319" s="179"/>
      <c r="H319" s="181"/>
      <c r="I319" s="180"/>
      <c r="J319" s="52"/>
      <c r="K319" s="184" t="str">
        <f>IF(Calculations!$I314=1, "Up to Date", "")</f>
        <v/>
      </c>
      <c r="L319" s="2"/>
      <c r="M319" s="9"/>
      <c r="N319" s="9"/>
      <c r="O319" s="9"/>
      <c r="P319" s="9"/>
      <c r="Q319" s="9"/>
      <c r="R319" s="9"/>
      <c r="S319" s="9"/>
      <c r="T319" s="9"/>
      <c r="U319" s="9"/>
      <c r="W319"/>
      <c r="X319"/>
      <c r="Y319"/>
      <c r="Z319"/>
      <c r="AB319"/>
      <c r="AD319"/>
      <c r="AE319"/>
      <c r="AF319"/>
      <c r="AG319"/>
      <c r="AH319"/>
      <c r="AI319"/>
      <c r="AJ319"/>
      <c r="AK319"/>
      <c r="AL319"/>
      <c r="AM319"/>
      <c r="AN319"/>
      <c r="AO319"/>
      <c r="AP319"/>
    </row>
    <row r="320" spans="2:42" x14ac:dyDescent="0.35">
      <c r="B320" s="49"/>
      <c r="C320" s="49"/>
      <c r="D320" s="51"/>
      <c r="E320" s="51"/>
      <c r="F320" s="151"/>
      <c r="G320" s="179"/>
      <c r="H320" s="181"/>
      <c r="I320" s="180"/>
      <c r="J320" s="52"/>
      <c r="K320" s="184" t="str">
        <f>IF(Calculations!$I315=1, "Up to Date", "")</f>
        <v/>
      </c>
      <c r="L320" s="2"/>
      <c r="M320" s="9"/>
      <c r="N320" s="9"/>
      <c r="O320" s="9"/>
      <c r="P320" s="9"/>
      <c r="Q320" s="9"/>
      <c r="R320" s="9"/>
      <c r="S320" s="9"/>
      <c r="T320" s="9"/>
      <c r="U320" s="9"/>
      <c r="W320"/>
      <c r="X320"/>
      <c r="Y320"/>
      <c r="Z320"/>
      <c r="AB320"/>
      <c r="AD320"/>
      <c r="AE320"/>
      <c r="AF320"/>
      <c r="AG320"/>
      <c r="AH320"/>
      <c r="AI320"/>
      <c r="AJ320"/>
      <c r="AK320"/>
      <c r="AL320"/>
      <c r="AM320"/>
      <c r="AN320"/>
      <c r="AO320"/>
      <c r="AP320"/>
    </row>
    <row r="321" spans="2:42" x14ac:dyDescent="0.35">
      <c r="B321" s="49"/>
      <c r="C321" s="49"/>
      <c r="D321" s="51"/>
      <c r="E321" s="51"/>
      <c r="F321" s="151"/>
      <c r="G321" s="179"/>
      <c r="H321" s="181"/>
      <c r="I321" s="180"/>
      <c r="J321" s="52"/>
      <c r="K321" s="184" t="str">
        <f>IF(Calculations!$I316=1, "Up to Date", "")</f>
        <v/>
      </c>
      <c r="L321" s="2"/>
      <c r="M321" s="9"/>
      <c r="N321" s="9"/>
      <c r="O321" s="9"/>
      <c r="P321" s="9"/>
      <c r="Q321" s="9"/>
      <c r="R321" s="9"/>
      <c r="S321" s="9"/>
      <c r="T321" s="9"/>
      <c r="U321" s="9"/>
      <c r="W321"/>
      <c r="X321"/>
      <c r="Y321"/>
      <c r="Z321"/>
      <c r="AB321"/>
      <c r="AD321"/>
      <c r="AE321"/>
      <c r="AF321"/>
      <c r="AG321"/>
      <c r="AH321"/>
      <c r="AI321"/>
      <c r="AJ321"/>
      <c r="AK321"/>
      <c r="AL321"/>
      <c r="AM321"/>
      <c r="AN321"/>
      <c r="AO321"/>
      <c r="AP321"/>
    </row>
    <row r="322" spans="2:42" x14ac:dyDescent="0.35">
      <c r="B322" s="49"/>
      <c r="C322" s="49"/>
      <c r="D322" s="51"/>
      <c r="E322" s="51"/>
      <c r="F322" s="151"/>
      <c r="G322" s="179"/>
      <c r="H322" s="181"/>
      <c r="I322" s="180"/>
      <c r="J322" s="52"/>
      <c r="K322" s="184" t="str">
        <f>IF(Calculations!$I317=1, "Up to Date", "")</f>
        <v/>
      </c>
      <c r="L322" s="2"/>
      <c r="M322" s="9"/>
      <c r="N322" s="9"/>
      <c r="O322" s="9"/>
      <c r="P322" s="9"/>
      <c r="Q322" s="9"/>
      <c r="R322" s="9"/>
      <c r="S322" s="9"/>
      <c r="T322" s="9"/>
      <c r="U322" s="9"/>
      <c r="W322"/>
      <c r="X322"/>
      <c r="Y322"/>
      <c r="Z322"/>
      <c r="AB322"/>
      <c r="AD322"/>
      <c r="AE322"/>
      <c r="AF322"/>
      <c r="AG322"/>
      <c r="AH322"/>
      <c r="AI322"/>
      <c r="AJ322"/>
      <c r="AK322"/>
      <c r="AL322"/>
      <c r="AM322"/>
      <c r="AN322"/>
      <c r="AO322"/>
      <c r="AP322"/>
    </row>
    <row r="323" spans="2:42" x14ac:dyDescent="0.35">
      <c r="B323" s="49"/>
      <c r="C323" s="49"/>
      <c r="D323" s="51"/>
      <c r="E323" s="51"/>
      <c r="F323" s="151"/>
      <c r="G323" s="179"/>
      <c r="H323" s="181"/>
      <c r="I323" s="180"/>
      <c r="J323" s="52"/>
      <c r="K323" s="184" t="str">
        <f>IF(Calculations!$I318=1, "Up to Date", "")</f>
        <v/>
      </c>
      <c r="L323" s="2"/>
      <c r="M323" s="9"/>
      <c r="N323" s="9"/>
      <c r="O323" s="9"/>
      <c r="P323" s="9"/>
      <c r="Q323" s="9"/>
      <c r="R323" s="9"/>
      <c r="S323" s="9"/>
      <c r="T323" s="9"/>
      <c r="U323" s="9"/>
      <c r="W323"/>
      <c r="X323"/>
      <c r="Y323"/>
      <c r="Z323"/>
      <c r="AB323"/>
      <c r="AD323"/>
      <c r="AE323"/>
      <c r="AF323"/>
      <c r="AG323"/>
      <c r="AH323"/>
      <c r="AI323"/>
      <c r="AJ323"/>
      <c r="AK323"/>
      <c r="AL323"/>
      <c r="AM323"/>
      <c r="AN323"/>
      <c r="AO323"/>
      <c r="AP323"/>
    </row>
    <row r="324" spans="2:42" x14ac:dyDescent="0.35">
      <c r="B324" s="49"/>
      <c r="C324" s="49"/>
      <c r="D324" s="51"/>
      <c r="E324" s="51"/>
      <c r="F324" s="151"/>
      <c r="G324" s="179"/>
      <c r="H324" s="181"/>
      <c r="I324" s="180"/>
      <c r="J324" s="52"/>
      <c r="K324" s="184" t="str">
        <f>IF(Calculations!$I319=1, "Up to Date", "")</f>
        <v/>
      </c>
      <c r="L324" s="2"/>
      <c r="M324" s="9"/>
      <c r="N324" s="9"/>
      <c r="O324" s="9"/>
      <c r="P324" s="9"/>
      <c r="Q324" s="9"/>
      <c r="R324" s="9"/>
      <c r="S324" s="9"/>
      <c r="T324" s="9"/>
      <c r="U324" s="9"/>
      <c r="W324"/>
      <c r="X324"/>
      <c r="Y324"/>
      <c r="Z324"/>
      <c r="AB324"/>
      <c r="AD324"/>
      <c r="AE324"/>
      <c r="AF324"/>
      <c r="AG324"/>
      <c r="AH324"/>
      <c r="AI324"/>
      <c r="AJ324"/>
      <c r="AK324"/>
      <c r="AL324"/>
      <c r="AM324"/>
      <c r="AN324"/>
      <c r="AO324"/>
      <c r="AP324"/>
    </row>
    <row r="325" spans="2:42" x14ac:dyDescent="0.35">
      <c r="B325" s="49"/>
      <c r="C325" s="49"/>
      <c r="D325" s="51"/>
      <c r="E325" s="51"/>
      <c r="F325" s="151"/>
      <c r="G325" s="179"/>
      <c r="H325" s="181"/>
      <c r="I325" s="180"/>
      <c r="J325" s="52"/>
      <c r="K325" s="184" t="str">
        <f>IF(Calculations!$I320=1, "Up to Date", "")</f>
        <v/>
      </c>
      <c r="L325" s="2"/>
      <c r="M325" s="9"/>
      <c r="N325" s="9"/>
      <c r="O325" s="9"/>
      <c r="P325" s="9"/>
      <c r="Q325" s="9"/>
      <c r="R325" s="9"/>
      <c r="S325" s="9"/>
      <c r="T325" s="9"/>
      <c r="U325" s="9"/>
      <c r="W325"/>
      <c r="X325"/>
      <c r="Y325"/>
      <c r="Z325"/>
      <c r="AB325"/>
      <c r="AD325"/>
      <c r="AE325"/>
      <c r="AF325"/>
      <c r="AG325"/>
      <c r="AH325"/>
      <c r="AI325"/>
      <c r="AJ325"/>
      <c r="AK325"/>
      <c r="AL325"/>
      <c r="AM325"/>
      <c r="AN325"/>
      <c r="AO325"/>
      <c r="AP325"/>
    </row>
    <row r="326" spans="2:42" x14ac:dyDescent="0.35">
      <c r="B326" s="49"/>
      <c r="C326" s="49"/>
      <c r="D326" s="51"/>
      <c r="E326" s="51"/>
      <c r="F326" s="151"/>
      <c r="G326" s="179"/>
      <c r="H326" s="181"/>
      <c r="I326" s="180"/>
      <c r="J326" s="52"/>
      <c r="K326" s="184" t="str">
        <f>IF(Calculations!$I321=1, "Up to Date", "")</f>
        <v/>
      </c>
      <c r="L326" s="2"/>
      <c r="M326" s="9"/>
      <c r="N326" s="9"/>
      <c r="O326" s="9"/>
      <c r="P326" s="9"/>
      <c r="Q326" s="9"/>
      <c r="R326" s="9"/>
      <c r="S326" s="9"/>
      <c r="T326" s="9"/>
      <c r="U326" s="9"/>
      <c r="W326"/>
      <c r="X326"/>
      <c r="Y326"/>
      <c r="Z326"/>
      <c r="AB326"/>
      <c r="AD326"/>
      <c r="AE326"/>
      <c r="AF326"/>
      <c r="AG326"/>
      <c r="AH326"/>
      <c r="AI326"/>
      <c r="AJ326"/>
      <c r="AK326"/>
      <c r="AL326"/>
      <c r="AM326"/>
      <c r="AN326"/>
      <c r="AO326"/>
      <c r="AP326"/>
    </row>
    <row r="327" spans="2:42" x14ac:dyDescent="0.35">
      <c r="B327" s="49"/>
      <c r="C327" s="49"/>
      <c r="D327" s="51"/>
      <c r="E327" s="51"/>
      <c r="F327" s="151"/>
      <c r="G327" s="179"/>
      <c r="H327" s="181"/>
      <c r="I327" s="180"/>
      <c r="J327" s="52"/>
      <c r="K327" s="184" t="str">
        <f>IF(Calculations!$I322=1, "Up to Date", "")</f>
        <v/>
      </c>
      <c r="L327" s="2"/>
      <c r="M327" s="9"/>
      <c r="N327" s="9"/>
      <c r="O327" s="9"/>
      <c r="P327" s="9"/>
      <c r="Q327" s="9"/>
      <c r="R327" s="9"/>
      <c r="S327" s="9"/>
      <c r="T327" s="9"/>
      <c r="U327" s="9"/>
      <c r="W327"/>
      <c r="X327"/>
      <c r="Y327"/>
      <c r="Z327"/>
      <c r="AB327"/>
      <c r="AD327"/>
      <c r="AE327"/>
      <c r="AF327"/>
      <c r="AG327"/>
      <c r="AH327"/>
      <c r="AI327"/>
      <c r="AJ327"/>
      <c r="AK327"/>
      <c r="AL327"/>
      <c r="AM327"/>
      <c r="AN327"/>
      <c r="AO327"/>
      <c r="AP327"/>
    </row>
    <row r="328" spans="2:42" x14ac:dyDescent="0.35">
      <c r="B328" s="49"/>
      <c r="C328" s="49"/>
      <c r="D328" s="51"/>
      <c r="E328" s="51"/>
      <c r="F328" s="151"/>
      <c r="G328" s="179"/>
      <c r="H328" s="181"/>
      <c r="I328" s="180"/>
      <c r="J328" s="52"/>
      <c r="K328" s="184" t="str">
        <f>IF(Calculations!$I323=1, "Up to Date", "")</f>
        <v/>
      </c>
      <c r="L328" s="2"/>
      <c r="M328" s="9"/>
      <c r="N328" s="9"/>
      <c r="O328" s="9"/>
      <c r="P328" s="9"/>
      <c r="Q328" s="9"/>
      <c r="R328" s="9"/>
      <c r="S328" s="9"/>
      <c r="T328" s="9"/>
      <c r="U328" s="9"/>
      <c r="W328"/>
      <c r="X328"/>
      <c r="Y328"/>
      <c r="Z328"/>
      <c r="AB328"/>
      <c r="AD328"/>
      <c r="AE328"/>
      <c r="AF328"/>
      <c r="AG328"/>
      <c r="AH328"/>
      <c r="AI328"/>
      <c r="AJ328"/>
      <c r="AK328"/>
      <c r="AL328"/>
      <c r="AM328"/>
      <c r="AN328"/>
      <c r="AO328"/>
      <c r="AP328"/>
    </row>
    <row r="329" spans="2:42" x14ac:dyDescent="0.35">
      <c r="B329" s="49"/>
      <c r="C329" s="49"/>
      <c r="D329" s="51"/>
      <c r="E329" s="51"/>
      <c r="F329" s="151"/>
      <c r="G329" s="179"/>
      <c r="H329" s="181"/>
      <c r="I329" s="180"/>
      <c r="J329" s="52"/>
      <c r="K329" s="184" t="str">
        <f>IF(Calculations!$I324=1, "Up to Date", "")</f>
        <v/>
      </c>
      <c r="L329" s="2"/>
      <c r="M329" s="9"/>
      <c r="N329" s="9"/>
      <c r="O329" s="9"/>
      <c r="P329" s="9"/>
      <c r="Q329" s="9"/>
      <c r="R329" s="9"/>
      <c r="S329" s="9"/>
      <c r="T329" s="9"/>
      <c r="U329" s="9"/>
      <c r="W329"/>
      <c r="X329"/>
      <c r="Y329"/>
      <c r="Z329"/>
      <c r="AB329"/>
      <c r="AD329"/>
      <c r="AE329"/>
      <c r="AF329"/>
      <c r="AG329"/>
      <c r="AH329"/>
      <c r="AI329"/>
      <c r="AJ329"/>
      <c r="AK329"/>
      <c r="AL329"/>
      <c r="AM329"/>
      <c r="AN329"/>
      <c r="AO329"/>
      <c r="AP329"/>
    </row>
    <row r="330" spans="2:42" x14ac:dyDescent="0.35">
      <c r="B330" s="49"/>
      <c r="C330" s="49"/>
      <c r="D330" s="51"/>
      <c r="E330" s="51"/>
      <c r="F330" s="151"/>
      <c r="G330" s="179"/>
      <c r="H330" s="181"/>
      <c r="I330" s="180"/>
      <c r="J330" s="52"/>
      <c r="K330" s="184" t="str">
        <f>IF(Calculations!$I325=1, "Up to Date", "")</f>
        <v/>
      </c>
      <c r="L330" s="2"/>
      <c r="M330" s="9"/>
      <c r="N330" s="9"/>
      <c r="O330" s="9"/>
      <c r="P330" s="9"/>
      <c r="Q330" s="9"/>
      <c r="R330" s="9"/>
      <c r="S330" s="9"/>
      <c r="T330" s="9"/>
      <c r="U330" s="9"/>
      <c r="W330"/>
      <c r="X330"/>
      <c r="Y330"/>
      <c r="Z330"/>
      <c r="AB330"/>
      <c r="AD330"/>
      <c r="AE330"/>
      <c r="AF330"/>
      <c r="AG330"/>
      <c r="AH330"/>
      <c r="AI330"/>
      <c r="AJ330"/>
      <c r="AK330"/>
      <c r="AL330"/>
      <c r="AM330"/>
      <c r="AN330"/>
      <c r="AO330"/>
      <c r="AP330"/>
    </row>
    <row r="331" spans="2:42" x14ac:dyDescent="0.35">
      <c r="B331" s="49"/>
      <c r="C331" s="49"/>
      <c r="D331" s="51"/>
      <c r="E331" s="51"/>
      <c r="F331" s="151"/>
      <c r="G331" s="179"/>
      <c r="H331" s="181"/>
      <c r="I331" s="180"/>
      <c r="J331" s="52"/>
      <c r="K331" s="184" t="str">
        <f>IF(Calculations!$I326=1, "Up to Date", "")</f>
        <v/>
      </c>
      <c r="L331" s="2"/>
      <c r="M331" s="9"/>
      <c r="N331" s="9"/>
      <c r="O331" s="9"/>
      <c r="P331" s="9"/>
      <c r="Q331" s="9"/>
      <c r="R331" s="9"/>
      <c r="S331" s="9"/>
      <c r="T331" s="9"/>
      <c r="U331" s="9"/>
      <c r="W331"/>
      <c r="X331"/>
      <c r="Y331"/>
      <c r="Z331"/>
      <c r="AB331"/>
      <c r="AD331"/>
      <c r="AE331"/>
      <c r="AF331"/>
      <c r="AG331"/>
      <c r="AH331"/>
      <c r="AI331"/>
      <c r="AJ331"/>
      <c r="AK331"/>
      <c r="AL331"/>
      <c r="AM331"/>
      <c r="AN331"/>
      <c r="AO331"/>
      <c r="AP331"/>
    </row>
    <row r="332" spans="2:42" x14ac:dyDescent="0.35">
      <c r="B332" s="49"/>
      <c r="C332" s="49"/>
      <c r="D332" s="51"/>
      <c r="E332" s="51"/>
      <c r="F332" s="151"/>
      <c r="G332" s="179"/>
      <c r="H332" s="181"/>
      <c r="I332" s="180"/>
      <c r="J332" s="52"/>
      <c r="K332" s="184" t="str">
        <f>IF(Calculations!$I327=1, "Up to Date", "")</f>
        <v/>
      </c>
      <c r="L332" s="2"/>
      <c r="M332" s="9"/>
      <c r="N332" s="9"/>
      <c r="O332" s="9"/>
      <c r="P332" s="9"/>
      <c r="Q332" s="9"/>
      <c r="R332" s="9"/>
      <c r="S332" s="9"/>
      <c r="T332" s="9"/>
      <c r="U332" s="9"/>
      <c r="W332"/>
      <c r="X332"/>
      <c r="Y332"/>
      <c r="Z332"/>
      <c r="AB332"/>
      <c r="AD332"/>
      <c r="AE332"/>
      <c r="AF332"/>
      <c r="AG332"/>
      <c r="AH332"/>
      <c r="AI332"/>
      <c r="AJ332"/>
      <c r="AK332"/>
      <c r="AL332"/>
      <c r="AM332"/>
      <c r="AN332"/>
      <c r="AO332"/>
      <c r="AP332"/>
    </row>
    <row r="333" spans="2:42" x14ac:dyDescent="0.35">
      <c r="B333" s="49"/>
      <c r="C333" s="49"/>
      <c r="D333" s="51"/>
      <c r="E333" s="51"/>
      <c r="F333" s="151"/>
      <c r="G333" s="179"/>
      <c r="H333" s="181"/>
      <c r="I333" s="180"/>
      <c r="J333" s="52"/>
      <c r="K333" s="184" t="str">
        <f>IF(Calculations!$I328=1, "Up to Date", "")</f>
        <v/>
      </c>
      <c r="L333" s="2"/>
      <c r="M333" s="9"/>
      <c r="N333" s="9"/>
      <c r="O333" s="9"/>
      <c r="P333" s="9"/>
      <c r="Q333" s="9"/>
      <c r="R333" s="9"/>
      <c r="S333" s="9"/>
      <c r="T333" s="9"/>
      <c r="U333" s="9"/>
      <c r="W333"/>
      <c r="X333"/>
      <c r="Y333"/>
      <c r="Z333"/>
      <c r="AB333"/>
      <c r="AD333"/>
      <c r="AE333"/>
      <c r="AF333"/>
      <c r="AG333"/>
      <c r="AH333"/>
      <c r="AI333"/>
      <c r="AJ333"/>
      <c r="AK333"/>
      <c r="AL333"/>
      <c r="AM333"/>
      <c r="AN333"/>
      <c r="AO333"/>
      <c r="AP333"/>
    </row>
    <row r="334" spans="2:42" x14ac:dyDescent="0.35">
      <c r="B334" s="49"/>
      <c r="C334" s="49"/>
      <c r="D334" s="51"/>
      <c r="E334" s="51"/>
      <c r="F334" s="151"/>
      <c r="G334" s="179"/>
      <c r="H334" s="181"/>
      <c r="I334" s="180"/>
      <c r="J334" s="52"/>
      <c r="K334" s="184" t="str">
        <f>IF(Calculations!$I329=1, "Up to Date", "")</f>
        <v/>
      </c>
      <c r="L334" s="2"/>
      <c r="M334" s="9"/>
      <c r="N334" s="9"/>
      <c r="O334" s="9"/>
      <c r="P334" s="9"/>
      <c r="Q334" s="9"/>
      <c r="R334" s="9"/>
      <c r="S334" s="9"/>
      <c r="T334" s="9"/>
      <c r="U334" s="9"/>
      <c r="W334"/>
      <c r="X334"/>
      <c r="Y334"/>
      <c r="Z334"/>
      <c r="AB334"/>
      <c r="AD334"/>
      <c r="AE334"/>
      <c r="AF334"/>
      <c r="AG334"/>
      <c r="AH334"/>
      <c r="AI334"/>
      <c r="AJ334"/>
      <c r="AK334"/>
      <c r="AL334"/>
      <c r="AM334"/>
      <c r="AN334"/>
      <c r="AO334"/>
      <c r="AP334"/>
    </row>
    <row r="335" spans="2:42" x14ac:dyDescent="0.35">
      <c r="B335" s="49"/>
      <c r="C335" s="49"/>
      <c r="D335" s="51"/>
      <c r="E335" s="51"/>
      <c r="F335" s="151"/>
      <c r="G335" s="179"/>
      <c r="H335" s="181"/>
      <c r="I335" s="180"/>
      <c r="J335" s="52"/>
      <c r="K335" s="184" t="str">
        <f>IF(Calculations!$I330=1, "Up to Date", "")</f>
        <v/>
      </c>
      <c r="L335" s="2"/>
      <c r="M335" s="9"/>
      <c r="N335" s="9"/>
      <c r="O335" s="9"/>
      <c r="P335" s="9"/>
      <c r="Q335" s="9"/>
      <c r="R335" s="9"/>
      <c r="S335" s="9"/>
      <c r="T335" s="9"/>
      <c r="U335" s="9"/>
      <c r="W335"/>
      <c r="X335"/>
      <c r="Y335"/>
      <c r="Z335"/>
      <c r="AB335"/>
      <c r="AD335"/>
      <c r="AE335"/>
      <c r="AF335"/>
      <c r="AG335"/>
      <c r="AH335"/>
      <c r="AI335"/>
      <c r="AJ335"/>
      <c r="AK335"/>
      <c r="AL335"/>
      <c r="AM335"/>
      <c r="AN335"/>
      <c r="AO335"/>
      <c r="AP335"/>
    </row>
    <row r="336" spans="2:42" x14ac:dyDescent="0.35">
      <c r="B336" s="49"/>
      <c r="C336" s="49"/>
      <c r="D336" s="51"/>
      <c r="E336" s="51"/>
      <c r="F336" s="151"/>
      <c r="G336" s="179"/>
      <c r="H336" s="181"/>
      <c r="I336" s="180"/>
      <c r="J336" s="52"/>
      <c r="K336" s="184" t="str">
        <f>IF(Calculations!$I331=1, "Up to Date", "")</f>
        <v/>
      </c>
      <c r="L336" s="2"/>
      <c r="M336" s="9"/>
      <c r="N336" s="9"/>
      <c r="O336" s="9"/>
      <c r="P336" s="9"/>
      <c r="Q336" s="9"/>
      <c r="R336" s="9"/>
      <c r="S336" s="9"/>
      <c r="T336" s="9"/>
      <c r="U336" s="9"/>
      <c r="W336"/>
      <c r="X336"/>
      <c r="Y336"/>
      <c r="Z336"/>
      <c r="AB336"/>
      <c r="AD336"/>
      <c r="AE336"/>
      <c r="AF336"/>
      <c r="AG336"/>
      <c r="AH336"/>
      <c r="AI336"/>
      <c r="AJ336"/>
      <c r="AK336"/>
      <c r="AL336"/>
      <c r="AM336"/>
      <c r="AN336"/>
      <c r="AO336"/>
      <c r="AP336"/>
    </row>
    <row r="337" spans="2:42" x14ac:dyDescent="0.35">
      <c r="B337" s="49"/>
      <c r="C337" s="49"/>
      <c r="D337" s="51"/>
      <c r="E337" s="51"/>
      <c r="F337" s="151"/>
      <c r="G337" s="179"/>
      <c r="H337" s="181"/>
      <c r="I337" s="180"/>
      <c r="J337" s="52"/>
      <c r="K337" s="184" t="str">
        <f>IF(Calculations!$I332=1, "Up to Date", "")</f>
        <v/>
      </c>
      <c r="L337" s="2"/>
      <c r="M337" s="9"/>
      <c r="N337" s="9"/>
      <c r="O337" s="9"/>
      <c r="P337" s="9"/>
      <c r="Q337" s="9"/>
      <c r="R337" s="9"/>
      <c r="S337" s="9"/>
      <c r="T337" s="9"/>
      <c r="U337" s="9"/>
      <c r="W337"/>
      <c r="X337"/>
      <c r="Y337"/>
      <c r="Z337"/>
      <c r="AB337"/>
      <c r="AD337"/>
      <c r="AE337"/>
      <c r="AF337"/>
      <c r="AG337"/>
      <c r="AH337"/>
      <c r="AI337"/>
      <c r="AJ337"/>
      <c r="AK337"/>
      <c r="AL337"/>
      <c r="AM337"/>
      <c r="AN337"/>
      <c r="AO337"/>
      <c r="AP337"/>
    </row>
    <row r="338" spans="2:42" x14ac:dyDescent="0.35">
      <c r="B338" s="49"/>
      <c r="C338" s="49"/>
      <c r="D338" s="51"/>
      <c r="E338" s="51"/>
      <c r="F338" s="151"/>
      <c r="G338" s="179"/>
      <c r="H338" s="181"/>
      <c r="I338" s="180"/>
      <c r="J338" s="52"/>
      <c r="K338" s="184" t="str">
        <f>IF(Calculations!$I333=1, "Up to Date", "")</f>
        <v/>
      </c>
      <c r="L338" s="2"/>
      <c r="M338" s="9"/>
      <c r="N338" s="9"/>
      <c r="O338" s="9"/>
      <c r="P338" s="9"/>
      <c r="Q338" s="9"/>
      <c r="R338" s="9"/>
      <c r="S338" s="9"/>
      <c r="T338" s="9"/>
      <c r="U338" s="9"/>
      <c r="W338"/>
      <c r="X338"/>
      <c r="Y338"/>
      <c r="Z338"/>
      <c r="AB338"/>
      <c r="AD338"/>
      <c r="AE338"/>
      <c r="AF338"/>
      <c r="AG338"/>
      <c r="AH338"/>
      <c r="AI338"/>
      <c r="AJ338"/>
      <c r="AK338"/>
      <c r="AL338"/>
      <c r="AM338"/>
      <c r="AN338"/>
      <c r="AO338"/>
      <c r="AP338"/>
    </row>
    <row r="339" spans="2:42" x14ac:dyDescent="0.35">
      <c r="B339" s="49"/>
      <c r="C339" s="49"/>
      <c r="D339" s="51"/>
      <c r="E339" s="51"/>
      <c r="F339" s="151"/>
      <c r="G339" s="179"/>
      <c r="H339" s="181"/>
      <c r="I339" s="180"/>
      <c r="J339" s="52"/>
      <c r="K339" s="184" t="str">
        <f>IF(Calculations!$I334=1, "Up to Date", "")</f>
        <v/>
      </c>
      <c r="L339" s="2"/>
      <c r="M339" s="9"/>
      <c r="N339" s="9"/>
      <c r="O339" s="9"/>
      <c r="P339" s="9"/>
      <c r="Q339" s="9"/>
      <c r="R339" s="9"/>
      <c r="S339" s="9"/>
      <c r="T339" s="9"/>
      <c r="U339" s="9"/>
      <c r="W339"/>
      <c r="X339"/>
      <c r="Y339"/>
      <c r="Z339"/>
      <c r="AB339"/>
      <c r="AD339"/>
      <c r="AE339"/>
      <c r="AF339"/>
      <c r="AG339"/>
      <c r="AH339"/>
      <c r="AI339"/>
      <c r="AJ339"/>
      <c r="AK339"/>
      <c r="AL339"/>
      <c r="AM339"/>
      <c r="AN339"/>
      <c r="AO339"/>
      <c r="AP339"/>
    </row>
    <row r="340" spans="2:42" x14ac:dyDescent="0.35">
      <c r="B340" s="49"/>
      <c r="C340" s="49"/>
      <c r="D340" s="51"/>
      <c r="E340" s="51"/>
      <c r="F340" s="151"/>
      <c r="G340" s="179"/>
      <c r="H340" s="181"/>
      <c r="I340" s="180"/>
      <c r="J340" s="52"/>
      <c r="K340" s="184" t="str">
        <f>IF(Calculations!$I335=1, "Up to Date", "")</f>
        <v/>
      </c>
      <c r="L340" s="2"/>
      <c r="M340" s="9"/>
      <c r="N340" s="9"/>
      <c r="O340" s="9"/>
      <c r="P340" s="9"/>
      <c r="Q340" s="9"/>
      <c r="R340" s="9"/>
      <c r="S340" s="9"/>
      <c r="T340" s="9"/>
      <c r="U340" s="9"/>
      <c r="W340"/>
      <c r="X340"/>
      <c r="Y340"/>
      <c r="Z340"/>
      <c r="AB340"/>
      <c r="AD340"/>
      <c r="AE340"/>
      <c r="AF340"/>
      <c r="AG340"/>
      <c r="AH340"/>
      <c r="AI340"/>
      <c r="AJ340"/>
      <c r="AK340"/>
      <c r="AL340"/>
      <c r="AM340"/>
      <c r="AN340"/>
      <c r="AO340"/>
      <c r="AP340"/>
    </row>
    <row r="341" spans="2:42" x14ac:dyDescent="0.35">
      <c r="B341" s="49"/>
      <c r="C341" s="49"/>
      <c r="D341" s="51"/>
      <c r="E341" s="51"/>
      <c r="F341" s="151"/>
      <c r="G341" s="179"/>
      <c r="H341" s="181"/>
      <c r="I341" s="180"/>
      <c r="J341" s="52"/>
      <c r="K341" s="184" t="str">
        <f>IF(Calculations!$I336=1, "Up to Date", "")</f>
        <v/>
      </c>
      <c r="L341" s="2"/>
      <c r="M341" s="9"/>
      <c r="N341" s="9"/>
      <c r="O341" s="9"/>
      <c r="P341" s="9"/>
      <c r="Q341" s="9"/>
      <c r="R341" s="9"/>
      <c r="S341" s="9"/>
      <c r="T341" s="9"/>
      <c r="U341" s="9"/>
      <c r="W341"/>
      <c r="X341"/>
      <c r="Y341"/>
      <c r="Z341"/>
      <c r="AB341"/>
      <c r="AD341"/>
      <c r="AE341"/>
      <c r="AF341"/>
      <c r="AG341"/>
      <c r="AH341"/>
      <c r="AI341"/>
      <c r="AJ341"/>
      <c r="AK341"/>
      <c r="AL341"/>
      <c r="AM341"/>
      <c r="AN341"/>
      <c r="AO341"/>
      <c r="AP341"/>
    </row>
    <row r="342" spans="2:42" x14ac:dyDescent="0.35">
      <c r="B342" s="49"/>
      <c r="C342" s="49"/>
      <c r="D342" s="51"/>
      <c r="E342" s="51"/>
      <c r="F342" s="151"/>
      <c r="G342" s="179"/>
      <c r="H342" s="181"/>
      <c r="I342" s="180"/>
      <c r="J342" s="52"/>
      <c r="K342" s="184" t="str">
        <f>IF(Calculations!$I337=1, "Up to Date", "")</f>
        <v/>
      </c>
      <c r="L342" s="2"/>
      <c r="M342" s="9"/>
      <c r="N342" s="9"/>
      <c r="O342" s="9"/>
      <c r="P342" s="9"/>
      <c r="Q342" s="9"/>
      <c r="R342" s="9"/>
      <c r="S342" s="9"/>
      <c r="T342" s="9"/>
      <c r="U342" s="9"/>
      <c r="W342"/>
      <c r="X342"/>
      <c r="Y342"/>
      <c r="Z342"/>
      <c r="AB342"/>
      <c r="AD342"/>
      <c r="AE342"/>
      <c r="AF342"/>
      <c r="AG342"/>
      <c r="AH342"/>
      <c r="AI342"/>
      <c r="AJ342"/>
      <c r="AK342"/>
      <c r="AL342"/>
      <c r="AM342"/>
      <c r="AN342"/>
      <c r="AO342"/>
      <c r="AP342"/>
    </row>
    <row r="343" spans="2:42" x14ac:dyDescent="0.35">
      <c r="B343" s="49"/>
      <c r="C343" s="49"/>
      <c r="D343" s="51"/>
      <c r="E343" s="51"/>
      <c r="F343" s="151"/>
      <c r="G343" s="179"/>
      <c r="H343" s="181"/>
      <c r="I343" s="180"/>
      <c r="J343" s="52"/>
      <c r="K343" s="184" t="str">
        <f>IF(Calculations!$I338=1, "Up to Date", "")</f>
        <v/>
      </c>
      <c r="L343" s="2"/>
      <c r="M343" s="9"/>
      <c r="N343" s="9"/>
      <c r="O343" s="9"/>
      <c r="P343" s="9"/>
      <c r="Q343" s="9"/>
      <c r="R343" s="9"/>
      <c r="S343" s="9"/>
      <c r="T343" s="9"/>
      <c r="U343" s="9"/>
      <c r="W343"/>
      <c r="X343"/>
      <c r="Y343"/>
      <c r="Z343"/>
      <c r="AB343"/>
      <c r="AD343"/>
      <c r="AE343"/>
      <c r="AF343"/>
      <c r="AG343"/>
      <c r="AH343"/>
      <c r="AI343"/>
      <c r="AJ343"/>
      <c r="AK343"/>
      <c r="AL343"/>
      <c r="AM343"/>
      <c r="AN343"/>
      <c r="AO343"/>
      <c r="AP343"/>
    </row>
    <row r="344" spans="2:42" x14ac:dyDescent="0.35">
      <c r="B344" s="49"/>
      <c r="C344" s="49"/>
      <c r="D344" s="51"/>
      <c r="E344" s="51"/>
      <c r="F344" s="151"/>
      <c r="G344" s="179"/>
      <c r="H344" s="181"/>
      <c r="I344" s="180"/>
      <c r="J344" s="52"/>
      <c r="K344" s="184" t="str">
        <f>IF(Calculations!$I339=1, "Up to Date", "")</f>
        <v/>
      </c>
      <c r="L344" s="2"/>
      <c r="M344" s="9"/>
      <c r="N344" s="9"/>
      <c r="O344" s="9"/>
      <c r="P344" s="9"/>
      <c r="Q344" s="9"/>
      <c r="R344" s="9"/>
      <c r="S344" s="9"/>
      <c r="T344" s="9"/>
      <c r="U344" s="9"/>
      <c r="W344"/>
      <c r="X344"/>
      <c r="Y344"/>
      <c r="Z344"/>
      <c r="AB344"/>
      <c r="AD344"/>
      <c r="AE344"/>
      <c r="AF344"/>
      <c r="AG344"/>
      <c r="AH344"/>
      <c r="AI344"/>
      <c r="AJ344"/>
      <c r="AK344"/>
      <c r="AL344"/>
      <c r="AM344"/>
      <c r="AN344"/>
      <c r="AO344"/>
      <c r="AP344"/>
    </row>
    <row r="345" spans="2:42" x14ac:dyDescent="0.35">
      <c r="B345" s="49"/>
      <c r="C345" s="49"/>
      <c r="D345" s="51"/>
      <c r="E345" s="51"/>
      <c r="F345" s="151"/>
      <c r="G345" s="179"/>
      <c r="H345" s="181"/>
      <c r="I345" s="180"/>
      <c r="J345" s="52"/>
      <c r="K345" s="184" t="str">
        <f>IF(Calculations!$I340=1, "Up to Date", "")</f>
        <v/>
      </c>
      <c r="L345" s="2"/>
      <c r="M345" s="9"/>
      <c r="N345" s="9"/>
      <c r="O345" s="9"/>
      <c r="P345" s="9"/>
      <c r="Q345" s="9"/>
      <c r="R345" s="9"/>
      <c r="S345" s="9"/>
      <c r="T345" s="9"/>
      <c r="U345" s="9"/>
      <c r="W345"/>
      <c r="X345"/>
      <c r="Y345"/>
      <c r="Z345"/>
      <c r="AB345"/>
      <c r="AD345"/>
      <c r="AE345"/>
      <c r="AF345"/>
      <c r="AG345"/>
      <c r="AH345"/>
      <c r="AI345"/>
      <c r="AJ345"/>
      <c r="AK345"/>
      <c r="AL345"/>
      <c r="AM345"/>
      <c r="AN345"/>
      <c r="AO345"/>
      <c r="AP345"/>
    </row>
    <row r="346" spans="2:42" x14ac:dyDescent="0.35">
      <c r="B346" s="49"/>
      <c r="C346" s="49"/>
      <c r="D346" s="51"/>
      <c r="E346" s="51"/>
      <c r="F346" s="151"/>
      <c r="G346" s="179"/>
      <c r="H346" s="181"/>
      <c r="I346" s="180"/>
      <c r="J346" s="52"/>
      <c r="K346" s="184" t="str">
        <f>IF(Calculations!$I341=1, "Up to Date", "")</f>
        <v/>
      </c>
      <c r="L346" s="2"/>
      <c r="M346" s="9"/>
      <c r="N346" s="9"/>
      <c r="O346" s="9"/>
      <c r="P346" s="9"/>
      <c r="Q346" s="9"/>
      <c r="R346" s="9"/>
      <c r="S346" s="9"/>
      <c r="T346" s="9"/>
      <c r="U346" s="9"/>
      <c r="W346"/>
      <c r="X346"/>
      <c r="Y346"/>
      <c r="Z346"/>
      <c r="AB346"/>
      <c r="AD346"/>
      <c r="AE346"/>
      <c r="AF346"/>
      <c r="AG346"/>
      <c r="AH346"/>
      <c r="AI346"/>
      <c r="AJ346"/>
      <c r="AK346"/>
      <c r="AL346"/>
      <c r="AM346"/>
      <c r="AN346"/>
      <c r="AO346"/>
      <c r="AP346"/>
    </row>
    <row r="347" spans="2:42" x14ac:dyDescent="0.35">
      <c r="B347" s="49"/>
      <c r="C347" s="49"/>
      <c r="D347" s="51"/>
      <c r="E347" s="51"/>
      <c r="F347" s="151"/>
      <c r="G347" s="179"/>
      <c r="H347" s="181"/>
      <c r="I347" s="180"/>
      <c r="J347" s="52"/>
      <c r="K347" s="184" t="str">
        <f>IF(Calculations!$I342=1, "Up to Date", "")</f>
        <v/>
      </c>
      <c r="L347" s="2"/>
      <c r="M347" s="9"/>
      <c r="N347" s="9"/>
      <c r="O347" s="9"/>
      <c r="P347" s="9"/>
      <c r="Q347" s="9"/>
      <c r="R347" s="9"/>
      <c r="S347" s="9"/>
      <c r="T347" s="9"/>
      <c r="U347" s="9"/>
      <c r="W347"/>
      <c r="X347"/>
      <c r="Y347"/>
      <c r="Z347"/>
      <c r="AB347"/>
      <c r="AD347"/>
      <c r="AE347"/>
      <c r="AF347"/>
      <c r="AG347"/>
      <c r="AH347"/>
      <c r="AI347"/>
      <c r="AJ347"/>
      <c r="AK347"/>
      <c r="AL347"/>
      <c r="AM347"/>
      <c r="AN347"/>
      <c r="AO347"/>
      <c r="AP347"/>
    </row>
    <row r="348" spans="2:42" x14ac:dyDescent="0.35">
      <c r="B348" s="49"/>
      <c r="C348" s="49"/>
      <c r="D348" s="51"/>
      <c r="E348" s="51"/>
      <c r="F348" s="151"/>
      <c r="G348" s="179"/>
      <c r="H348" s="181"/>
      <c r="I348" s="180"/>
      <c r="J348" s="52"/>
      <c r="K348" s="184" t="str">
        <f>IF(Calculations!$I343=1, "Up to Date", "")</f>
        <v/>
      </c>
      <c r="L348" s="2"/>
      <c r="M348" s="9"/>
      <c r="N348" s="9"/>
      <c r="O348" s="9"/>
      <c r="P348" s="9"/>
      <c r="Q348" s="9"/>
      <c r="R348" s="9"/>
      <c r="S348" s="9"/>
      <c r="T348" s="9"/>
      <c r="U348" s="9"/>
      <c r="W348"/>
      <c r="X348"/>
      <c r="Y348"/>
      <c r="Z348"/>
      <c r="AB348"/>
      <c r="AD348"/>
      <c r="AE348"/>
      <c r="AF348"/>
      <c r="AG348"/>
      <c r="AH348"/>
      <c r="AI348"/>
      <c r="AJ348"/>
      <c r="AK348"/>
      <c r="AL348"/>
      <c r="AM348"/>
      <c r="AN348"/>
      <c r="AO348"/>
      <c r="AP348"/>
    </row>
    <row r="349" spans="2:42" x14ac:dyDescent="0.35">
      <c r="B349" s="49"/>
      <c r="C349" s="49"/>
      <c r="D349" s="51"/>
      <c r="E349" s="51"/>
      <c r="F349" s="151"/>
      <c r="G349" s="179"/>
      <c r="H349" s="181"/>
      <c r="I349" s="180"/>
      <c r="J349" s="52"/>
      <c r="K349" s="184" t="str">
        <f>IF(Calculations!$I344=1, "Up to Date", "")</f>
        <v/>
      </c>
      <c r="L349" s="2"/>
      <c r="M349" s="9"/>
      <c r="N349" s="9"/>
      <c r="O349" s="9"/>
      <c r="P349" s="9"/>
      <c r="Q349" s="9"/>
      <c r="R349" s="9"/>
      <c r="S349" s="9"/>
      <c r="T349" s="9"/>
      <c r="U349" s="9"/>
      <c r="W349"/>
      <c r="X349"/>
      <c r="Y349"/>
      <c r="Z349"/>
      <c r="AB349"/>
      <c r="AD349"/>
      <c r="AE349"/>
      <c r="AF349"/>
      <c r="AG349"/>
      <c r="AH349"/>
      <c r="AI349"/>
      <c r="AJ349"/>
      <c r="AK349"/>
      <c r="AL349"/>
      <c r="AM349"/>
      <c r="AN349"/>
      <c r="AO349"/>
      <c r="AP349"/>
    </row>
    <row r="350" spans="2:42" x14ac:dyDescent="0.35">
      <c r="B350" s="49"/>
      <c r="C350" s="49"/>
      <c r="D350" s="51"/>
      <c r="E350" s="51"/>
      <c r="F350" s="151"/>
      <c r="G350" s="179"/>
      <c r="H350" s="181"/>
      <c r="I350" s="180"/>
      <c r="J350" s="52"/>
      <c r="K350" s="184" t="str">
        <f>IF(Calculations!$I345=1, "Up to Date", "")</f>
        <v/>
      </c>
      <c r="L350" s="2"/>
      <c r="M350" s="9"/>
      <c r="N350" s="9"/>
      <c r="O350" s="9"/>
      <c r="P350" s="9"/>
      <c r="Q350" s="9"/>
      <c r="R350" s="9"/>
      <c r="S350" s="9"/>
      <c r="T350" s="9"/>
      <c r="U350" s="9"/>
      <c r="W350"/>
      <c r="X350"/>
      <c r="Y350"/>
      <c r="Z350"/>
      <c r="AB350"/>
      <c r="AD350"/>
      <c r="AE350"/>
      <c r="AF350"/>
      <c r="AG350"/>
      <c r="AH350"/>
      <c r="AI350"/>
      <c r="AJ350"/>
      <c r="AK350"/>
      <c r="AL350"/>
      <c r="AM350"/>
      <c r="AN350"/>
      <c r="AO350"/>
      <c r="AP350"/>
    </row>
    <row r="351" spans="2:42" x14ac:dyDescent="0.35">
      <c r="B351" s="49"/>
      <c r="C351" s="49"/>
      <c r="D351" s="51"/>
      <c r="E351" s="51"/>
      <c r="F351" s="151"/>
      <c r="G351" s="179"/>
      <c r="H351" s="181"/>
      <c r="I351" s="180"/>
      <c r="J351" s="52"/>
      <c r="K351" s="184" t="str">
        <f>IF(Calculations!$I346=1, "Up to Date", "")</f>
        <v/>
      </c>
      <c r="L351" s="2"/>
      <c r="M351" s="9"/>
      <c r="N351" s="9"/>
      <c r="O351" s="9"/>
      <c r="P351" s="9"/>
      <c r="Q351" s="9"/>
      <c r="R351" s="9"/>
      <c r="S351" s="9"/>
      <c r="T351" s="9"/>
      <c r="U351" s="9"/>
      <c r="W351"/>
      <c r="X351"/>
      <c r="Y351"/>
      <c r="Z351"/>
      <c r="AB351"/>
      <c r="AD351"/>
      <c r="AE351"/>
      <c r="AF351"/>
      <c r="AG351"/>
      <c r="AH351"/>
      <c r="AI351"/>
      <c r="AJ351"/>
      <c r="AK351"/>
      <c r="AL351"/>
      <c r="AM351"/>
      <c r="AN351"/>
      <c r="AO351"/>
      <c r="AP351"/>
    </row>
    <row r="352" spans="2:42" x14ac:dyDescent="0.35">
      <c r="B352" s="49"/>
      <c r="C352" s="49"/>
      <c r="D352" s="51"/>
      <c r="E352" s="51"/>
      <c r="F352" s="151"/>
      <c r="G352" s="179"/>
      <c r="H352" s="181"/>
      <c r="I352" s="180"/>
      <c r="J352" s="52"/>
      <c r="K352" s="184" t="str">
        <f>IF(Calculations!$I347=1, "Up to Date", "")</f>
        <v/>
      </c>
      <c r="L352" s="2"/>
      <c r="M352" s="9"/>
      <c r="N352" s="9"/>
      <c r="O352" s="9"/>
      <c r="P352" s="9"/>
      <c r="Q352" s="9"/>
      <c r="R352" s="9"/>
      <c r="S352" s="9"/>
      <c r="T352" s="9"/>
      <c r="U352" s="9"/>
      <c r="W352"/>
      <c r="X352"/>
      <c r="Y352"/>
      <c r="Z352"/>
      <c r="AB352"/>
      <c r="AD352"/>
      <c r="AE352"/>
      <c r="AF352"/>
      <c r="AG352"/>
      <c r="AH352"/>
      <c r="AI352"/>
      <c r="AJ352"/>
      <c r="AK352"/>
      <c r="AL352"/>
      <c r="AM352"/>
      <c r="AN352"/>
      <c r="AO352"/>
      <c r="AP352"/>
    </row>
    <row r="353" spans="2:42" x14ac:dyDescent="0.35">
      <c r="B353" s="49"/>
      <c r="C353" s="49"/>
      <c r="D353" s="51"/>
      <c r="E353" s="51"/>
      <c r="F353" s="151"/>
      <c r="G353" s="179"/>
      <c r="H353" s="181"/>
      <c r="I353" s="180"/>
      <c r="J353" s="52"/>
      <c r="K353" s="184" t="str">
        <f>IF(Calculations!$I348=1, "Up to Date", "")</f>
        <v/>
      </c>
      <c r="L353" s="2"/>
      <c r="M353" s="9"/>
      <c r="N353" s="9"/>
      <c r="O353" s="9"/>
      <c r="P353" s="9"/>
      <c r="Q353" s="9"/>
      <c r="R353" s="9"/>
      <c r="S353" s="9"/>
      <c r="T353" s="9"/>
      <c r="U353" s="9"/>
      <c r="W353"/>
      <c r="X353"/>
      <c r="Y353"/>
      <c r="Z353"/>
      <c r="AB353"/>
      <c r="AD353"/>
      <c r="AE353"/>
      <c r="AF353"/>
      <c r="AG353"/>
      <c r="AH353"/>
      <c r="AI353"/>
      <c r="AJ353"/>
      <c r="AK353"/>
      <c r="AL353"/>
      <c r="AM353"/>
      <c r="AN353"/>
      <c r="AO353"/>
      <c r="AP353"/>
    </row>
    <row r="354" spans="2:42" x14ac:dyDescent="0.35">
      <c r="B354" s="49"/>
      <c r="C354" s="49"/>
      <c r="D354" s="51"/>
      <c r="E354" s="51"/>
      <c r="F354" s="151"/>
      <c r="G354" s="179"/>
      <c r="H354" s="181"/>
      <c r="I354" s="180"/>
      <c r="J354" s="52"/>
      <c r="K354" s="184" t="str">
        <f>IF(Calculations!$I349=1, "Up to Date", "")</f>
        <v/>
      </c>
      <c r="L354" s="2"/>
      <c r="M354" s="9"/>
      <c r="N354" s="9"/>
      <c r="O354" s="9"/>
      <c r="P354" s="9"/>
      <c r="Q354" s="9"/>
      <c r="R354" s="9"/>
      <c r="S354" s="9"/>
      <c r="T354" s="9"/>
      <c r="U354" s="9"/>
      <c r="W354"/>
      <c r="X354"/>
      <c r="Y354"/>
      <c r="Z354"/>
      <c r="AB354"/>
      <c r="AD354"/>
      <c r="AE354"/>
      <c r="AF354"/>
      <c r="AG354"/>
      <c r="AH354"/>
      <c r="AI354"/>
      <c r="AJ354"/>
      <c r="AK354"/>
      <c r="AL354"/>
      <c r="AM354"/>
      <c r="AN354"/>
      <c r="AO354"/>
      <c r="AP354"/>
    </row>
    <row r="355" spans="2:42" x14ac:dyDescent="0.35">
      <c r="B355" s="49"/>
      <c r="C355" s="49"/>
      <c r="D355" s="51"/>
      <c r="E355" s="51"/>
      <c r="F355" s="151"/>
      <c r="G355" s="179"/>
      <c r="H355" s="181"/>
      <c r="I355" s="180"/>
      <c r="J355" s="52"/>
      <c r="K355" s="184" t="str">
        <f>IF(Calculations!$I350=1, "Up to Date", "")</f>
        <v/>
      </c>
      <c r="L355" s="2"/>
      <c r="M355" s="9"/>
      <c r="N355" s="9"/>
      <c r="O355" s="9"/>
      <c r="P355" s="9"/>
      <c r="Q355" s="9"/>
      <c r="R355" s="9"/>
      <c r="S355" s="9"/>
      <c r="T355" s="9"/>
      <c r="U355" s="9"/>
      <c r="W355"/>
      <c r="X355"/>
      <c r="Y355"/>
      <c r="Z355"/>
      <c r="AB355"/>
      <c r="AD355"/>
      <c r="AE355"/>
      <c r="AF355"/>
      <c r="AG355"/>
      <c r="AH355"/>
      <c r="AI355"/>
      <c r="AJ355"/>
      <c r="AK355"/>
      <c r="AL355"/>
      <c r="AM355"/>
      <c r="AN355"/>
      <c r="AO355"/>
      <c r="AP355"/>
    </row>
    <row r="356" spans="2:42" x14ac:dyDescent="0.35">
      <c r="B356" s="49"/>
      <c r="C356" s="49"/>
      <c r="D356" s="51"/>
      <c r="E356" s="51"/>
      <c r="F356" s="151"/>
      <c r="G356" s="179"/>
      <c r="H356" s="181"/>
      <c r="I356" s="180"/>
      <c r="J356" s="52"/>
      <c r="K356" s="184" t="str">
        <f>IF(Calculations!$I351=1, "Up to Date", "")</f>
        <v/>
      </c>
      <c r="L356" s="2"/>
      <c r="M356" s="9"/>
      <c r="N356" s="9"/>
      <c r="O356" s="9"/>
      <c r="P356" s="9"/>
      <c r="Q356" s="9"/>
      <c r="R356" s="9"/>
      <c r="S356" s="9"/>
      <c r="T356" s="9"/>
      <c r="U356" s="9"/>
      <c r="W356"/>
      <c r="X356"/>
      <c r="Y356"/>
      <c r="Z356"/>
      <c r="AB356"/>
      <c r="AD356"/>
      <c r="AE356"/>
      <c r="AF356"/>
      <c r="AG356"/>
      <c r="AH356"/>
      <c r="AI356"/>
      <c r="AJ356"/>
      <c r="AK356"/>
      <c r="AL356"/>
      <c r="AM356"/>
      <c r="AN356"/>
      <c r="AO356"/>
      <c r="AP356"/>
    </row>
    <row r="357" spans="2:42" x14ac:dyDescent="0.35">
      <c r="B357" s="49"/>
      <c r="C357" s="49"/>
      <c r="D357" s="51"/>
      <c r="E357" s="51"/>
      <c r="F357" s="151"/>
      <c r="G357" s="179"/>
      <c r="H357" s="181"/>
      <c r="I357" s="180"/>
      <c r="J357" s="52"/>
      <c r="K357" s="184" t="str">
        <f>IF(Calculations!$I352=1, "Up to Date", "")</f>
        <v/>
      </c>
      <c r="L357" s="2"/>
      <c r="M357" s="9"/>
      <c r="N357" s="9"/>
      <c r="O357" s="9"/>
      <c r="P357" s="9"/>
      <c r="Q357" s="9"/>
      <c r="R357" s="9"/>
      <c r="S357" s="9"/>
      <c r="T357" s="9"/>
      <c r="U357" s="9"/>
      <c r="W357"/>
      <c r="X357"/>
      <c r="Y357"/>
      <c r="Z357"/>
      <c r="AB357"/>
      <c r="AD357"/>
      <c r="AE357"/>
      <c r="AF357"/>
      <c r="AG357"/>
      <c r="AH357"/>
      <c r="AI357"/>
      <c r="AJ357"/>
      <c r="AK357"/>
      <c r="AL357"/>
      <c r="AM357"/>
      <c r="AN357"/>
      <c r="AO357"/>
      <c r="AP357"/>
    </row>
    <row r="358" spans="2:42" x14ac:dyDescent="0.35">
      <c r="B358" s="49"/>
      <c r="C358" s="49"/>
      <c r="D358" s="51"/>
      <c r="E358" s="51"/>
      <c r="F358" s="151"/>
      <c r="G358" s="179"/>
      <c r="H358" s="181"/>
      <c r="I358" s="180"/>
      <c r="J358" s="52"/>
      <c r="K358" s="184" t="str">
        <f>IF(Calculations!$I353=1, "Up to Date", "")</f>
        <v/>
      </c>
      <c r="L358" s="2"/>
      <c r="M358" s="9"/>
      <c r="N358" s="9"/>
      <c r="O358" s="9"/>
      <c r="P358" s="9"/>
      <c r="Q358" s="9"/>
      <c r="R358" s="9"/>
      <c r="S358" s="9"/>
      <c r="T358" s="9"/>
      <c r="U358" s="9"/>
      <c r="W358"/>
      <c r="X358"/>
      <c r="Y358"/>
      <c r="Z358"/>
      <c r="AB358"/>
      <c r="AD358"/>
      <c r="AE358"/>
      <c r="AF358"/>
      <c r="AG358"/>
      <c r="AH358"/>
      <c r="AI358"/>
      <c r="AJ358"/>
      <c r="AK358"/>
      <c r="AL358"/>
      <c r="AM358"/>
      <c r="AN358"/>
      <c r="AO358"/>
      <c r="AP358"/>
    </row>
    <row r="359" spans="2:42" x14ac:dyDescent="0.35">
      <c r="B359" s="49"/>
      <c r="C359" s="49"/>
      <c r="D359" s="51"/>
      <c r="E359" s="51"/>
      <c r="F359" s="151"/>
      <c r="G359" s="179"/>
      <c r="H359" s="181"/>
      <c r="I359" s="180"/>
      <c r="J359" s="52"/>
      <c r="K359" s="184" t="str">
        <f>IF(Calculations!$I354=1, "Up to Date", "")</f>
        <v/>
      </c>
      <c r="L359" s="2"/>
      <c r="M359" s="9"/>
      <c r="N359" s="9"/>
      <c r="O359" s="9"/>
      <c r="P359" s="9"/>
      <c r="Q359" s="9"/>
      <c r="R359" s="9"/>
      <c r="S359" s="9"/>
      <c r="T359" s="9"/>
      <c r="U359" s="9"/>
      <c r="W359"/>
      <c r="X359"/>
      <c r="Y359"/>
      <c r="Z359"/>
      <c r="AB359"/>
      <c r="AD359"/>
      <c r="AE359"/>
      <c r="AF359"/>
      <c r="AG359"/>
      <c r="AH359"/>
      <c r="AI359"/>
      <c r="AJ359"/>
      <c r="AK359"/>
      <c r="AL359"/>
      <c r="AM359"/>
      <c r="AN359"/>
      <c r="AO359"/>
      <c r="AP359"/>
    </row>
    <row r="360" spans="2:42" x14ac:dyDescent="0.35">
      <c r="B360" s="49"/>
      <c r="C360" s="49"/>
      <c r="D360" s="51"/>
      <c r="E360" s="51"/>
      <c r="F360" s="151"/>
      <c r="G360" s="179"/>
      <c r="H360" s="181"/>
      <c r="I360" s="180"/>
      <c r="J360" s="52"/>
      <c r="K360" s="184" t="str">
        <f>IF(Calculations!$I355=1, "Up to Date", "")</f>
        <v/>
      </c>
      <c r="L360" s="2"/>
      <c r="M360" s="9"/>
      <c r="N360" s="9"/>
      <c r="O360" s="9"/>
      <c r="P360" s="9"/>
      <c r="Q360" s="9"/>
      <c r="R360" s="9"/>
      <c r="S360" s="9"/>
      <c r="T360" s="9"/>
      <c r="U360" s="9"/>
      <c r="W360"/>
      <c r="X360"/>
      <c r="Y360"/>
      <c r="Z360"/>
      <c r="AB360"/>
      <c r="AD360"/>
      <c r="AE360"/>
      <c r="AF360"/>
      <c r="AG360"/>
      <c r="AH360"/>
      <c r="AI360"/>
      <c r="AJ360"/>
      <c r="AK360"/>
      <c r="AL360"/>
      <c r="AM360"/>
      <c r="AN360"/>
      <c r="AO360"/>
      <c r="AP360"/>
    </row>
    <row r="361" spans="2:42" x14ac:dyDescent="0.35">
      <c r="B361" s="49"/>
      <c r="C361" s="49"/>
      <c r="D361" s="51"/>
      <c r="E361" s="51"/>
      <c r="F361" s="151"/>
      <c r="G361" s="179"/>
      <c r="H361" s="181"/>
      <c r="I361" s="180"/>
      <c r="J361" s="52"/>
      <c r="K361" s="184" t="str">
        <f>IF(Calculations!$I356=1, "Up to Date", "")</f>
        <v/>
      </c>
      <c r="L361" s="2"/>
      <c r="M361" s="9"/>
      <c r="N361" s="9"/>
      <c r="O361" s="9"/>
      <c r="P361" s="9"/>
      <c r="Q361" s="9"/>
      <c r="R361" s="9"/>
      <c r="S361" s="9"/>
      <c r="T361" s="9"/>
      <c r="U361" s="9"/>
      <c r="W361"/>
      <c r="X361"/>
      <c r="Y361"/>
      <c r="Z361"/>
      <c r="AB361"/>
      <c r="AD361"/>
      <c r="AE361"/>
      <c r="AF361"/>
      <c r="AG361"/>
      <c r="AH361"/>
      <c r="AI361"/>
      <c r="AJ361"/>
      <c r="AK361"/>
      <c r="AL361"/>
      <c r="AM361"/>
      <c r="AN361"/>
      <c r="AO361"/>
      <c r="AP361"/>
    </row>
    <row r="362" spans="2:42" x14ac:dyDescent="0.35">
      <c r="B362" s="49"/>
      <c r="C362" s="49"/>
      <c r="D362" s="51"/>
      <c r="E362" s="51"/>
      <c r="F362" s="151"/>
      <c r="G362" s="179"/>
      <c r="H362" s="181"/>
      <c r="I362" s="180"/>
      <c r="J362" s="52"/>
      <c r="K362" s="184" t="str">
        <f>IF(Calculations!$I357=1, "Up to Date", "")</f>
        <v/>
      </c>
      <c r="L362" s="2"/>
      <c r="M362" s="9"/>
      <c r="N362" s="9"/>
      <c r="O362" s="9"/>
      <c r="P362" s="9"/>
      <c r="Q362" s="9"/>
      <c r="R362" s="9"/>
      <c r="S362" s="9"/>
      <c r="T362" s="9"/>
      <c r="U362" s="9"/>
      <c r="W362"/>
      <c r="X362"/>
      <c r="Y362"/>
      <c r="Z362"/>
      <c r="AB362"/>
      <c r="AD362"/>
      <c r="AE362"/>
      <c r="AF362"/>
      <c r="AG362"/>
      <c r="AH362"/>
      <c r="AI362"/>
      <c r="AJ362"/>
      <c r="AK362"/>
      <c r="AL362"/>
      <c r="AM362"/>
      <c r="AN362"/>
      <c r="AO362"/>
      <c r="AP362"/>
    </row>
    <row r="363" spans="2:42" x14ac:dyDescent="0.35">
      <c r="B363" s="49"/>
      <c r="C363" s="49"/>
      <c r="D363" s="51"/>
      <c r="E363" s="51"/>
      <c r="F363" s="151"/>
      <c r="G363" s="179"/>
      <c r="H363" s="181"/>
      <c r="I363" s="180"/>
      <c r="J363" s="52"/>
      <c r="K363" s="184" t="str">
        <f>IF(Calculations!$I358=1, "Up to Date", "")</f>
        <v/>
      </c>
      <c r="L363" s="2"/>
      <c r="M363" s="9"/>
      <c r="N363" s="9"/>
      <c r="O363" s="9"/>
      <c r="P363" s="9"/>
      <c r="Q363" s="9"/>
      <c r="R363" s="9"/>
      <c r="S363" s="9"/>
      <c r="T363" s="9"/>
      <c r="U363" s="9"/>
      <c r="W363"/>
      <c r="X363"/>
      <c r="Y363"/>
      <c r="Z363"/>
      <c r="AB363"/>
      <c r="AD363"/>
      <c r="AE363"/>
      <c r="AF363"/>
      <c r="AG363"/>
      <c r="AH363"/>
      <c r="AI363"/>
      <c r="AJ363"/>
      <c r="AK363"/>
      <c r="AL363"/>
      <c r="AM363"/>
      <c r="AN363"/>
      <c r="AO363"/>
      <c r="AP363"/>
    </row>
    <row r="364" spans="2:42" x14ac:dyDescent="0.35">
      <c r="B364" s="49"/>
      <c r="C364" s="49"/>
      <c r="D364" s="51"/>
      <c r="E364" s="51"/>
      <c r="F364" s="151"/>
      <c r="G364" s="179"/>
      <c r="H364" s="181"/>
      <c r="I364" s="180"/>
      <c r="J364" s="52"/>
      <c r="K364" s="184" t="str">
        <f>IF(Calculations!$I359=1, "Up to Date", "")</f>
        <v/>
      </c>
      <c r="L364" s="2"/>
      <c r="M364" s="9"/>
      <c r="N364" s="9"/>
      <c r="O364" s="9"/>
      <c r="P364" s="9"/>
      <c r="Q364" s="9"/>
      <c r="R364" s="9"/>
      <c r="S364" s="9"/>
      <c r="T364" s="9"/>
      <c r="U364" s="9"/>
      <c r="W364"/>
      <c r="X364"/>
      <c r="Y364"/>
      <c r="Z364"/>
      <c r="AB364"/>
      <c r="AD364"/>
      <c r="AE364"/>
      <c r="AF364"/>
      <c r="AG364"/>
      <c r="AH364"/>
      <c r="AI364"/>
      <c r="AJ364"/>
      <c r="AK364"/>
      <c r="AL364"/>
      <c r="AM364"/>
      <c r="AN364"/>
      <c r="AO364"/>
      <c r="AP364"/>
    </row>
    <row r="365" spans="2:42" x14ac:dyDescent="0.35">
      <c r="B365" s="49"/>
      <c r="C365" s="49"/>
      <c r="D365" s="51"/>
      <c r="E365" s="51"/>
      <c r="F365" s="151"/>
      <c r="G365" s="179"/>
      <c r="H365" s="181"/>
      <c r="I365" s="180"/>
      <c r="J365" s="52"/>
      <c r="K365" s="184" t="str">
        <f>IF(Calculations!$I360=1, "Up to Date", "")</f>
        <v/>
      </c>
      <c r="L365" s="2"/>
      <c r="M365" s="9"/>
      <c r="N365" s="9"/>
      <c r="O365" s="9"/>
      <c r="P365" s="9"/>
      <c r="Q365" s="9"/>
      <c r="R365" s="9"/>
      <c r="S365" s="9"/>
      <c r="T365" s="9"/>
      <c r="U365" s="9"/>
      <c r="W365"/>
      <c r="X365"/>
      <c r="Y365"/>
      <c r="Z365"/>
      <c r="AB365"/>
      <c r="AD365"/>
      <c r="AE365"/>
      <c r="AF365"/>
      <c r="AG365"/>
      <c r="AH365"/>
      <c r="AI365"/>
      <c r="AJ365"/>
      <c r="AK365"/>
      <c r="AL365"/>
      <c r="AM365"/>
      <c r="AN365"/>
      <c r="AO365"/>
      <c r="AP365"/>
    </row>
    <row r="366" spans="2:42" x14ac:dyDescent="0.35">
      <c r="B366" s="49"/>
      <c r="C366" s="49"/>
      <c r="D366" s="51"/>
      <c r="E366" s="51"/>
      <c r="F366" s="151"/>
      <c r="G366" s="179"/>
      <c r="H366" s="181"/>
      <c r="I366" s="180"/>
      <c r="J366" s="52"/>
      <c r="K366" s="184" t="str">
        <f>IF(Calculations!$I361=1, "Up to Date", "")</f>
        <v/>
      </c>
      <c r="L366" s="2"/>
      <c r="M366" s="9"/>
      <c r="N366" s="9"/>
      <c r="O366" s="9"/>
      <c r="P366" s="9"/>
      <c r="Q366" s="9"/>
      <c r="R366" s="9"/>
      <c r="S366" s="9"/>
      <c r="T366" s="9"/>
      <c r="U366" s="9"/>
      <c r="W366"/>
      <c r="X366"/>
      <c r="Y366"/>
      <c r="Z366"/>
      <c r="AB366"/>
      <c r="AD366"/>
      <c r="AE366"/>
      <c r="AF366"/>
      <c r="AG366"/>
      <c r="AH366"/>
      <c r="AI366"/>
      <c r="AJ366"/>
      <c r="AK366"/>
      <c r="AL366"/>
      <c r="AM366"/>
      <c r="AN366"/>
      <c r="AO366"/>
      <c r="AP366"/>
    </row>
    <row r="367" spans="2:42" x14ac:dyDescent="0.35">
      <c r="B367" s="49"/>
      <c r="C367" s="49"/>
      <c r="D367" s="51"/>
      <c r="E367" s="51"/>
      <c r="F367" s="151"/>
      <c r="G367" s="179"/>
      <c r="H367" s="181"/>
      <c r="I367" s="180"/>
      <c r="J367" s="52"/>
      <c r="K367" s="184" t="str">
        <f>IF(Calculations!$I362=1, "Up to Date", "")</f>
        <v/>
      </c>
      <c r="L367" s="2"/>
      <c r="M367" s="9"/>
      <c r="N367" s="9"/>
      <c r="O367" s="9"/>
      <c r="P367" s="9"/>
      <c r="Q367" s="9"/>
      <c r="R367" s="9"/>
      <c r="S367" s="9"/>
      <c r="T367" s="9"/>
      <c r="U367" s="9"/>
      <c r="W367"/>
      <c r="X367"/>
      <c r="Y367"/>
      <c r="Z367"/>
      <c r="AB367"/>
      <c r="AD367"/>
      <c r="AE367"/>
      <c r="AF367"/>
      <c r="AG367"/>
      <c r="AH367"/>
      <c r="AI367"/>
      <c r="AJ367"/>
      <c r="AK367"/>
      <c r="AL367"/>
      <c r="AM367"/>
      <c r="AN367"/>
      <c r="AO367"/>
      <c r="AP367"/>
    </row>
    <row r="368" spans="2:42" x14ac:dyDescent="0.35">
      <c r="B368" s="49"/>
      <c r="C368" s="49"/>
      <c r="D368" s="51"/>
      <c r="E368" s="51"/>
      <c r="F368" s="151"/>
      <c r="G368" s="179"/>
      <c r="H368" s="181"/>
      <c r="I368" s="180"/>
      <c r="J368" s="52"/>
      <c r="K368" s="184" t="str">
        <f>IF(Calculations!$I363=1, "Up to Date", "")</f>
        <v/>
      </c>
      <c r="L368" s="2"/>
      <c r="M368" s="9"/>
      <c r="N368" s="9"/>
      <c r="O368" s="9"/>
      <c r="P368" s="9"/>
      <c r="Q368" s="9"/>
      <c r="R368" s="9"/>
      <c r="S368" s="9"/>
      <c r="T368" s="9"/>
      <c r="U368" s="9"/>
      <c r="W368"/>
      <c r="X368"/>
      <c r="Y368"/>
      <c r="Z368"/>
      <c r="AB368"/>
      <c r="AD368"/>
      <c r="AE368"/>
      <c r="AF368"/>
      <c r="AG368"/>
      <c r="AH368"/>
      <c r="AI368"/>
      <c r="AJ368"/>
      <c r="AK368"/>
      <c r="AL368"/>
      <c r="AM368"/>
      <c r="AN368"/>
      <c r="AO368"/>
      <c r="AP368"/>
    </row>
    <row r="369" spans="2:42" x14ac:dyDescent="0.35">
      <c r="B369" s="49"/>
      <c r="C369" s="49"/>
      <c r="D369" s="51"/>
      <c r="E369" s="51"/>
      <c r="F369" s="151"/>
      <c r="G369" s="179"/>
      <c r="H369" s="181"/>
      <c r="I369" s="180"/>
      <c r="J369" s="52"/>
      <c r="K369" s="184" t="str">
        <f>IF(Calculations!$I364=1, "Up to Date", "")</f>
        <v/>
      </c>
      <c r="L369" s="2"/>
      <c r="M369" s="9"/>
      <c r="N369" s="9"/>
      <c r="O369" s="9"/>
      <c r="P369" s="9"/>
      <c r="Q369" s="9"/>
      <c r="R369" s="9"/>
      <c r="S369" s="9"/>
      <c r="T369" s="9"/>
      <c r="U369" s="9"/>
      <c r="W369"/>
      <c r="X369"/>
      <c r="Y369"/>
      <c r="Z369"/>
      <c r="AB369"/>
      <c r="AD369"/>
      <c r="AE369"/>
      <c r="AF369"/>
      <c r="AG369"/>
      <c r="AH369"/>
      <c r="AI369"/>
      <c r="AJ369"/>
      <c r="AK369"/>
      <c r="AL369"/>
      <c r="AM369"/>
      <c r="AN369"/>
      <c r="AO369"/>
      <c r="AP369"/>
    </row>
    <row r="370" spans="2:42" x14ac:dyDescent="0.35">
      <c r="B370" s="49"/>
      <c r="C370" s="49"/>
      <c r="D370" s="51"/>
      <c r="E370" s="51"/>
      <c r="F370" s="151"/>
      <c r="G370" s="179"/>
      <c r="H370" s="181"/>
      <c r="I370" s="180"/>
      <c r="J370" s="52"/>
      <c r="K370" s="184" t="str">
        <f>IF(Calculations!$I365=1, "Up to Date", "")</f>
        <v/>
      </c>
      <c r="L370" s="2"/>
      <c r="M370" s="9"/>
      <c r="N370" s="9"/>
      <c r="O370" s="9"/>
      <c r="P370" s="9"/>
      <c r="Q370" s="9"/>
      <c r="R370" s="9"/>
      <c r="S370" s="9"/>
      <c r="T370" s="9"/>
      <c r="U370" s="9"/>
      <c r="W370"/>
      <c r="X370"/>
      <c r="Y370"/>
      <c r="Z370"/>
      <c r="AB370"/>
      <c r="AD370"/>
      <c r="AE370"/>
      <c r="AF370"/>
      <c r="AG370"/>
      <c r="AH370"/>
      <c r="AI370"/>
      <c r="AJ370"/>
      <c r="AK370"/>
      <c r="AL370"/>
      <c r="AM370"/>
      <c r="AN370"/>
      <c r="AO370"/>
      <c r="AP370"/>
    </row>
    <row r="371" spans="2:42" x14ac:dyDescent="0.35">
      <c r="B371" s="49"/>
      <c r="C371" s="49"/>
      <c r="D371" s="51"/>
      <c r="E371" s="51"/>
      <c r="F371" s="151"/>
      <c r="G371" s="179"/>
      <c r="H371" s="181"/>
      <c r="I371" s="180"/>
      <c r="J371" s="52"/>
      <c r="K371" s="184" t="str">
        <f>IF(Calculations!$I366=1, "Up to Date", "")</f>
        <v/>
      </c>
      <c r="L371" s="2"/>
      <c r="M371" s="9"/>
      <c r="N371" s="9"/>
      <c r="O371" s="9"/>
      <c r="P371" s="9"/>
      <c r="Q371" s="9"/>
      <c r="R371" s="9"/>
      <c r="S371" s="9"/>
      <c r="T371" s="9"/>
      <c r="U371" s="9"/>
      <c r="W371"/>
      <c r="X371"/>
      <c r="Y371"/>
      <c r="Z371"/>
      <c r="AB371"/>
      <c r="AD371"/>
      <c r="AE371"/>
      <c r="AF371"/>
      <c r="AG371"/>
      <c r="AH371"/>
      <c r="AI371"/>
      <c r="AJ371"/>
      <c r="AK371"/>
      <c r="AL371"/>
      <c r="AM371"/>
      <c r="AN371"/>
      <c r="AO371"/>
      <c r="AP371"/>
    </row>
    <row r="372" spans="2:42" x14ac:dyDescent="0.35">
      <c r="B372" s="49"/>
      <c r="C372" s="49"/>
      <c r="D372" s="51"/>
      <c r="E372" s="51"/>
      <c r="F372" s="151"/>
      <c r="G372" s="179"/>
      <c r="H372" s="181"/>
      <c r="I372" s="180"/>
      <c r="J372" s="52"/>
      <c r="K372" s="184" t="str">
        <f>IF(Calculations!$I367=1, "Up to Date", "")</f>
        <v/>
      </c>
      <c r="L372" s="2"/>
      <c r="M372" s="9"/>
      <c r="N372" s="9"/>
      <c r="O372" s="9"/>
      <c r="P372" s="9"/>
      <c r="Q372" s="9"/>
      <c r="R372" s="9"/>
      <c r="S372" s="9"/>
      <c r="T372" s="9"/>
      <c r="U372" s="9"/>
      <c r="W372"/>
      <c r="X372"/>
      <c r="Y372"/>
      <c r="Z372"/>
      <c r="AB372"/>
      <c r="AD372"/>
      <c r="AE372"/>
      <c r="AF372"/>
      <c r="AG372"/>
      <c r="AH372"/>
      <c r="AI372"/>
      <c r="AJ372"/>
      <c r="AK372"/>
      <c r="AL372"/>
      <c r="AM372"/>
      <c r="AN372"/>
      <c r="AO372"/>
      <c r="AP372"/>
    </row>
    <row r="373" spans="2:42" x14ac:dyDescent="0.35">
      <c r="B373" s="49"/>
      <c r="C373" s="49"/>
      <c r="D373" s="51"/>
      <c r="E373" s="51"/>
      <c r="F373" s="151"/>
      <c r="G373" s="179"/>
      <c r="H373" s="181"/>
      <c r="I373" s="180"/>
      <c r="J373" s="52"/>
      <c r="K373" s="184" t="str">
        <f>IF(Calculations!$I368=1, "Up to Date", "")</f>
        <v/>
      </c>
      <c r="L373" s="2"/>
      <c r="M373" s="9"/>
      <c r="N373" s="9"/>
      <c r="O373" s="9"/>
      <c r="P373" s="9"/>
      <c r="Q373" s="9"/>
      <c r="R373" s="9"/>
      <c r="S373" s="9"/>
      <c r="T373" s="9"/>
      <c r="U373" s="9"/>
      <c r="W373"/>
      <c r="X373"/>
      <c r="Y373"/>
      <c r="Z373"/>
      <c r="AB373"/>
      <c r="AD373"/>
      <c r="AE373"/>
      <c r="AF373"/>
      <c r="AG373"/>
      <c r="AH373"/>
      <c r="AI373"/>
      <c r="AJ373"/>
      <c r="AK373"/>
      <c r="AL373"/>
      <c r="AM373"/>
      <c r="AN373"/>
      <c r="AO373"/>
      <c r="AP373"/>
    </row>
    <row r="374" spans="2:42" x14ac:dyDescent="0.35">
      <c r="B374" s="49"/>
      <c r="C374" s="49"/>
      <c r="D374" s="51"/>
      <c r="E374" s="51"/>
      <c r="F374" s="151"/>
      <c r="G374" s="179"/>
      <c r="H374" s="181"/>
      <c r="I374" s="180"/>
      <c r="J374" s="52"/>
      <c r="K374" s="184" t="str">
        <f>IF(Calculations!$I369=1, "Up to Date", "")</f>
        <v/>
      </c>
      <c r="L374" s="2"/>
      <c r="M374" s="9"/>
      <c r="N374" s="9"/>
      <c r="O374" s="9"/>
      <c r="P374" s="9"/>
      <c r="Q374" s="9"/>
      <c r="R374" s="9"/>
      <c r="S374" s="9"/>
      <c r="T374" s="9"/>
      <c r="U374" s="9"/>
      <c r="W374"/>
      <c r="X374"/>
      <c r="Y374"/>
      <c r="Z374"/>
      <c r="AB374"/>
      <c r="AD374"/>
      <c r="AE374"/>
      <c r="AF374"/>
      <c r="AG374"/>
      <c r="AH374"/>
      <c r="AI374"/>
      <c r="AJ374"/>
      <c r="AK374"/>
      <c r="AL374"/>
      <c r="AM374"/>
      <c r="AN374"/>
      <c r="AO374"/>
      <c r="AP374"/>
    </row>
    <row r="375" spans="2:42" x14ac:dyDescent="0.35">
      <c r="B375" s="49"/>
      <c r="C375" s="49"/>
      <c r="D375" s="51"/>
      <c r="E375" s="51"/>
      <c r="F375" s="151"/>
      <c r="G375" s="179"/>
      <c r="H375" s="181"/>
      <c r="I375" s="180"/>
      <c r="J375" s="52"/>
      <c r="K375" s="184" t="str">
        <f>IF(Calculations!$I370=1, "Up to Date", "")</f>
        <v/>
      </c>
      <c r="L375" s="2"/>
      <c r="M375" s="9"/>
      <c r="N375" s="9"/>
      <c r="O375" s="9"/>
      <c r="P375" s="9"/>
      <c r="Q375" s="9"/>
      <c r="R375" s="9"/>
      <c r="S375" s="9"/>
      <c r="T375" s="9"/>
      <c r="U375" s="9"/>
      <c r="W375"/>
      <c r="X375"/>
      <c r="Y375"/>
      <c r="Z375"/>
      <c r="AB375"/>
      <c r="AD375"/>
      <c r="AE375"/>
      <c r="AF375"/>
      <c r="AG375"/>
      <c r="AH375"/>
      <c r="AI375"/>
      <c r="AJ375"/>
      <c r="AK375"/>
      <c r="AL375"/>
      <c r="AM375"/>
      <c r="AN375"/>
      <c r="AO375"/>
      <c r="AP375"/>
    </row>
    <row r="376" spans="2:42" x14ac:dyDescent="0.35">
      <c r="B376" s="49"/>
      <c r="C376" s="49"/>
      <c r="D376" s="51"/>
      <c r="E376" s="51"/>
      <c r="F376" s="151"/>
      <c r="G376" s="179"/>
      <c r="H376" s="181"/>
      <c r="I376" s="180"/>
      <c r="J376" s="52"/>
      <c r="K376" s="184" t="str">
        <f>IF(Calculations!$I371=1, "Up to Date", "")</f>
        <v/>
      </c>
      <c r="L376" s="2"/>
      <c r="M376" s="9"/>
      <c r="N376" s="9"/>
      <c r="O376" s="9"/>
      <c r="P376" s="9"/>
      <c r="Q376" s="9"/>
      <c r="R376" s="9"/>
      <c r="S376" s="9"/>
      <c r="T376" s="9"/>
      <c r="U376" s="9"/>
      <c r="W376"/>
      <c r="X376"/>
      <c r="Y376"/>
      <c r="Z376"/>
      <c r="AB376"/>
      <c r="AD376"/>
      <c r="AE376"/>
      <c r="AF376"/>
      <c r="AG376"/>
      <c r="AH376"/>
      <c r="AI376"/>
      <c r="AJ376"/>
      <c r="AK376"/>
      <c r="AL376"/>
      <c r="AM376"/>
      <c r="AN376"/>
      <c r="AO376"/>
      <c r="AP376"/>
    </row>
    <row r="377" spans="2:42" x14ac:dyDescent="0.35">
      <c r="B377" s="49"/>
      <c r="C377" s="49"/>
      <c r="D377" s="51"/>
      <c r="E377" s="51"/>
      <c r="F377" s="151"/>
      <c r="G377" s="179"/>
      <c r="H377" s="181"/>
      <c r="I377" s="180"/>
      <c r="J377" s="52"/>
      <c r="K377" s="184" t="str">
        <f>IF(Calculations!$I372=1, "Up to Date", "")</f>
        <v/>
      </c>
      <c r="L377" s="2"/>
      <c r="M377" s="9"/>
      <c r="N377" s="9"/>
      <c r="O377" s="9"/>
      <c r="P377" s="9"/>
      <c r="Q377" s="9"/>
      <c r="R377" s="9"/>
      <c r="S377" s="9"/>
      <c r="T377" s="9"/>
      <c r="U377" s="9"/>
      <c r="W377"/>
      <c r="X377"/>
      <c r="Y377"/>
      <c r="Z377"/>
      <c r="AB377"/>
      <c r="AD377"/>
      <c r="AE377"/>
      <c r="AF377"/>
      <c r="AG377"/>
      <c r="AH377"/>
      <c r="AI377"/>
      <c r="AJ377"/>
      <c r="AK377"/>
      <c r="AL377"/>
      <c r="AM377"/>
      <c r="AN377"/>
      <c r="AO377"/>
      <c r="AP377"/>
    </row>
    <row r="378" spans="2:42" x14ac:dyDescent="0.35">
      <c r="B378" s="49"/>
      <c r="C378" s="49"/>
      <c r="D378" s="51"/>
      <c r="E378" s="51"/>
      <c r="F378" s="151"/>
      <c r="G378" s="179"/>
      <c r="H378" s="181"/>
      <c r="I378" s="180"/>
      <c r="J378" s="52"/>
      <c r="K378" s="184" t="str">
        <f>IF(Calculations!$I373=1, "Up to Date", "")</f>
        <v/>
      </c>
      <c r="L378" s="2"/>
      <c r="M378" s="9"/>
      <c r="N378" s="9"/>
      <c r="O378" s="9"/>
      <c r="P378" s="9"/>
      <c r="Q378" s="9"/>
      <c r="R378" s="9"/>
      <c r="S378" s="9"/>
      <c r="T378" s="9"/>
      <c r="U378" s="9"/>
      <c r="W378"/>
      <c r="X378"/>
      <c r="Y378"/>
      <c r="Z378"/>
      <c r="AB378"/>
      <c r="AD378"/>
      <c r="AE378"/>
      <c r="AF378"/>
      <c r="AG378"/>
      <c r="AH378"/>
      <c r="AI378"/>
      <c r="AJ378"/>
      <c r="AK378"/>
      <c r="AL378"/>
      <c r="AM378"/>
      <c r="AN378"/>
      <c r="AO378"/>
      <c r="AP378"/>
    </row>
    <row r="379" spans="2:42" x14ac:dyDescent="0.35">
      <c r="B379" s="49"/>
      <c r="C379" s="49"/>
      <c r="D379" s="51"/>
      <c r="E379" s="51"/>
      <c r="F379" s="151"/>
      <c r="G379" s="179"/>
      <c r="H379" s="181"/>
      <c r="I379" s="180"/>
      <c r="J379" s="52"/>
      <c r="K379" s="184" t="str">
        <f>IF(Calculations!$I374=1, "Up to Date", "")</f>
        <v/>
      </c>
      <c r="L379" s="2"/>
      <c r="M379" s="9"/>
      <c r="N379" s="9"/>
      <c r="O379" s="9"/>
      <c r="P379" s="9"/>
      <c r="Q379" s="9"/>
      <c r="R379" s="9"/>
      <c r="S379" s="9"/>
      <c r="T379" s="9"/>
      <c r="U379" s="9"/>
      <c r="W379"/>
      <c r="X379"/>
      <c r="Y379"/>
      <c r="Z379"/>
      <c r="AB379"/>
      <c r="AD379"/>
      <c r="AE379"/>
      <c r="AF379"/>
      <c r="AG379"/>
      <c r="AH379"/>
      <c r="AI379"/>
      <c r="AJ379"/>
      <c r="AK379"/>
      <c r="AL379"/>
      <c r="AM379"/>
      <c r="AN379"/>
      <c r="AO379"/>
      <c r="AP379"/>
    </row>
    <row r="380" spans="2:42" x14ac:dyDescent="0.35">
      <c r="B380" s="49"/>
      <c r="C380" s="49"/>
      <c r="D380" s="51"/>
      <c r="E380" s="51"/>
      <c r="F380" s="151"/>
      <c r="G380" s="179"/>
      <c r="H380" s="181"/>
      <c r="I380" s="180"/>
      <c r="J380" s="52"/>
      <c r="K380" s="184" t="str">
        <f>IF(Calculations!$I375=1, "Up to Date", "")</f>
        <v/>
      </c>
      <c r="L380" s="2"/>
      <c r="M380" s="9"/>
      <c r="N380" s="9"/>
      <c r="O380" s="9"/>
      <c r="P380" s="9"/>
      <c r="Q380" s="9"/>
      <c r="R380" s="9"/>
      <c r="S380" s="9"/>
      <c r="T380" s="9"/>
      <c r="U380" s="9"/>
      <c r="W380"/>
      <c r="X380"/>
      <c r="Y380"/>
      <c r="Z380"/>
      <c r="AB380"/>
      <c r="AD380"/>
      <c r="AE380"/>
      <c r="AF380"/>
      <c r="AG380"/>
      <c r="AH380"/>
      <c r="AI380"/>
      <c r="AJ380"/>
      <c r="AK380"/>
      <c r="AL380"/>
      <c r="AM380"/>
      <c r="AN380"/>
      <c r="AO380"/>
      <c r="AP380"/>
    </row>
    <row r="381" spans="2:42" x14ac:dyDescent="0.35">
      <c r="B381" s="49"/>
      <c r="C381" s="49"/>
      <c r="D381" s="51"/>
      <c r="E381" s="51"/>
      <c r="F381" s="151"/>
      <c r="G381" s="179"/>
      <c r="H381" s="181"/>
      <c r="I381" s="180"/>
      <c r="J381" s="52"/>
      <c r="K381" s="184" t="str">
        <f>IF(Calculations!$I376=1, "Up to Date", "")</f>
        <v/>
      </c>
      <c r="L381" s="2"/>
      <c r="M381" s="9"/>
      <c r="N381" s="9"/>
      <c r="O381" s="9"/>
      <c r="P381" s="9"/>
      <c r="Q381" s="9"/>
      <c r="R381" s="9"/>
      <c r="S381" s="9"/>
      <c r="T381" s="9"/>
      <c r="U381" s="9"/>
      <c r="W381"/>
      <c r="X381"/>
      <c r="Y381"/>
      <c r="Z381"/>
      <c r="AB381"/>
      <c r="AD381"/>
      <c r="AE381"/>
      <c r="AF381"/>
      <c r="AG381"/>
      <c r="AH381"/>
      <c r="AI381"/>
      <c r="AJ381"/>
      <c r="AK381"/>
      <c r="AL381"/>
      <c r="AM381"/>
      <c r="AN381"/>
      <c r="AO381"/>
      <c r="AP381"/>
    </row>
    <row r="382" spans="2:42" x14ac:dyDescent="0.35">
      <c r="B382" s="49"/>
      <c r="C382" s="49"/>
      <c r="D382" s="51"/>
      <c r="E382" s="51"/>
      <c r="F382" s="151"/>
      <c r="G382" s="179"/>
      <c r="H382" s="181"/>
      <c r="I382" s="180"/>
      <c r="J382" s="52"/>
      <c r="K382" s="184" t="str">
        <f>IF(Calculations!$I377=1, "Up to Date", "")</f>
        <v/>
      </c>
      <c r="L382" s="2"/>
      <c r="M382" s="9"/>
      <c r="N382" s="9"/>
      <c r="O382" s="9"/>
      <c r="P382" s="9"/>
      <c r="Q382" s="9"/>
      <c r="R382" s="9"/>
      <c r="S382" s="9"/>
      <c r="T382" s="9"/>
      <c r="U382" s="9"/>
      <c r="W382"/>
      <c r="X382"/>
      <c r="Y382"/>
      <c r="Z382"/>
      <c r="AB382"/>
      <c r="AD382"/>
      <c r="AE382"/>
      <c r="AF382"/>
      <c r="AG382"/>
      <c r="AH382"/>
      <c r="AI382"/>
      <c r="AJ382"/>
      <c r="AK382"/>
      <c r="AL382"/>
      <c r="AM382"/>
      <c r="AN382"/>
      <c r="AO382"/>
      <c r="AP382"/>
    </row>
    <row r="383" spans="2:42" x14ac:dyDescent="0.35">
      <c r="B383" s="49"/>
      <c r="C383" s="49"/>
      <c r="D383" s="51"/>
      <c r="E383" s="51"/>
      <c r="F383" s="151"/>
      <c r="G383" s="179"/>
      <c r="H383" s="181"/>
      <c r="I383" s="180"/>
      <c r="J383" s="52"/>
      <c r="K383" s="184" t="str">
        <f>IF(Calculations!$I378=1, "Up to Date", "")</f>
        <v/>
      </c>
      <c r="L383" s="2"/>
      <c r="M383" s="9"/>
      <c r="N383" s="9"/>
      <c r="O383" s="9"/>
      <c r="P383" s="9"/>
      <c r="Q383" s="9"/>
      <c r="R383" s="9"/>
      <c r="S383" s="9"/>
      <c r="T383" s="9"/>
      <c r="U383" s="9"/>
      <c r="W383"/>
      <c r="X383"/>
      <c r="Y383"/>
      <c r="Z383"/>
      <c r="AB383"/>
      <c r="AD383"/>
      <c r="AE383"/>
      <c r="AF383"/>
      <c r="AG383"/>
      <c r="AH383"/>
      <c r="AI383"/>
      <c r="AJ383"/>
      <c r="AK383"/>
      <c r="AL383"/>
      <c r="AM383"/>
      <c r="AN383"/>
      <c r="AO383"/>
      <c r="AP383"/>
    </row>
    <row r="384" spans="2:42" x14ac:dyDescent="0.35">
      <c r="B384" s="49"/>
      <c r="C384" s="49"/>
      <c r="D384" s="51"/>
      <c r="E384" s="51"/>
      <c r="F384" s="151"/>
      <c r="G384" s="179"/>
      <c r="H384" s="181"/>
      <c r="I384" s="180"/>
      <c r="J384" s="52"/>
      <c r="K384" s="184" t="str">
        <f>IF(Calculations!$I379=1, "Up to Date", "")</f>
        <v/>
      </c>
      <c r="L384" s="2"/>
      <c r="M384" s="9"/>
      <c r="N384" s="9"/>
      <c r="O384" s="9"/>
      <c r="P384" s="9"/>
      <c r="Q384" s="9"/>
      <c r="R384" s="9"/>
      <c r="S384" s="9"/>
      <c r="T384" s="9"/>
      <c r="U384" s="9"/>
      <c r="W384"/>
      <c r="X384"/>
      <c r="Y384"/>
      <c r="Z384"/>
      <c r="AB384"/>
      <c r="AD384"/>
      <c r="AE384"/>
      <c r="AF384"/>
      <c r="AG384"/>
      <c r="AH384"/>
      <c r="AI384"/>
      <c r="AJ384"/>
      <c r="AK384"/>
      <c r="AL384"/>
      <c r="AM384"/>
      <c r="AN384"/>
      <c r="AO384"/>
      <c r="AP384"/>
    </row>
    <row r="385" spans="2:42" x14ac:dyDescent="0.35">
      <c r="B385" s="49"/>
      <c r="C385" s="49"/>
      <c r="D385" s="51"/>
      <c r="E385" s="51"/>
      <c r="F385" s="151"/>
      <c r="G385" s="179"/>
      <c r="H385" s="181"/>
      <c r="I385" s="180"/>
      <c r="J385" s="52"/>
      <c r="K385" s="184" t="str">
        <f>IF(Calculations!$I380=1, "Up to Date", "")</f>
        <v/>
      </c>
      <c r="L385" s="2"/>
      <c r="M385" s="9"/>
      <c r="N385" s="9"/>
      <c r="O385" s="9"/>
      <c r="P385" s="9"/>
      <c r="Q385" s="9"/>
      <c r="R385" s="9"/>
      <c r="S385" s="9"/>
      <c r="T385" s="9"/>
      <c r="U385" s="9"/>
      <c r="W385"/>
      <c r="X385"/>
      <c r="Y385"/>
      <c r="Z385"/>
      <c r="AB385"/>
      <c r="AD385"/>
      <c r="AE385"/>
      <c r="AF385"/>
      <c r="AG385"/>
      <c r="AH385"/>
      <c r="AI385"/>
      <c r="AJ385"/>
      <c r="AK385"/>
      <c r="AL385"/>
      <c r="AM385"/>
      <c r="AN385"/>
      <c r="AO385"/>
      <c r="AP385"/>
    </row>
    <row r="386" spans="2:42" x14ac:dyDescent="0.35">
      <c r="B386" s="49"/>
      <c r="C386" s="49"/>
      <c r="D386" s="51"/>
      <c r="E386" s="51"/>
      <c r="F386" s="151"/>
      <c r="G386" s="179"/>
      <c r="H386" s="181"/>
      <c r="I386" s="180"/>
      <c r="J386" s="52"/>
      <c r="K386" s="184" t="str">
        <f>IF(Calculations!$I381=1, "Up to Date", "")</f>
        <v/>
      </c>
      <c r="L386" s="2"/>
      <c r="M386" s="9"/>
      <c r="N386" s="9"/>
      <c r="O386" s="9"/>
      <c r="P386" s="9"/>
      <c r="Q386" s="9"/>
      <c r="R386" s="9"/>
      <c r="S386" s="9"/>
      <c r="T386" s="9"/>
      <c r="U386" s="9"/>
      <c r="W386"/>
      <c r="X386"/>
      <c r="Y386"/>
      <c r="Z386"/>
      <c r="AB386"/>
      <c r="AD386"/>
      <c r="AE386"/>
      <c r="AF386"/>
      <c r="AG386"/>
      <c r="AH386"/>
      <c r="AI386"/>
      <c r="AJ386"/>
      <c r="AK386"/>
      <c r="AL386"/>
      <c r="AM386"/>
      <c r="AN386"/>
      <c r="AO386"/>
      <c r="AP386"/>
    </row>
    <row r="387" spans="2:42" x14ac:dyDescent="0.35">
      <c r="B387" s="49"/>
      <c r="C387" s="49"/>
      <c r="D387" s="51"/>
      <c r="E387" s="51"/>
      <c r="F387" s="151"/>
      <c r="G387" s="179"/>
      <c r="H387" s="181"/>
      <c r="I387" s="180"/>
      <c r="J387" s="52"/>
      <c r="K387" s="184" t="str">
        <f>IF(Calculations!$I382=1, "Up to Date", "")</f>
        <v/>
      </c>
      <c r="L387" s="2"/>
      <c r="M387" s="9"/>
      <c r="N387" s="9"/>
      <c r="O387" s="9"/>
      <c r="P387" s="9"/>
      <c r="Q387" s="9"/>
      <c r="R387" s="9"/>
      <c r="S387" s="9"/>
      <c r="T387" s="9"/>
      <c r="U387" s="9"/>
      <c r="W387"/>
      <c r="X387"/>
      <c r="Y387"/>
      <c r="Z387"/>
      <c r="AB387"/>
      <c r="AD387"/>
      <c r="AE387"/>
      <c r="AF387"/>
      <c r="AG387"/>
      <c r="AH387"/>
      <c r="AI387"/>
      <c r="AJ387"/>
      <c r="AK387"/>
      <c r="AL387"/>
      <c r="AM387"/>
      <c r="AN387"/>
      <c r="AO387"/>
      <c r="AP387"/>
    </row>
    <row r="388" spans="2:42" x14ac:dyDescent="0.35">
      <c r="B388" s="49"/>
      <c r="C388" s="49"/>
      <c r="D388" s="51"/>
      <c r="E388" s="51"/>
      <c r="F388" s="151"/>
      <c r="G388" s="179"/>
      <c r="H388" s="181"/>
      <c r="I388" s="180"/>
      <c r="J388" s="52"/>
      <c r="K388" s="184" t="str">
        <f>IF(Calculations!$I383=1, "Up to Date", "")</f>
        <v/>
      </c>
      <c r="L388" s="2"/>
      <c r="M388" s="9"/>
      <c r="N388" s="9"/>
      <c r="O388" s="9"/>
      <c r="P388" s="9"/>
      <c r="Q388" s="9"/>
      <c r="R388" s="9"/>
      <c r="S388" s="9"/>
      <c r="T388" s="9"/>
      <c r="U388" s="9"/>
      <c r="W388"/>
      <c r="X388"/>
      <c r="Y388"/>
      <c r="Z388"/>
      <c r="AB388"/>
      <c r="AD388"/>
      <c r="AE388"/>
      <c r="AF388"/>
      <c r="AG388"/>
      <c r="AH388"/>
      <c r="AI388"/>
      <c r="AJ388"/>
      <c r="AK388"/>
      <c r="AL388"/>
      <c r="AM388"/>
      <c r="AN388"/>
      <c r="AO388"/>
      <c r="AP388"/>
    </row>
    <row r="389" spans="2:42" x14ac:dyDescent="0.35">
      <c r="B389" s="49"/>
      <c r="C389" s="49"/>
      <c r="D389" s="51"/>
      <c r="E389" s="51"/>
      <c r="F389" s="151"/>
      <c r="G389" s="179"/>
      <c r="H389" s="181"/>
      <c r="I389" s="180"/>
      <c r="J389" s="52"/>
      <c r="K389" s="184" t="str">
        <f>IF(Calculations!$I384=1, "Up to Date", "")</f>
        <v/>
      </c>
      <c r="L389" s="2"/>
      <c r="M389" s="9"/>
      <c r="N389" s="9"/>
      <c r="O389" s="9"/>
      <c r="P389" s="9"/>
      <c r="Q389" s="9"/>
      <c r="R389" s="9"/>
      <c r="S389" s="9"/>
      <c r="T389" s="9"/>
      <c r="U389" s="9"/>
      <c r="W389"/>
      <c r="X389"/>
      <c r="Y389"/>
      <c r="Z389"/>
      <c r="AB389"/>
      <c r="AD389"/>
      <c r="AE389"/>
      <c r="AF389"/>
      <c r="AG389"/>
      <c r="AH389"/>
      <c r="AI389"/>
      <c r="AJ389"/>
      <c r="AK389"/>
      <c r="AL389"/>
      <c r="AM389"/>
      <c r="AN389"/>
      <c r="AO389"/>
      <c r="AP389"/>
    </row>
    <row r="390" spans="2:42" x14ac:dyDescent="0.35">
      <c r="B390" s="49"/>
      <c r="C390" s="49"/>
      <c r="D390" s="51"/>
      <c r="E390" s="51"/>
      <c r="F390" s="151"/>
      <c r="G390" s="179"/>
      <c r="H390" s="181"/>
      <c r="I390" s="180"/>
      <c r="J390" s="52"/>
      <c r="K390" s="184" t="str">
        <f>IF(Calculations!$I385=1, "Up to Date", "")</f>
        <v/>
      </c>
      <c r="L390" s="2"/>
      <c r="M390" s="9"/>
      <c r="N390" s="9"/>
      <c r="O390" s="9"/>
      <c r="P390" s="9"/>
      <c r="Q390" s="9"/>
      <c r="R390" s="9"/>
      <c r="S390" s="9"/>
      <c r="T390" s="9"/>
      <c r="U390" s="9"/>
      <c r="W390"/>
      <c r="X390"/>
      <c r="Y390"/>
      <c r="Z390"/>
      <c r="AB390"/>
      <c r="AD390"/>
      <c r="AE390"/>
      <c r="AF390"/>
      <c r="AG390"/>
      <c r="AH390"/>
      <c r="AI390"/>
      <c r="AJ390"/>
      <c r="AK390"/>
      <c r="AL390"/>
      <c r="AM390"/>
      <c r="AN390"/>
      <c r="AO390"/>
      <c r="AP390"/>
    </row>
    <row r="391" spans="2:42" x14ac:dyDescent="0.35">
      <c r="B391" s="49"/>
      <c r="C391" s="49"/>
      <c r="D391" s="51"/>
      <c r="E391" s="51"/>
      <c r="F391" s="151"/>
      <c r="G391" s="179"/>
      <c r="H391" s="181"/>
      <c r="I391" s="180"/>
      <c r="J391" s="52"/>
      <c r="K391" s="184" t="str">
        <f>IF(Calculations!$I386=1, "Up to Date", "")</f>
        <v/>
      </c>
      <c r="L391" s="2"/>
      <c r="M391" s="9"/>
      <c r="N391" s="9"/>
      <c r="O391" s="9"/>
      <c r="P391" s="9"/>
      <c r="Q391" s="9"/>
      <c r="R391" s="9"/>
      <c r="S391" s="9"/>
      <c r="T391" s="9"/>
      <c r="U391" s="9"/>
      <c r="W391"/>
      <c r="X391"/>
      <c r="Y391"/>
      <c r="Z391"/>
      <c r="AB391"/>
      <c r="AD391"/>
      <c r="AE391"/>
      <c r="AF391"/>
      <c r="AG391"/>
      <c r="AH391"/>
      <c r="AI391"/>
      <c r="AJ391"/>
      <c r="AK391"/>
      <c r="AL391"/>
      <c r="AM391"/>
      <c r="AN391"/>
      <c r="AO391"/>
      <c r="AP391"/>
    </row>
    <row r="392" spans="2:42" x14ac:dyDescent="0.35">
      <c r="B392" s="49"/>
      <c r="C392" s="49"/>
      <c r="D392" s="51"/>
      <c r="E392" s="51"/>
      <c r="F392" s="151"/>
      <c r="G392" s="179"/>
      <c r="H392" s="181"/>
      <c r="I392" s="180"/>
      <c r="J392" s="52"/>
      <c r="K392" s="184" t="str">
        <f>IF(Calculations!$I387=1, "Up to Date", "")</f>
        <v/>
      </c>
      <c r="L392" s="2"/>
      <c r="M392" s="9"/>
      <c r="N392" s="9"/>
      <c r="O392" s="9"/>
      <c r="P392" s="9"/>
      <c r="Q392" s="9"/>
      <c r="R392" s="9"/>
      <c r="S392" s="9"/>
      <c r="T392" s="9"/>
      <c r="U392" s="9"/>
      <c r="W392"/>
      <c r="X392"/>
      <c r="Y392"/>
      <c r="Z392"/>
      <c r="AB392"/>
      <c r="AD392"/>
      <c r="AE392"/>
      <c r="AF392"/>
      <c r="AG392"/>
      <c r="AH392"/>
      <c r="AI392"/>
      <c r="AJ392"/>
      <c r="AK392"/>
      <c r="AL392"/>
      <c r="AM392"/>
      <c r="AN392"/>
      <c r="AO392"/>
      <c r="AP392"/>
    </row>
    <row r="393" spans="2:42" x14ac:dyDescent="0.35">
      <c r="B393" s="49"/>
      <c r="C393" s="49"/>
      <c r="D393" s="51"/>
      <c r="E393" s="51"/>
      <c r="F393" s="151"/>
      <c r="G393" s="179"/>
      <c r="H393" s="181"/>
      <c r="I393" s="180"/>
      <c r="J393" s="52"/>
      <c r="K393" s="184" t="str">
        <f>IF(Calculations!$I388=1, "Up to Date", "")</f>
        <v/>
      </c>
      <c r="L393" s="2"/>
      <c r="M393" s="9"/>
      <c r="N393" s="9"/>
      <c r="O393" s="9"/>
      <c r="P393" s="9"/>
      <c r="Q393" s="9"/>
      <c r="R393" s="9"/>
      <c r="S393" s="9"/>
      <c r="T393" s="9"/>
      <c r="U393" s="9"/>
      <c r="W393"/>
      <c r="X393"/>
      <c r="Y393"/>
      <c r="Z393"/>
      <c r="AB393"/>
      <c r="AD393"/>
      <c r="AE393"/>
      <c r="AF393"/>
      <c r="AG393"/>
      <c r="AH393"/>
      <c r="AI393"/>
      <c r="AJ393"/>
      <c r="AK393"/>
      <c r="AL393"/>
      <c r="AM393"/>
      <c r="AN393"/>
      <c r="AO393"/>
      <c r="AP393"/>
    </row>
    <row r="394" spans="2:42" x14ac:dyDescent="0.35">
      <c r="B394" s="49"/>
      <c r="C394" s="49"/>
      <c r="D394" s="51"/>
      <c r="E394" s="51"/>
      <c r="F394" s="151"/>
      <c r="G394" s="179"/>
      <c r="H394" s="181"/>
      <c r="I394" s="180"/>
      <c r="J394" s="52"/>
      <c r="K394" s="184" t="str">
        <f>IF(Calculations!$I389=1, "Up to Date", "")</f>
        <v/>
      </c>
      <c r="L394" s="2"/>
      <c r="M394" s="9"/>
      <c r="N394" s="9"/>
      <c r="O394" s="9"/>
      <c r="P394" s="9"/>
      <c r="Q394" s="9"/>
      <c r="R394" s="9"/>
      <c r="S394" s="9"/>
      <c r="T394" s="9"/>
      <c r="U394" s="9"/>
      <c r="W394"/>
      <c r="X394"/>
      <c r="Y394"/>
      <c r="Z394"/>
      <c r="AB394"/>
      <c r="AD394"/>
      <c r="AE394"/>
      <c r="AF394"/>
      <c r="AG394"/>
      <c r="AH394"/>
      <c r="AI394"/>
      <c r="AJ394"/>
      <c r="AK394"/>
      <c r="AL394"/>
      <c r="AM394"/>
      <c r="AN394"/>
      <c r="AO394"/>
      <c r="AP394"/>
    </row>
    <row r="395" spans="2:42" x14ac:dyDescent="0.35">
      <c r="B395" s="49"/>
      <c r="C395" s="49"/>
      <c r="D395" s="51"/>
      <c r="E395" s="51"/>
      <c r="F395" s="151"/>
      <c r="G395" s="179"/>
      <c r="H395" s="181"/>
      <c r="I395" s="180"/>
      <c r="J395" s="52"/>
      <c r="K395" s="184" t="str">
        <f>IF(Calculations!$I390=1, "Up to Date", "")</f>
        <v/>
      </c>
      <c r="L395" s="2"/>
      <c r="M395" s="9"/>
      <c r="N395" s="9"/>
      <c r="O395" s="9"/>
      <c r="P395" s="9"/>
      <c r="Q395" s="9"/>
      <c r="R395" s="9"/>
      <c r="S395" s="9"/>
      <c r="T395" s="9"/>
      <c r="U395" s="9"/>
      <c r="W395"/>
      <c r="X395"/>
      <c r="Y395"/>
      <c r="Z395"/>
      <c r="AB395"/>
      <c r="AD395"/>
      <c r="AE395"/>
      <c r="AF395"/>
      <c r="AG395"/>
      <c r="AH395"/>
      <c r="AI395"/>
      <c r="AJ395"/>
      <c r="AK395"/>
      <c r="AL395"/>
      <c r="AM395"/>
      <c r="AN395"/>
      <c r="AO395"/>
      <c r="AP395"/>
    </row>
    <row r="396" spans="2:42" x14ac:dyDescent="0.35">
      <c r="B396" s="49"/>
      <c r="C396" s="49"/>
      <c r="D396" s="51"/>
      <c r="E396" s="51"/>
      <c r="F396" s="151"/>
      <c r="G396" s="179"/>
      <c r="H396" s="181"/>
      <c r="I396" s="180"/>
      <c r="J396" s="52"/>
      <c r="K396" s="184" t="str">
        <f>IF(Calculations!$I391=1, "Up to Date", "")</f>
        <v/>
      </c>
      <c r="L396" s="2"/>
      <c r="M396" s="9"/>
      <c r="N396" s="9"/>
      <c r="O396" s="9"/>
      <c r="P396" s="9"/>
      <c r="Q396" s="9"/>
      <c r="R396" s="9"/>
      <c r="S396" s="9"/>
      <c r="T396" s="9"/>
      <c r="U396" s="9"/>
      <c r="W396"/>
      <c r="X396"/>
      <c r="Y396"/>
      <c r="Z396"/>
      <c r="AB396"/>
      <c r="AD396"/>
      <c r="AE396"/>
      <c r="AF396"/>
      <c r="AG396"/>
      <c r="AH396"/>
      <c r="AI396"/>
      <c r="AJ396"/>
      <c r="AK396"/>
      <c r="AL396"/>
      <c r="AM396"/>
      <c r="AN396"/>
      <c r="AO396"/>
      <c r="AP396"/>
    </row>
    <row r="397" spans="2:42" x14ac:dyDescent="0.35">
      <c r="B397" s="49"/>
      <c r="C397" s="49"/>
      <c r="D397" s="51"/>
      <c r="E397" s="51"/>
      <c r="F397" s="151"/>
      <c r="G397" s="179"/>
      <c r="H397" s="181"/>
      <c r="I397" s="180"/>
      <c r="J397" s="52"/>
      <c r="K397" s="184" t="str">
        <f>IF(Calculations!$I392=1, "Up to Date", "")</f>
        <v/>
      </c>
      <c r="L397" s="2"/>
      <c r="M397" s="9"/>
      <c r="N397" s="9"/>
      <c r="O397" s="9"/>
      <c r="P397" s="9"/>
      <c r="Q397" s="9"/>
      <c r="R397" s="9"/>
      <c r="S397" s="9"/>
      <c r="T397" s="9"/>
      <c r="U397" s="9"/>
      <c r="W397"/>
      <c r="X397"/>
      <c r="Y397"/>
      <c r="Z397"/>
      <c r="AB397"/>
      <c r="AD397"/>
      <c r="AE397"/>
      <c r="AF397"/>
      <c r="AG397"/>
      <c r="AH397"/>
      <c r="AI397"/>
      <c r="AJ397"/>
      <c r="AK397"/>
      <c r="AL397"/>
      <c r="AM397"/>
      <c r="AN397"/>
      <c r="AO397"/>
      <c r="AP397"/>
    </row>
    <row r="398" spans="2:42" x14ac:dyDescent="0.35">
      <c r="B398" s="49"/>
      <c r="C398" s="49"/>
      <c r="D398" s="51"/>
      <c r="E398" s="51"/>
      <c r="F398" s="151"/>
      <c r="G398" s="179"/>
      <c r="H398" s="181"/>
      <c r="I398" s="180"/>
      <c r="J398" s="52"/>
      <c r="K398" s="184" t="str">
        <f>IF(Calculations!$I393=1, "Up to Date", "")</f>
        <v/>
      </c>
      <c r="L398" s="2"/>
      <c r="M398" s="9"/>
      <c r="N398" s="9"/>
      <c r="O398" s="9"/>
      <c r="P398" s="9"/>
      <c r="Q398" s="9"/>
      <c r="R398" s="9"/>
      <c r="S398" s="9"/>
      <c r="T398" s="9"/>
      <c r="U398" s="9"/>
      <c r="W398"/>
      <c r="X398"/>
      <c r="Y398"/>
      <c r="Z398"/>
      <c r="AB398"/>
      <c r="AD398"/>
      <c r="AE398"/>
      <c r="AF398"/>
      <c r="AG398"/>
      <c r="AH398"/>
      <c r="AI398"/>
      <c r="AJ398"/>
      <c r="AK398"/>
      <c r="AL398"/>
      <c r="AM398"/>
      <c r="AN398"/>
      <c r="AO398"/>
      <c r="AP398"/>
    </row>
    <row r="399" spans="2:42" x14ac:dyDescent="0.35">
      <c r="B399" s="49"/>
      <c r="C399" s="49"/>
      <c r="D399" s="51"/>
      <c r="E399" s="51"/>
      <c r="F399" s="151"/>
      <c r="G399" s="179"/>
      <c r="H399" s="181"/>
      <c r="I399" s="180"/>
      <c r="J399" s="52"/>
      <c r="K399" s="184" t="str">
        <f>IF(Calculations!$I394=1, "Up to Date", "")</f>
        <v/>
      </c>
      <c r="L399" s="2"/>
      <c r="M399" s="9"/>
      <c r="N399" s="9"/>
      <c r="O399" s="9"/>
      <c r="P399" s="9"/>
      <c r="Q399" s="9"/>
      <c r="R399" s="9"/>
      <c r="S399" s="9"/>
      <c r="T399" s="9"/>
      <c r="U399" s="9"/>
      <c r="W399"/>
      <c r="X399"/>
      <c r="Y399"/>
      <c r="Z399"/>
      <c r="AB399"/>
      <c r="AD399"/>
      <c r="AE399"/>
      <c r="AF399"/>
      <c r="AG399"/>
      <c r="AH399"/>
      <c r="AI399"/>
      <c r="AJ399"/>
      <c r="AK399"/>
      <c r="AL399"/>
      <c r="AM399"/>
      <c r="AN399"/>
      <c r="AO399"/>
      <c r="AP399"/>
    </row>
    <row r="400" spans="2:42" x14ac:dyDescent="0.35">
      <c r="B400" s="49"/>
      <c r="C400" s="49"/>
      <c r="D400" s="51"/>
      <c r="E400" s="51"/>
      <c r="F400" s="151"/>
      <c r="G400" s="179"/>
      <c r="H400" s="181"/>
      <c r="I400" s="180"/>
      <c r="J400" s="52"/>
      <c r="K400" s="184" t="str">
        <f>IF(Calculations!$I395=1, "Up to Date", "")</f>
        <v/>
      </c>
      <c r="L400" s="2"/>
      <c r="M400" s="9"/>
      <c r="N400" s="9"/>
      <c r="O400" s="9"/>
      <c r="P400" s="9"/>
      <c r="Q400" s="9"/>
      <c r="R400" s="9"/>
      <c r="S400" s="9"/>
      <c r="T400" s="9"/>
      <c r="U400" s="9"/>
      <c r="W400"/>
      <c r="X400"/>
      <c r="Y400"/>
      <c r="Z400"/>
      <c r="AB400"/>
      <c r="AD400"/>
      <c r="AE400"/>
      <c r="AF400"/>
      <c r="AG400"/>
      <c r="AH400"/>
      <c r="AI400"/>
      <c r="AJ400"/>
      <c r="AK400"/>
      <c r="AL400"/>
      <c r="AM400"/>
      <c r="AN400"/>
      <c r="AO400"/>
      <c r="AP400"/>
    </row>
    <row r="401" spans="2:42" x14ac:dyDescent="0.35">
      <c r="B401" s="49"/>
      <c r="C401" s="49"/>
      <c r="D401" s="51"/>
      <c r="E401" s="51"/>
      <c r="F401" s="151"/>
      <c r="G401" s="179"/>
      <c r="H401" s="181"/>
      <c r="I401" s="180"/>
      <c r="J401" s="52"/>
      <c r="K401" s="184" t="str">
        <f>IF(Calculations!$I396=1, "Up to Date", "")</f>
        <v/>
      </c>
      <c r="L401" s="2"/>
      <c r="M401" s="9"/>
      <c r="N401" s="9"/>
      <c r="O401" s="9"/>
      <c r="P401" s="9"/>
      <c r="Q401" s="9"/>
      <c r="R401" s="9"/>
      <c r="S401" s="9"/>
      <c r="T401" s="9"/>
      <c r="U401" s="9"/>
      <c r="W401"/>
      <c r="X401"/>
      <c r="Y401"/>
      <c r="Z401"/>
      <c r="AB401"/>
      <c r="AD401"/>
      <c r="AE401"/>
      <c r="AF401"/>
      <c r="AG401"/>
      <c r="AH401"/>
      <c r="AI401"/>
      <c r="AJ401"/>
      <c r="AK401"/>
      <c r="AL401"/>
      <c r="AM401"/>
      <c r="AN401"/>
      <c r="AO401"/>
      <c r="AP401"/>
    </row>
    <row r="402" spans="2:42" x14ac:dyDescent="0.35">
      <c r="B402" s="49"/>
      <c r="C402" s="49"/>
      <c r="D402" s="51"/>
      <c r="E402" s="51"/>
      <c r="F402" s="151"/>
      <c r="G402" s="179"/>
      <c r="H402" s="181"/>
      <c r="I402" s="180"/>
      <c r="J402" s="52"/>
      <c r="K402" s="184" t="str">
        <f>IF(Calculations!$I397=1, "Up to Date", "")</f>
        <v/>
      </c>
      <c r="L402" s="2"/>
      <c r="M402" s="9"/>
      <c r="N402" s="9"/>
      <c r="O402" s="9"/>
      <c r="P402" s="9"/>
      <c r="Q402" s="9"/>
      <c r="R402" s="9"/>
      <c r="S402" s="9"/>
      <c r="T402" s="9"/>
      <c r="U402" s="9"/>
      <c r="W402"/>
      <c r="X402"/>
      <c r="Y402"/>
      <c r="Z402"/>
      <c r="AB402"/>
      <c r="AD402"/>
      <c r="AE402"/>
      <c r="AF402"/>
      <c r="AG402"/>
      <c r="AH402"/>
      <c r="AI402"/>
      <c r="AJ402"/>
      <c r="AK402"/>
      <c r="AL402"/>
      <c r="AM402"/>
      <c r="AN402"/>
      <c r="AO402"/>
      <c r="AP402"/>
    </row>
    <row r="403" spans="2:42" x14ac:dyDescent="0.35">
      <c r="B403" s="49"/>
      <c r="C403" s="49"/>
      <c r="D403" s="51"/>
      <c r="E403" s="51"/>
      <c r="F403" s="151"/>
      <c r="G403" s="179"/>
      <c r="H403" s="181"/>
      <c r="I403" s="180"/>
      <c r="J403" s="52"/>
      <c r="K403" s="184" t="str">
        <f>IF(Calculations!$I398=1, "Up to Date", "")</f>
        <v/>
      </c>
      <c r="L403" s="2"/>
      <c r="M403" s="9"/>
      <c r="N403" s="9"/>
      <c r="O403" s="9"/>
      <c r="P403" s="9"/>
      <c r="Q403" s="9"/>
      <c r="R403" s="9"/>
      <c r="S403" s="9"/>
      <c r="T403" s="9"/>
      <c r="U403" s="9"/>
      <c r="W403"/>
      <c r="X403"/>
      <c r="Y403"/>
      <c r="Z403"/>
      <c r="AB403"/>
      <c r="AD403"/>
      <c r="AE403"/>
      <c r="AF403"/>
      <c r="AG403"/>
      <c r="AH403"/>
      <c r="AI403"/>
      <c r="AJ403"/>
      <c r="AK403"/>
      <c r="AL403"/>
      <c r="AM403"/>
      <c r="AN403"/>
      <c r="AO403"/>
      <c r="AP403"/>
    </row>
    <row r="404" spans="2:42" x14ac:dyDescent="0.35">
      <c r="B404" s="49"/>
      <c r="C404" s="49"/>
      <c r="D404" s="51"/>
      <c r="E404" s="51"/>
      <c r="F404" s="151"/>
      <c r="G404" s="179"/>
      <c r="H404" s="181"/>
      <c r="I404" s="180"/>
      <c r="J404" s="52"/>
      <c r="K404" s="184" t="str">
        <f>IF(Calculations!$I399=1, "Up to Date", "")</f>
        <v/>
      </c>
      <c r="L404" s="2"/>
      <c r="M404" s="9"/>
      <c r="N404" s="9"/>
      <c r="O404" s="9"/>
      <c r="P404" s="9"/>
      <c r="Q404" s="9"/>
      <c r="R404" s="9"/>
      <c r="S404" s="9"/>
      <c r="T404" s="9"/>
      <c r="U404" s="9"/>
      <c r="W404"/>
      <c r="X404"/>
      <c r="Y404"/>
      <c r="Z404"/>
      <c r="AB404"/>
      <c r="AD404"/>
      <c r="AE404"/>
      <c r="AF404"/>
      <c r="AG404"/>
      <c r="AH404"/>
      <c r="AI404"/>
      <c r="AJ404"/>
      <c r="AK404"/>
      <c r="AL404"/>
      <c r="AM404"/>
      <c r="AN404"/>
      <c r="AO404"/>
      <c r="AP404"/>
    </row>
    <row r="405" spans="2:42" x14ac:dyDescent="0.35">
      <c r="B405" s="49"/>
      <c r="C405" s="49"/>
      <c r="D405" s="51"/>
      <c r="E405" s="51"/>
      <c r="F405" s="151"/>
      <c r="G405" s="179"/>
      <c r="H405" s="181"/>
      <c r="I405" s="180"/>
      <c r="J405" s="52"/>
      <c r="K405" s="184" t="str">
        <f>IF(Calculations!$I400=1, "Up to Date", "")</f>
        <v/>
      </c>
      <c r="L405" s="2"/>
      <c r="M405" s="9"/>
      <c r="N405" s="9"/>
      <c r="O405" s="9"/>
      <c r="P405" s="9"/>
      <c r="Q405" s="9"/>
      <c r="R405" s="9"/>
      <c r="S405" s="9"/>
      <c r="T405" s="9"/>
      <c r="U405" s="9"/>
      <c r="W405"/>
      <c r="X405"/>
      <c r="Y405"/>
      <c r="Z405"/>
      <c r="AB405"/>
      <c r="AD405"/>
      <c r="AE405"/>
      <c r="AF405"/>
      <c r="AG405"/>
      <c r="AH405"/>
      <c r="AI405"/>
      <c r="AJ405"/>
      <c r="AK405"/>
      <c r="AL405"/>
      <c r="AM405"/>
      <c r="AN405"/>
      <c r="AO405"/>
      <c r="AP405"/>
    </row>
    <row r="406" spans="2:42" x14ac:dyDescent="0.35">
      <c r="B406" s="49"/>
      <c r="C406" s="49"/>
      <c r="D406" s="51"/>
      <c r="E406" s="51"/>
      <c r="F406" s="151"/>
      <c r="G406" s="179"/>
      <c r="H406" s="181"/>
      <c r="I406" s="180"/>
      <c r="J406" s="52"/>
      <c r="K406" s="184" t="str">
        <f>IF(Calculations!$I401=1, "Up to Date", "")</f>
        <v/>
      </c>
      <c r="L406" s="2"/>
      <c r="M406" s="9"/>
      <c r="N406" s="9"/>
      <c r="O406" s="9"/>
      <c r="P406" s="9"/>
      <c r="Q406" s="9"/>
      <c r="R406" s="9"/>
      <c r="S406" s="9"/>
      <c r="T406" s="9"/>
      <c r="U406" s="9"/>
      <c r="W406"/>
      <c r="X406"/>
      <c r="Y406"/>
      <c r="Z406"/>
      <c r="AB406"/>
      <c r="AD406"/>
      <c r="AE406"/>
      <c r="AF406"/>
      <c r="AG406"/>
      <c r="AH406"/>
      <c r="AI406"/>
      <c r="AJ406"/>
      <c r="AK406"/>
      <c r="AL406"/>
      <c r="AM406"/>
      <c r="AN406"/>
      <c r="AO406"/>
      <c r="AP406"/>
    </row>
    <row r="407" spans="2:42" x14ac:dyDescent="0.35">
      <c r="B407" s="49"/>
      <c r="C407" s="49"/>
      <c r="D407" s="51"/>
      <c r="E407" s="51"/>
      <c r="F407" s="151"/>
      <c r="G407" s="179"/>
      <c r="H407" s="181"/>
      <c r="I407" s="180"/>
      <c r="J407" s="52"/>
      <c r="K407" s="184" t="str">
        <f>IF(Calculations!$I402=1, "Up to Date", "")</f>
        <v/>
      </c>
      <c r="L407" s="2"/>
      <c r="M407" s="9"/>
      <c r="N407" s="9"/>
      <c r="O407" s="9"/>
      <c r="P407" s="9"/>
      <c r="Q407" s="9"/>
      <c r="R407" s="9"/>
      <c r="S407" s="9"/>
      <c r="T407" s="9"/>
      <c r="U407" s="9"/>
      <c r="W407"/>
      <c r="X407"/>
      <c r="Y407"/>
      <c r="Z407"/>
      <c r="AB407"/>
      <c r="AD407"/>
      <c r="AE407"/>
      <c r="AF407"/>
      <c r="AG407"/>
      <c r="AH407"/>
      <c r="AI407"/>
      <c r="AJ407"/>
      <c r="AK407"/>
      <c r="AL407"/>
      <c r="AM407"/>
      <c r="AN407"/>
      <c r="AO407"/>
      <c r="AP407"/>
    </row>
    <row r="408" spans="2:42" x14ac:dyDescent="0.35">
      <c r="B408" s="49"/>
      <c r="C408" s="49"/>
      <c r="D408" s="51"/>
      <c r="E408" s="51"/>
      <c r="F408" s="151"/>
      <c r="G408" s="179"/>
      <c r="H408" s="181"/>
      <c r="I408" s="180"/>
      <c r="J408" s="52"/>
      <c r="K408" s="184" t="str">
        <f>IF(Calculations!$I403=1, "Up to Date", "")</f>
        <v/>
      </c>
      <c r="L408" s="2"/>
      <c r="M408" s="9"/>
      <c r="N408" s="9"/>
      <c r="O408" s="9"/>
      <c r="P408" s="9"/>
      <c r="Q408" s="9"/>
      <c r="R408" s="9"/>
      <c r="S408" s="9"/>
      <c r="T408" s="9"/>
      <c r="U408" s="9"/>
      <c r="W408"/>
      <c r="X408"/>
      <c r="Y408"/>
      <c r="Z408"/>
      <c r="AB408"/>
      <c r="AD408"/>
      <c r="AE408"/>
      <c r="AF408"/>
      <c r="AG408"/>
      <c r="AH408"/>
      <c r="AI408"/>
      <c r="AJ408"/>
      <c r="AK408"/>
      <c r="AL408"/>
      <c r="AM408"/>
      <c r="AN408"/>
      <c r="AO408"/>
      <c r="AP408"/>
    </row>
    <row r="409" spans="2:42" x14ac:dyDescent="0.35">
      <c r="B409" s="49"/>
      <c r="C409" s="49"/>
      <c r="D409" s="51"/>
      <c r="E409" s="51"/>
      <c r="F409" s="151"/>
      <c r="G409" s="179"/>
      <c r="H409" s="181"/>
      <c r="I409" s="180"/>
      <c r="J409" s="52"/>
      <c r="K409" s="184" t="str">
        <f>IF(Calculations!$I404=1, "Up to Date", "")</f>
        <v/>
      </c>
      <c r="L409" s="2"/>
      <c r="M409" s="9"/>
      <c r="N409" s="9"/>
      <c r="O409" s="9"/>
      <c r="P409" s="9"/>
      <c r="Q409" s="9"/>
      <c r="R409" s="9"/>
      <c r="S409" s="9"/>
      <c r="T409" s="9"/>
      <c r="U409" s="9"/>
      <c r="W409"/>
      <c r="X409"/>
      <c r="Y409"/>
      <c r="Z409"/>
      <c r="AB409"/>
      <c r="AD409"/>
      <c r="AE409"/>
      <c r="AF409"/>
      <c r="AG409"/>
      <c r="AH409"/>
      <c r="AI409"/>
      <c r="AJ409"/>
      <c r="AK409"/>
      <c r="AL409"/>
      <c r="AM409"/>
      <c r="AN409"/>
      <c r="AO409"/>
      <c r="AP409"/>
    </row>
    <row r="410" spans="2:42" x14ac:dyDescent="0.35">
      <c r="B410" s="49"/>
      <c r="C410" s="49"/>
      <c r="D410" s="51"/>
      <c r="E410" s="51"/>
      <c r="F410" s="151"/>
      <c r="G410" s="179"/>
      <c r="H410" s="181"/>
      <c r="I410" s="180"/>
      <c r="J410" s="52"/>
      <c r="K410" s="184" t="str">
        <f>IF(Calculations!$I405=1, "Up to Date", "")</f>
        <v/>
      </c>
      <c r="L410" s="2"/>
      <c r="M410" s="9"/>
      <c r="N410" s="9"/>
      <c r="O410" s="9"/>
      <c r="P410" s="9"/>
      <c r="Q410" s="9"/>
      <c r="R410" s="9"/>
      <c r="S410" s="9"/>
      <c r="T410" s="9"/>
      <c r="U410" s="9"/>
      <c r="W410"/>
      <c r="X410"/>
      <c r="Y410"/>
      <c r="Z410"/>
      <c r="AB410"/>
      <c r="AD410"/>
      <c r="AE410"/>
      <c r="AF410"/>
      <c r="AG410"/>
      <c r="AH410"/>
      <c r="AI410"/>
      <c r="AJ410"/>
      <c r="AK410"/>
      <c r="AL410"/>
      <c r="AM410"/>
      <c r="AN410"/>
      <c r="AO410"/>
      <c r="AP410"/>
    </row>
    <row r="411" spans="2:42" x14ac:dyDescent="0.35">
      <c r="B411" s="49"/>
      <c r="C411" s="49"/>
      <c r="D411" s="51"/>
      <c r="E411" s="51"/>
      <c r="F411" s="151"/>
      <c r="G411" s="179"/>
      <c r="H411" s="181"/>
      <c r="I411" s="180"/>
      <c r="J411" s="52"/>
      <c r="K411" s="184" t="str">
        <f>IF(Calculations!$I406=1, "Up to Date", "")</f>
        <v/>
      </c>
      <c r="L411" s="2"/>
      <c r="M411" s="9"/>
      <c r="N411" s="9"/>
      <c r="O411" s="9"/>
      <c r="P411" s="9"/>
      <c r="Q411" s="9"/>
      <c r="R411" s="9"/>
      <c r="S411" s="9"/>
      <c r="T411" s="9"/>
      <c r="U411" s="9"/>
      <c r="W411"/>
      <c r="X411"/>
      <c r="Y411"/>
      <c r="Z411"/>
      <c r="AB411"/>
      <c r="AD411"/>
      <c r="AE411"/>
      <c r="AF411"/>
      <c r="AG411"/>
      <c r="AH411"/>
      <c r="AI411"/>
      <c r="AJ411"/>
      <c r="AK411"/>
      <c r="AL411"/>
      <c r="AM411"/>
      <c r="AN411"/>
      <c r="AO411"/>
      <c r="AP411"/>
    </row>
    <row r="412" spans="2:42" x14ac:dyDescent="0.35">
      <c r="B412" s="49"/>
      <c r="C412" s="49"/>
      <c r="D412" s="51"/>
      <c r="E412" s="51"/>
      <c r="F412" s="151"/>
      <c r="G412" s="179"/>
      <c r="H412" s="181"/>
      <c r="I412" s="180"/>
      <c r="J412" s="52"/>
      <c r="K412" s="184" t="str">
        <f>IF(Calculations!$I407=1, "Up to Date", "")</f>
        <v/>
      </c>
      <c r="L412" s="2"/>
      <c r="M412" s="9"/>
      <c r="N412" s="9"/>
      <c r="O412" s="9"/>
      <c r="P412" s="9"/>
      <c r="Q412" s="9"/>
      <c r="R412" s="9"/>
      <c r="S412" s="9"/>
      <c r="T412" s="9"/>
      <c r="U412" s="9"/>
      <c r="W412"/>
      <c r="X412"/>
      <c r="Y412"/>
      <c r="Z412"/>
      <c r="AB412"/>
      <c r="AD412"/>
      <c r="AE412"/>
      <c r="AF412"/>
      <c r="AG412"/>
      <c r="AH412"/>
      <c r="AI412"/>
      <c r="AJ412"/>
      <c r="AK412"/>
      <c r="AL412"/>
      <c r="AM412"/>
      <c r="AN412"/>
      <c r="AO412"/>
      <c r="AP412"/>
    </row>
    <row r="413" spans="2:42" x14ac:dyDescent="0.35">
      <c r="B413" s="49"/>
      <c r="C413" s="49"/>
      <c r="D413" s="51"/>
      <c r="E413" s="51"/>
      <c r="F413" s="151"/>
      <c r="G413" s="179"/>
      <c r="H413" s="181"/>
      <c r="I413" s="180"/>
      <c r="J413" s="52"/>
      <c r="K413" s="184" t="str">
        <f>IF(Calculations!$I408=1, "Up to Date", "")</f>
        <v/>
      </c>
      <c r="L413" s="2"/>
      <c r="M413" s="9"/>
      <c r="N413" s="9"/>
      <c r="O413" s="9"/>
      <c r="P413" s="9"/>
      <c r="Q413" s="9"/>
      <c r="R413" s="9"/>
      <c r="S413" s="9"/>
      <c r="T413" s="9"/>
      <c r="U413" s="9"/>
      <c r="W413"/>
      <c r="X413"/>
      <c r="Y413"/>
      <c r="Z413"/>
      <c r="AB413"/>
      <c r="AD413"/>
      <c r="AE413"/>
      <c r="AF413"/>
      <c r="AG413"/>
      <c r="AH413"/>
      <c r="AI413"/>
      <c r="AJ413"/>
      <c r="AK413"/>
      <c r="AL413"/>
      <c r="AM413"/>
      <c r="AN413"/>
      <c r="AO413"/>
      <c r="AP413"/>
    </row>
    <row r="414" spans="2:42" x14ac:dyDescent="0.35">
      <c r="B414" s="49"/>
      <c r="C414" s="49"/>
      <c r="D414" s="51"/>
      <c r="E414" s="51"/>
      <c r="F414" s="151"/>
      <c r="G414" s="179"/>
      <c r="H414" s="181"/>
      <c r="I414" s="180"/>
      <c r="J414" s="52"/>
      <c r="K414" s="184" t="str">
        <f>IF(Calculations!$I409=1, "Up to Date", "")</f>
        <v/>
      </c>
      <c r="L414" s="2"/>
      <c r="M414" s="9"/>
      <c r="N414" s="9"/>
      <c r="O414" s="9"/>
      <c r="P414" s="9"/>
      <c r="Q414" s="9"/>
      <c r="R414" s="9"/>
      <c r="S414" s="9"/>
      <c r="T414" s="9"/>
      <c r="U414" s="9"/>
      <c r="W414"/>
      <c r="X414"/>
      <c r="Y414"/>
      <c r="Z414"/>
      <c r="AB414"/>
      <c r="AD414"/>
      <c r="AE414"/>
      <c r="AF414"/>
      <c r="AG414"/>
      <c r="AH414"/>
      <c r="AI414"/>
      <c r="AJ414"/>
      <c r="AK414"/>
      <c r="AL414"/>
      <c r="AM414"/>
      <c r="AN414"/>
      <c r="AO414"/>
      <c r="AP414"/>
    </row>
    <row r="415" spans="2:42" x14ac:dyDescent="0.35">
      <c r="B415" s="49"/>
      <c r="C415" s="49"/>
      <c r="D415" s="51"/>
      <c r="E415" s="51"/>
      <c r="F415" s="151"/>
      <c r="G415" s="179"/>
      <c r="H415" s="181"/>
      <c r="I415" s="180"/>
      <c r="J415" s="52"/>
      <c r="K415" s="184" t="str">
        <f>IF(Calculations!$I410=1, "Up to Date", "")</f>
        <v/>
      </c>
      <c r="L415" s="2"/>
      <c r="M415" s="9"/>
      <c r="N415" s="9"/>
      <c r="O415" s="9"/>
      <c r="P415" s="9"/>
      <c r="Q415" s="9"/>
      <c r="R415" s="9"/>
      <c r="S415" s="9"/>
      <c r="T415" s="9"/>
      <c r="U415" s="9"/>
      <c r="W415"/>
      <c r="X415"/>
      <c r="Y415"/>
      <c r="Z415"/>
      <c r="AB415"/>
      <c r="AD415"/>
      <c r="AE415"/>
      <c r="AF415"/>
      <c r="AG415"/>
      <c r="AH415"/>
      <c r="AI415"/>
      <c r="AJ415"/>
      <c r="AK415"/>
      <c r="AL415"/>
      <c r="AM415"/>
      <c r="AN415"/>
      <c r="AO415"/>
      <c r="AP415"/>
    </row>
    <row r="416" spans="2:42" x14ac:dyDescent="0.35">
      <c r="B416" s="49"/>
      <c r="C416" s="49"/>
      <c r="D416" s="51"/>
      <c r="E416" s="51"/>
      <c r="F416" s="151"/>
      <c r="G416" s="179"/>
      <c r="H416" s="181"/>
      <c r="I416" s="180"/>
      <c r="J416" s="52"/>
      <c r="K416" s="184" t="str">
        <f>IF(Calculations!$I411=1, "Up to Date", "")</f>
        <v/>
      </c>
      <c r="L416" s="2"/>
      <c r="M416" s="9"/>
      <c r="N416" s="9"/>
      <c r="O416" s="9"/>
      <c r="P416" s="9"/>
      <c r="Q416" s="9"/>
      <c r="R416" s="9"/>
      <c r="S416" s="9"/>
      <c r="T416" s="9"/>
      <c r="U416" s="9"/>
      <c r="W416"/>
      <c r="X416"/>
      <c r="Y416"/>
      <c r="Z416"/>
      <c r="AB416"/>
      <c r="AD416"/>
      <c r="AE416"/>
      <c r="AF416"/>
      <c r="AG416"/>
      <c r="AH416"/>
      <c r="AI416"/>
      <c r="AJ416"/>
      <c r="AK416"/>
      <c r="AL416"/>
      <c r="AM416"/>
      <c r="AN416"/>
      <c r="AO416"/>
      <c r="AP416"/>
    </row>
    <row r="417" spans="2:42" x14ac:dyDescent="0.35">
      <c r="B417" s="49"/>
      <c r="C417" s="49"/>
      <c r="D417" s="51"/>
      <c r="E417" s="51"/>
      <c r="F417" s="151"/>
      <c r="G417" s="179"/>
      <c r="H417" s="181"/>
      <c r="I417" s="180"/>
      <c r="J417" s="52"/>
      <c r="K417" s="184" t="str">
        <f>IF(Calculations!$I412=1, "Up to Date", "")</f>
        <v/>
      </c>
      <c r="L417" s="2"/>
      <c r="M417" s="9"/>
      <c r="N417" s="9"/>
      <c r="O417" s="9"/>
      <c r="P417" s="9"/>
      <c r="Q417" s="9"/>
      <c r="R417" s="9"/>
      <c r="S417" s="9"/>
      <c r="T417" s="9"/>
      <c r="U417" s="9"/>
      <c r="W417"/>
      <c r="X417"/>
      <c r="Y417"/>
      <c r="Z417"/>
      <c r="AB417"/>
      <c r="AD417"/>
      <c r="AE417"/>
      <c r="AF417"/>
      <c r="AG417"/>
      <c r="AH417"/>
      <c r="AI417"/>
      <c r="AJ417"/>
      <c r="AK417"/>
      <c r="AL417"/>
      <c r="AM417"/>
      <c r="AN417"/>
      <c r="AO417"/>
      <c r="AP417"/>
    </row>
    <row r="418" spans="2:42" x14ac:dyDescent="0.35">
      <c r="B418" s="49"/>
      <c r="C418" s="49"/>
      <c r="D418" s="51"/>
      <c r="E418" s="51"/>
      <c r="F418" s="151"/>
      <c r="G418" s="179"/>
      <c r="H418" s="181"/>
      <c r="I418" s="180"/>
      <c r="J418" s="52"/>
      <c r="K418" s="184" t="str">
        <f>IF(Calculations!$I413=1, "Up to Date", "")</f>
        <v/>
      </c>
      <c r="L418" s="2"/>
      <c r="M418" s="9"/>
      <c r="N418" s="9"/>
      <c r="O418" s="9"/>
      <c r="P418" s="9"/>
      <c r="Q418" s="9"/>
      <c r="R418" s="9"/>
      <c r="S418" s="9"/>
      <c r="T418" s="9"/>
      <c r="U418" s="9"/>
      <c r="W418"/>
      <c r="X418"/>
      <c r="Y418"/>
      <c r="Z418"/>
      <c r="AB418"/>
      <c r="AD418"/>
      <c r="AE418"/>
      <c r="AF418"/>
      <c r="AG418"/>
      <c r="AH418"/>
      <c r="AI418"/>
      <c r="AJ418"/>
      <c r="AK418"/>
      <c r="AL418"/>
      <c r="AM418"/>
      <c r="AN418"/>
      <c r="AO418"/>
      <c r="AP418"/>
    </row>
    <row r="419" spans="2:42" x14ac:dyDescent="0.35">
      <c r="B419" s="49"/>
      <c r="C419" s="49"/>
      <c r="D419" s="51"/>
      <c r="E419" s="51"/>
      <c r="F419" s="151"/>
      <c r="G419" s="179"/>
      <c r="H419" s="181"/>
      <c r="I419" s="180"/>
      <c r="J419" s="52"/>
      <c r="K419" s="184" t="str">
        <f>IF(Calculations!$I414=1, "Up to Date", "")</f>
        <v/>
      </c>
      <c r="L419" s="2"/>
      <c r="M419" s="9"/>
      <c r="N419" s="9"/>
      <c r="O419" s="9"/>
      <c r="P419" s="9"/>
      <c r="Q419" s="9"/>
      <c r="R419" s="9"/>
      <c r="S419" s="9"/>
      <c r="T419" s="9"/>
      <c r="U419" s="9"/>
      <c r="W419"/>
      <c r="X419"/>
      <c r="Y419"/>
      <c r="Z419"/>
      <c r="AB419"/>
      <c r="AD419"/>
      <c r="AE419"/>
      <c r="AF419"/>
      <c r="AG419"/>
      <c r="AH419"/>
      <c r="AI419"/>
      <c r="AJ419"/>
      <c r="AK419"/>
      <c r="AL419"/>
      <c r="AM419"/>
      <c r="AN419"/>
      <c r="AO419"/>
      <c r="AP419"/>
    </row>
    <row r="420" spans="2:42" x14ac:dyDescent="0.35">
      <c r="B420" s="49"/>
      <c r="C420" s="49"/>
      <c r="D420" s="51"/>
      <c r="E420" s="51"/>
      <c r="F420" s="151"/>
      <c r="G420" s="179"/>
      <c r="H420" s="181"/>
      <c r="I420" s="180"/>
      <c r="J420" s="52"/>
      <c r="K420" s="184" t="str">
        <f>IF(Calculations!$I415=1, "Up to Date", "")</f>
        <v/>
      </c>
      <c r="L420" s="2"/>
      <c r="M420" s="9"/>
      <c r="N420" s="9"/>
      <c r="O420" s="9"/>
      <c r="P420" s="9"/>
      <c r="Q420" s="9"/>
      <c r="R420" s="9"/>
      <c r="S420" s="9"/>
      <c r="T420" s="9"/>
      <c r="U420" s="9"/>
      <c r="W420"/>
      <c r="X420"/>
      <c r="Y420"/>
      <c r="Z420"/>
      <c r="AB420"/>
      <c r="AD420"/>
      <c r="AE420"/>
      <c r="AF420"/>
      <c r="AG420"/>
      <c r="AH420"/>
      <c r="AI420"/>
      <c r="AJ420"/>
      <c r="AK420"/>
      <c r="AL420"/>
      <c r="AM420"/>
      <c r="AN420"/>
      <c r="AO420"/>
      <c r="AP420"/>
    </row>
    <row r="421" spans="2:42" x14ac:dyDescent="0.35">
      <c r="B421" s="49"/>
      <c r="C421" s="49"/>
      <c r="D421" s="51"/>
      <c r="E421" s="51"/>
      <c r="F421" s="151"/>
      <c r="G421" s="179"/>
      <c r="H421" s="181"/>
      <c r="I421" s="180"/>
      <c r="J421" s="52"/>
      <c r="K421" s="184" t="str">
        <f>IF(Calculations!$I416=1, "Up to Date", "")</f>
        <v/>
      </c>
      <c r="L421" s="2"/>
      <c r="M421" s="9"/>
      <c r="N421" s="9"/>
      <c r="O421" s="9"/>
      <c r="P421" s="9"/>
      <c r="Q421" s="9"/>
      <c r="R421" s="9"/>
      <c r="S421" s="9"/>
      <c r="T421" s="9"/>
      <c r="U421" s="9"/>
      <c r="W421"/>
      <c r="X421"/>
      <c r="Y421"/>
      <c r="Z421"/>
      <c r="AB421"/>
      <c r="AD421"/>
      <c r="AE421"/>
      <c r="AF421"/>
      <c r="AG421"/>
      <c r="AH421"/>
      <c r="AI421"/>
      <c r="AJ421"/>
      <c r="AK421"/>
      <c r="AL421"/>
      <c r="AM421"/>
      <c r="AN421"/>
      <c r="AO421"/>
      <c r="AP421"/>
    </row>
    <row r="422" spans="2:42" x14ac:dyDescent="0.35">
      <c r="B422" s="49"/>
      <c r="C422" s="49"/>
      <c r="D422" s="51"/>
      <c r="E422" s="51"/>
      <c r="F422" s="151"/>
      <c r="G422" s="179"/>
      <c r="H422" s="181"/>
      <c r="I422" s="180"/>
      <c r="J422" s="52"/>
      <c r="K422" s="184" t="str">
        <f>IF(Calculations!$I417=1, "Up to Date", "")</f>
        <v/>
      </c>
      <c r="L422" s="2"/>
      <c r="M422" s="9"/>
      <c r="N422" s="9"/>
      <c r="O422" s="9"/>
      <c r="P422" s="9"/>
      <c r="Q422" s="9"/>
      <c r="R422" s="9"/>
      <c r="S422" s="9"/>
      <c r="T422" s="9"/>
      <c r="U422" s="9"/>
      <c r="W422"/>
      <c r="X422"/>
      <c r="Y422"/>
      <c r="Z422"/>
      <c r="AB422"/>
      <c r="AD422"/>
      <c r="AE422"/>
      <c r="AF422"/>
      <c r="AG422"/>
      <c r="AH422"/>
      <c r="AI422"/>
      <c r="AJ422"/>
      <c r="AK422"/>
      <c r="AL422"/>
      <c r="AM422"/>
      <c r="AN422"/>
      <c r="AO422"/>
      <c r="AP422"/>
    </row>
    <row r="423" spans="2:42" x14ac:dyDescent="0.35">
      <c r="B423" s="49"/>
      <c r="C423" s="49"/>
      <c r="D423" s="51"/>
      <c r="E423" s="51"/>
      <c r="F423" s="151"/>
      <c r="G423" s="179"/>
      <c r="H423" s="181"/>
      <c r="I423" s="180"/>
      <c r="J423" s="52"/>
      <c r="K423" s="184" t="str">
        <f>IF(Calculations!$I418=1, "Up to Date", "")</f>
        <v/>
      </c>
      <c r="L423" s="2"/>
      <c r="M423" s="9"/>
      <c r="N423" s="9"/>
      <c r="O423" s="9"/>
      <c r="P423" s="9"/>
      <c r="Q423" s="9"/>
      <c r="R423" s="9"/>
      <c r="S423" s="9"/>
      <c r="T423" s="9"/>
      <c r="U423" s="9"/>
      <c r="W423"/>
      <c r="X423"/>
      <c r="Y423"/>
      <c r="Z423"/>
      <c r="AB423"/>
      <c r="AD423"/>
      <c r="AE423"/>
      <c r="AF423"/>
      <c r="AG423"/>
      <c r="AH423"/>
      <c r="AI423"/>
      <c r="AJ423"/>
      <c r="AK423"/>
      <c r="AL423"/>
      <c r="AM423"/>
      <c r="AN423"/>
      <c r="AO423"/>
      <c r="AP423"/>
    </row>
    <row r="424" spans="2:42" x14ac:dyDescent="0.35">
      <c r="B424" s="49"/>
      <c r="C424" s="49"/>
      <c r="D424" s="51"/>
      <c r="E424" s="51"/>
      <c r="F424" s="151"/>
      <c r="G424" s="179"/>
      <c r="H424" s="181"/>
      <c r="I424" s="180"/>
      <c r="J424" s="52"/>
      <c r="K424" s="184" t="str">
        <f>IF(Calculations!$I419=1, "Up to Date", "")</f>
        <v/>
      </c>
      <c r="L424" s="2"/>
      <c r="M424" s="9"/>
      <c r="N424" s="9"/>
      <c r="O424" s="9"/>
      <c r="P424" s="9"/>
      <c r="Q424" s="9"/>
      <c r="R424" s="9"/>
      <c r="S424" s="9"/>
      <c r="T424" s="9"/>
      <c r="U424" s="9"/>
      <c r="W424"/>
      <c r="X424"/>
      <c r="Y424"/>
      <c r="Z424"/>
      <c r="AB424"/>
      <c r="AD424"/>
      <c r="AE424"/>
      <c r="AF424"/>
      <c r="AG424"/>
      <c r="AH424"/>
      <c r="AI424"/>
      <c r="AJ424"/>
      <c r="AK424"/>
      <c r="AL424"/>
      <c r="AM424"/>
      <c r="AN424"/>
      <c r="AO424"/>
      <c r="AP424"/>
    </row>
    <row r="425" spans="2:42" x14ac:dyDescent="0.35">
      <c r="B425" s="49"/>
      <c r="C425" s="49"/>
      <c r="D425" s="51"/>
      <c r="E425" s="51"/>
      <c r="F425" s="151"/>
      <c r="G425" s="179"/>
      <c r="H425" s="181"/>
      <c r="I425" s="180"/>
      <c r="J425" s="52"/>
      <c r="K425" s="184" t="str">
        <f>IF(Calculations!$I420=1, "Up to Date", "")</f>
        <v/>
      </c>
      <c r="L425" s="2"/>
      <c r="M425" s="9"/>
      <c r="N425" s="9"/>
      <c r="O425" s="9"/>
      <c r="P425" s="9"/>
      <c r="Q425" s="9"/>
      <c r="R425" s="9"/>
      <c r="S425" s="9"/>
      <c r="T425" s="9"/>
      <c r="U425" s="9"/>
      <c r="W425"/>
      <c r="X425"/>
      <c r="Y425"/>
      <c r="Z425"/>
      <c r="AB425"/>
      <c r="AD425"/>
      <c r="AE425"/>
      <c r="AF425"/>
      <c r="AG425"/>
      <c r="AH425"/>
      <c r="AI425"/>
      <c r="AJ425"/>
      <c r="AK425"/>
      <c r="AL425"/>
      <c r="AM425"/>
      <c r="AN425"/>
      <c r="AO425"/>
      <c r="AP425"/>
    </row>
    <row r="426" spans="2:42" x14ac:dyDescent="0.35">
      <c r="B426" s="49"/>
      <c r="C426" s="49"/>
      <c r="D426" s="51"/>
      <c r="E426" s="51"/>
      <c r="F426" s="151"/>
      <c r="G426" s="179"/>
      <c r="H426" s="181"/>
      <c r="I426" s="180"/>
      <c r="J426" s="52"/>
      <c r="K426" s="184" t="str">
        <f>IF(Calculations!$I421=1, "Up to Date", "")</f>
        <v/>
      </c>
      <c r="L426" s="2"/>
      <c r="M426" s="9"/>
      <c r="N426" s="9"/>
      <c r="O426" s="9"/>
      <c r="P426" s="9"/>
      <c r="Q426" s="9"/>
      <c r="R426" s="9"/>
      <c r="S426" s="9"/>
      <c r="T426" s="9"/>
      <c r="U426" s="9"/>
      <c r="W426"/>
      <c r="X426"/>
      <c r="Y426"/>
      <c r="Z426"/>
      <c r="AB426"/>
      <c r="AD426"/>
      <c r="AE426"/>
      <c r="AF426"/>
      <c r="AG426"/>
      <c r="AH426"/>
      <c r="AI426"/>
      <c r="AJ426"/>
      <c r="AK426"/>
      <c r="AL426"/>
      <c r="AM426"/>
      <c r="AN426"/>
      <c r="AO426"/>
      <c r="AP426"/>
    </row>
    <row r="427" spans="2:42" x14ac:dyDescent="0.35">
      <c r="B427" s="49"/>
      <c r="C427" s="49"/>
      <c r="D427" s="51"/>
      <c r="E427" s="51"/>
      <c r="F427" s="151"/>
      <c r="G427" s="179"/>
      <c r="H427" s="181"/>
      <c r="I427" s="180"/>
      <c r="J427" s="52"/>
      <c r="K427" s="184" t="str">
        <f>IF(Calculations!$I422=1, "Up to Date", "")</f>
        <v/>
      </c>
      <c r="L427" s="2"/>
      <c r="M427" s="9"/>
      <c r="N427" s="9"/>
      <c r="O427" s="9"/>
      <c r="P427" s="9"/>
      <c r="Q427" s="9"/>
      <c r="R427" s="9"/>
      <c r="S427" s="9"/>
      <c r="T427" s="9"/>
      <c r="U427" s="9"/>
      <c r="W427"/>
      <c r="X427"/>
      <c r="Y427"/>
      <c r="Z427"/>
      <c r="AB427"/>
      <c r="AD427"/>
      <c r="AE427"/>
      <c r="AF427"/>
      <c r="AG427"/>
      <c r="AH427"/>
      <c r="AI427"/>
      <c r="AJ427"/>
      <c r="AK427"/>
      <c r="AL427"/>
      <c r="AM427"/>
      <c r="AN427"/>
      <c r="AO427"/>
      <c r="AP427"/>
    </row>
    <row r="428" spans="2:42" x14ac:dyDescent="0.35">
      <c r="B428" s="49"/>
      <c r="C428" s="49"/>
      <c r="D428" s="51"/>
      <c r="E428" s="51"/>
      <c r="F428" s="151"/>
      <c r="G428" s="179"/>
      <c r="H428" s="181"/>
      <c r="I428" s="180"/>
      <c r="J428" s="52"/>
      <c r="K428" s="184" t="str">
        <f>IF(Calculations!$I423=1, "Up to Date", "")</f>
        <v/>
      </c>
      <c r="L428" s="2"/>
      <c r="M428" s="9"/>
      <c r="N428" s="9"/>
      <c r="O428" s="9"/>
      <c r="P428" s="9"/>
      <c r="Q428" s="9"/>
      <c r="R428" s="9"/>
      <c r="S428" s="9"/>
      <c r="T428" s="9"/>
      <c r="U428" s="9"/>
      <c r="W428"/>
      <c r="X428"/>
      <c r="Y428"/>
      <c r="Z428"/>
      <c r="AB428"/>
      <c r="AD428"/>
      <c r="AE428"/>
      <c r="AF428"/>
      <c r="AG428"/>
      <c r="AH428"/>
      <c r="AI428"/>
      <c r="AJ428"/>
      <c r="AK428"/>
      <c r="AL428"/>
      <c r="AM428"/>
      <c r="AN428"/>
      <c r="AO428"/>
      <c r="AP428"/>
    </row>
    <row r="429" spans="2:42" x14ac:dyDescent="0.35">
      <c r="B429" s="49"/>
      <c r="C429" s="49"/>
      <c r="D429" s="51"/>
      <c r="E429" s="51"/>
      <c r="F429" s="151"/>
      <c r="G429" s="179"/>
      <c r="H429" s="181"/>
      <c r="I429" s="180"/>
      <c r="J429" s="52"/>
      <c r="K429" s="184" t="str">
        <f>IF(Calculations!$I424=1, "Up to Date", "")</f>
        <v/>
      </c>
      <c r="L429" s="2"/>
      <c r="M429" s="9"/>
      <c r="N429" s="9"/>
      <c r="O429" s="9"/>
      <c r="P429" s="9"/>
      <c r="Q429" s="9"/>
      <c r="R429" s="9"/>
      <c r="S429" s="9"/>
      <c r="T429" s="9"/>
      <c r="U429" s="9"/>
      <c r="W429"/>
      <c r="X429"/>
      <c r="Y429"/>
      <c r="Z429"/>
      <c r="AB429"/>
      <c r="AD429"/>
      <c r="AE429"/>
      <c r="AF429"/>
      <c r="AG429"/>
      <c r="AH429"/>
      <c r="AI429"/>
      <c r="AJ429"/>
      <c r="AK429"/>
      <c r="AL429"/>
      <c r="AM429"/>
      <c r="AN429"/>
      <c r="AO429"/>
      <c r="AP429"/>
    </row>
    <row r="430" spans="2:42" x14ac:dyDescent="0.35">
      <c r="B430" s="49"/>
      <c r="C430" s="49"/>
      <c r="D430" s="51"/>
      <c r="E430" s="51"/>
      <c r="F430" s="151"/>
      <c r="G430" s="179"/>
      <c r="H430" s="181"/>
      <c r="I430" s="180"/>
      <c r="J430" s="52"/>
      <c r="K430" s="184" t="str">
        <f>IF(Calculations!$I425=1, "Up to Date", "")</f>
        <v/>
      </c>
      <c r="L430" s="2"/>
      <c r="M430" s="9"/>
      <c r="N430" s="9"/>
      <c r="O430" s="9"/>
      <c r="P430" s="9"/>
      <c r="Q430" s="9"/>
      <c r="R430" s="9"/>
      <c r="S430" s="9"/>
      <c r="T430" s="9"/>
      <c r="U430" s="9"/>
      <c r="W430"/>
      <c r="X430"/>
      <c r="Y430"/>
      <c r="Z430"/>
      <c r="AB430"/>
      <c r="AD430"/>
      <c r="AE430"/>
      <c r="AF430"/>
      <c r="AG430"/>
      <c r="AH430"/>
      <c r="AI430"/>
      <c r="AJ430"/>
      <c r="AK430"/>
      <c r="AL430"/>
      <c r="AM430"/>
      <c r="AN430"/>
      <c r="AO430"/>
      <c r="AP430"/>
    </row>
    <row r="431" spans="2:42" x14ac:dyDescent="0.35">
      <c r="B431" s="49"/>
      <c r="C431" s="49"/>
      <c r="D431" s="51"/>
      <c r="E431" s="51"/>
      <c r="F431" s="151"/>
      <c r="G431" s="179"/>
      <c r="H431" s="181"/>
      <c r="I431" s="180"/>
      <c r="J431" s="52"/>
      <c r="K431" s="184" t="str">
        <f>IF(Calculations!$I426=1, "Up to Date", "")</f>
        <v/>
      </c>
      <c r="L431" s="2"/>
      <c r="M431" s="9"/>
      <c r="N431" s="9"/>
      <c r="O431" s="9"/>
      <c r="P431" s="9"/>
      <c r="Q431" s="9"/>
      <c r="R431" s="9"/>
      <c r="S431" s="9"/>
      <c r="T431" s="9"/>
      <c r="U431" s="9"/>
      <c r="W431"/>
      <c r="X431"/>
      <c r="Y431"/>
      <c r="Z431"/>
      <c r="AB431"/>
      <c r="AD431"/>
      <c r="AE431"/>
      <c r="AF431"/>
      <c r="AG431"/>
      <c r="AH431"/>
      <c r="AI431"/>
      <c r="AJ431"/>
      <c r="AK431"/>
      <c r="AL431"/>
      <c r="AM431"/>
      <c r="AN431"/>
      <c r="AO431"/>
      <c r="AP431"/>
    </row>
    <row r="432" spans="2:42" x14ac:dyDescent="0.35">
      <c r="B432" s="49"/>
      <c r="C432" s="49"/>
      <c r="D432" s="51"/>
      <c r="E432" s="51"/>
      <c r="F432" s="151"/>
      <c r="G432" s="179"/>
      <c r="H432" s="181"/>
      <c r="I432" s="180"/>
      <c r="J432" s="52"/>
      <c r="K432" s="184" t="str">
        <f>IF(Calculations!$I427=1, "Up to Date", "")</f>
        <v/>
      </c>
      <c r="L432" s="2"/>
      <c r="M432" s="9"/>
      <c r="N432" s="9"/>
      <c r="O432" s="9"/>
      <c r="P432" s="9"/>
      <c r="Q432" s="9"/>
      <c r="R432" s="9"/>
      <c r="S432" s="9"/>
      <c r="T432" s="9"/>
      <c r="U432" s="9"/>
      <c r="W432"/>
      <c r="X432"/>
      <c r="Y432"/>
      <c r="Z432"/>
      <c r="AB432"/>
      <c r="AD432"/>
      <c r="AE432"/>
      <c r="AF432"/>
      <c r="AG432"/>
      <c r="AH432"/>
      <c r="AI432"/>
      <c r="AJ432"/>
      <c r="AK432"/>
      <c r="AL432"/>
      <c r="AM432"/>
      <c r="AN432"/>
      <c r="AO432"/>
      <c r="AP432"/>
    </row>
    <row r="433" spans="2:42" x14ac:dyDescent="0.35">
      <c r="B433" s="49"/>
      <c r="C433" s="49"/>
      <c r="D433" s="51"/>
      <c r="E433" s="51"/>
      <c r="F433" s="151"/>
      <c r="G433" s="179"/>
      <c r="H433" s="181"/>
      <c r="I433" s="180"/>
      <c r="J433" s="52"/>
      <c r="K433" s="184" t="str">
        <f>IF(Calculations!$I428=1, "Up to Date", "")</f>
        <v/>
      </c>
      <c r="L433" s="2"/>
      <c r="M433" s="9"/>
      <c r="N433" s="9"/>
      <c r="O433" s="9"/>
      <c r="P433" s="9"/>
      <c r="Q433" s="9"/>
      <c r="R433" s="9"/>
      <c r="S433" s="9"/>
      <c r="T433" s="9"/>
      <c r="U433" s="9"/>
      <c r="W433"/>
      <c r="X433"/>
      <c r="Y433"/>
      <c r="Z433"/>
      <c r="AB433"/>
      <c r="AD433"/>
      <c r="AE433"/>
      <c r="AF433"/>
      <c r="AG433"/>
      <c r="AH433"/>
      <c r="AI433"/>
      <c r="AJ433"/>
      <c r="AK433"/>
      <c r="AL433"/>
      <c r="AM433"/>
      <c r="AN433"/>
      <c r="AO433"/>
      <c r="AP433"/>
    </row>
    <row r="434" spans="2:42" x14ac:dyDescent="0.35">
      <c r="B434" s="49"/>
      <c r="C434" s="49"/>
      <c r="D434" s="51"/>
      <c r="E434" s="51"/>
      <c r="F434" s="151"/>
      <c r="G434" s="179"/>
      <c r="H434" s="181"/>
      <c r="I434" s="180"/>
      <c r="J434" s="52"/>
      <c r="K434" s="184" t="str">
        <f>IF(Calculations!$I429=1, "Up to Date", "")</f>
        <v/>
      </c>
      <c r="L434" s="2"/>
      <c r="M434" s="9"/>
      <c r="N434" s="9"/>
      <c r="O434" s="9"/>
      <c r="P434" s="9"/>
      <c r="Q434" s="9"/>
      <c r="R434" s="9"/>
      <c r="S434" s="9"/>
      <c r="T434" s="9"/>
      <c r="U434" s="9"/>
      <c r="W434"/>
      <c r="X434"/>
      <c r="Y434"/>
      <c r="Z434"/>
      <c r="AB434"/>
      <c r="AD434"/>
      <c r="AE434"/>
      <c r="AF434"/>
      <c r="AG434"/>
      <c r="AH434"/>
      <c r="AI434"/>
      <c r="AJ434"/>
      <c r="AK434"/>
      <c r="AL434"/>
      <c r="AM434"/>
      <c r="AN434"/>
      <c r="AO434"/>
      <c r="AP434"/>
    </row>
    <row r="435" spans="2:42" x14ac:dyDescent="0.35">
      <c r="B435" s="49"/>
      <c r="C435" s="49"/>
      <c r="D435" s="51"/>
      <c r="E435" s="51"/>
      <c r="F435" s="151"/>
      <c r="G435" s="179"/>
      <c r="H435" s="181"/>
      <c r="I435" s="180"/>
      <c r="J435" s="52"/>
      <c r="K435" s="184" t="str">
        <f>IF(Calculations!$I430=1, "Up to Date", "")</f>
        <v/>
      </c>
      <c r="L435" s="2"/>
      <c r="M435" s="9"/>
      <c r="N435" s="9"/>
      <c r="O435" s="9"/>
      <c r="P435" s="9"/>
      <c r="Q435" s="9"/>
      <c r="R435" s="9"/>
      <c r="S435" s="9"/>
      <c r="T435" s="9"/>
      <c r="U435" s="9"/>
      <c r="W435"/>
      <c r="X435"/>
      <c r="Y435"/>
      <c r="Z435"/>
      <c r="AB435"/>
      <c r="AD435"/>
      <c r="AE435"/>
      <c r="AF435"/>
      <c r="AG435"/>
      <c r="AH435"/>
      <c r="AI435"/>
      <c r="AJ435"/>
      <c r="AK435"/>
      <c r="AL435"/>
      <c r="AM435"/>
      <c r="AN435"/>
      <c r="AO435"/>
      <c r="AP435"/>
    </row>
    <row r="436" spans="2:42" x14ac:dyDescent="0.35">
      <c r="B436" s="49"/>
      <c r="C436" s="49"/>
      <c r="D436" s="51"/>
      <c r="E436" s="51"/>
      <c r="F436" s="151"/>
      <c r="G436" s="179"/>
      <c r="H436" s="181"/>
      <c r="I436" s="180"/>
      <c r="J436" s="52"/>
      <c r="K436" s="184" t="str">
        <f>IF(Calculations!$I431=1, "Up to Date", "")</f>
        <v/>
      </c>
      <c r="L436" s="2"/>
      <c r="M436" s="9"/>
      <c r="N436" s="9"/>
      <c r="O436" s="9"/>
      <c r="P436" s="9"/>
      <c r="Q436" s="9"/>
      <c r="R436" s="9"/>
      <c r="S436" s="9"/>
      <c r="T436" s="9"/>
      <c r="U436" s="9"/>
      <c r="W436"/>
      <c r="X436"/>
      <c r="Y436"/>
      <c r="Z436"/>
      <c r="AB436"/>
      <c r="AD436"/>
      <c r="AE436"/>
      <c r="AF436"/>
      <c r="AG436"/>
      <c r="AH436"/>
      <c r="AI436"/>
      <c r="AJ436"/>
      <c r="AK436"/>
      <c r="AL436"/>
      <c r="AM436"/>
      <c r="AN436"/>
      <c r="AO436"/>
      <c r="AP436"/>
    </row>
    <row r="437" spans="2:42" x14ac:dyDescent="0.35">
      <c r="B437" s="49"/>
      <c r="C437" s="49"/>
      <c r="D437" s="51"/>
      <c r="E437" s="51"/>
      <c r="F437" s="151"/>
      <c r="G437" s="179"/>
      <c r="H437" s="181"/>
      <c r="I437" s="180"/>
      <c r="J437" s="52"/>
      <c r="K437" s="184" t="str">
        <f>IF(Calculations!$I432=1, "Up to Date", "")</f>
        <v/>
      </c>
      <c r="L437" s="2"/>
      <c r="M437" s="9"/>
      <c r="N437" s="9"/>
      <c r="O437" s="9"/>
      <c r="P437" s="9"/>
      <c r="Q437" s="9"/>
      <c r="R437" s="9"/>
      <c r="S437" s="9"/>
      <c r="T437" s="9"/>
      <c r="U437" s="9"/>
      <c r="W437"/>
      <c r="X437"/>
      <c r="Y437"/>
      <c r="Z437"/>
      <c r="AB437"/>
      <c r="AD437"/>
      <c r="AE437"/>
      <c r="AF437"/>
      <c r="AG437"/>
      <c r="AH437"/>
      <c r="AI437"/>
      <c r="AJ437"/>
      <c r="AK437"/>
      <c r="AL437"/>
      <c r="AM437"/>
      <c r="AN437"/>
      <c r="AO437"/>
      <c r="AP437"/>
    </row>
    <row r="438" spans="2:42" x14ac:dyDescent="0.35">
      <c r="B438" s="49"/>
      <c r="C438" s="49"/>
      <c r="D438" s="51"/>
      <c r="E438" s="51"/>
      <c r="F438" s="151"/>
      <c r="G438" s="179"/>
      <c r="H438" s="181"/>
      <c r="I438" s="180"/>
      <c r="J438" s="52"/>
      <c r="K438" s="184" t="str">
        <f>IF(Calculations!$I433=1, "Up to Date", "")</f>
        <v/>
      </c>
      <c r="L438" s="2"/>
      <c r="M438" s="9"/>
      <c r="N438" s="9"/>
      <c r="O438" s="9"/>
      <c r="P438" s="9"/>
      <c r="Q438" s="9"/>
      <c r="R438" s="9"/>
      <c r="S438" s="9"/>
      <c r="T438" s="9"/>
      <c r="U438" s="9"/>
      <c r="W438"/>
      <c r="X438"/>
      <c r="Y438"/>
      <c r="Z438"/>
      <c r="AB438"/>
      <c r="AD438"/>
      <c r="AE438"/>
      <c r="AF438"/>
      <c r="AG438"/>
      <c r="AH438"/>
      <c r="AI438"/>
      <c r="AJ438"/>
      <c r="AK438"/>
      <c r="AL438"/>
      <c r="AM438"/>
      <c r="AN438"/>
      <c r="AO438"/>
      <c r="AP438"/>
    </row>
    <row r="439" spans="2:42" x14ac:dyDescent="0.35">
      <c r="B439" s="49"/>
      <c r="C439" s="49"/>
      <c r="D439" s="51"/>
      <c r="E439" s="51"/>
      <c r="F439" s="151"/>
      <c r="G439" s="179"/>
      <c r="H439" s="181"/>
      <c r="I439" s="180"/>
      <c r="J439" s="52"/>
      <c r="K439" s="184" t="str">
        <f>IF(Calculations!$I434=1, "Up to Date", "")</f>
        <v/>
      </c>
      <c r="L439" s="2"/>
      <c r="M439" s="9"/>
      <c r="N439" s="9"/>
      <c r="O439" s="9"/>
      <c r="P439" s="9"/>
      <c r="Q439" s="9"/>
      <c r="R439" s="9"/>
      <c r="S439" s="9"/>
      <c r="T439" s="9"/>
      <c r="U439" s="9"/>
      <c r="W439"/>
      <c r="X439"/>
      <c r="Y439"/>
      <c r="Z439"/>
      <c r="AB439"/>
      <c r="AD439"/>
      <c r="AE439"/>
      <c r="AF439"/>
      <c r="AG439"/>
      <c r="AH439"/>
      <c r="AI439"/>
      <c r="AJ439"/>
      <c r="AK439"/>
      <c r="AL439"/>
      <c r="AM439"/>
      <c r="AN439"/>
      <c r="AO439"/>
      <c r="AP439"/>
    </row>
    <row r="440" spans="2:42" x14ac:dyDescent="0.35">
      <c r="B440" s="49"/>
      <c r="C440" s="49"/>
      <c r="D440" s="51"/>
      <c r="E440" s="51"/>
      <c r="F440" s="151"/>
      <c r="G440" s="179"/>
      <c r="H440" s="181"/>
      <c r="I440" s="180"/>
      <c r="J440" s="52"/>
      <c r="K440" s="184" t="str">
        <f>IF(Calculations!$I435=1, "Up to Date", "")</f>
        <v/>
      </c>
      <c r="L440" s="2"/>
      <c r="M440" s="9"/>
      <c r="N440" s="9"/>
      <c r="O440" s="9"/>
      <c r="P440" s="9"/>
      <c r="Q440" s="9"/>
      <c r="R440" s="9"/>
      <c r="S440" s="9"/>
      <c r="T440" s="9"/>
      <c r="U440" s="9"/>
      <c r="W440"/>
      <c r="X440"/>
      <c r="Y440"/>
      <c r="Z440"/>
      <c r="AB440"/>
      <c r="AD440"/>
      <c r="AE440"/>
      <c r="AF440"/>
      <c r="AG440"/>
      <c r="AH440"/>
      <c r="AI440"/>
      <c r="AJ440"/>
      <c r="AK440"/>
      <c r="AL440"/>
      <c r="AM440"/>
      <c r="AN440"/>
      <c r="AO440"/>
      <c r="AP440"/>
    </row>
    <row r="441" spans="2:42" x14ac:dyDescent="0.35">
      <c r="B441" s="49"/>
      <c r="C441" s="49"/>
      <c r="D441" s="51"/>
      <c r="E441" s="51"/>
      <c r="F441" s="151"/>
      <c r="G441" s="179"/>
      <c r="H441" s="181"/>
      <c r="I441" s="180"/>
      <c r="J441" s="52"/>
      <c r="K441" s="184" t="str">
        <f>IF(Calculations!$I436=1, "Up to Date", "")</f>
        <v/>
      </c>
      <c r="L441" s="2"/>
      <c r="M441" s="9"/>
      <c r="N441" s="9"/>
      <c r="O441" s="9"/>
      <c r="P441" s="9"/>
      <c r="Q441" s="9"/>
      <c r="R441" s="9"/>
      <c r="S441" s="9"/>
      <c r="T441" s="9"/>
      <c r="U441" s="9"/>
      <c r="W441"/>
      <c r="X441"/>
      <c r="Y441"/>
      <c r="Z441"/>
      <c r="AB441"/>
      <c r="AD441"/>
      <c r="AE441"/>
      <c r="AF441"/>
      <c r="AG441"/>
      <c r="AH441"/>
      <c r="AI441"/>
      <c r="AJ441"/>
      <c r="AK441"/>
      <c r="AL441"/>
      <c r="AM441"/>
      <c r="AN441"/>
      <c r="AO441"/>
      <c r="AP441"/>
    </row>
    <row r="442" spans="2:42" x14ac:dyDescent="0.35">
      <c r="B442" s="49"/>
      <c r="C442" s="49"/>
      <c r="D442" s="51"/>
      <c r="E442" s="51"/>
      <c r="F442" s="151"/>
      <c r="G442" s="179"/>
      <c r="H442" s="181"/>
      <c r="I442" s="180"/>
      <c r="J442" s="52"/>
      <c r="K442" s="184" t="str">
        <f>IF(Calculations!$I437=1, "Up to Date", "")</f>
        <v/>
      </c>
      <c r="L442" s="2"/>
      <c r="M442" s="9"/>
      <c r="N442" s="9"/>
      <c r="O442" s="9"/>
      <c r="P442" s="9"/>
      <c r="Q442" s="9"/>
      <c r="R442" s="9"/>
      <c r="S442" s="9"/>
      <c r="T442" s="9"/>
      <c r="U442" s="9"/>
      <c r="W442"/>
      <c r="X442"/>
      <c r="Y442"/>
      <c r="Z442"/>
      <c r="AB442"/>
      <c r="AD442"/>
      <c r="AE442"/>
      <c r="AF442"/>
      <c r="AG442"/>
      <c r="AH442"/>
      <c r="AI442"/>
      <c r="AJ442"/>
      <c r="AK442"/>
      <c r="AL442"/>
      <c r="AM442"/>
      <c r="AN442"/>
      <c r="AO442"/>
      <c r="AP442"/>
    </row>
    <row r="443" spans="2:42" x14ac:dyDescent="0.35">
      <c r="B443" s="49"/>
      <c r="C443" s="49"/>
      <c r="D443" s="51"/>
      <c r="E443" s="51"/>
      <c r="F443" s="151"/>
      <c r="G443" s="179"/>
      <c r="H443" s="181"/>
      <c r="I443" s="180"/>
      <c r="J443" s="52"/>
      <c r="K443" s="184" t="str">
        <f>IF(Calculations!$I438=1, "Up to Date", "")</f>
        <v/>
      </c>
      <c r="L443" s="2"/>
      <c r="M443" s="9"/>
      <c r="N443" s="9"/>
      <c r="O443" s="9"/>
      <c r="P443" s="9"/>
      <c r="Q443" s="9"/>
      <c r="R443" s="9"/>
      <c r="S443" s="9"/>
      <c r="T443" s="9"/>
      <c r="U443" s="9"/>
      <c r="W443"/>
      <c r="X443"/>
      <c r="Y443"/>
      <c r="Z443"/>
      <c r="AB443"/>
      <c r="AD443"/>
      <c r="AE443"/>
      <c r="AF443"/>
      <c r="AG443"/>
      <c r="AH443"/>
      <c r="AI443"/>
      <c r="AJ443"/>
      <c r="AK443"/>
      <c r="AL443"/>
      <c r="AM443"/>
      <c r="AN443"/>
      <c r="AO443"/>
      <c r="AP443"/>
    </row>
    <row r="444" spans="2:42" x14ac:dyDescent="0.35">
      <c r="B444" s="49"/>
      <c r="C444" s="49"/>
      <c r="D444" s="51"/>
      <c r="E444" s="51"/>
      <c r="F444" s="151"/>
      <c r="G444" s="179"/>
      <c r="H444" s="181"/>
      <c r="I444" s="180"/>
      <c r="J444" s="52"/>
      <c r="K444" s="184" t="str">
        <f>IF(Calculations!$I439=1, "Up to Date", "")</f>
        <v/>
      </c>
      <c r="L444" s="2"/>
      <c r="M444" s="9"/>
      <c r="N444" s="9"/>
      <c r="O444" s="9"/>
      <c r="P444" s="9"/>
      <c r="Q444" s="9"/>
      <c r="R444" s="9"/>
      <c r="S444" s="9"/>
      <c r="T444" s="9"/>
      <c r="U444" s="9"/>
      <c r="W444"/>
      <c r="X444"/>
      <c r="Y444"/>
      <c r="Z444"/>
      <c r="AB444"/>
      <c r="AD444"/>
      <c r="AE444"/>
      <c r="AF444"/>
      <c r="AG444"/>
      <c r="AH444"/>
      <c r="AI444"/>
      <c r="AJ444"/>
      <c r="AK444"/>
      <c r="AL444"/>
      <c r="AM444"/>
      <c r="AN444"/>
      <c r="AO444"/>
      <c r="AP444"/>
    </row>
    <row r="445" spans="2:42" x14ac:dyDescent="0.35">
      <c r="B445" s="49"/>
      <c r="C445" s="49"/>
      <c r="D445" s="51"/>
      <c r="E445" s="51"/>
      <c r="F445" s="151"/>
      <c r="G445" s="179"/>
      <c r="H445" s="181"/>
      <c r="I445" s="180"/>
      <c r="J445" s="52"/>
      <c r="K445" s="184" t="str">
        <f>IF(Calculations!$I440=1, "Up to Date", "")</f>
        <v/>
      </c>
      <c r="L445" s="2"/>
      <c r="M445" s="9"/>
      <c r="N445" s="9"/>
      <c r="O445" s="9"/>
      <c r="P445" s="9"/>
      <c r="Q445" s="9"/>
      <c r="R445" s="9"/>
      <c r="S445" s="9"/>
      <c r="T445" s="9"/>
      <c r="U445" s="9"/>
      <c r="W445"/>
      <c r="X445"/>
      <c r="Y445"/>
      <c r="Z445"/>
      <c r="AB445"/>
      <c r="AD445"/>
      <c r="AE445"/>
      <c r="AF445"/>
      <c r="AG445"/>
      <c r="AH445"/>
      <c r="AI445"/>
      <c r="AJ445"/>
      <c r="AK445"/>
      <c r="AL445"/>
      <c r="AM445"/>
      <c r="AN445"/>
      <c r="AO445"/>
      <c r="AP445"/>
    </row>
    <row r="446" spans="2:42" x14ac:dyDescent="0.35">
      <c r="B446" s="49"/>
      <c r="C446" s="49"/>
      <c r="D446" s="51"/>
      <c r="E446" s="51"/>
      <c r="F446" s="151"/>
      <c r="G446" s="179"/>
      <c r="H446" s="181"/>
      <c r="I446" s="180"/>
      <c r="J446" s="52"/>
      <c r="K446" s="184" t="str">
        <f>IF(Calculations!$I441=1, "Up to Date", "")</f>
        <v/>
      </c>
      <c r="L446" s="2"/>
      <c r="M446" s="9"/>
      <c r="N446" s="9"/>
      <c r="O446" s="9"/>
      <c r="P446" s="9"/>
      <c r="Q446" s="9"/>
      <c r="R446" s="9"/>
      <c r="S446" s="9"/>
      <c r="T446" s="9"/>
      <c r="U446" s="9"/>
      <c r="W446"/>
      <c r="X446"/>
      <c r="Y446"/>
      <c r="Z446"/>
      <c r="AB446"/>
      <c r="AD446"/>
      <c r="AE446"/>
      <c r="AF446"/>
      <c r="AG446"/>
      <c r="AH446"/>
      <c r="AI446"/>
      <c r="AJ446"/>
      <c r="AK446"/>
      <c r="AL446"/>
      <c r="AM446"/>
      <c r="AN446"/>
      <c r="AO446"/>
      <c r="AP446"/>
    </row>
    <row r="447" spans="2:42" x14ac:dyDescent="0.35">
      <c r="B447" s="49"/>
      <c r="C447" s="49"/>
      <c r="D447" s="51"/>
      <c r="E447" s="51"/>
      <c r="F447" s="151"/>
      <c r="G447" s="179"/>
      <c r="H447" s="181"/>
      <c r="I447" s="180"/>
      <c r="J447" s="52"/>
      <c r="K447" s="184" t="str">
        <f>IF(Calculations!$I442=1, "Up to Date", "")</f>
        <v/>
      </c>
      <c r="L447" s="2"/>
      <c r="M447" s="9"/>
      <c r="N447" s="9"/>
      <c r="O447" s="9"/>
      <c r="P447" s="9"/>
      <c r="Q447" s="9"/>
      <c r="R447" s="9"/>
      <c r="S447" s="9"/>
      <c r="T447" s="9"/>
      <c r="U447" s="9"/>
      <c r="W447"/>
      <c r="X447"/>
      <c r="Y447"/>
      <c r="Z447"/>
      <c r="AB447"/>
      <c r="AD447"/>
      <c r="AE447"/>
      <c r="AF447"/>
      <c r="AG447"/>
      <c r="AH447"/>
      <c r="AI447"/>
      <c r="AJ447"/>
      <c r="AK447"/>
      <c r="AL447"/>
      <c r="AM447"/>
      <c r="AN447"/>
      <c r="AO447"/>
      <c r="AP447"/>
    </row>
    <row r="448" spans="2:42" x14ac:dyDescent="0.35">
      <c r="B448" s="49"/>
      <c r="C448" s="49"/>
      <c r="D448" s="51"/>
      <c r="E448" s="51"/>
      <c r="F448" s="151"/>
      <c r="G448" s="179"/>
      <c r="H448" s="181"/>
      <c r="I448" s="180"/>
      <c r="J448" s="52"/>
      <c r="K448" s="184" t="str">
        <f>IF(Calculations!$I443=1, "Up to Date", "")</f>
        <v/>
      </c>
      <c r="L448" s="2"/>
      <c r="M448" s="9"/>
      <c r="N448" s="9"/>
      <c r="O448" s="9"/>
      <c r="P448" s="9"/>
      <c r="Q448" s="9"/>
      <c r="R448" s="9"/>
      <c r="S448" s="9"/>
      <c r="T448" s="9"/>
      <c r="U448" s="9"/>
      <c r="W448"/>
      <c r="X448"/>
      <c r="Y448"/>
      <c r="Z448"/>
      <c r="AB448"/>
      <c r="AD448"/>
      <c r="AE448"/>
      <c r="AF448"/>
      <c r="AG448"/>
      <c r="AH448"/>
      <c r="AI448"/>
      <c r="AJ448"/>
      <c r="AK448"/>
      <c r="AL448"/>
      <c r="AM448"/>
      <c r="AN448"/>
      <c r="AO448"/>
      <c r="AP448"/>
    </row>
    <row r="449" spans="2:42" x14ac:dyDescent="0.35">
      <c r="B449" s="49"/>
      <c r="C449" s="49"/>
      <c r="D449" s="51"/>
      <c r="E449" s="51"/>
      <c r="F449" s="151"/>
      <c r="G449" s="179"/>
      <c r="H449" s="181"/>
      <c r="I449" s="180"/>
      <c r="J449" s="52"/>
      <c r="K449" s="184" t="str">
        <f>IF(Calculations!$I444=1, "Up to Date", "")</f>
        <v/>
      </c>
      <c r="L449" s="2"/>
      <c r="M449" s="9"/>
      <c r="N449" s="9"/>
      <c r="O449" s="9"/>
      <c r="P449" s="9"/>
      <c r="Q449" s="9"/>
      <c r="R449" s="9"/>
      <c r="S449" s="9"/>
      <c r="T449" s="9"/>
      <c r="U449" s="9"/>
      <c r="W449"/>
      <c r="X449"/>
      <c r="Y449"/>
      <c r="Z449"/>
      <c r="AB449"/>
      <c r="AD449"/>
      <c r="AE449"/>
      <c r="AF449"/>
      <c r="AG449"/>
      <c r="AH449"/>
      <c r="AI449"/>
      <c r="AJ449"/>
      <c r="AK449"/>
      <c r="AL449"/>
      <c r="AM449"/>
      <c r="AN449"/>
      <c r="AO449"/>
      <c r="AP449"/>
    </row>
    <row r="450" spans="2:42" x14ac:dyDescent="0.35">
      <c r="B450" s="49"/>
      <c r="C450" s="49"/>
      <c r="D450" s="51"/>
      <c r="E450" s="51"/>
      <c r="F450" s="151"/>
      <c r="G450" s="179"/>
      <c r="H450" s="181"/>
      <c r="I450" s="180"/>
      <c r="J450" s="52"/>
      <c r="K450" s="184" t="str">
        <f>IF(Calculations!$I445=1, "Up to Date", "")</f>
        <v/>
      </c>
      <c r="L450" s="2"/>
      <c r="M450" s="9"/>
      <c r="N450" s="9"/>
      <c r="O450" s="9"/>
      <c r="P450" s="9"/>
      <c r="Q450" s="9"/>
      <c r="R450" s="9"/>
      <c r="S450" s="9"/>
      <c r="T450" s="9"/>
      <c r="U450" s="9"/>
      <c r="W450"/>
      <c r="X450"/>
      <c r="Y450"/>
      <c r="Z450"/>
      <c r="AB450"/>
      <c r="AD450"/>
      <c r="AE450"/>
      <c r="AF450"/>
      <c r="AG450"/>
      <c r="AH450"/>
      <c r="AI450"/>
      <c r="AJ450"/>
      <c r="AK450"/>
      <c r="AL450"/>
      <c r="AM450"/>
      <c r="AN450"/>
      <c r="AO450"/>
      <c r="AP450"/>
    </row>
    <row r="451" spans="2:42" x14ac:dyDescent="0.35">
      <c r="B451" s="49"/>
      <c r="C451" s="49"/>
      <c r="D451" s="51"/>
      <c r="E451" s="51"/>
      <c r="F451" s="151"/>
      <c r="G451" s="179"/>
      <c r="H451" s="181"/>
      <c r="I451" s="180"/>
      <c r="J451" s="52"/>
      <c r="K451" s="184" t="str">
        <f>IF(Calculations!$I446=1, "Up to Date", "")</f>
        <v/>
      </c>
      <c r="L451" s="2"/>
      <c r="M451" s="9"/>
      <c r="N451" s="9"/>
      <c r="O451" s="9"/>
      <c r="P451" s="9"/>
      <c r="Q451" s="9"/>
      <c r="R451" s="9"/>
      <c r="S451" s="9"/>
      <c r="T451" s="9"/>
      <c r="U451" s="9"/>
      <c r="W451"/>
      <c r="X451"/>
      <c r="Y451"/>
      <c r="Z451"/>
      <c r="AB451"/>
      <c r="AD451"/>
      <c r="AE451"/>
      <c r="AF451"/>
      <c r="AG451"/>
      <c r="AH451"/>
      <c r="AI451"/>
      <c r="AJ451"/>
      <c r="AK451"/>
      <c r="AL451"/>
      <c r="AM451"/>
      <c r="AN451"/>
      <c r="AO451"/>
      <c r="AP451"/>
    </row>
    <row r="452" spans="2:42" x14ac:dyDescent="0.35">
      <c r="B452" s="49"/>
      <c r="C452" s="49"/>
      <c r="D452" s="51"/>
      <c r="E452" s="51"/>
      <c r="F452" s="151"/>
      <c r="G452" s="179"/>
      <c r="H452" s="181"/>
      <c r="I452" s="180"/>
      <c r="J452" s="52"/>
      <c r="K452" s="184" t="str">
        <f>IF(Calculations!$I447=1, "Up to Date", "")</f>
        <v/>
      </c>
      <c r="L452" s="2"/>
      <c r="M452" s="9"/>
      <c r="N452" s="9"/>
      <c r="O452" s="9"/>
      <c r="P452" s="9"/>
      <c r="Q452" s="9"/>
      <c r="R452" s="9"/>
      <c r="S452" s="9"/>
      <c r="T452" s="9"/>
      <c r="U452" s="9"/>
      <c r="W452"/>
      <c r="X452"/>
      <c r="Y452"/>
      <c r="Z452"/>
      <c r="AB452"/>
      <c r="AD452"/>
      <c r="AE452"/>
      <c r="AF452"/>
      <c r="AG452"/>
      <c r="AH452"/>
      <c r="AI452"/>
      <c r="AJ452"/>
      <c r="AK452"/>
      <c r="AL452"/>
      <c r="AM452"/>
      <c r="AN452"/>
      <c r="AO452"/>
      <c r="AP452"/>
    </row>
    <row r="453" spans="2:42" x14ac:dyDescent="0.35">
      <c r="B453" s="49"/>
      <c r="C453" s="49"/>
      <c r="D453" s="51"/>
      <c r="E453" s="51"/>
      <c r="F453" s="151"/>
      <c r="G453" s="179"/>
      <c r="H453" s="181"/>
      <c r="I453" s="180"/>
      <c r="J453" s="52"/>
      <c r="K453" s="184" t="str">
        <f>IF(Calculations!$I448=1, "Up to Date", "")</f>
        <v/>
      </c>
      <c r="L453" s="2"/>
      <c r="M453" s="9"/>
      <c r="N453" s="9"/>
      <c r="O453" s="9"/>
      <c r="P453" s="9"/>
      <c r="Q453" s="9"/>
      <c r="R453" s="9"/>
      <c r="S453" s="9"/>
      <c r="T453" s="9"/>
      <c r="U453" s="9"/>
      <c r="W453"/>
      <c r="X453"/>
      <c r="Y453"/>
      <c r="Z453"/>
      <c r="AB453"/>
      <c r="AD453"/>
      <c r="AE453"/>
      <c r="AF453"/>
      <c r="AG453"/>
      <c r="AH453"/>
      <c r="AI453"/>
      <c r="AJ453"/>
      <c r="AK453"/>
      <c r="AL453"/>
      <c r="AM453"/>
      <c r="AN453"/>
      <c r="AO453"/>
      <c r="AP453"/>
    </row>
    <row r="454" spans="2:42" x14ac:dyDescent="0.35">
      <c r="B454" s="49"/>
      <c r="C454" s="49"/>
      <c r="D454" s="51"/>
      <c r="E454" s="51"/>
      <c r="F454" s="151"/>
      <c r="G454" s="179"/>
      <c r="H454" s="181"/>
      <c r="I454" s="180"/>
      <c r="J454" s="52"/>
      <c r="K454" s="184" t="str">
        <f>IF(Calculations!$I449=1, "Up to Date", "")</f>
        <v/>
      </c>
      <c r="L454" s="2"/>
      <c r="M454" s="9"/>
      <c r="N454" s="9"/>
      <c r="O454" s="9"/>
      <c r="P454" s="9"/>
      <c r="Q454" s="9"/>
      <c r="R454" s="9"/>
      <c r="S454" s="9"/>
      <c r="T454" s="9"/>
      <c r="U454" s="9"/>
      <c r="W454"/>
      <c r="X454"/>
      <c r="Y454"/>
      <c r="Z454"/>
      <c r="AB454"/>
      <c r="AD454"/>
      <c r="AE454"/>
      <c r="AF454"/>
      <c r="AG454"/>
      <c r="AH454"/>
      <c r="AI454"/>
      <c r="AJ454"/>
      <c r="AK454"/>
      <c r="AL454"/>
      <c r="AM454"/>
      <c r="AN454"/>
      <c r="AO454"/>
      <c r="AP454"/>
    </row>
    <row r="455" spans="2:42" x14ac:dyDescent="0.35">
      <c r="B455" s="49"/>
      <c r="C455" s="49"/>
      <c r="D455" s="51"/>
      <c r="E455" s="51"/>
      <c r="F455" s="151"/>
      <c r="G455" s="179"/>
      <c r="H455" s="181"/>
      <c r="I455" s="180"/>
      <c r="J455" s="52"/>
      <c r="K455" s="184" t="str">
        <f>IF(Calculations!$I450=1, "Up to Date", "")</f>
        <v/>
      </c>
      <c r="L455" s="2"/>
      <c r="M455" s="9"/>
      <c r="N455" s="9"/>
      <c r="O455" s="9"/>
      <c r="P455" s="9"/>
      <c r="Q455" s="9"/>
      <c r="R455" s="9"/>
      <c r="S455" s="9"/>
      <c r="T455" s="9"/>
      <c r="U455" s="9"/>
      <c r="W455"/>
      <c r="X455"/>
      <c r="Y455"/>
      <c r="Z455"/>
      <c r="AB455"/>
      <c r="AD455"/>
      <c r="AE455"/>
      <c r="AF455"/>
      <c r="AG455"/>
      <c r="AH455"/>
      <c r="AI455"/>
      <c r="AJ455"/>
      <c r="AK455"/>
      <c r="AL455"/>
      <c r="AM455"/>
      <c r="AN455"/>
      <c r="AO455"/>
      <c r="AP455"/>
    </row>
    <row r="456" spans="2:42" x14ac:dyDescent="0.35">
      <c r="B456" s="49"/>
      <c r="C456" s="49"/>
      <c r="D456" s="51"/>
      <c r="E456" s="51"/>
      <c r="F456" s="151"/>
      <c r="G456" s="179"/>
      <c r="H456" s="181"/>
      <c r="I456" s="180"/>
      <c r="J456" s="52"/>
      <c r="K456" s="184" t="str">
        <f>IF(Calculations!$I451=1, "Up to Date", "")</f>
        <v/>
      </c>
      <c r="L456" s="2"/>
      <c r="M456" s="9"/>
      <c r="N456" s="9"/>
      <c r="O456" s="9"/>
      <c r="P456" s="9"/>
      <c r="Q456" s="9"/>
      <c r="R456" s="9"/>
      <c r="S456" s="9"/>
      <c r="T456" s="9"/>
      <c r="U456" s="9"/>
      <c r="W456"/>
      <c r="X456"/>
      <c r="Y456"/>
      <c r="Z456"/>
      <c r="AB456"/>
      <c r="AD456"/>
      <c r="AE456"/>
      <c r="AF456"/>
      <c r="AG456"/>
      <c r="AH456"/>
      <c r="AI456"/>
      <c r="AJ456"/>
      <c r="AK456"/>
      <c r="AL456"/>
      <c r="AM456"/>
      <c r="AN456"/>
      <c r="AO456"/>
      <c r="AP456"/>
    </row>
    <row r="457" spans="2:42" x14ac:dyDescent="0.35">
      <c r="B457" s="49"/>
      <c r="C457" s="49"/>
      <c r="D457" s="51"/>
      <c r="E457" s="51"/>
      <c r="F457" s="151"/>
      <c r="G457" s="179"/>
      <c r="H457" s="181"/>
      <c r="I457" s="180"/>
      <c r="J457" s="52"/>
      <c r="K457" s="184" t="str">
        <f>IF(Calculations!$I452=1, "Up to Date", "")</f>
        <v/>
      </c>
      <c r="L457" s="2"/>
      <c r="M457" s="9"/>
      <c r="N457" s="9"/>
      <c r="O457" s="9"/>
      <c r="P457" s="9"/>
      <c r="Q457" s="9"/>
      <c r="R457" s="9"/>
      <c r="S457" s="9"/>
      <c r="T457" s="9"/>
      <c r="U457" s="9"/>
      <c r="W457"/>
      <c r="X457"/>
      <c r="Y457"/>
      <c r="Z457"/>
      <c r="AB457"/>
      <c r="AD457"/>
      <c r="AE457"/>
      <c r="AF457"/>
      <c r="AG457"/>
      <c r="AH457"/>
      <c r="AI457"/>
      <c r="AJ457"/>
      <c r="AK457"/>
      <c r="AL457"/>
      <c r="AM457"/>
      <c r="AN457"/>
      <c r="AO457"/>
      <c r="AP457"/>
    </row>
    <row r="458" spans="2:42" x14ac:dyDescent="0.35">
      <c r="B458" s="49"/>
      <c r="C458" s="49"/>
      <c r="D458" s="51"/>
      <c r="E458" s="51"/>
      <c r="F458" s="151"/>
      <c r="G458" s="179"/>
      <c r="H458" s="181"/>
      <c r="I458" s="180"/>
      <c r="J458" s="52"/>
      <c r="K458" s="184" t="str">
        <f>IF(Calculations!$I453=1, "Up to Date", "")</f>
        <v/>
      </c>
      <c r="L458" s="2"/>
      <c r="M458" s="9"/>
      <c r="N458" s="9"/>
      <c r="O458" s="9"/>
      <c r="P458" s="9"/>
      <c r="Q458" s="9"/>
      <c r="R458" s="9"/>
      <c r="S458" s="9"/>
      <c r="T458" s="9"/>
      <c r="U458" s="9"/>
      <c r="W458"/>
      <c r="X458"/>
      <c r="Y458"/>
      <c r="Z458"/>
      <c r="AB458"/>
      <c r="AD458"/>
      <c r="AE458"/>
      <c r="AF458"/>
      <c r="AG458"/>
      <c r="AH458"/>
      <c r="AI458"/>
      <c r="AJ458"/>
      <c r="AK458"/>
      <c r="AL458"/>
      <c r="AM458"/>
      <c r="AN458"/>
      <c r="AO458"/>
      <c r="AP458"/>
    </row>
    <row r="459" spans="2:42" x14ac:dyDescent="0.35">
      <c r="B459" s="49"/>
      <c r="C459" s="49"/>
      <c r="D459" s="51"/>
      <c r="E459" s="51"/>
      <c r="F459" s="151"/>
      <c r="G459" s="179"/>
      <c r="H459" s="181"/>
      <c r="I459" s="180"/>
      <c r="J459" s="52"/>
      <c r="K459" s="184" t="str">
        <f>IF(Calculations!$I454=1, "Up to Date", "")</f>
        <v/>
      </c>
      <c r="L459" s="2"/>
      <c r="M459" s="9"/>
      <c r="N459" s="9"/>
      <c r="O459" s="9"/>
      <c r="P459" s="9"/>
      <c r="Q459" s="9"/>
      <c r="R459" s="9"/>
      <c r="S459" s="9"/>
      <c r="T459" s="9"/>
      <c r="U459" s="9"/>
      <c r="W459"/>
      <c r="X459"/>
      <c r="Y459"/>
      <c r="Z459"/>
      <c r="AB459"/>
      <c r="AD459"/>
      <c r="AE459"/>
      <c r="AF459"/>
      <c r="AG459"/>
      <c r="AH459"/>
      <c r="AI459"/>
      <c r="AJ459"/>
      <c r="AK459"/>
      <c r="AL459"/>
      <c r="AM459"/>
      <c r="AN459"/>
      <c r="AO459"/>
      <c r="AP459"/>
    </row>
    <row r="460" spans="2:42" x14ac:dyDescent="0.35">
      <c r="B460" s="49"/>
      <c r="C460" s="49"/>
      <c r="D460" s="51"/>
      <c r="E460" s="51"/>
      <c r="F460" s="151"/>
      <c r="G460" s="179"/>
      <c r="H460" s="181"/>
      <c r="I460" s="180"/>
      <c r="J460" s="52"/>
      <c r="K460" s="184" t="str">
        <f>IF(Calculations!$I455=1, "Up to Date", "")</f>
        <v/>
      </c>
      <c r="L460" s="2"/>
      <c r="M460" s="9"/>
      <c r="N460" s="9"/>
      <c r="O460" s="9"/>
      <c r="P460" s="9"/>
      <c r="Q460" s="9"/>
      <c r="R460" s="9"/>
      <c r="S460" s="9"/>
      <c r="T460" s="9"/>
      <c r="U460" s="9"/>
      <c r="W460"/>
      <c r="X460"/>
      <c r="Y460"/>
      <c r="Z460"/>
      <c r="AB460"/>
      <c r="AD460"/>
      <c r="AE460"/>
      <c r="AF460"/>
      <c r="AG460"/>
      <c r="AH460"/>
      <c r="AI460"/>
      <c r="AJ460"/>
      <c r="AK460"/>
      <c r="AL460"/>
      <c r="AM460"/>
      <c r="AN460"/>
      <c r="AO460"/>
      <c r="AP460"/>
    </row>
    <row r="461" spans="2:42" x14ac:dyDescent="0.35">
      <c r="B461" s="49"/>
      <c r="C461" s="49"/>
      <c r="D461" s="51"/>
      <c r="E461" s="51"/>
      <c r="F461" s="151"/>
      <c r="G461" s="179"/>
      <c r="H461" s="181"/>
      <c r="I461" s="180"/>
      <c r="J461" s="52"/>
      <c r="K461" s="184" t="str">
        <f>IF(Calculations!$I456=1, "Up to Date", "")</f>
        <v/>
      </c>
      <c r="L461" s="2"/>
      <c r="M461" s="9"/>
      <c r="N461" s="9"/>
      <c r="O461" s="9"/>
      <c r="P461" s="9"/>
      <c r="Q461" s="9"/>
      <c r="R461" s="9"/>
      <c r="S461" s="9"/>
      <c r="T461" s="9"/>
      <c r="U461" s="9"/>
      <c r="W461"/>
      <c r="X461"/>
      <c r="Y461"/>
      <c r="Z461"/>
      <c r="AB461"/>
      <c r="AD461"/>
      <c r="AE461"/>
      <c r="AF461"/>
      <c r="AG461"/>
      <c r="AH461"/>
      <c r="AI461"/>
      <c r="AJ461"/>
      <c r="AK461"/>
      <c r="AL461"/>
      <c r="AM461"/>
      <c r="AN461"/>
      <c r="AO461"/>
      <c r="AP461"/>
    </row>
    <row r="462" spans="2:42" x14ac:dyDescent="0.35">
      <c r="B462" s="49"/>
      <c r="C462" s="49"/>
      <c r="D462" s="51"/>
      <c r="E462" s="51"/>
      <c r="F462" s="151"/>
      <c r="G462" s="179"/>
      <c r="H462" s="181"/>
      <c r="I462" s="180"/>
      <c r="J462" s="52"/>
      <c r="K462" s="184" t="str">
        <f>IF(Calculations!$I457=1, "Up to Date", "")</f>
        <v/>
      </c>
      <c r="L462" s="2"/>
      <c r="M462" s="9"/>
      <c r="N462" s="9"/>
      <c r="O462" s="9"/>
      <c r="P462" s="9"/>
      <c r="Q462" s="9"/>
      <c r="R462" s="9"/>
      <c r="S462" s="9"/>
      <c r="T462" s="9"/>
      <c r="U462" s="9"/>
      <c r="W462"/>
      <c r="X462"/>
      <c r="Y462"/>
      <c r="Z462"/>
      <c r="AB462"/>
      <c r="AD462"/>
      <c r="AE462"/>
      <c r="AF462"/>
      <c r="AG462"/>
      <c r="AH462"/>
      <c r="AI462"/>
      <c r="AJ462"/>
      <c r="AK462"/>
      <c r="AL462"/>
      <c r="AM462"/>
      <c r="AN462"/>
      <c r="AO462"/>
      <c r="AP462"/>
    </row>
    <row r="463" spans="2:42" x14ac:dyDescent="0.35">
      <c r="B463" s="49"/>
      <c r="C463" s="49"/>
      <c r="D463" s="51"/>
      <c r="E463" s="51"/>
      <c r="F463" s="151"/>
      <c r="G463" s="179"/>
      <c r="H463" s="181"/>
      <c r="I463" s="180"/>
      <c r="J463" s="52"/>
      <c r="K463" s="184" t="str">
        <f>IF(Calculations!$I458=1, "Up to Date", "")</f>
        <v/>
      </c>
      <c r="L463" s="2"/>
      <c r="M463" s="9"/>
      <c r="N463" s="9"/>
      <c r="O463" s="9"/>
      <c r="P463" s="9"/>
      <c r="Q463" s="9"/>
      <c r="R463" s="9"/>
      <c r="S463" s="9"/>
      <c r="T463" s="9"/>
      <c r="U463" s="9"/>
      <c r="W463"/>
      <c r="X463"/>
      <c r="Y463"/>
      <c r="Z463"/>
      <c r="AB463"/>
      <c r="AD463"/>
      <c r="AE463"/>
      <c r="AF463"/>
      <c r="AG463"/>
      <c r="AH463"/>
      <c r="AI463"/>
      <c r="AJ463"/>
      <c r="AK463"/>
      <c r="AL463"/>
      <c r="AM463"/>
      <c r="AN463"/>
      <c r="AO463"/>
      <c r="AP463"/>
    </row>
    <row r="464" spans="2:42" x14ac:dyDescent="0.35">
      <c r="B464" s="49"/>
      <c r="C464" s="49"/>
      <c r="D464" s="51"/>
      <c r="E464" s="51"/>
      <c r="F464" s="151"/>
      <c r="G464" s="179"/>
      <c r="H464" s="181"/>
      <c r="I464" s="180"/>
      <c r="J464" s="52"/>
      <c r="K464" s="184" t="str">
        <f>IF(Calculations!$I459=1, "Up to Date", "")</f>
        <v/>
      </c>
      <c r="L464" s="2"/>
      <c r="M464" s="9"/>
      <c r="N464" s="9"/>
      <c r="O464" s="9"/>
      <c r="P464" s="9"/>
      <c r="Q464" s="9"/>
      <c r="R464" s="9"/>
      <c r="S464" s="9"/>
      <c r="T464" s="9"/>
      <c r="U464" s="9"/>
      <c r="W464"/>
      <c r="X464"/>
      <c r="Y464"/>
      <c r="Z464"/>
      <c r="AB464"/>
      <c r="AD464"/>
      <c r="AE464"/>
      <c r="AF464"/>
      <c r="AG464"/>
      <c r="AH464"/>
      <c r="AI464"/>
      <c r="AJ464"/>
      <c r="AK464"/>
      <c r="AL464"/>
      <c r="AM464"/>
      <c r="AN464"/>
      <c r="AO464"/>
      <c r="AP464"/>
    </row>
    <row r="465" spans="2:42" x14ac:dyDescent="0.35">
      <c r="B465" s="49"/>
      <c r="C465" s="49"/>
      <c r="D465" s="51"/>
      <c r="E465" s="51"/>
      <c r="F465" s="151"/>
      <c r="G465" s="179"/>
      <c r="H465" s="181"/>
      <c r="I465" s="180"/>
      <c r="J465" s="52"/>
      <c r="K465" s="184" t="str">
        <f>IF(Calculations!$I460=1, "Up to Date", "")</f>
        <v/>
      </c>
      <c r="L465" s="2"/>
      <c r="M465" s="9"/>
      <c r="N465" s="9"/>
      <c r="O465" s="9"/>
      <c r="P465" s="9"/>
      <c r="Q465" s="9"/>
      <c r="R465" s="9"/>
      <c r="S465" s="9"/>
      <c r="T465" s="9"/>
      <c r="U465" s="9"/>
      <c r="W465"/>
      <c r="X465"/>
      <c r="Y465"/>
      <c r="Z465"/>
      <c r="AB465"/>
      <c r="AD465"/>
      <c r="AE465"/>
      <c r="AF465"/>
      <c r="AG465"/>
      <c r="AH465"/>
      <c r="AI465"/>
      <c r="AJ465"/>
      <c r="AK465"/>
      <c r="AL465"/>
      <c r="AM465"/>
      <c r="AN465"/>
      <c r="AO465"/>
      <c r="AP465"/>
    </row>
    <row r="466" spans="2:42" x14ac:dyDescent="0.35">
      <c r="B466" s="49"/>
      <c r="C466" s="49"/>
      <c r="D466" s="51"/>
      <c r="E466" s="51"/>
      <c r="F466" s="151"/>
      <c r="G466" s="179"/>
      <c r="H466" s="181"/>
      <c r="I466" s="180"/>
      <c r="J466" s="52"/>
      <c r="K466" s="184" t="str">
        <f>IF(Calculations!$I461=1, "Up to Date", "")</f>
        <v/>
      </c>
      <c r="L466" s="2"/>
      <c r="M466" s="9"/>
      <c r="N466" s="9"/>
      <c r="O466" s="9"/>
      <c r="P466" s="9"/>
      <c r="Q466" s="9"/>
      <c r="R466" s="9"/>
      <c r="S466" s="9"/>
      <c r="T466" s="9"/>
      <c r="U466" s="9"/>
      <c r="W466"/>
      <c r="X466"/>
      <c r="Y466"/>
      <c r="Z466"/>
      <c r="AB466"/>
      <c r="AD466"/>
      <c r="AE466"/>
      <c r="AF466"/>
      <c r="AG466"/>
      <c r="AH466"/>
      <c r="AI466"/>
      <c r="AJ466"/>
      <c r="AK466"/>
      <c r="AL466"/>
      <c r="AM466"/>
      <c r="AN466"/>
      <c r="AO466"/>
      <c r="AP466"/>
    </row>
    <row r="467" spans="2:42" x14ac:dyDescent="0.35">
      <c r="B467" s="49"/>
      <c r="C467" s="49"/>
      <c r="D467" s="51"/>
      <c r="E467" s="51"/>
      <c r="F467" s="151"/>
      <c r="G467" s="179"/>
      <c r="H467" s="181"/>
      <c r="I467" s="180"/>
      <c r="J467" s="52"/>
      <c r="K467" s="184" t="str">
        <f>IF(Calculations!$I462=1, "Up to Date", "")</f>
        <v/>
      </c>
      <c r="L467" s="2"/>
      <c r="M467" s="9"/>
      <c r="N467" s="9"/>
      <c r="O467" s="9"/>
      <c r="P467" s="9"/>
      <c r="Q467" s="9"/>
      <c r="R467" s="9"/>
      <c r="S467" s="9"/>
      <c r="T467" s="9"/>
      <c r="U467" s="9"/>
      <c r="W467"/>
      <c r="X467"/>
      <c r="Y467"/>
      <c r="Z467"/>
      <c r="AB467"/>
      <c r="AD467"/>
      <c r="AE467"/>
      <c r="AF467"/>
      <c r="AG467"/>
      <c r="AH467"/>
      <c r="AI467"/>
      <c r="AJ467"/>
      <c r="AK467"/>
      <c r="AL467"/>
      <c r="AM467"/>
      <c r="AN467"/>
      <c r="AO467"/>
      <c r="AP467"/>
    </row>
    <row r="468" spans="2:42" x14ac:dyDescent="0.35">
      <c r="B468" s="49"/>
      <c r="C468" s="49"/>
      <c r="D468" s="51"/>
      <c r="E468" s="51"/>
      <c r="F468" s="151"/>
      <c r="G468" s="179"/>
      <c r="H468" s="181"/>
      <c r="I468" s="180"/>
      <c r="J468" s="52"/>
      <c r="K468" s="184" t="str">
        <f>IF(Calculations!$I463=1, "Up to Date", "")</f>
        <v/>
      </c>
      <c r="L468" s="2"/>
      <c r="M468" s="9"/>
      <c r="N468" s="9"/>
      <c r="O468" s="9"/>
      <c r="P468" s="9"/>
      <c r="Q468" s="9"/>
      <c r="R468" s="9"/>
      <c r="S468" s="9"/>
      <c r="T468" s="9"/>
      <c r="U468" s="9"/>
      <c r="W468"/>
      <c r="X468"/>
      <c r="Y468"/>
      <c r="Z468"/>
      <c r="AB468"/>
      <c r="AD468"/>
      <c r="AE468"/>
      <c r="AF468"/>
      <c r="AG468"/>
      <c r="AH468"/>
      <c r="AI468"/>
      <c r="AJ468"/>
      <c r="AK468"/>
      <c r="AL468"/>
      <c r="AM468"/>
      <c r="AN468"/>
      <c r="AO468"/>
      <c r="AP468"/>
    </row>
    <row r="469" spans="2:42" x14ac:dyDescent="0.35">
      <c r="B469" s="49"/>
      <c r="C469" s="49"/>
      <c r="D469" s="51"/>
      <c r="E469" s="51"/>
      <c r="F469" s="151"/>
      <c r="G469" s="179"/>
      <c r="H469" s="181"/>
      <c r="I469" s="180"/>
      <c r="J469" s="52"/>
      <c r="K469" s="184" t="str">
        <f>IF(Calculations!$I464=1, "Up to Date", "")</f>
        <v/>
      </c>
      <c r="L469" s="2"/>
      <c r="M469" s="9"/>
      <c r="N469" s="9"/>
      <c r="O469" s="9"/>
      <c r="P469" s="9"/>
      <c r="Q469" s="9"/>
      <c r="R469" s="9"/>
      <c r="S469" s="9"/>
      <c r="T469" s="9"/>
      <c r="U469" s="9"/>
      <c r="W469"/>
      <c r="X469"/>
      <c r="Y469"/>
      <c r="Z469"/>
      <c r="AB469"/>
      <c r="AD469"/>
      <c r="AE469"/>
      <c r="AF469"/>
      <c r="AG469"/>
      <c r="AH469"/>
      <c r="AI469"/>
      <c r="AJ469"/>
      <c r="AK469"/>
      <c r="AL469"/>
      <c r="AM469"/>
      <c r="AN469"/>
      <c r="AO469"/>
      <c r="AP469"/>
    </row>
    <row r="470" spans="2:42" x14ac:dyDescent="0.35">
      <c r="B470" s="49"/>
      <c r="C470" s="49"/>
      <c r="D470" s="51"/>
      <c r="E470" s="51"/>
      <c r="F470" s="151"/>
      <c r="G470" s="179"/>
      <c r="H470" s="181"/>
      <c r="I470" s="180"/>
      <c r="J470" s="52"/>
      <c r="K470" s="184" t="str">
        <f>IF(Calculations!$I465=1, "Up to Date", "")</f>
        <v/>
      </c>
      <c r="L470" s="2"/>
      <c r="M470" s="9"/>
      <c r="N470" s="9"/>
      <c r="O470" s="9"/>
      <c r="P470" s="9"/>
      <c r="Q470" s="9"/>
      <c r="R470" s="9"/>
      <c r="S470" s="9"/>
      <c r="T470" s="9"/>
      <c r="U470" s="9"/>
      <c r="W470"/>
      <c r="X470"/>
      <c r="Y470"/>
      <c r="Z470"/>
      <c r="AB470"/>
      <c r="AD470"/>
      <c r="AE470"/>
      <c r="AF470"/>
      <c r="AG470"/>
      <c r="AH470"/>
      <c r="AI470"/>
      <c r="AJ470"/>
      <c r="AK470"/>
      <c r="AL470"/>
      <c r="AM470"/>
      <c r="AN470"/>
      <c r="AO470"/>
      <c r="AP470"/>
    </row>
    <row r="471" spans="2:42" x14ac:dyDescent="0.35">
      <c r="B471" s="49"/>
      <c r="C471" s="49"/>
      <c r="D471" s="51"/>
      <c r="E471" s="51"/>
      <c r="F471" s="151"/>
      <c r="G471" s="179"/>
      <c r="H471" s="181"/>
      <c r="I471" s="180"/>
      <c r="J471" s="52"/>
      <c r="K471" s="184" t="str">
        <f>IF(Calculations!$I466=1, "Up to Date", "")</f>
        <v/>
      </c>
      <c r="L471" s="2"/>
      <c r="M471" s="9"/>
      <c r="N471" s="9"/>
      <c r="O471" s="9"/>
      <c r="P471" s="9"/>
      <c r="Q471" s="9"/>
      <c r="R471" s="9"/>
      <c r="S471" s="9"/>
      <c r="T471" s="9"/>
      <c r="U471" s="9"/>
      <c r="W471"/>
      <c r="X471"/>
      <c r="Y471"/>
      <c r="Z471"/>
      <c r="AB471"/>
      <c r="AD471"/>
      <c r="AE471"/>
      <c r="AF471"/>
      <c r="AG471"/>
      <c r="AH471"/>
      <c r="AI471"/>
      <c r="AJ471"/>
      <c r="AK471"/>
      <c r="AL471"/>
      <c r="AM471"/>
      <c r="AN471"/>
      <c r="AO471"/>
      <c r="AP471"/>
    </row>
    <row r="472" spans="2:42" x14ac:dyDescent="0.35">
      <c r="B472" s="49"/>
      <c r="C472" s="49"/>
      <c r="D472" s="51"/>
      <c r="E472" s="51"/>
      <c r="F472" s="151"/>
      <c r="G472" s="179"/>
      <c r="H472" s="181"/>
      <c r="I472" s="180"/>
      <c r="J472" s="52"/>
      <c r="K472" s="184" t="str">
        <f>IF(Calculations!$I467=1, "Up to Date", "")</f>
        <v/>
      </c>
      <c r="L472" s="2"/>
      <c r="M472" s="9"/>
      <c r="N472" s="9"/>
      <c r="O472" s="9"/>
      <c r="P472" s="9"/>
      <c r="Q472" s="9"/>
      <c r="R472" s="9"/>
      <c r="S472" s="9"/>
      <c r="T472" s="9"/>
      <c r="U472" s="9"/>
      <c r="W472"/>
      <c r="X472"/>
      <c r="Y472"/>
      <c r="Z472"/>
      <c r="AB472"/>
      <c r="AD472"/>
      <c r="AE472"/>
      <c r="AF472"/>
      <c r="AG472"/>
      <c r="AH472"/>
      <c r="AI472"/>
      <c r="AJ472"/>
      <c r="AK472"/>
      <c r="AL472"/>
      <c r="AM472"/>
      <c r="AN472"/>
      <c r="AO472"/>
      <c r="AP472"/>
    </row>
    <row r="473" spans="2:42" x14ac:dyDescent="0.35">
      <c r="B473" s="49"/>
      <c r="C473" s="49"/>
      <c r="D473" s="51"/>
      <c r="E473" s="51"/>
      <c r="F473" s="151"/>
      <c r="G473" s="179"/>
      <c r="H473" s="181"/>
      <c r="I473" s="180"/>
      <c r="J473" s="52"/>
      <c r="K473" s="184" t="str">
        <f>IF(Calculations!$I468=1, "Up to Date", "")</f>
        <v/>
      </c>
      <c r="L473" s="2"/>
      <c r="M473" s="9"/>
      <c r="N473" s="9"/>
      <c r="O473" s="9"/>
      <c r="P473" s="9"/>
      <c r="Q473" s="9"/>
      <c r="R473" s="9"/>
      <c r="S473" s="9"/>
      <c r="T473" s="9"/>
      <c r="U473" s="9"/>
      <c r="W473"/>
      <c r="X473"/>
      <c r="Y473"/>
      <c r="Z473"/>
      <c r="AB473"/>
      <c r="AD473"/>
      <c r="AE473"/>
      <c r="AF473"/>
      <c r="AG473"/>
      <c r="AH473"/>
      <c r="AI473"/>
      <c r="AJ473"/>
      <c r="AK473"/>
      <c r="AL473"/>
      <c r="AM473"/>
      <c r="AN473"/>
      <c r="AO473"/>
      <c r="AP473"/>
    </row>
    <row r="474" spans="2:42" x14ac:dyDescent="0.35">
      <c r="B474" s="49"/>
      <c r="C474" s="49"/>
      <c r="D474" s="51"/>
      <c r="E474" s="51"/>
      <c r="F474" s="151"/>
      <c r="G474" s="179"/>
      <c r="H474" s="181"/>
      <c r="I474" s="180"/>
      <c r="J474" s="52"/>
      <c r="K474" s="184" t="str">
        <f>IF(Calculations!$I469=1, "Up to Date", "")</f>
        <v/>
      </c>
      <c r="L474" s="2"/>
      <c r="M474" s="9"/>
      <c r="N474" s="9"/>
      <c r="O474" s="9"/>
      <c r="P474" s="9"/>
      <c r="Q474" s="9"/>
      <c r="R474" s="9"/>
      <c r="S474" s="9"/>
      <c r="T474" s="9"/>
      <c r="U474" s="9"/>
      <c r="W474"/>
      <c r="X474"/>
      <c r="Y474"/>
      <c r="Z474"/>
      <c r="AB474"/>
      <c r="AD474"/>
      <c r="AE474"/>
      <c r="AF474"/>
      <c r="AG474"/>
      <c r="AH474"/>
      <c r="AI474"/>
      <c r="AJ474"/>
      <c r="AK474"/>
      <c r="AL474"/>
      <c r="AM474"/>
      <c r="AN474"/>
      <c r="AO474"/>
      <c r="AP474"/>
    </row>
    <row r="475" spans="2:42" x14ac:dyDescent="0.35">
      <c r="B475" s="49"/>
      <c r="C475" s="49"/>
      <c r="D475" s="51"/>
      <c r="E475" s="51"/>
      <c r="F475" s="151"/>
      <c r="G475" s="179"/>
      <c r="H475" s="181"/>
      <c r="I475" s="180"/>
      <c r="J475" s="52"/>
      <c r="K475" s="184" t="str">
        <f>IF(Calculations!$I470=1, "Up to Date", "")</f>
        <v/>
      </c>
      <c r="L475" s="2"/>
      <c r="M475" s="9"/>
      <c r="N475" s="9"/>
      <c r="O475" s="9"/>
      <c r="P475" s="9"/>
      <c r="Q475" s="9"/>
      <c r="R475" s="9"/>
      <c r="S475" s="9"/>
      <c r="T475" s="9"/>
      <c r="U475" s="9"/>
      <c r="W475"/>
      <c r="X475"/>
      <c r="Y475"/>
      <c r="Z475"/>
      <c r="AB475"/>
      <c r="AD475"/>
      <c r="AE475"/>
      <c r="AF475"/>
      <c r="AG475"/>
      <c r="AH475"/>
      <c r="AI475"/>
      <c r="AJ475"/>
      <c r="AK475"/>
      <c r="AL475"/>
      <c r="AM475"/>
      <c r="AN475"/>
      <c r="AO475"/>
      <c r="AP475"/>
    </row>
    <row r="476" spans="2:42" x14ac:dyDescent="0.35">
      <c r="B476" s="49"/>
      <c r="C476" s="49"/>
      <c r="D476" s="51"/>
      <c r="E476" s="51"/>
      <c r="F476" s="151"/>
      <c r="G476" s="179"/>
      <c r="H476" s="181"/>
      <c r="I476" s="180"/>
      <c r="J476" s="52"/>
      <c r="K476" s="184" t="str">
        <f>IF(Calculations!$I471=1, "Up to Date", "")</f>
        <v/>
      </c>
      <c r="L476" s="2"/>
      <c r="M476" s="9"/>
      <c r="N476" s="9"/>
      <c r="O476" s="9"/>
      <c r="P476" s="9"/>
      <c r="Q476" s="9"/>
      <c r="R476" s="9"/>
      <c r="S476" s="9"/>
      <c r="T476" s="9"/>
      <c r="U476" s="9"/>
      <c r="W476"/>
      <c r="X476"/>
      <c r="Y476"/>
      <c r="Z476"/>
      <c r="AB476"/>
      <c r="AD476"/>
      <c r="AE476"/>
      <c r="AF476"/>
      <c r="AG476"/>
      <c r="AH476"/>
      <c r="AI476"/>
      <c r="AJ476"/>
      <c r="AK476"/>
      <c r="AL476"/>
      <c r="AM476"/>
      <c r="AN476"/>
      <c r="AO476"/>
      <c r="AP476"/>
    </row>
    <row r="477" spans="2:42" x14ac:dyDescent="0.35">
      <c r="B477" s="49"/>
      <c r="C477" s="49"/>
      <c r="D477" s="51"/>
      <c r="E477" s="51"/>
      <c r="F477" s="151"/>
      <c r="G477" s="179"/>
      <c r="H477" s="181"/>
      <c r="I477" s="180"/>
      <c r="J477" s="52"/>
      <c r="K477" s="184" t="str">
        <f>IF(Calculations!$I472=1, "Up to Date", "")</f>
        <v/>
      </c>
      <c r="L477" s="2"/>
      <c r="M477" s="9"/>
      <c r="N477" s="9"/>
      <c r="O477" s="9"/>
      <c r="P477" s="9"/>
      <c r="Q477" s="9"/>
      <c r="R477" s="9"/>
      <c r="S477" s="9"/>
      <c r="T477" s="9"/>
      <c r="U477" s="9"/>
      <c r="W477"/>
      <c r="X477"/>
      <c r="Y477"/>
      <c r="Z477"/>
      <c r="AB477"/>
      <c r="AD477"/>
      <c r="AE477"/>
      <c r="AF477"/>
      <c r="AG477"/>
      <c r="AH477"/>
      <c r="AI477"/>
      <c r="AJ477"/>
      <c r="AK477"/>
      <c r="AL477"/>
      <c r="AM477"/>
      <c r="AN477"/>
      <c r="AO477"/>
      <c r="AP477"/>
    </row>
    <row r="478" spans="2:42" x14ac:dyDescent="0.35">
      <c r="B478" s="49"/>
      <c r="C478" s="49"/>
      <c r="D478" s="51"/>
      <c r="E478" s="51"/>
      <c r="F478" s="151"/>
      <c r="G478" s="179"/>
      <c r="H478" s="181"/>
      <c r="I478" s="180"/>
      <c r="J478" s="52"/>
      <c r="K478" s="184" t="str">
        <f>IF(Calculations!$I473=1, "Up to Date", "")</f>
        <v/>
      </c>
      <c r="L478" s="2"/>
      <c r="M478" s="9"/>
      <c r="N478" s="9"/>
      <c r="O478" s="9"/>
      <c r="P478" s="9"/>
      <c r="Q478" s="9"/>
      <c r="R478" s="9"/>
      <c r="S478" s="9"/>
      <c r="T478" s="9"/>
      <c r="U478" s="9"/>
      <c r="W478"/>
      <c r="X478"/>
      <c r="Y478"/>
      <c r="Z478"/>
      <c r="AB478"/>
      <c r="AD478"/>
      <c r="AE478"/>
      <c r="AF478"/>
      <c r="AG478"/>
      <c r="AH478"/>
      <c r="AI478"/>
      <c r="AJ478"/>
      <c r="AK478"/>
      <c r="AL478"/>
      <c r="AM478"/>
      <c r="AN478"/>
      <c r="AO478"/>
      <c r="AP478"/>
    </row>
    <row r="479" spans="2:42" x14ac:dyDescent="0.35">
      <c r="B479" s="49"/>
      <c r="C479" s="49"/>
      <c r="D479" s="51"/>
      <c r="E479" s="51"/>
      <c r="F479" s="151"/>
      <c r="G479" s="179"/>
      <c r="H479" s="181"/>
      <c r="I479" s="180"/>
      <c r="J479" s="52"/>
      <c r="K479" s="184" t="str">
        <f>IF(Calculations!$I474=1, "Up to Date", "")</f>
        <v/>
      </c>
      <c r="L479" s="2"/>
      <c r="M479" s="9"/>
      <c r="N479" s="9"/>
      <c r="O479" s="9"/>
      <c r="P479" s="9"/>
      <c r="Q479" s="9"/>
      <c r="R479" s="9"/>
      <c r="S479" s="9"/>
      <c r="T479" s="9"/>
      <c r="U479" s="9"/>
      <c r="W479"/>
      <c r="X479"/>
      <c r="Y479"/>
      <c r="Z479"/>
      <c r="AB479"/>
      <c r="AD479"/>
      <c r="AE479"/>
      <c r="AF479"/>
      <c r="AG479"/>
      <c r="AH479"/>
      <c r="AI479"/>
      <c r="AJ479"/>
      <c r="AK479"/>
      <c r="AL479"/>
      <c r="AM479"/>
      <c r="AN479"/>
      <c r="AO479"/>
      <c r="AP479"/>
    </row>
    <row r="480" spans="2:42" x14ac:dyDescent="0.35">
      <c r="B480" s="49"/>
      <c r="C480" s="49"/>
      <c r="D480" s="51"/>
      <c r="E480" s="51"/>
      <c r="F480" s="151"/>
      <c r="G480" s="179"/>
      <c r="H480" s="181"/>
      <c r="I480" s="180"/>
      <c r="J480" s="52"/>
      <c r="K480" s="184" t="str">
        <f>IF(Calculations!$I475=1, "Up to Date", "")</f>
        <v/>
      </c>
      <c r="L480" s="2"/>
      <c r="M480" s="9"/>
      <c r="N480" s="9"/>
      <c r="O480" s="9"/>
      <c r="P480" s="9"/>
      <c r="Q480" s="9"/>
      <c r="R480" s="9"/>
      <c r="S480" s="9"/>
      <c r="T480" s="9"/>
      <c r="U480" s="9"/>
      <c r="W480"/>
      <c r="X480"/>
      <c r="Y480"/>
      <c r="Z480"/>
      <c r="AB480"/>
      <c r="AD480"/>
      <c r="AE480"/>
      <c r="AF480"/>
      <c r="AG480"/>
      <c r="AH480"/>
      <c r="AI480"/>
      <c r="AJ480"/>
      <c r="AK480"/>
      <c r="AL480"/>
      <c r="AM480"/>
      <c r="AN480"/>
      <c r="AO480"/>
      <c r="AP480"/>
    </row>
    <row r="481" spans="2:42" x14ac:dyDescent="0.35">
      <c r="B481" s="49"/>
      <c r="C481" s="49"/>
      <c r="D481" s="51"/>
      <c r="E481" s="51"/>
      <c r="F481" s="151"/>
      <c r="G481" s="179"/>
      <c r="H481" s="181"/>
      <c r="I481" s="180"/>
      <c r="J481" s="52"/>
      <c r="K481" s="184" t="str">
        <f>IF(Calculations!$I476=1, "Up to Date", "")</f>
        <v/>
      </c>
      <c r="L481" s="2"/>
      <c r="M481" s="9"/>
      <c r="N481" s="9"/>
      <c r="O481" s="9"/>
      <c r="P481" s="9"/>
      <c r="Q481" s="9"/>
      <c r="R481" s="9"/>
      <c r="S481" s="9"/>
      <c r="T481" s="9"/>
      <c r="U481" s="9"/>
      <c r="W481"/>
      <c r="X481"/>
      <c r="Y481"/>
      <c r="Z481"/>
      <c r="AB481"/>
      <c r="AD481"/>
      <c r="AE481"/>
      <c r="AF481"/>
      <c r="AG481"/>
      <c r="AH481"/>
      <c r="AI481"/>
      <c r="AJ481"/>
      <c r="AK481"/>
      <c r="AL481"/>
      <c r="AM481"/>
      <c r="AN481"/>
      <c r="AO481"/>
      <c r="AP481"/>
    </row>
    <row r="482" spans="2:42" x14ac:dyDescent="0.35">
      <c r="B482" s="49"/>
      <c r="C482" s="49"/>
      <c r="D482" s="51"/>
      <c r="E482" s="51"/>
      <c r="F482" s="151"/>
      <c r="G482" s="179"/>
      <c r="H482" s="181"/>
      <c r="I482" s="180"/>
      <c r="J482" s="52"/>
      <c r="K482" s="184" t="str">
        <f>IF(Calculations!$I477=1, "Up to Date", "")</f>
        <v/>
      </c>
      <c r="L482" s="2"/>
      <c r="M482" s="9"/>
      <c r="N482" s="9"/>
      <c r="O482" s="9"/>
      <c r="P482" s="9"/>
      <c r="Q482" s="9"/>
      <c r="R482" s="9"/>
      <c r="S482" s="9"/>
      <c r="T482" s="9"/>
      <c r="U482" s="9"/>
      <c r="W482"/>
      <c r="X482"/>
      <c r="Y482"/>
      <c r="Z482"/>
      <c r="AB482"/>
      <c r="AD482"/>
      <c r="AE482"/>
      <c r="AF482"/>
      <c r="AG482"/>
      <c r="AH482"/>
      <c r="AI482"/>
      <c r="AJ482"/>
      <c r="AK482"/>
      <c r="AL482"/>
      <c r="AM482"/>
      <c r="AN482"/>
      <c r="AO482"/>
      <c r="AP482"/>
    </row>
    <row r="483" spans="2:42" x14ac:dyDescent="0.35">
      <c r="B483" s="49"/>
      <c r="C483" s="49"/>
      <c r="D483" s="51"/>
      <c r="E483" s="51"/>
      <c r="F483" s="151"/>
      <c r="G483" s="179"/>
      <c r="H483" s="181"/>
      <c r="I483" s="180"/>
      <c r="J483" s="52"/>
      <c r="K483" s="184" t="str">
        <f>IF(Calculations!$I478=1, "Up to Date", "")</f>
        <v/>
      </c>
      <c r="L483" s="2"/>
      <c r="M483" s="9"/>
      <c r="N483" s="9"/>
      <c r="O483" s="9"/>
      <c r="P483" s="9"/>
      <c r="Q483" s="9"/>
      <c r="R483" s="9"/>
      <c r="S483" s="9"/>
      <c r="T483" s="9"/>
      <c r="U483" s="9"/>
      <c r="W483"/>
      <c r="X483"/>
      <c r="Y483"/>
      <c r="Z483"/>
      <c r="AB483"/>
      <c r="AD483"/>
      <c r="AE483"/>
      <c r="AF483"/>
      <c r="AG483"/>
      <c r="AH483"/>
      <c r="AI483"/>
      <c r="AJ483"/>
      <c r="AK483"/>
      <c r="AL483"/>
      <c r="AM483"/>
      <c r="AN483"/>
      <c r="AO483"/>
      <c r="AP483"/>
    </row>
    <row r="484" spans="2:42" x14ac:dyDescent="0.35">
      <c r="B484" s="49"/>
      <c r="C484" s="49"/>
      <c r="D484" s="51"/>
      <c r="E484" s="51"/>
      <c r="F484" s="151"/>
      <c r="G484" s="179"/>
      <c r="H484" s="181"/>
      <c r="I484" s="180"/>
      <c r="J484" s="52"/>
      <c r="K484" s="184" t="str">
        <f>IF(Calculations!$I479=1, "Up to Date", "")</f>
        <v/>
      </c>
      <c r="L484" s="2"/>
      <c r="M484" s="9"/>
      <c r="N484" s="9"/>
      <c r="O484" s="9"/>
      <c r="P484" s="9"/>
      <c r="Q484" s="9"/>
      <c r="R484" s="9"/>
      <c r="S484" s="9"/>
      <c r="T484" s="9"/>
      <c r="U484" s="9"/>
      <c r="W484"/>
      <c r="X484"/>
      <c r="Y484"/>
      <c r="Z484"/>
      <c r="AB484"/>
      <c r="AD484"/>
      <c r="AE484"/>
      <c r="AF484"/>
      <c r="AG484"/>
      <c r="AH484"/>
      <c r="AI484"/>
      <c r="AJ484"/>
      <c r="AK484"/>
      <c r="AL484"/>
      <c r="AM484"/>
      <c r="AN484"/>
      <c r="AO484"/>
      <c r="AP484"/>
    </row>
    <row r="485" spans="2:42" x14ac:dyDescent="0.35">
      <c r="B485" s="49"/>
      <c r="C485" s="49"/>
      <c r="D485" s="51"/>
      <c r="E485" s="51"/>
      <c r="F485" s="151"/>
      <c r="G485" s="179"/>
      <c r="H485" s="181"/>
      <c r="I485" s="180"/>
      <c r="J485" s="52"/>
      <c r="K485" s="184" t="str">
        <f>IF(Calculations!$I480=1, "Up to Date", "")</f>
        <v/>
      </c>
      <c r="L485" s="2"/>
      <c r="M485" s="9"/>
      <c r="N485" s="9"/>
      <c r="O485" s="9"/>
      <c r="P485" s="9"/>
      <c r="Q485" s="9"/>
      <c r="R485" s="9"/>
      <c r="S485" s="9"/>
      <c r="T485" s="9"/>
      <c r="U485" s="9"/>
      <c r="W485"/>
      <c r="X485"/>
      <c r="Y485"/>
      <c r="Z485"/>
      <c r="AB485"/>
      <c r="AD485"/>
      <c r="AE485"/>
      <c r="AF485"/>
      <c r="AG485"/>
      <c r="AH485"/>
      <c r="AI485"/>
      <c r="AJ485"/>
      <c r="AK485"/>
      <c r="AL485"/>
      <c r="AM485"/>
      <c r="AN485"/>
      <c r="AO485"/>
      <c r="AP485"/>
    </row>
    <row r="486" spans="2:42" x14ac:dyDescent="0.35">
      <c r="B486" s="49"/>
      <c r="C486" s="49"/>
      <c r="D486" s="51"/>
      <c r="E486" s="51"/>
      <c r="F486" s="151"/>
      <c r="G486" s="179"/>
      <c r="H486" s="181"/>
      <c r="I486" s="180"/>
      <c r="J486" s="52"/>
      <c r="K486" s="184" t="str">
        <f>IF(Calculations!$I481=1, "Up to Date", "")</f>
        <v/>
      </c>
      <c r="L486" s="2"/>
      <c r="M486" s="9"/>
      <c r="N486" s="9"/>
      <c r="O486" s="9"/>
      <c r="P486" s="9"/>
      <c r="Q486" s="9"/>
      <c r="R486" s="9"/>
      <c r="S486" s="9"/>
      <c r="T486" s="9"/>
      <c r="U486" s="9"/>
      <c r="W486"/>
      <c r="X486"/>
      <c r="Y486"/>
      <c r="Z486"/>
      <c r="AB486"/>
      <c r="AD486"/>
      <c r="AE486"/>
      <c r="AF486"/>
      <c r="AG486"/>
      <c r="AH486"/>
      <c r="AI486"/>
      <c r="AJ486"/>
      <c r="AK486"/>
      <c r="AL486"/>
      <c r="AM486"/>
      <c r="AN486"/>
      <c r="AO486"/>
      <c r="AP486"/>
    </row>
    <row r="487" spans="2:42" x14ac:dyDescent="0.35">
      <c r="B487" s="49"/>
      <c r="C487" s="49"/>
      <c r="D487" s="51"/>
      <c r="E487" s="51"/>
      <c r="F487" s="151"/>
      <c r="G487" s="179"/>
      <c r="H487" s="181"/>
      <c r="I487" s="180"/>
      <c r="J487" s="52"/>
      <c r="K487" s="184" t="str">
        <f>IF(Calculations!$I482=1, "Up to Date", "")</f>
        <v/>
      </c>
      <c r="L487" s="2"/>
      <c r="M487" s="9"/>
      <c r="N487" s="9"/>
      <c r="O487" s="9"/>
      <c r="P487" s="9"/>
      <c r="Q487" s="9"/>
      <c r="R487" s="9"/>
      <c r="S487" s="9"/>
      <c r="T487" s="9"/>
      <c r="U487" s="9"/>
      <c r="W487"/>
      <c r="X487"/>
      <c r="Y487"/>
      <c r="Z487"/>
      <c r="AB487"/>
      <c r="AD487"/>
      <c r="AE487"/>
      <c r="AF487"/>
      <c r="AG487"/>
      <c r="AH487"/>
      <c r="AI487"/>
      <c r="AJ487"/>
      <c r="AK487"/>
      <c r="AL487"/>
      <c r="AM487"/>
      <c r="AN487"/>
      <c r="AO487"/>
      <c r="AP487"/>
    </row>
    <row r="488" spans="2:42" x14ac:dyDescent="0.35">
      <c r="B488" s="49"/>
      <c r="C488" s="49"/>
      <c r="D488" s="51"/>
      <c r="E488" s="51"/>
      <c r="F488" s="151"/>
      <c r="G488" s="179"/>
      <c r="H488" s="181"/>
      <c r="I488" s="180"/>
      <c r="J488" s="52"/>
      <c r="K488" s="184" t="str">
        <f>IF(Calculations!$I483=1, "Up to Date", "")</f>
        <v/>
      </c>
      <c r="L488" s="2"/>
      <c r="M488" s="9"/>
      <c r="N488" s="9"/>
      <c r="O488" s="9"/>
      <c r="P488" s="9"/>
      <c r="Q488" s="9"/>
      <c r="R488" s="9"/>
      <c r="S488" s="9"/>
      <c r="T488" s="9"/>
      <c r="U488" s="9"/>
      <c r="W488"/>
      <c r="X488"/>
      <c r="Y488"/>
      <c r="Z488"/>
      <c r="AB488"/>
      <c r="AD488"/>
      <c r="AE488"/>
      <c r="AF488"/>
      <c r="AG488"/>
      <c r="AH488"/>
      <c r="AI488"/>
      <c r="AJ488"/>
      <c r="AK488"/>
      <c r="AL488"/>
      <c r="AM488"/>
      <c r="AN488"/>
      <c r="AO488"/>
      <c r="AP488"/>
    </row>
    <row r="489" spans="2:42" x14ac:dyDescent="0.35">
      <c r="B489" s="49"/>
      <c r="C489" s="49"/>
      <c r="D489" s="51"/>
      <c r="E489" s="51"/>
      <c r="F489" s="151"/>
      <c r="G489" s="179"/>
      <c r="H489" s="181"/>
      <c r="I489" s="180"/>
      <c r="J489" s="52"/>
      <c r="K489" s="184" t="str">
        <f>IF(Calculations!$I484=1, "Up to Date", "")</f>
        <v/>
      </c>
      <c r="L489" s="2"/>
      <c r="M489" s="9"/>
      <c r="N489" s="9"/>
      <c r="O489" s="9"/>
      <c r="P489" s="9"/>
      <c r="Q489" s="9"/>
      <c r="R489" s="9"/>
      <c r="S489" s="9"/>
      <c r="T489" s="9"/>
      <c r="U489" s="9"/>
      <c r="W489"/>
      <c r="X489"/>
      <c r="Y489"/>
      <c r="Z489"/>
      <c r="AB489"/>
      <c r="AD489"/>
      <c r="AE489"/>
      <c r="AF489"/>
      <c r="AG489"/>
      <c r="AH489"/>
      <c r="AI489"/>
      <c r="AJ489"/>
      <c r="AK489"/>
      <c r="AL489"/>
      <c r="AM489"/>
      <c r="AN489"/>
      <c r="AO489"/>
      <c r="AP489"/>
    </row>
    <row r="490" spans="2:42" x14ac:dyDescent="0.35">
      <c r="B490" s="49"/>
      <c r="C490" s="49"/>
      <c r="D490" s="51"/>
      <c r="E490" s="51"/>
      <c r="F490" s="151"/>
      <c r="G490" s="179"/>
      <c r="H490" s="181"/>
      <c r="I490" s="180"/>
      <c r="J490" s="52"/>
      <c r="K490" s="184" t="str">
        <f>IF(Calculations!$I485=1, "Up to Date", "")</f>
        <v/>
      </c>
      <c r="L490" s="2"/>
      <c r="M490" s="9"/>
      <c r="N490" s="9"/>
      <c r="O490" s="9"/>
      <c r="P490" s="9"/>
      <c r="Q490" s="9"/>
      <c r="R490" s="9"/>
      <c r="S490" s="9"/>
      <c r="T490" s="9"/>
      <c r="U490" s="9"/>
      <c r="W490"/>
      <c r="X490"/>
      <c r="Y490"/>
      <c r="Z490"/>
      <c r="AB490"/>
      <c r="AD490"/>
      <c r="AE490"/>
      <c r="AF490"/>
      <c r="AG490"/>
      <c r="AH490"/>
      <c r="AI490"/>
      <c r="AJ490"/>
      <c r="AK490"/>
      <c r="AL490"/>
      <c r="AM490"/>
      <c r="AN490"/>
      <c r="AO490"/>
      <c r="AP490"/>
    </row>
    <row r="491" spans="2:42" x14ac:dyDescent="0.35">
      <c r="B491" s="49"/>
      <c r="C491" s="49"/>
      <c r="D491" s="51"/>
      <c r="E491" s="51"/>
      <c r="F491" s="151"/>
      <c r="G491" s="179"/>
      <c r="H491" s="181"/>
      <c r="I491" s="180"/>
      <c r="J491" s="52"/>
      <c r="K491" s="184" t="str">
        <f>IF(Calculations!$I486=1, "Up to Date", "")</f>
        <v/>
      </c>
      <c r="L491" s="2"/>
      <c r="M491" s="9"/>
      <c r="N491" s="9"/>
      <c r="O491" s="9"/>
      <c r="P491" s="9"/>
      <c r="Q491" s="9"/>
      <c r="R491" s="9"/>
      <c r="S491" s="9"/>
      <c r="T491" s="9"/>
      <c r="U491" s="9"/>
      <c r="W491"/>
      <c r="X491"/>
      <c r="Y491"/>
      <c r="Z491"/>
      <c r="AB491"/>
      <c r="AD491"/>
      <c r="AE491"/>
      <c r="AF491"/>
      <c r="AG491"/>
      <c r="AH491"/>
      <c r="AI491"/>
      <c r="AJ491"/>
      <c r="AK491"/>
      <c r="AL491"/>
      <c r="AM491"/>
      <c r="AN491"/>
      <c r="AO491"/>
      <c r="AP491"/>
    </row>
    <row r="492" spans="2:42" x14ac:dyDescent="0.35">
      <c r="B492" s="49"/>
      <c r="C492" s="49"/>
      <c r="D492" s="51"/>
      <c r="E492" s="51"/>
      <c r="F492" s="151"/>
      <c r="G492" s="179"/>
      <c r="H492" s="181"/>
      <c r="I492" s="180"/>
      <c r="J492" s="52"/>
      <c r="K492" s="184" t="str">
        <f>IF(Calculations!$I487=1, "Up to Date", "")</f>
        <v/>
      </c>
      <c r="L492" s="2"/>
      <c r="M492" s="9"/>
      <c r="N492" s="9"/>
      <c r="O492" s="9"/>
      <c r="P492" s="9"/>
      <c r="Q492" s="9"/>
      <c r="R492" s="9"/>
      <c r="S492" s="9"/>
      <c r="T492" s="9"/>
      <c r="U492" s="9"/>
      <c r="W492"/>
      <c r="X492"/>
      <c r="Y492"/>
      <c r="Z492"/>
      <c r="AB492"/>
      <c r="AD492"/>
      <c r="AE492"/>
      <c r="AF492"/>
      <c r="AG492"/>
      <c r="AH492"/>
      <c r="AI492"/>
      <c r="AJ492"/>
      <c r="AK492"/>
      <c r="AL492"/>
      <c r="AM492"/>
      <c r="AN492"/>
      <c r="AO492"/>
      <c r="AP492"/>
    </row>
    <row r="493" spans="2:42" x14ac:dyDescent="0.35">
      <c r="B493" s="49"/>
      <c r="C493" s="49"/>
      <c r="D493" s="51"/>
      <c r="E493" s="51"/>
      <c r="F493" s="151"/>
      <c r="G493" s="179"/>
      <c r="H493" s="181"/>
      <c r="I493" s="180"/>
      <c r="J493" s="52"/>
      <c r="K493" s="184" t="str">
        <f>IF(Calculations!$I488=1, "Up to Date", "")</f>
        <v/>
      </c>
      <c r="L493" s="2"/>
      <c r="M493" s="9"/>
      <c r="N493" s="9"/>
      <c r="O493" s="9"/>
      <c r="P493" s="9"/>
      <c r="Q493" s="9"/>
      <c r="R493" s="9"/>
      <c r="S493" s="9"/>
      <c r="T493" s="9"/>
      <c r="U493" s="9"/>
      <c r="W493"/>
      <c r="X493"/>
      <c r="Y493"/>
      <c r="Z493"/>
      <c r="AB493"/>
      <c r="AD493"/>
      <c r="AE493"/>
      <c r="AF493"/>
      <c r="AG493"/>
      <c r="AH493"/>
      <c r="AI493"/>
      <c r="AJ493"/>
      <c r="AK493"/>
      <c r="AL493"/>
      <c r="AM493"/>
      <c r="AN493"/>
      <c r="AO493"/>
      <c r="AP493"/>
    </row>
    <row r="494" spans="2:42" x14ac:dyDescent="0.35">
      <c r="B494" s="49"/>
      <c r="C494" s="49"/>
      <c r="D494" s="51"/>
      <c r="E494" s="51"/>
      <c r="F494" s="151"/>
      <c r="G494" s="179"/>
      <c r="H494" s="181"/>
      <c r="I494" s="180"/>
      <c r="J494" s="52"/>
      <c r="K494" s="184" t="str">
        <f>IF(Calculations!$I489=1, "Up to Date", "")</f>
        <v/>
      </c>
      <c r="L494" s="2"/>
      <c r="M494" s="9"/>
      <c r="N494" s="9"/>
      <c r="O494" s="9"/>
      <c r="P494" s="9"/>
      <c r="Q494" s="9"/>
      <c r="R494" s="9"/>
      <c r="S494" s="9"/>
      <c r="T494" s="9"/>
      <c r="U494" s="9"/>
      <c r="W494"/>
      <c r="X494"/>
      <c r="Y494"/>
      <c r="Z494"/>
      <c r="AB494"/>
      <c r="AD494"/>
      <c r="AE494"/>
      <c r="AF494"/>
      <c r="AG494"/>
      <c r="AH494"/>
      <c r="AI494"/>
      <c r="AJ494"/>
      <c r="AK494"/>
      <c r="AL494"/>
      <c r="AM494"/>
      <c r="AN494"/>
      <c r="AO494"/>
      <c r="AP494"/>
    </row>
    <row r="495" spans="2:42" x14ac:dyDescent="0.35">
      <c r="B495" s="49"/>
      <c r="C495" s="49"/>
      <c r="D495" s="51"/>
      <c r="E495" s="51"/>
      <c r="F495" s="151"/>
      <c r="G495" s="179"/>
      <c r="H495" s="181"/>
      <c r="I495" s="180"/>
      <c r="J495" s="52"/>
      <c r="K495" s="184" t="str">
        <f>IF(Calculations!$I490=1, "Up to Date", "")</f>
        <v/>
      </c>
      <c r="L495" s="2"/>
      <c r="M495" s="9"/>
      <c r="N495" s="9"/>
      <c r="O495" s="9"/>
      <c r="P495" s="9"/>
      <c r="Q495" s="9"/>
      <c r="R495" s="9"/>
      <c r="S495" s="9"/>
      <c r="T495" s="9"/>
      <c r="U495" s="9"/>
      <c r="W495"/>
      <c r="X495"/>
      <c r="Y495"/>
      <c r="Z495"/>
      <c r="AB495"/>
      <c r="AD495"/>
      <c r="AE495"/>
      <c r="AF495"/>
      <c r="AG495"/>
      <c r="AH495"/>
      <c r="AI495"/>
      <c r="AJ495"/>
      <c r="AK495"/>
      <c r="AL495"/>
      <c r="AM495"/>
      <c r="AN495"/>
      <c r="AO495"/>
      <c r="AP495"/>
    </row>
    <row r="496" spans="2:42" x14ac:dyDescent="0.35">
      <c r="B496" s="49"/>
      <c r="C496" s="49"/>
      <c r="D496" s="51"/>
      <c r="E496" s="51"/>
      <c r="F496" s="151"/>
      <c r="G496" s="179"/>
      <c r="H496" s="181"/>
      <c r="I496" s="180"/>
      <c r="J496" s="52"/>
      <c r="K496" s="184" t="str">
        <f>IF(Calculations!$I491=1, "Up to Date", "")</f>
        <v/>
      </c>
      <c r="L496" s="2"/>
      <c r="M496" s="9"/>
      <c r="N496" s="9"/>
      <c r="O496" s="9"/>
      <c r="P496" s="9"/>
      <c r="Q496" s="9"/>
      <c r="R496" s="9"/>
      <c r="S496" s="9"/>
      <c r="T496" s="9"/>
      <c r="U496" s="9"/>
      <c r="W496"/>
      <c r="X496"/>
      <c r="Y496"/>
      <c r="Z496"/>
      <c r="AB496"/>
      <c r="AD496"/>
      <c r="AE496"/>
      <c r="AF496"/>
      <c r="AG496"/>
      <c r="AH496"/>
      <c r="AI496"/>
      <c r="AJ496"/>
      <c r="AK496"/>
      <c r="AL496"/>
      <c r="AM496"/>
      <c r="AN496"/>
      <c r="AO496"/>
      <c r="AP496"/>
    </row>
    <row r="497" spans="2:42" x14ac:dyDescent="0.35">
      <c r="B497" s="49"/>
      <c r="C497" s="49"/>
      <c r="D497" s="51"/>
      <c r="E497" s="51"/>
      <c r="F497" s="151"/>
      <c r="G497" s="179"/>
      <c r="H497" s="181"/>
      <c r="I497" s="180"/>
      <c r="J497" s="52"/>
      <c r="K497" s="184" t="str">
        <f>IF(Calculations!$I492=1, "Up to Date", "")</f>
        <v/>
      </c>
      <c r="L497" s="2"/>
      <c r="M497" s="9"/>
      <c r="N497" s="9"/>
      <c r="O497" s="9"/>
      <c r="P497" s="9"/>
      <c r="Q497" s="9"/>
      <c r="R497" s="9"/>
      <c r="S497" s="9"/>
      <c r="T497" s="9"/>
      <c r="U497" s="9"/>
      <c r="W497"/>
      <c r="X497"/>
      <c r="Y497"/>
      <c r="Z497"/>
      <c r="AB497"/>
      <c r="AD497"/>
      <c r="AE497"/>
      <c r="AF497"/>
      <c r="AG497"/>
      <c r="AH497"/>
      <c r="AI497"/>
      <c r="AJ497"/>
      <c r="AK497"/>
      <c r="AL497"/>
      <c r="AM497"/>
      <c r="AN497"/>
      <c r="AO497"/>
      <c r="AP497"/>
    </row>
    <row r="498" spans="2:42" x14ac:dyDescent="0.35">
      <c r="B498" s="49"/>
      <c r="C498" s="49"/>
      <c r="D498" s="51"/>
      <c r="E498" s="51"/>
      <c r="F498" s="151"/>
      <c r="G498" s="179"/>
      <c r="H498" s="181"/>
      <c r="I498" s="180"/>
      <c r="J498" s="52"/>
      <c r="K498" s="184" t="str">
        <f>IF(Calculations!$I493=1, "Up to Date", "")</f>
        <v/>
      </c>
      <c r="L498" s="2"/>
      <c r="M498" s="9"/>
      <c r="N498" s="9"/>
      <c r="O498" s="9"/>
      <c r="P498" s="9"/>
      <c r="Q498" s="9"/>
      <c r="R498" s="9"/>
      <c r="S498" s="9"/>
      <c r="T498" s="9"/>
      <c r="U498" s="9"/>
      <c r="W498"/>
      <c r="X498"/>
      <c r="Y498"/>
      <c r="Z498"/>
      <c r="AB498"/>
      <c r="AD498"/>
      <c r="AE498"/>
      <c r="AF498"/>
      <c r="AG498"/>
      <c r="AH498"/>
      <c r="AI498"/>
      <c r="AJ498"/>
      <c r="AK498"/>
      <c r="AL498"/>
      <c r="AM498"/>
      <c r="AN498"/>
      <c r="AO498"/>
      <c r="AP498"/>
    </row>
    <row r="499" spans="2:42" x14ac:dyDescent="0.35">
      <c r="B499" s="49"/>
      <c r="C499" s="49"/>
      <c r="D499" s="51"/>
      <c r="E499" s="51"/>
      <c r="F499" s="151"/>
      <c r="G499" s="179"/>
      <c r="H499" s="181"/>
      <c r="I499" s="180"/>
      <c r="J499" s="52"/>
      <c r="K499" s="184" t="str">
        <f>IF(Calculations!$I494=1, "Up to Date", "")</f>
        <v/>
      </c>
      <c r="L499" s="2"/>
      <c r="M499" s="9"/>
      <c r="N499" s="9"/>
      <c r="O499" s="9"/>
      <c r="P499" s="9"/>
      <c r="Q499" s="9"/>
      <c r="R499" s="9"/>
      <c r="S499" s="9"/>
      <c r="T499" s="9"/>
      <c r="U499" s="9"/>
      <c r="W499"/>
      <c r="X499"/>
      <c r="Y499"/>
      <c r="Z499"/>
      <c r="AB499"/>
      <c r="AD499"/>
      <c r="AE499"/>
      <c r="AF499"/>
      <c r="AG499"/>
      <c r="AH499"/>
      <c r="AI499"/>
      <c r="AJ499"/>
      <c r="AK499"/>
      <c r="AL499"/>
      <c r="AM499"/>
      <c r="AN499"/>
      <c r="AO499"/>
      <c r="AP499"/>
    </row>
    <row r="500" spans="2:42" x14ac:dyDescent="0.35">
      <c r="B500" s="49"/>
      <c r="C500" s="49"/>
      <c r="D500" s="51"/>
      <c r="E500" s="51"/>
      <c r="F500" s="151"/>
      <c r="G500" s="179"/>
      <c r="H500" s="181"/>
      <c r="I500" s="180"/>
      <c r="J500" s="52"/>
      <c r="K500" s="184" t="str">
        <f>IF(Calculations!$I495=1, "Up to Date", "")</f>
        <v/>
      </c>
      <c r="L500" s="2"/>
      <c r="M500" s="9"/>
      <c r="N500" s="9"/>
      <c r="O500" s="9"/>
      <c r="P500" s="9"/>
      <c r="Q500" s="9"/>
      <c r="R500" s="9"/>
      <c r="S500" s="9"/>
      <c r="T500" s="9"/>
      <c r="U500" s="9"/>
      <c r="W500"/>
      <c r="X500"/>
      <c r="Y500"/>
      <c r="Z500"/>
      <c r="AB500"/>
      <c r="AD500"/>
      <c r="AE500"/>
      <c r="AF500"/>
      <c r="AG500"/>
      <c r="AH500"/>
      <c r="AI500"/>
      <c r="AJ500"/>
      <c r="AK500"/>
      <c r="AL500"/>
      <c r="AM500"/>
      <c r="AN500"/>
      <c r="AO500"/>
      <c r="AP500"/>
    </row>
    <row r="501" spans="2:42" x14ac:dyDescent="0.35">
      <c r="B501" s="49"/>
      <c r="C501" s="49"/>
      <c r="D501" s="51"/>
      <c r="E501" s="51"/>
      <c r="F501" s="151"/>
      <c r="G501" s="179"/>
      <c r="H501" s="181"/>
      <c r="I501" s="180"/>
      <c r="J501" s="52"/>
      <c r="K501" s="184" t="str">
        <f>IF(Calculations!$I496=1, "Up to Date", "")</f>
        <v/>
      </c>
      <c r="L501" s="2"/>
      <c r="M501" s="9"/>
      <c r="N501" s="9"/>
      <c r="O501" s="9"/>
      <c r="P501" s="9"/>
      <c r="Q501" s="9"/>
      <c r="R501" s="9"/>
      <c r="S501" s="9"/>
      <c r="T501" s="9"/>
      <c r="U501" s="9"/>
      <c r="W501"/>
      <c r="X501"/>
      <c r="Y501"/>
      <c r="Z501"/>
      <c r="AB501"/>
      <c r="AD501"/>
      <c r="AE501"/>
      <c r="AF501"/>
      <c r="AG501"/>
      <c r="AH501"/>
      <c r="AI501"/>
      <c r="AJ501"/>
      <c r="AK501"/>
      <c r="AL501"/>
      <c r="AM501"/>
      <c r="AN501"/>
      <c r="AO501"/>
      <c r="AP501"/>
    </row>
    <row r="502" spans="2:42" x14ac:dyDescent="0.35">
      <c r="B502" s="49"/>
      <c r="C502" s="49"/>
      <c r="D502" s="51"/>
      <c r="E502" s="51"/>
      <c r="F502" s="151"/>
      <c r="G502" s="179"/>
      <c r="H502" s="181"/>
      <c r="I502" s="180"/>
      <c r="J502" s="52"/>
      <c r="K502" s="184" t="str">
        <f>IF(Calculations!$I497=1, "Up to Date", "")</f>
        <v/>
      </c>
      <c r="L502" s="2"/>
      <c r="M502" s="9"/>
      <c r="N502" s="9"/>
      <c r="O502" s="9"/>
      <c r="P502" s="9"/>
      <c r="Q502" s="9"/>
      <c r="R502" s="9"/>
      <c r="S502" s="9"/>
      <c r="T502" s="9"/>
      <c r="U502" s="9"/>
      <c r="W502"/>
      <c r="X502"/>
      <c r="Y502"/>
      <c r="Z502"/>
      <c r="AB502"/>
      <c r="AD502"/>
      <c r="AE502"/>
      <c r="AF502"/>
      <c r="AG502"/>
      <c r="AH502"/>
      <c r="AI502"/>
      <c r="AJ502"/>
      <c r="AK502"/>
      <c r="AL502"/>
      <c r="AM502"/>
      <c r="AN502"/>
      <c r="AO502"/>
      <c r="AP502"/>
    </row>
    <row r="503" spans="2:42" x14ac:dyDescent="0.35">
      <c r="B503" s="49"/>
      <c r="C503" s="49"/>
      <c r="D503" s="51"/>
      <c r="E503" s="51"/>
      <c r="F503" s="151"/>
      <c r="G503" s="179"/>
      <c r="H503" s="181"/>
      <c r="I503" s="180"/>
      <c r="J503" s="52"/>
      <c r="K503" s="184" t="str">
        <f>IF(Calculations!$I498=1, "Up to Date", "")</f>
        <v/>
      </c>
      <c r="L503" s="2"/>
      <c r="M503" s="9"/>
      <c r="N503" s="9"/>
      <c r="O503" s="9"/>
      <c r="P503" s="9"/>
      <c r="Q503" s="9"/>
      <c r="R503" s="9"/>
      <c r="S503" s="9"/>
      <c r="T503" s="9"/>
      <c r="U503" s="9"/>
      <c r="W503"/>
      <c r="X503"/>
      <c r="Y503"/>
      <c r="Z503"/>
      <c r="AB503"/>
      <c r="AD503"/>
      <c r="AE503"/>
      <c r="AF503"/>
      <c r="AG503"/>
      <c r="AH503"/>
      <c r="AI503"/>
      <c r="AJ503"/>
      <c r="AK503"/>
      <c r="AL503"/>
      <c r="AM503"/>
      <c r="AN503"/>
      <c r="AO503"/>
      <c r="AP503"/>
    </row>
    <row r="504" spans="2:42" x14ac:dyDescent="0.35">
      <c r="B504" s="49"/>
      <c r="C504" s="49"/>
      <c r="D504" s="51"/>
      <c r="E504" s="51"/>
      <c r="F504" s="151"/>
      <c r="G504" s="179"/>
      <c r="H504" s="181"/>
      <c r="I504" s="180"/>
      <c r="J504" s="52"/>
      <c r="K504" s="184" t="str">
        <f>IF(Calculations!$I499=1, "Up to Date", "")</f>
        <v/>
      </c>
      <c r="L504" s="2"/>
      <c r="M504" s="9"/>
      <c r="N504" s="9"/>
      <c r="O504" s="9"/>
      <c r="P504" s="9"/>
      <c r="Q504" s="9"/>
      <c r="R504" s="9"/>
      <c r="S504" s="9"/>
      <c r="T504" s="9"/>
      <c r="U504" s="9"/>
      <c r="W504"/>
      <c r="X504"/>
      <c r="Y504"/>
      <c r="Z504"/>
      <c r="AB504"/>
      <c r="AD504"/>
      <c r="AE504"/>
      <c r="AF504"/>
      <c r="AG504"/>
      <c r="AH504"/>
      <c r="AI504"/>
      <c r="AJ504"/>
      <c r="AK504"/>
      <c r="AL504"/>
      <c r="AM504"/>
      <c r="AN504"/>
      <c r="AO504"/>
      <c r="AP504"/>
    </row>
    <row r="505" spans="2:42" x14ac:dyDescent="0.35">
      <c r="B505" s="49"/>
      <c r="C505" s="49"/>
      <c r="D505" s="51"/>
      <c r="E505" s="51"/>
      <c r="F505" s="151"/>
      <c r="G505" s="179"/>
      <c r="H505" s="181"/>
      <c r="I505" s="180"/>
      <c r="J505" s="52"/>
      <c r="K505" s="184" t="str">
        <f>IF(Calculations!$I500=1, "Up to Date", "")</f>
        <v/>
      </c>
      <c r="L505" s="2"/>
      <c r="M505" s="9"/>
      <c r="N505" s="9"/>
      <c r="O505" s="9"/>
      <c r="P505" s="9"/>
      <c r="Q505" s="9"/>
      <c r="R505" s="9"/>
      <c r="S505" s="9"/>
      <c r="T505" s="9"/>
      <c r="U505" s="9"/>
      <c r="W505"/>
      <c r="X505"/>
      <c r="Y505"/>
      <c r="Z505"/>
      <c r="AB505"/>
      <c r="AD505"/>
      <c r="AE505"/>
      <c r="AF505"/>
      <c r="AG505"/>
      <c r="AH505"/>
      <c r="AI505"/>
      <c r="AJ505"/>
      <c r="AK505"/>
      <c r="AL505"/>
      <c r="AM505"/>
      <c r="AN505"/>
      <c r="AO505"/>
      <c r="AP505"/>
    </row>
    <row r="506" spans="2:42" x14ac:dyDescent="0.35">
      <c r="B506" s="49"/>
      <c r="C506" s="49"/>
      <c r="D506" s="51"/>
      <c r="E506" s="51"/>
      <c r="F506" s="151"/>
      <c r="G506" s="179"/>
      <c r="H506" s="181"/>
      <c r="I506" s="180"/>
      <c r="J506" s="52"/>
      <c r="K506" s="184" t="str">
        <f>IF(Calculations!$I501=1, "Up to Date", "")</f>
        <v/>
      </c>
      <c r="L506" s="2"/>
      <c r="M506" s="9"/>
      <c r="N506" s="9"/>
      <c r="O506" s="9"/>
      <c r="P506" s="9"/>
      <c r="Q506" s="9"/>
      <c r="R506" s="9"/>
      <c r="S506" s="9"/>
      <c r="T506" s="9"/>
      <c r="U506" s="9"/>
      <c r="W506"/>
      <c r="X506"/>
      <c r="Y506"/>
      <c r="Z506"/>
      <c r="AB506"/>
      <c r="AD506"/>
      <c r="AE506"/>
      <c r="AF506"/>
      <c r="AG506"/>
      <c r="AH506"/>
      <c r="AI506"/>
      <c r="AJ506"/>
      <c r="AK506"/>
      <c r="AL506"/>
      <c r="AM506"/>
      <c r="AN506"/>
      <c r="AO506"/>
      <c r="AP506"/>
    </row>
    <row r="507" spans="2:42" x14ac:dyDescent="0.35">
      <c r="B507" s="49"/>
      <c r="C507" s="49"/>
      <c r="D507" s="51"/>
      <c r="E507" s="51"/>
      <c r="F507" s="151"/>
      <c r="G507" s="179"/>
      <c r="H507" s="181"/>
      <c r="I507" s="180"/>
      <c r="J507" s="52"/>
      <c r="K507" s="184" t="str">
        <f>IF(Calculations!$I502=1, "Up to Date", "")</f>
        <v/>
      </c>
      <c r="L507" s="2"/>
      <c r="M507" s="9"/>
      <c r="N507" s="9"/>
      <c r="O507" s="9"/>
      <c r="P507" s="9"/>
      <c r="Q507" s="9"/>
      <c r="R507" s="9"/>
      <c r="S507" s="9"/>
      <c r="T507" s="9"/>
      <c r="U507" s="9"/>
      <c r="W507"/>
      <c r="X507"/>
      <c r="Y507"/>
      <c r="Z507"/>
      <c r="AB507"/>
      <c r="AD507"/>
      <c r="AE507"/>
      <c r="AF507"/>
      <c r="AG507"/>
      <c r="AH507"/>
      <c r="AI507"/>
      <c r="AJ507"/>
      <c r="AK507"/>
      <c r="AL507"/>
      <c r="AM507"/>
      <c r="AN507"/>
      <c r="AO507"/>
      <c r="AP507"/>
    </row>
    <row r="508" spans="2:42" x14ac:dyDescent="0.35">
      <c r="B508" s="49"/>
      <c r="C508" s="49"/>
      <c r="D508" s="51"/>
      <c r="E508" s="51"/>
      <c r="F508" s="151"/>
      <c r="G508" s="179"/>
      <c r="H508" s="181"/>
      <c r="I508" s="180"/>
      <c r="J508" s="52"/>
      <c r="K508" s="184" t="str">
        <f>IF(Calculations!$I503=1, "Up to Date", "")</f>
        <v/>
      </c>
      <c r="L508" s="2"/>
      <c r="M508" s="9"/>
      <c r="N508" s="9"/>
      <c r="O508" s="9"/>
      <c r="P508" s="9"/>
      <c r="Q508" s="9"/>
      <c r="R508" s="9"/>
      <c r="S508" s="9"/>
      <c r="T508" s="9"/>
      <c r="U508" s="9"/>
      <c r="W508"/>
      <c r="X508"/>
      <c r="Y508"/>
      <c r="Z508"/>
      <c r="AB508"/>
      <c r="AD508"/>
      <c r="AE508"/>
      <c r="AF508"/>
      <c r="AG508"/>
      <c r="AH508"/>
      <c r="AI508"/>
      <c r="AJ508"/>
      <c r="AK508"/>
      <c r="AL508"/>
      <c r="AM508"/>
      <c r="AN508"/>
      <c r="AO508"/>
      <c r="AP508"/>
    </row>
    <row r="509" spans="2:42" x14ac:dyDescent="0.35">
      <c r="B509" s="49"/>
      <c r="C509" s="49"/>
      <c r="D509" s="51"/>
      <c r="E509" s="51"/>
      <c r="F509" s="151"/>
      <c r="G509" s="179"/>
      <c r="H509" s="181"/>
      <c r="I509" s="180"/>
      <c r="J509" s="52"/>
      <c r="K509" s="184" t="str">
        <f>IF(Calculations!$I504=1, "Up to Date", "")</f>
        <v/>
      </c>
      <c r="L509" s="2"/>
      <c r="M509" s="9"/>
      <c r="N509" s="9"/>
      <c r="O509" s="9"/>
      <c r="P509" s="9"/>
      <c r="Q509" s="9"/>
      <c r="R509" s="9"/>
      <c r="S509" s="9"/>
      <c r="T509" s="9"/>
      <c r="U509" s="9"/>
      <c r="W509"/>
      <c r="X509"/>
      <c r="Y509"/>
      <c r="Z509"/>
      <c r="AB509"/>
      <c r="AD509"/>
      <c r="AE509"/>
      <c r="AF509"/>
      <c r="AG509"/>
      <c r="AH509"/>
      <c r="AI509"/>
      <c r="AJ509"/>
      <c r="AK509"/>
      <c r="AL509"/>
      <c r="AM509"/>
      <c r="AN509"/>
      <c r="AO509"/>
      <c r="AP509"/>
    </row>
    <row r="510" spans="2:42" x14ac:dyDescent="0.35">
      <c r="B510" s="49"/>
      <c r="C510" s="49"/>
      <c r="D510" s="51"/>
      <c r="E510" s="51"/>
      <c r="F510" s="151"/>
      <c r="G510" s="179"/>
      <c r="H510" s="181"/>
      <c r="I510" s="180"/>
      <c r="J510" s="52"/>
      <c r="K510" s="184" t="str">
        <f>IF(Calculations!$I505=1, "Up to Date", "")</f>
        <v/>
      </c>
      <c r="L510" s="2"/>
      <c r="M510" s="9"/>
      <c r="N510" s="9"/>
      <c r="O510" s="9"/>
      <c r="P510" s="9"/>
      <c r="Q510" s="9"/>
      <c r="R510" s="9"/>
      <c r="S510" s="9"/>
      <c r="T510" s="9"/>
      <c r="U510" s="9"/>
      <c r="W510"/>
      <c r="X510"/>
      <c r="Y510"/>
      <c r="Z510"/>
      <c r="AB510"/>
      <c r="AD510"/>
      <c r="AE510"/>
      <c r="AF510"/>
      <c r="AG510"/>
      <c r="AH510"/>
      <c r="AI510"/>
      <c r="AJ510"/>
      <c r="AK510"/>
      <c r="AL510"/>
      <c r="AM510"/>
      <c r="AN510"/>
      <c r="AO510"/>
      <c r="AP510"/>
    </row>
    <row r="511" spans="2:42" x14ac:dyDescent="0.35">
      <c r="B511" s="49"/>
      <c r="C511" s="49"/>
      <c r="D511" s="51"/>
      <c r="E511" s="51"/>
      <c r="F511" s="151"/>
      <c r="G511" s="179"/>
      <c r="H511" s="181"/>
      <c r="I511" s="180"/>
      <c r="J511" s="52"/>
      <c r="K511" s="184" t="str">
        <f>IF(Calculations!$I506=1, "Up to Date", "")</f>
        <v/>
      </c>
      <c r="L511" s="2"/>
      <c r="M511" s="9"/>
      <c r="N511" s="9"/>
      <c r="O511" s="9"/>
      <c r="P511" s="9"/>
      <c r="Q511" s="9"/>
      <c r="R511" s="9"/>
      <c r="S511" s="9"/>
      <c r="T511" s="9"/>
      <c r="U511" s="9"/>
      <c r="W511"/>
      <c r="X511"/>
      <c r="Y511"/>
      <c r="Z511"/>
      <c r="AB511"/>
      <c r="AD511"/>
      <c r="AE511"/>
      <c r="AF511"/>
      <c r="AG511"/>
      <c r="AH511"/>
      <c r="AI511"/>
      <c r="AJ511"/>
      <c r="AK511"/>
      <c r="AL511"/>
      <c r="AM511"/>
      <c r="AN511"/>
      <c r="AO511"/>
      <c r="AP511"/>
    </row>
    <row r="512" spans="2:42" x14ac:dyDescent="0.35">
      <c r="B512" s="49"/>
      <c r="C512" s="49"/>
      <c r="D512" s="51"/>
      <c r="E512" s="51"/>
      <c r="F512" s="151"/>
      <c r="G512" s="179"/>
      <c r="H512" s="181"/>
      <c r="I512" s="180"/>
      <c r="J512" s="52"/>
      <c r="K512" s="184" t="str">
        <f>IF(Calculations!$I507=1, "Up to Date", "")</f>
        <v/>
      </c>
      <c r="L512" s="2"/>
      <c r="M512" s="9"/>
      <c r="N512" s="9"/>
      <c r="O512" s="9"/>
      <c r="P512" s="9"/>
      <c r="Q512" s="9"/>
      <c r="R512" s="9"/>
      <c r="S512" s="9"/>
      <c r="T512" s="9"/>
      <c r="U512" s="9"/>
      <c r="W512"/>
      <c r="X512"/>
      <c r="Y512"/>
      <c r="Z512"/>
      <c r="AB512"/>
      <c r="AD512"/>
      <c r="AE512"/>
      <c r="AF512"/>
      <c r="AG512"/>
      <c r="AH512"/>
      <c r="AI512"/>
      <c r="AJ512"/>
      <c r="AK512"/>
      <c r="AL512"/>
      <c r="AM512"/>
      <c r="AN512"/>
      <c r="AO512"/>
      <c r="AP512"/>
    </row>
    <row r="513" spans="2:42" x14ac:dyDescent="0.35">
      <c r="B513" s="49"/>
      <c r="C513" s="49"/>
      <c r="D513" s="51"/>
      <c r="E513" s="51"/>
      <c r="F513" s="151"/>
      <c r="G513" s="179"/>
      <c r="H513" s="181"/>
      <c r="I513" s="180"/>
      <c r="J513" s="52"/>
      <c r="K513" s="184" t="str">
        <f>IF(Calculations!$I508=1, "Up to Date", "")</f>
        <v/>
      </c>
      <c r="L513" s="2"/>
      <c r="M513" s="9"/>
      <c r="N513" s="9"/>
      <c r="O513" s="9"/>
      <c r="P513" s="9"/>
      <c r="Q513" s="9"/>
      <c r="R513" s="9"/>
      <c r="S513" s="9"/>
      <c r="T513" s="9"/>
      <c r="U513" s="9"/>
      <c r="W513"/>
      <c r="X513"/>
      <c r="Y513"/>
      <c r="Z513"/>
      <c r="AB513"/>
      <c r="AD513"/>
      <c r="AE513"/>
      <c r="AF513"/>
      <c r="AG513"/>
      <c r="AH513"/>
      <c r="AI513"/>
      <c r="AJ513"/>
      <c r="AK513"/>
      <c r="AL513"/>
      <c r="AM513"/>
      <c r="AN513"/>
      <c r="AO513"/>
      <c r="AP513"/>
    </row>
    <row r="514" spans="2:42" x14ac:dyDescent="0.35">
      <c r="B514" s="49"/>
      <c r="C514" s="49"/>
      <c r="D514" s="51"/>
      <c r="E514" s="51"/>
      <c r="F514" s="151"/>
      <c r="G514" s="179"/>
      <c r="H514" s="181"/>
      <c r="I514" s="180"/>
      <c r="J514" s="52"/>
      <c r="K514" s="184" t="str">
        <f>IF(Calculations!$I509=1, "Up to Date", "")</f>
        <v/>
      </c>
      <c r="L514" s="2"/>
      <c r="M514" s="9"/>
      <c r="N514" s="9"/>
      <c r="O514" s="9"/>
      <c r="P514" s="9"/>
      <c r="Q514" s="9"/>
      <c r="R514" s="9"/>
      <c r="S514" s="9"/>
      <c r="T514" s="9"/>
      <c r="U514" s="9"/>
      <c r="W514"/>
      <c r="X514"/>
      <c r="Y514"/>
      <c r="Z514"/>
      <c r="AB514"/>
      <c r="AD514"/>
      <c r="AE514"/>
      <c r="AF514"/>
      <c r="AG514"/>
      <c r="AH514"/>
      <c r="AI514"/>
      <c r="AJ514"/>
      <c r="AK514"/>
      <c r="AL514"/>
      <c r="AM514"/>
      <c r="AN514"/>
      <c r="AO514"/>
      <c r="AP514"/>
    </row>
    <row r="515" spans="2:42" x14ac:dyDescent="0.35">
      <c r="B515" s="49"/>
      <c r="C515" s="49"/>
      <c r="D515" s="51"/>
      <c r="E515" s="51"/>
      <c r="F515" s="151"/>
      <c r="G515" s="179"/>
      <c r="H515" s="181"/>
      <c r="I515" s="180"/>
      <c r="J515" s="52"/>
      <c r="K515" s="184" t="str">
        <f>IF(Calculations!$I510=1, "Up to Date", "")</f>
        <v/>
      </c>
      <c r="L515" s="2"/>
      <c r="M515" s="9"/>
      <c r="N515" s="9"/>
      <c r="O515" s="9"/>
      <c r="P515" s="9"/>
      <c r="Q515" s="9"/>
      <c r="R515" s="9"/>
      <c r="S515" s="9"/>
      <c r="T515" s="9"/>
      <c r="U515" s="9"/>
      <c r="W515"/>
      <c r="X515"/>
      <c r="Y515"/>
      <c r="Z515"/>
      <c r="AB515"/>
      <c r="AD515"/>
      <c r="AE515"/>
      <c r="AF515"/>
      <c r="AG515"/>
      <c r="AH515"/>
      <c r="AI515"/>
      <c r="AJ515"/>
      <c r="AK515"/>
      <c r="AL515"/>
      <c r="AM515"/>
      <c r="AN515"/>
      <c r="AO515"/>
      <c r="AP515"/>
    </row>
    <row r="516" spans="2:42" x14ac:dyDescent="0.35">
      <c r="B516" s="49"/>
      <c r="C516" s="49"/>
      <c r="D516" s="51"/>
      <c r="E516" s="51"/>
      <c r="F516" s="151"/>
      <c r="G516" s="179"/>
      <c r="H516" s="181"/>
      <c r="I516" s="180"/>
      <c r="J516" s="52"/>
      <c r="K516" s="184" t="str">
        <f>IF(Calculations!$I511=1, "Up to Date", "")</f>
        <v/>
      </c>
      <c r="L516" s="2"/>
      <c r="M516" s="9"/>
      <c r="N516" s="9"/>
      <c r="O516" s="9"/>
      <c r="P516" s="9"/>
      <c r="Q516" s="9"/>
      <c r="R516" s="9"/>
      <c r="S516" s="9"/>
      <c r="T516" s="9"/>
      <c r="U516" s="9"/>
      <c r="W516"/>
      <c r="X516"/>
      <c r="Y516"/>
      <c r="Z516"/>
      <c r="AB516"/>
      <c r="AD516"/>
      <c r="AE516"/>
      <c r="AF516"/>
      <c r="AG516"/>
      <c r="AH516"/>
      <c r="AI516"/>
      <c r="AJ516"/>
      <c r="AK516"/>
      <c r="AL516"/>
      <c r="AM516"/>
      <c r="AN516"/>
      <c r="AO516"/>
      <c r="AP516"/>
    </row>
    <row r="517" spans="2:42" x14ac:dyDescent="0.35">
      <c r="B517" s="49"/>
      <c r="C517" s="49"/>
      <c r="D517" s="51"/>
      <c r="E517" s="51"/>
      <c r="F517" s="151"/>
      <c r="G517" s="179"/>
      <c r="H517" s="181"/>
      <c r="I517" s="180"/>
      <c r="J517" s="52"/>
      <c r="K517" s="184" t="str">
        <f>IF(Calculations!$I512=1, "Up to Date", "")</f>
        <v/>
      </c>
      <c r="L517" s="2"/>
      <c r="M517" s="9"/>
      <c r="N517" s="9"/>
      <c r="O517" s="9"/>
      <c r="P517" s="9"/>
      <c r="Q517" s="9"/>
      <c r="R517" s="9"/>
      <c r="S517" s="9"/>
      <c r="T517" s="9"/>
      <c r="U517" s="9"/>
      <c r="W517"/>
      <c r="X517"/>
      <c r="Y517"/>
      <c r="Z517"/>
      <c r="AB517"/>
      <c r="AD517"/>
      <c r="AE517"/>
      <c r="AF517"/>
      <c r="AG517"/>
      <c r="AH517"/>
      <c r="AI517"/>
      <c r="AJ517"/>
      <c r="AK517"/>
      <c r="AL517"/>
      <c r="AM517"/>
      <c r="AN517"/>
      <c r="AO517"/>
      <c r="AP517"/>
    </row>
    <row r="518" spans="2:42" x14ac:dyDescent="0.35">
      <c r="B518" s="49"/>
      <c r="C518" s="49"/>
      <c r="D518" s="51"/>
      <c r="E518" s="51"/>
      <c r="F518" s="151"/>
      <c r="G518" s="179"/>
      <c r="H518" s="181"/>
      <c r="I518" s="180"/>
      <c r="J518" s="52"/>
      <c r="K518" s="184" t="str">
        <f>IF(Calculations!$I513=1, "Up to Date", "")</f>
        <v/>
      </c>
      <c r="L518" s="2"/>
      <c r="M518" s="9"/>
      <c r="N518" s="9"/>
      <c r="O518" s="9"/>
      <c r="P518" s="9"/>
      <c r="Q518" s="9"/>
      <c r="R518" s="9"/>
      <c r="S518" s="9"/>
      <c r="T518" s="9"/>
      <c r="U518" s="9"/>
      <c r="W518"/>
      <c r="X518"/>
      <c r="Y518"/>
      <c r="Z518"/>
      <c r="AB518"/>
      <c r="AD518"/>
      <c r="AE518"/>
      <c r="AF518"/>
      <c r="AG518"/>
      <c r="AH518"/>
      <c r="AI518"/>
      <c r="AJ518"/>
      <c r="AK518"/>
      <c r="AL518"/>
      <c r="AM518"/>
      <c r="AN518"/>
      <c r="AO518"/>
      <c r="AP518"/>
    </row>
    <row r="519" spans="2:42" x14ac:dyDescent="0.35">
      <c r="B519" s="49"/>
      <c r="C519" s="49"/>
      <c r="D519" s="51"/>
      <c r="E519" s="51"/>
      <c r="F519" s="151"/>
      <c r="G519" s="179"/>
      <c r="H519" s="181"/>
      <c r="I519" s="180"/>
      <c r="J519" s="52"/>
      <c r="K519" s="184" t="str">
        <f>IF(Calculations!$I514=1, "Up to Date", "")</f>
        <v/>
      </c>
      <c r="L519" s="2"/>
      <c r="M519" s="9"/>
      <c r="N519" s="9"/>
      <c r="O519" s="9"/>
      <c r="P519" s="9"/>
      <c r="Q519" s="9"/>
      <c r="R519" s="9"/>
      <c r="S519" s="9"/>
      <c r="T519" s="9"/>
      <c r="U519" s="9"/>
      <c r="W519"/>
      <c r="X519"/>
      <c r="Y519"/>
      <c r="Z519"/>
      <c r="AB519"/>
      <c r="AD519"/>
      <c r="AE519"/>
      <c r="AF519"/>
      <c r="AG519"/>
      <c r="AH519"/>
      <c r="AI519"/>
      <c r="AJ519"/>
      <c r="AK519"/>
      <c r="AL519"/>
      <c r="AM519"/>
      <c r="AN519"/>
      <c r="AO519"/>
      <c r="AP519"/>
    </row>
    <row r="520" spans="2:42" x14ac:dyDescent="0.35">
      <c r="B520" s="49"/>
      <c r="C520" s="49"/>
      <c r="D520" s="51"/>
      <c r="E520" s="51"/>
      <c r="F520" s="151"/>
      <c r="G520" s="179"/>
      <c r="H520" s="181"/>
      <c r="I520" s="180"/>
      <c r="J520" s="52"/>
      <c r="K520" s="184" t="str">
        <f>IF(Calculations!$I515=1, "Up to Date", "")</f>
        <v/>
      </c>
      <c r="L520" s="2"/>
      <c r="M520" s="9"/>
      <c r="N520" s="9"/>
      <c r="O520" s="9"/>
      <c r="P520" s="9"/>
      <c r="Q520" s="9"/>
      <c r="R520" s="9"/>
      <c r="S520" s="9"/>
      <c r="T520" s="9"/>
      <c r="U520" s="9"/>
      <c r="W520"/>
      <c r="X520"/>
      <c r="Y520"/>
      <c r="Z520"/>
      <c r="AB520"/>
      <c r="AD520"/>
      <c r="AE520"/>
      <c r="AF520"/>
      <c r="AG520"/>
      <c r="AH520"/>
      <c r="AI520"/>
      <c r="AJ520"/>
      <c r="AK520"/>
      <c r="AL520"/>
      <c r="AM520"/>
      <c r="AN520"/>
      <c r="AO520"/>
      <c r="AP520"/>
    </row>
    <row r="521" spans="2:42" x14ac:dyDescent="0.35">
      <c r="B521" s="49"/>
      <c r="C521" s="49"/>
      <c r="D521" s="51"/>
      <c r="E521" s="51"/>
      <c r="F521" s="151"/>
      <c r="G521" s="179"/>
      <c r="H521" s="181"/>
      <c r="I521" s="180"/>
      <c r="J521" s="52"/>
      <c r="K521" s="184" t="str">
        <f>IF(Calculations!$I516=1, "Up to Date", "")</f>
        <v/>
      </c>
      <c r="L521" s="2"/>
      <c r="M521" s="9"/>
      <c r="N521" s="9"/>
      <c r="O521" s="9"/>
      <c r="P521" s="9"/>
      <c r="Q521" s="9"/>
      <c r="R521" s="9"/>
      <c r="S521" s="9"/>
      <c r="T521" s="9"/>
      <c r="U521" s="9"/>
      <c r="W521"/>
      <c r="X521"/>
      <c r="Y521"/>
      <c r="Z521"/>
      <c r="AB521"/>
      <c r="AD521"/>
      <c r="AE521"/>
      <c r="AF521"/>
      <c r="AG521"/>
      <c r="AH521"/>
      <c r="AI521"/>
      <c r="AJ521"/>
      <c r="AK521"/>
      <c r="AL521"/>
      <c r="AM521"/>
      <c r="AN521"/>
      <c r="AO521"/>
      <c r="AP521"/>
    </row>
    <row r="522" spans="2:42" x14ac:dyDescent="0.35">
      <c r="B522" s="49"/>
      <c r="C522" s="49"/>
      <c r="D522" s="51"/>
      <c r="E522" s="51"/>
      <c r="F522" s="151"/>
      <c r="G522" s="179"/>
      <c r="H522" s="181"/>
      <c r="I522" s="180"/>
      <c r="J522" s="52"/>
      <c r="K522" s="184" t="str">
        <f>IF(Calculations!$I517=1, "Up to Date", "")</f>
        <v/>
      </c>
      <c r="L522" s="2"/>
      <c r="M522" s="9"/>
      <c r="N522" s="9"/>
      <c r="O522" s="9"/>
      <c r="P522" s="9"/>
      <c r="Q522" s="9"/>
      <c r="R522" s="9"/>
      <c r="S522" s="9"/>
      <c r="T522" s="9"/>
      <c r="U522" s="9"/>
      <c r="W522"/>
      <c r="X522"/>
      <c r="Y522"/>
      <c r="Z522"/>
      <c r="AB522"/>
      <c r="AD522"/>
      <c r="AE522"/>
      <c r="AF522"/>
      <c r="AG522"/>
      <c r="AH522"/>
      <c r="AI522"/>
      <c r="AJ522"/>
      <c r="AK522"/>
      <c r="AL522"/>
      <c r="AM522"/>
      <c r="AN522"/>
      <c r="AO522"/>
      <c r="AP522"/>
    </row>
    <row r="523" spans="2:42" x14ac:dyDescent="0.35">
      <c r="B523" s="49"/>
      <c r="C523" s="49"/>
      <c r="D523" s="51"/>
      <c r="E523" s="51"/>
      <c r="F523" s="151"/>
      <c r="G523" s="179"/>
      <c r="H523" s="181"/>
      <c r="I523" s="180"/>
      <c r="J523" s="52"/>
      <c r="K523" s="184" t="str">
        <f>IF(Calculations!$I518=1, "Up to Date", "")</f>
        <v/>
      </c>
      <c r="L523" s="2"/>
      <c r="M523" s="9"/>
      <c r="N523" s="9"/>
      <c r="O523" s="9"/>
      <c r="P523" s="9"/>
      <c r="Q523" s="9"/>
      <c r="R523" s="9"/>
      <c r="S523" s="9"/>
      <c r="T523" s="9"/>
      <c r="U523" s="9"/>
      <c r="W523"/>
      <c r="X523"/>
      <c r="Y523"/>
      <c r="Z523"/>
      <c r="AB523"/>
      <c r="AD523"/>
      <c r="AE523"/>
      <c r="AF523"/>
      <c r="AG523"/>
      <c r="AH523"/>
      <c r="AI523"/>
      <c r="AJ523"/>
      <c r="AK523"/>
      <c r="AL523"/>
      <c r="AM523"/>
      <c r="AN523"/>
      <c r="AO523"/>
      <c r="AP523"/>
    </row>
    <row r="524" spans="2:42" x14ac:dyDescent="0.35">
      <c r="B524" s="49"/>
      <c r="C524" s="49"/>
      <c r="D524" s="51"/>
      <c r="E524" s="51"/>
      <c r="F524" s="151"/>
      <c r="G524" s="179"/>
      <c r="H524" s="181"/>
      <c r="I524" s="180"/>
      <c r="J524" s="52"/>
      <c r="K524" s="184" t="str">
        <f>IF(Calculations!$I519=1, "Up to Date", "")</f>
        <v/>
      </c>
      <c r="L524" s="2"/>
      <c r="M524" s="9"/>
      <c r="N524" s="9"/>
      <c r="O524" s="9"/>
      <c r="P524" s="9"/>
      <c r="Q524" s="9"/>
      <c r="R524" s="9"/>
      <c r="S524" s="9"/>
      <c r="T524" s="9"/>
      <c r="U524" s="9"/>
      <c r="W524"/>
      <c r="X524"/>
      <c r="Y524"/>
      <c r="Z524"/>
      <c r="AB524"/>
      <c r="AD524"/>
      <c r="AE524"/>
      <c r="AF524"/>
      <c r="AG524"/>
      <c r="AH524"/>
      <c r="AI524"/>
      <c r="AJ524"/>
      <c r="AK524"/>
      <c r="AL524"/>
      <c r="AM524"/>
      <c r="AN524"/>
      <c r="AO524"/>
      <c r="AP524"/>
    </row>
    <row r="525" spans="2:42" x14ac:dyDescent="0.35">
      <c r="B525" s="49"/>
      <c r="C525" s="49"/>
      <c r="D525" s="51"/>
      <c r="E525" s="51"/>
      <c r="F525" s="151"/>
      <c r="G525" s="179"/>
      <c r="H525" s="181"/>
      <c r="I525" s="180"/>
      <c r="J525" s="52"/>
      <c r="K525" s="184" t="str">
        <f>IF(Calculations!$I520=1, "Up to Date", "")</f>
        <v/>
      </c>
      <c r="L525" s="2"/>
      <c r="M525" s="9"/>
      <c r="N525" s="9"/>
      <c r="O525" s="9"/>
      <c r="P525" s="9"/>
      <c r="Q525" s="9"/>
      <c r="R525" s="9"/>
      <c r="S525" s="9"/>
      <c r="T525" s="9"/>
      <c r="U525" s="9"/>
      <c r="W525"/>
      <c r="X525"/>
      <c r="Y525"/>
      <c r="Z525"/>
      <c r="AB525"/>
      <c r="AD525"/>
      <c r="AE525"/>
      <c r="AF525"/>
      <c r="AG525"/>
      <c r="AH525"/>
      <c r="AI525"/>
      <c r="AJ525"/>
      <c r="AK525"/>
      <c r="AL525"/>
      <c r="AM525"/>
      <c r="AN525"/>
      <c r="AO525"/>
      <c r="AP525"/>
    </row>
    <row r="526" spans="2:42" x14ac:dyDescent="0.35">
      <c r="B526" s="49"/>
      <c r="C526" s="49"/>
      <c r="D526" s="51"/>
      <c r="E526" s="51"/>
      <c r="F526" s="151"/>
      <c r="G526" s="179"/>
      <c r="H526" s="181"/>
      <c r="I526" s="180"/>
      <c r="J526" s="52"/>
      <c r="K526" s="184" t="str">
        <f>IF(Calculations!$I521=1, "Up to Date", "")</f>
        <v/>
      </c>
      <c r="L526" s="2"/>
      <c r="M526" s="9"/>
      <c r="N526" s="9"/>
      <c r="O526" s="9"/>
      <c r="P526" s="9"/>
      <c r="Q526" s="9"/>
      <c r="R526" s="9"/>
      <c r="S526" s="9"/>
      <c r="T526" s="9"/>
      <c r="U526" s="9"/>
      <c r="W526"/>
      <c r="X526"/>
      <c r="Y526"/>
      <c r="Z526"/>
      <c r="AB526"/>
      <c r="AD526"/>
      <c r="AE526"/>
      <c r="AF526"/>
      <c r="AG526"/>
      <c r="AH526"/>
      <c r="AI526"/>
      <c r="AJ526"/>
      <c r="AK526"/>
      <c r="AL526"/>
      <c r="AM526"/>
      <c r="AN526"/>
      <c r="AO526"/>
      <c r="AP526"/>
    </row>
    <row r="527" spans="2:42" x14ac:dyDescent="0.35">
      <c r="B527" s="49"/>
      <c r="C527" s="49"/>
      <c r="D527" s="51"/>
      <c r="E527" s="51"/>
      <c r="F527" s="151"/>
      <c r="G527" s="179"/>
      <c r="H527" s="181"/>
      <c r="I527" s="180"/>
      <c r="J527" s="52"/>
      <c r="K527" s="184" t="str">
        <f>IF(Calculations!$I522=1, "Up to Date", "")</f>
        <v/>
      </c>
      <c r="L527" s="2"/>
      <c r="M527" s="9"/>
      <c r="N527" s="9"/>
      <c r="O527" s="9"/>
      <c r="P527" s="9"/>
      <c r="Q527" s="9"/>
      <c r="R527" s="9"/>
      <c r="S527" s="9"/>
      <c r="T527" s="9"/>
      <c r="U527" s="9"/>
      <c r="W527"/>
      <c r="X527"/>
      <c r="Y527"/>
      <c r="Z527"/>
      <c r="AB527"/>
      <c r="AD527"/>
      <c r="AE527"/>
      <c r="AF527"/>
      <c r="AG527"/>
      <c r="AH527"/>
      <c r="AI527"/>
      <c r="AJ527"/>
      <c r="AK527"/>
      <c r="AL527"/>
      <c r="AM527"/>
      <c r="AN527"/>
      <c r="AO527"/>
      <c r="AP527"/>
    </row>
    <row r="528" spans="2:42" x14ac:dyDescent="0.35">
      <c r="B528" s="49"/>
      <c r="C528" s="49"/>
      <c r="D528" s="51"/>
      <c r="E528" s="51"/>
      <c r="F528" s="151"/>
      <c r="G528" s="179"/>
      <c r="H528" s="181"/>
      <c r="I528" s="180"/>
      <c r="J528" s="52"/>
      <c r="K528" s="184" t="str">
        <f>IF(Calculations!$I523=1, "Up to Date", "")</f>
        <v/>
      </c>
      <c r="L528" s="2"/>
      <c r="M528" s="9"/>
      <c r="N528" s="9"/>
      <c r="O528" s="9"/>
      <c r="P528" s="9"/>
      <c r="Q528" s="9"/>
      <c r="R528" s="9"/>
      <c r="S528" s="9"/>
      <c r="T528" s="9"/>
      <c r="U528" s="9"/>
      <c r="W528"/>
      <c r="X528"/>
      <c r="Y528"/>
      <c r="Z528"/>
      <c r="AB528"/>
      <c r="AD528"/>
      <c r="AE528"/>
      <c r="AF528"/>
      <c r="AG528"/>
      <c r="AH528"/>
      <c r="AI528"/>
      <c r="AJ528"/>
      <c r="AK528"/>
      <c r="AL528"/>
      <c r="AM528"/>
      <c r="AN528"/>
      <c r="AO528"/>
      <c r="AP528"/>
    </row>
    <row r="529" spans="2:42" x14ac:dyDescent="0.35">
      <c r="B529" s="49"/>
      <c r="C529" s="49"/>
      <c r="D529" s="51"/>
      <c r="E529" s="51"/>
      <c r="F529" s="151"/>
      <c r="G529" s="179"/>
      <c r="H529" s="181"/>
      <c r="I529" s="180"/>
      <c r="J529" s="52"/>
      <c r="K529" s="184" t="str">
        <f>IF(Calculations!$I524=1, "Up to Date", "")</f>
        <v/>
      </c>
      <c r="L529" s="2"/>
      <c r="M529" s="9"/>
      <c r="N529" s="9"/>
      <c r="O529" s="9"/>
      <c r="P529" s="9"/>
      <c r="Q529" s="9"/>
      <c r="R529" s="9"/>
      <c r="S529" s="9"/>
      <c r="T529" s="9"/>
      <c r="U529" s="9"/>
      <c r="W529"/>
      <c r="X529"/>
      <c r="Y529"/>
      <c r="Z529"/>
      <c r="AB529"/>
      <c r="AD529"/>
      <c r="AE529"/>
      <c r="AF529"/>
      <c r="AG529"/>
      <c r="AH529"/>
      <c r="AI529"/>
      <c r="AJ529"/>
      <c r="AK529"/>
      <c r="AL529"/>
      <c r="AM529"/>
      <c r="AN529"/>
      <c r="AO529"/>
      <c r="AP529"/>
    </row>
    <row r="530" spans="2:42" x14ac:dyDescent="0.35">
      <c r="B530" s="49"/>
      <c r="C530" s="49"/>
      <c r="D530" s="51"/>
      <c r="E530" s="51"/>
      <c r="F530" s="151"/>
      <c r="G530" s="179"/>
      <c r="H530" s="181"/>
      <c r="I530" s="180"/>
      <c r="J530" s="52"/>
      <c r="K530" s="184" t="str">
        <f>IF(Calculations!$I525=1, "Up to Date", "")</f>
        <v/>
      </c>
      <c r="L530" s="2"/>
      <c r="M530" s="9"/>
      <c r="N530" s="9"/>
      <c r="O530" s="9"/>
      <c r="P530" s="9"/>
      <c r="Q530" s="9"/>
      <c r="R530" s="9"/>
      <c r="S530" s="9"/>
      <c r="T530" s="9"/>
      <c r="U530" s="9"/>
      <c r="W530"/>
      <c r="X530"/>
      <c r="Y530"/>
      <c r="Z530"/>
      <c r="AB530"/>
      <c r="AD530"/>
      <c r="AE530"/>
      <c r="AF530"/>
      <c r="AG530"/>
      <c r="AH530"/>
      <c r="AI530"/>
      <c r="AJ530"/>
      <c r="AK530"/>
      <c r="AL530"/>
      <c r="AM530"/>
      <c r="AN530"/>
      <c r="AO530"/>
      <c r="AP530"/>
    </row>
    <row r="531" spans="2:42" x14ac:dyDescent="0.35">
      <c r="B531" s="49"/>
      <c r="C531" s="49"/>
      <c r="D531" s="51"/>
      <c r="E531" s="51"/>
      <c r="F531" s="151"/>
      <c r="G531" s="179"/>
      <c r="H531" s="181"/>
      <c r="I531" s="180"/>
      <c r="J531" s="52"/>
      <c r="K531" s="184" t="str">
        <f>IF(Calculations!$I526=1, "Up to Date", "")</f>
        <v/>
      </c>
      <c r="L531" s="2"/>
      <c r="M531" s="9"/>
      <c r="N531" s="9"/>
      <c r="O531" s="9"/>
      <c r="P531" s="9"/>
      <c r="Q531" s="9"/>
      <c r="R531" s="9"/>
      <c r="S531" s="9"/>
      <c r="T531" s="9"/>
      <c r="U531" s="9"/>
      <c r="W531"/>
      <c r="X531"/>
      <c r="Y531"/>
      <c r="Z531"/>
      <c r="AB531"/>
      <c r="AD531"/>
      <c r="AE531"/>
      <c r="AF531"/>
      <c r="AG531"/>
      <c r="AH531"/>
      <c r="AI531"/>
      <c r="AJ531"/>
      <c r="AK531"/>
      <c r="AL531"/>
      <c r="AM531"/>
      <c r="AN531"/>
      <c r="AO531"/>
      <c r="AP531"/>
    </row>
    <row r="532" spans="2:42" x14ac:dyDescent="0.35">
      <c r="B532" s="49"/>
      <c r="C532" s="49"/>
      <c r="D532" s="51"/>
      <c r="E532" s="51"/>
      <c r="F532" s="151"/>
      <c r="G532" s="179"/>
      <c r="H532" s="181"/>
      <c r="I532" s="180"/>
      <c r="J532" s="52"/>
      <c r="K532" s="184" t="str">
        <f>IF(Calculations!$I527=1, "Up to Date", "")</f>
        <v/>
      </c>
      <c r="L532" s="2"/>
      <c r="M532" s="9"/>
      <c r="N532" s="9"/>
      <c r="O532" s="9"/>
      <c r="P532" s="9"/>
      <c r="Q532" s="9"/>
      <c r="R532" s="9"/>
      <c r="S532" s="9"/>
      <c r="T532" s="9"/>
      <c r="U532" s="9"/>
      <c r="W532"/>
      <c r="X532"/>
      <c r="Y532"/>
      <c r="Z532"/>
      <c r="AB532"/>
      <c r="AD532"/>
      <c r="AE532"/>
      <c r="AF532"/>
      <c r="AG532"/>
      <c r="AH532"/>
      <c r="AI532"/>
      <c r="AJ532"/>
      <c r="AK532"/>
      <c r="AL532"/>
      <c r="AM532"/>
      <c r="AN532"/>
      <c r="AO532"/>
      <c r="AP532"/>
    </row>
    <row r="533" spans="2:42" x14ac:dyDescent="0.35">
      <c r="B533" s="49"/>
      <c r="C533" s="49"/>
      <c r="D533" s="51"/>
      <c r="E533" s="51"/>
      <c r="F533" s="151"/>
      <c r="G533" s="179"/>
      <c r="H533" s="181"/>
      <c r="I533" s="180"/>
      <c r="J533" s="52"/>
      <c r="K533" s="184" t="str">
        <f>IF(Calculations!$I528=1, "Up to Date", "")</f>
        <v/>
      </c>
      <c r="L533" s="2"/>
      <c r="M533" s="9"/>
      <c r="N533" s="9"/>
      <c r="O533" s="9"/>
      <c r="P533" s="9"/>
      <c r="Q533" s="9"/>
      <c r="R533" s="9"/>
      <c r="S533" s="9"/>
      <c r="T533" s="9"/>
      <c r="U533" s="9"/>
      <c r="W533"/>
      <c r="X533"/>
      <c r="Y533"/>
      <c r="Z533"/>
      <c r="AB533"/>
      <c r="AD533"/>
      <c r="AE533"/>
      <c r="AF533"/>
      <c r="AG533"/>
      <c r="AH533"/>
      <c r="AI533"/>
      <c r="AJ533"/>
      <c r="AK533"/>
      <c r="AL533"/>
      <c r="AM533"/>
      <c r="AN533"/>
      <c r="AO533"/>
      <c r="AP533"/>
    </row>
    <row r="534" spans="2:42" x14ac:dyDescent="0.35">
      <c r="B534" s="49"/>
      <c r="C534" s="49"/>
      <c r="D534" s="51"/>
      <c r="E534" s="51"/>
      <c r="F534" s="151"/>
      <c r="G534" s="179"/>
      <c r="H534" s="181"/>
      <c r="I534" s="180"/>
      <c r="J534" s="52"/>
      <c r="K534" s="184" t="str">
        <f>IF(Calculations!$I529=1, "Up to Date", "")</f>
        <v/>
      </c>
      <c r="L534" s="2"/>
      <c r="M534" s="9"/>
      <c r="N534" s="9"/>
      <c r="O534" s="9"/>
      <c r="P534" s="9"/>
      <c r="Q534" s="9"/>
      <c r="R534" s="9"/>
      <c r="S534" s="9"/>
      <c r="T534" s="9"/>
      <c r="U534" s="9"/>
      <c r="W534"/>
      <c r="X534"/>
      <c r="Y534"/>
      <c r="Z534"/>
      <c r="AB534"/>
      <c r="AD534"/>
      <c r="AE534"/>
      <c r="AF534"/>
      <c r="AG534"/>
      <c r="AH534"/>
      <c r="AI534"/>
      <c r="AJ534"/>
      <c r="AK534"/>
      <c r="AL534"/>
      <c r="AM534"/>
      <c r="AN534"/>
      <c r="AO534"/>
      <c r="AP534"/>
    </row>
    <row r="535" spans="2:42" x14ac:dyDescent="0.35">
      <c r="B535" s="49"/>
      <c r="C535" s="49"/>
      <c r="D535" s="51"/>
      <c r="E535" s="51"/>
      <c r="F535" s="151"/>
      <c r="G535" s="179"/>
      <c r="H535" s="181"/>
      <c r="I535" s="180"/>
      <c r="J535" s="52"/>
      <c r="K535" s="184" t="str">
        <f>IF(Calculations!$I530=1, "Up to Date", "")</f>
        <v/>
      </c>
      <c r="L535" s="2"/>
      <c r="M535" s="9"/>
      <c r="N535" s="9"/>
      <c r="O535" s="9"/>
      <c r="P535" s="9"/>
      <c r="Q535" s="9"/>
      <c r="R535" s="9"/>
      <c r="S535" s="9"/>
      <c r="T535" s="9"/>
      <c r="U535" s="9"/>
      <c r="W535"/>
      <c r="X535"/>
      <c r="Y535"/>
      <c r="Z535"/>
      <c r="AB535"/>
      <c r="AD535"/>
      <c r="AE535"/>
      <c r="AF535"/>
      <c r="AG535"/>
      <c r="AH535"/>
      <c r="AI535"/>
      <c r="AJ535"/>
      <c r="AK535"/>
      <c r="AL535"/>
      <c r="AM535"/>
      <c r="AN535"/>
      <c r="AO535"/>
      <c r="AP535"/>
    </row>
    <row r="536" spans="2:42" x14ac:dyDescent="0.35">
      <c r="B536" s="49"/>
      <c r="C536" s="49"/>
      <c r="D536" s="51"/>
      <c r="E536" s="51"/>
      <c r="F536" s="151"/>
      <c r="G536" s="179"/>
      <c r="H536" s="181"/>
      <c r="I536" s="180"/>
      <c r="J536" s="52"/>
      <c r="K536" s="184" t="str">
        <f>IF(Calculations!$I531=1, "Up to Date", "")</f>
        <v/>
      </c>
      <c r="L536" s="2"/>
      <c r="M536" s="9"/>
      <c r="N536" s="9"/>
      <c r="O536" s="9"/>
      <c r="P536" s="9"/>
      <c r="Q536" s="9"/>
      <c r="R536" s="9"/>
      <c r="S536" s="9"/>
      <c r="T536" s="9"/>
      <c r="U536" s="9"/>
      <c r="W536"/>
      <c r="X536"/>
      <c r="Y536"/>
      <c r="Z536"/>
      <c r="AB536"/>
      <c r="AD536"/>
      <c r="AE536"/>
      <c r="AF536"/>
      <c r="AG536"/>
      <c r="AH536"/>
      <c r="AI536"/>
      <c r="AJ536"/>
      <c r="AK536"/>
      <c r="AL536"/>
      <c r="AM536"/>
      <c r="AN536"/>
      <c r="AO536"/>
      <c r="AP536"/>
    </row>
    <row r="537" spans="2:42" x14ac:dyDescent="0.35">
      <c r="B537" s="49"/>
      <c r="C537" s="49"/>
      <c r="D537" s="51"/>
      <c r="E537" s="51"/>
      <c r="F537" s="151"/>
      <c r="G537" s="179"/>
      <c r="H537" s="181"/>
      <c r="I537" s="180"/>
      <c r="J537" s="52"/>
      <c r="K537" s="184" t="str">
        <f>IF(Calculations!$I532=1, "Up to Date", "")</f>
        <v/>
      </c>
      <c r="L537" s="2"/>
      <c r="M537" s="9"/>
      <c r="N537" s="9"/>
      <c r="O537" s="9"/>
      <c r="P537" s="9"/>
      <c r="Q537" s="9"/>
      <c r="R537" s="9"/>
      <c r="S537" s="9"/>
      <c r="T537" s="9"/>
      <c r="U537" s="9"/>
      <c r="W537"/>
      <c r="X537"/>
      <c r="Y537"/>
      <c r="Z537"/>
      <c r="AB537"/>
      <c r="AD537"/>
      <c r="AE537"/>
      <c r="AF537"/>
      <c r="AG537"/>
      <c r="AH537"/>
      <c r="AI537"/>
      <c r="AJ537"/>
      <c r="AK537"/>
      <c r="AL537"/>
      <c r="AM537"/>
      <c r="AN537"/>
      <c r="AO537"/>
      <c r="AP537"/>
    </row>
    <row r="538" spans="2:42" x14ac:dyDescent="0.35">
      <c r="B538" s="49"/>
      <c r="C538" s="49"/>
      <c r="D538" s="51"/>
      <c r="E538" s="51"/>
      <c r="F538" s="151"/>
      <c r="G538" s="179"/>
      <c r="H538" s="181"/>
      <c r="I538" s="180"/>
      <c r="J538" s="52"/>
      <c r="K538" s="184" t="str">
        <f>IF(Calculations!$I533=1, "Up to Date", "")</f>
        <v/>
      </c>
      <c r="L538" s="2"/>
      <c r="M538" s="9"/>
      <c r="N538" s="9"/>
      <c r="O538" s="9"/>
      <c r="P538" s="9"/>
      <c r="Q538" s="9"/>
      <c r="R538" s="9"/>
      <c r="S538" s="9"/>
      <c r="T538" s="9"/>
      <c r="U538" s="9"/>
      <c r="W538"/>
      <c r="X538"/>
      <c r="Y538"/>
      <c r="Z538"/>
      <c r="AB538"/>
      <c r="AD538"/>
      <c r="AE538"/>
      <c r="AF538"/>
      <c r="AG538"/>
      <c r="AH538"/>
      <c r="AI538"/>
      <c r="AJ538"/>
      <c r="AK538"/>
      <c r="AL538"/>
      <c r="AM538"/>
      <c r="AN538"/>
      <c r="AO538"/>
      <c r="AP538"/>
    </row>
    <row r="539" spans="2:42" x14ac:dyDescent="0.35">
      <c r="B539" s="49"/>
      <c r="C539" s="49"/>
      <c r="D539" s="51"/>
      <c r="E539" s="51"/>
      <c r="F539" s="151"/>
      <c r="G539" s="179"/>
      <c r="H539" s="181"/>
      <c r="I539" s="180"/>
      <c r="J539" s="52"/>
      <c r="K539" s="184" t="str">
        <f>IF(Calculations!$I534=1, "Up to Date", "")</f>
        <v/>
      </c>
      <c r="L539" s="2"/>
      <c r="M539" s="9"/>
      <c r="N539" s="9"/>
      <c r="O539" s="9"/>
      <c r="P539" s="9"/>
      <c r="Q539" s="9"/>
      <c r="R539" s="9"/>
      <c r="S539" s="9"/>
      <c r="T539" s="9"/>
      <c r="U539" s="9"/>
      <c r="W539"/>
      <c r="X539"/>
      <c r="Y539"/>
      <c r="Z539"/>
      <c r="AB539"/>
      <c r="AD539"/>
      <c r="AE539"/>
      <c r="AF539"/>
      <c r="AG539"/>
      <c r="AH539"/>
      <c r="AI539"/>
      <c r="AJ539"/>
      <c r="AK539"/>
      <c r="AL539"/>
      <c r="AM539"/>
      <c r="AN539"/>
      <c r="AO539"/>
      <c r="AP539"/>
    </row>
    <row r="540" spans="2:42" x14ac:dyDescent="0.35">
      <c r="B540" s="49"/>
      <c r="C540" s="49"/>
      <c r="D540" s="51"/>
      <c r="E540" s="51"/>
      <c r="F540" s="151"/>
      <c r="G540" s="179"/>
      <c r="H540" s="181"/>
      <c r="I540" s="180"/>
      <c r="J540" s="52"/>
      <c r="K540" s="184" t="str">
        <f>IF(Calculations!$I535=1, "Up to Date", "")</f>
        <v/>
      </c>
      <c r="L540" s="2"/>
      <c r="M540" s="9"/>
      <c r="N540" s="9"/>
      <c r="O540" s="9"/>
      <c r="P540" s="9"/>
      <c r="Q540" s="9"/>
      <c r="R540" s="9"/>
      <c r="S540" s="9"/>
      <c r="T540" s="9"/>
      <c r="U540" s="9"/>
      <c r="W540"/>
      <c r="X540"/>
      <c r="Y540"/>
      <c r="Z540"/>
      <c r="AB540"/>
      <c r="AD540"/>
      <c r="AE540"/>
      <c r="AF540"/>
      <c r="AG540"/>
      <c r="AH540"/>
      <c r="AI540"/>
      <c r="AJ540"/>
      <c r="AK540"/>
      <c r="AL540"/>
      <c r="AM540"/>
      <c r="AN540"/>
      <c r="AO540"/>
      <c r="AP540"/>
    </row>
    <row r="541" spans="2:42" x14ac:dyDescent="0.35">
      <c r="B541" s="49"/>
      <c r="C541" s="49"/>
      <c r="D541" s="51"/>
      <c r="E541" s="51"/>
      <c r="F541" s="151"/>
      <c r="G541" s="179"/>
      <c r="H541" s="181"/>
      <c r="I541" s="180"/>
      <c r="J541" s="52"/>
      <c r="K541" s="184" t="str">
        <f>IF(Calculations!$I536=1, "Up to Date", "")</f>
        <v/>
      </c>
      <c r="L541" s="2"/>
      <c r="M541" s="9"/>
      <c r="N541" s="9"/>
      <c r="O541" s="9"/>
      <c r="P541" s="9"/>
      <c r="Q541" s="9"/>
      <c r="R541" s="9"/>
      <c r="S541" s="9"/>
      <c r="T541" s="9"/>
      <c r="U541" s="9"/>
      <c r="W541"/>
      <c r="X541"/>
      <c r="Y541"/>
      <c r="Z541"/>
      <c r="AB541"/>
      <c r="AD541"/>
      <c r="AE541"/>
      <c r="AF541"/>
      <c r="AG541"/>
      <c r="AH541"/>
      <c r="AI541"/>
      <c r="AJ541"/>
      <c r="AK541"/>
      <c r="AL541"/>
      <c r="AM541"/>
      <c r="AN541"/>
      <c r="AO541"/>
      <c r="AP541"/>
    </row>
    <row r="542" spans="2:42" x14ac:dyDescent="0.35">
      <c r="B542" s="49"/>
      <c r="C542" s="49"/>
      <c r="D542" s="51"/>
      <c r="E542" s="51"/>
      <c r="F542" s="151"/>
      <c r="G542" s="179"/>
      <c r="H542" s="181"/>
      <c r="I542" s="180"/>
      <c r="J542" s="52"/>
      <c r="K542" s="184" t="str">
        <f>IF(Calculations!$I537=1, "Up to Date", "")</f>
        <v/>
      </c>
      <c r="L542" s="2"/>
      <c r="M542" s="9"/>
      <c r="N542" s="9"/>
      <c r="O542" s="9"/>
      <c r="P542" s="9"/>
      <c r="Q542" s="9"/>
      <c r="R542" s="9"/>
      <c r="S542" s="9"/>
      <c r="T542" s="9"/>
      <c r="U542" s="9"/>
      <c r="W542"/>
      <c r="X542"/>
      <c r="Y542"/>
      <c r="Z542"/>
      <c r="AB542"/>
      <c r="AD542"/>
      <c r="AE542"/>
      <c r="AF542"/>
      <c r="AG542"/>
      <c r="AH542"/>
      <c r="AI542"/>
      <c r="AJ542"/>
      <c r="AK542"/>
      <c r="AL542"/>
      <c r="AM542"/>
      <c r="AN542"/>
      <c r="AO542"/>
      <c r="AP542"/>
    </row>
    <row r="543" spans="2:42" x14ac:dyDescent="0.35">
      <c r="B543" s="49"/>
      <c r="C543" s="49"/>
      <c r="D543" s="51"/>
      <c r="E543" s="51"/>
      <c r="F543" s="151"/>
      <c r="G543" s="179"/>
      <c r="H543" s="181"/>
      <c r="I543" s="180"/>
      <c r="J543" s="52"/>
      <c r="K543" s="184" t="str">
        <f>IF(Calculations!$I538=1, "Up to Date", "")</f>
        <v/>
      </c>
      <c r="L543" s="2"/>
      <c r="M543" s="9"/>
      <c r="N543" s="9"/>
      <c r="O543" s="9"/>
      <c r="P543" s="9"/>
      <c r="Q543" s="9"/>
      <c r="R543" s="9"/>
      <c r="S543" s="9"/>
      <c r="T543" s="9"/>
      <c r="U543" s="9"/>
      <c r="W543"/>
      <c r="X543"/>
      <c r="Y543"/>
      <c r="Z543"/>
      <c r="AB543"/>
      <c r="AD543"/>
      <c r="AE543"/>
      <c r="AF543"/>
      <c r="AG543"/>
      <c r="AH543"/>
      <c r="AI543"/>
      <c r="AJ543"/>
      <c r="AK543"/>
      <c r="AL543"/>
      <c r="AM543"/>
      <c r="AN543"/>
      <c r="AO543"/>
      <c r="AP543"/>
    </row>
    <row r="544" spans="2:42" x14ac:dyDescent="0.35">
      <c r="B544" s="49"/>
      <c r="C544" s="49"/>
      <c r="D544" s="51"/>
      <c r="E544" s="51"/>
      <c r="F544" s="151"/>
      <c r="G544" s="179"/>
      <c r="H544" s="181"/>
      <c r="I544" s="180"/>
      <c r="J544" s="52"/>
      <c r="K544" s="184" t="str">
        <f>IF(Calculations!$I539=1, "Up to Date", "")</f>
        <v/>
      </c>
      <c r="L544" s="2"/>
      <c r="M544" s="9"/>
      <c r="N544" s="9"/>
      <c r="O544" s="9"/>
      <c r="P544" s="9"/>
      <c r="Q544" s="9"/>
      <c r="R544" s="9"/>
      <c r="S544" s="9"/>
      <c r="T544" s="9"/>
      <c r="U544" s="9"/>
      <c r="W544"/>
      <c r="X544"/>
      <c r="Y544"/>
      <c r="Z544"/>
      <c r="AB544"/>
      <c r="AD544"/>
      <c r="AE544"/>
      <c r="AF544"/>
      <c r="AG544"/>
      <c r="AH544"/>
      <c r="AI544"/>
      <c r="AJ544"/>
      <c r="AK544"/>
      <c r="AL544"/>
      <c r="AM544"/>
      <c r="AN544"/>
      <c r="AO544"/>
      <c r="AP544"/>
    </row>
    <row r="545" spans="2:42" x14ac:dyDescent="0.35">
      <c r="B545" s="49"/>
      <c r="C545" s="49"/>
      <c r="D545" s="51"/>
      <c r="E545" s="51"/>
      <c r="F545" s="151"/>
      <c r="G545" s="179"/>
      <c r="H545" s="181"/>
      <c r="I545" s="180"/>
      <c r="J545" s="52"/>
      <c r="K545" s="184" t="str">
        <f>IF(Calculations!$I540=1, "Up to Date", "")</f>
        <v/>
      </c>
      <c r="L545" s="2"/>
      <c r="M545" s="9"/>
      <c r="N545" s="9"/>
      <c r="O545" s="9"/>
      <c r="P545" s="9"/>
      <c r="Q545" s="9"/>
      <c r="R545" s="9"/>
      <c r="S545" s="9"/>
      <c r="T545" s="9"/>
      <c r="U545" s="9"/>
      <c r="W545"/>
      <c r="X545"/>
      <c r="Y545"/>
      <c r="Z545"/>
      <c r="AB545"/>
      <c r="AD545"/>
      <c r="AE545"/>
      <c r="AF545"/>
      <c r="AG545"/>
      <c r="AH545"/>
      <c r="AI545"/>
      <c r="AJ545"/>
      <c r="AK545"/>
      <c r="AL545"/>
      <c r="AM545"/>
      <c r="AN545"/>
      <c r="AO545"/>
      <c r="AP545"/>
    </row>
    <row r="546" spans="2:42" x14ac:dyDescent="0.35">
      <c r="B546" s="49"/>
      <c r="C546" s="49"/>
      <c r="D546" s="51"/>
      <c r="E546" s="51"/>
      <c r="F546" s="151"/>
      <c r="G546" s="179"/>
      <c r="H546" s="181"/>
      <c r="I546" s="180"/>
      <c r="J546" s="52"/>
      <c r="K546" s="184" t="str">
        <f>IF(Calculations!$I541=1, "Up to Date", "")</f>
        <v/>
      </c>
      <c r="L546" s="2"/>
      <c r="M546" s="9"/>
      <c r="N546" s="9"/>
      <c r="O546" s="9"/>
      <c r="P546" s="9"/>
      <c r="Q546" s="9"/>
      <c r="R546" s="9"/>
      <c r="S546" s="9"/>
      <c r="T546" s="9"/>
      <c r="U546" s="9"/>
      <c r="W546"/>
      <c r="X546"/>
      <c r="Y546"/>
      <c r="Z546"/>
      <c r="AB546"/>
      <c r="AD546"/>
      <c r="AE546"/>
      <c r="AF546"/>
      <c r="AG546"/>
      <c r="AH546"/>
      <c r="AI546"/>
      <c r="AJ546"/>
      <c r="AK546"/>
      <c r="AL546"/>
      <c r="AM546"/>
      <c r="AN546"/>
      <c r="AO546"/>
      <c r="AP546"/>
    </row>
    <row r="547" spans="2:42" x14ac:dyDescent="0.35">
      <c r="B547" s="49"/>
      <c r="C547" s="49"/>
      <c r="D547" s="51"/>
      <c r="E547" s="51"/>
      <c r="F547" s="151"/>
      <c r="G547" s="179"/>
      <c r="H547" s="181"/>
      <c r="I547" s="180"/>
      <c r="J547" s="52"/>
      <c r="K547" s="184" t="str">
        <f>IF(Calculations!$I542=1, "Up to Date", "")</f>
        <v/>
      </c>
      <c r="L547" s="2"/>
      <c r="M547" s="9"/>
      <c r="N547" s="9"/>
      <c r="O547" s="9"/>
      <c r="P547" s="9"/>
      <c r="Q547" s="9"/>
      <c r="R547" s="9"/>
      <c r="S547" s="9"/>
      <c r="T547" s="9"/>
      <c r="U547" s="9"/>
      <c r="W547"/>
      <c r="X547"/>
      <c r="Y547"/>
      <c r="Z547"/>
      <c r="AB547"/>
      <c r="AD547"/>
      <c r="AE547"/>
      <c r="AF547"/>
      <c r="AG547"/>
      <c r="AH547"/>
      <c r="AI547"/>
      <c r="AJ547"/>
      <c r="AK547"/>
      <c r="AL547"/>
      <c r="AM547"/>
      <c r="AN547"/>
      <c r="AO547"/>
      <c r="AP547"/>
    </row>
    <row r="548" spans="2:42" x14ac:dyDescent="0.35">
      <c r="B548" s="49"/>
      <c r="C548" s="49"/>
      <c r="D548" s="51"/>
      <c r="E548" s="51"/>
      <c r="F548" s="151"/>
      <c r="G548" s="179"/>
      <c r="H548" s="181"/>
      <c r="I548" s="180"/>
      <c r="J548" s="52"/>
      <c r="K548" s="184" t="str">
        <f>IF(Calculations!$I543=1, "Up to Date", "")</f>
        <v/>
      </c>
      <c r="L548" s="2"/>
      <c r="M548" s="9"/>
      <c r="N548" s="9"/>
      <c r="O548" s="9"/>
      <c r="P548" s="9"/>
      <c r="Q548" s="9"/>
      <c r="R548" s="9"/>
      <c r="S548" s="9"/>
      <c r="T548" s="9"/>
      <c r="U548" s="9"/>
      <c r="W548"/>
      <c r="X548"/>
      <c r="Y548"/>
      <c r="Z548"/>
      <c r="AB548"/>
      <c r="AD548"/>
      <c r="AE548"/>
      <c r="AF548"/>
      <c r="AG548"/>
      <c r="AH548"/>
      <c r="AI548"/>
      <c r="AJ548"/>
      <c r="AK548"/>
      <c r="AL548"/>
      <c r="AM548"/>
      <c r="AN548"/>
      <c r="AO548"/>
      <c r="AP548"/>
    </row>
    <row r="549" spans="2:42" x14ac:dyDescent="0.35">
      <c r="B549" s="49"/>
      <c r="C549" s="49"/>
      <c r="D549" s="51"/>
      <c r="E549" s="51"/>
      <c r="F549" s="151"/>
      <c r="G549" s="179"/>
      <c r="H549" s="181"/>
      <c r="I549" s="180"/>
      <c r="J549" s="52"/>
      <c r="K549" s="184" t="str">
        <f>IF(Calculations!$I544=1, "Up to Date", "")</f>
        <v/>
      </c>
      <c r="L549" s="2"/>
      <c r="M549" s="9"/>
      <c r="N549" s="9"/>
      <c r="O549" s="9"/>
      <c r="P549" s="9"/>
      <c r="Q549" s="9"/>
      <c r="R549" s="9"/>
      <c r="S549" s="9"/>
      <c r="T549" s="9"/>
      <c r="U549" s="9"/>
      <c r="W549"/>
      <c r="X549"/>
      <c r="Y549"/>
      <c r="Z549"/>
      <c r="AB549"/>
      <c r="AD549"/>
      <c r="AE549"/>
      <c r="AF549"/>
      <c r="AG549"/>
      <c r="AH549"/>
      <c r="AI549"/>
      <c r="AJ549"/>
      <c r="AK549"/>
      <c r="AL549"/>
      <c r="AM549"/>
      <c r="AN549"/>
      <c r="AO549"/>
      <c r="AP549"/>
    </row>
    <row r="550" spans="2:42" x14ac:dyDescent="0.35">
      <c r="B550" s="49"/>
      <c r="C550" s="49"/>
      <c r="D550" s="51"/>
      <c r="E550" s="51"/>
      <c r="F550" s="151"/>
      <c r="G550" s="179"/>
      <c r="H550" s="181"/>
      <c r="I550" s="180"/>
      <c r="J550" s="52"/>
      <c r="K550" s="184" t="str">
        <f>IF(Calculations!$I545=1, "Up to Date", "")</f>
        <v/>
      </c>
      <c r="L550" s="2"/>
      <c r="M550" s="9"/>
      <c r="N550" s="9"/>
      <c r="O550" s="9"/>
      <c r="P550" s="9"/>
      <c r="Q550" s="9"/>
      <c r="R550" s="9"/>
      <c r="S550" s="9"/>
      <c r="T550" s="9"/>
      <c r="U550" s="9"/>
      <c r="W550"/>
      <c r="X550"/>
      <c r="Y550"/>
      <c r="Z550"/>
      <c r="AB550"/>
      <c r="AD550"/>
      <c r="AE550"/>
      <c r="AF550"/>
      <c r="AG550"/>
      <c r="AH550"/>
      <c r="AI550"/>
      <c r="AJ550"/>
      <c r="AK550"/>
      <c r="AL550"/>
      <c r="AM550"/>
      <c r="AN550"/>
      <c r="AO550"/>
      <c r="AP550"/>
    </row>
    <row r="551" spans="2:42" x14ac:dyDescent="0.35">
      <c r="B551" s="49"/>
      <c r="C551" s="49"/>
      <c r="D551" s="51"/>
      <c r="E551" s="51"/>
      <c r="F551" s="151"/>
      <c r="G551" s="179"/>
      <c r="H551" s="181"/>
      <c r="I551" s="180"/>
      <c r="J551" s="52"/>
      <c r="K551" s="184" t="str">
        <f>IF(Calculations!$I546=1, "Up to Date", "")</f>
        <v/>
      </c>
      <c r="L551" s="2"/>
      <c r="M551" s="9"/>
      <c r="N551" s="9"/>
      <c r="O551" s="9"/>
      <c r="P551" s="9"/>
      <c r="Q551" s="9"/>
      <c r="R551" s="9"/>
      <c r="S551" s="9"/>
      <c r="T551" s="9"/>
      <c r="U551" s="9"/>
      <c r="W551"/>
      <c r="X551"/>
      <c r="Y551"/>
      <c r="Z551"/>
      <c r="AB551"/>
      <c r="AD551"/>
      <c r="AE551"/>
      <c r="AF551"/>
      <c r="AG551"/>
      <c r="AH551"/>
      <c r="AI551"/>
      <c r="AJ551"/>
      <c r="AK551"/>
      <c r="AL551"/>
      <c r="AM551"/>
      <c r="AN551"/>
      <c r="AO551"/>
      <c r="AP551"/>
    </row>
    <row r="552" spans="2:42" x14ac:dyDescent="0.35">
      <c r="B552" s="49"/>
      <c r="C552" s="49"/>
      <c r="D552" s="51"/>
      <c r="E552" s="51"/>
      <c r="F552" s="151"/>
      <c r="G552" s="179"/>
      <c r="H552" s="181"/>
      <c r="I552" s="180"/>
      <c r="J552" s="52"/>
      <c r="K552" s="184" t="str">
        <f>IF(Calculations!$I547=1, "Up to Date", "")</f>
        <v/>
      </c>
      <c r="L552" s="2"/>
      <c r="M552" s="9"/>
      <c r="N552" s="9"/>
      <c r="O552" s="9"/>
      <c r="P552" s="9"/>
      <c r="Q552" s="9"/>
      <c r="R552" s="9"/>
      <c r="S552" s="9"/>
      <c r="T552" s="9"/>
      <c r="U552" s="9"/>
      <c r="W552"/>
      <c r="X552"/>
      <c r="Y552"/>
      <c r="Z552"/>
      <c r="AB552"/>
      <c r="AD552"/>
      <c r="AE552"/>
      <c r="AF552"/>
      <c r="AG552"/>
      <c r="AH552"/>
      <c r="AI552"/>
      <c r="AJ552"/>
      <c r="AK552"/>
      <c r="AL552"/>
      <c r="AM552"/>
      <c r="AN552"/>
      <c r="AO552"/>
      <c r="AP552"/>
    </row>
    <row r="553" spans="2:42" x14ac:dyDescent="0.35">
      <c r="B553" s="49"/>
      <c r="C553" s="49"/>
      <c r="D553" s="51"/>
      <c r="E553" s="51"/>
      <c r="F553" s="151"/>
      <c r="G553" s="179"/>
      <c r="H553" s="181"/>
      <c r="I553" s="180"/>
      <c r="J553" s="52"/>
      <c r="K553" s="184" t="str">
        <f>IF(Calculations!$I548=1, "Up to Date", "")</f>
        <v/>
      </c>
      <c r="L553" s="2"/>
      <c r="M553" s="9"/>
      <c r="N553" s="9"/>
      <c r="O553" s="9"/>
      <c r="P553" s="9"/>
      <c r="Q553" s="9"/>
      <c r="R553" s="9"/>
      <c r="S553" s="9"/>
      <c r="T553" s="9"/>
      <c r="U553" s="9"/>
      <c r="W553"/>
      <c r="X553"/>
      <c r="Y553"/>
      <c r="Z553"/>
      <c r="AB553"/>
      <c r="AD553"/>
      <c r="AE553"/>
      <c r="AF553"/>
      <c r="AG553"/>
      <c r="AH553"/>
      <c r="AI553"/>
      <c r="AJ553"/>
      <c r="AK553"/>
      <c r="AL553"/>
      <c r="AM553"/>
      <c r="AN553"/>
      <c r="AO553"/>
      <c r="AP553"/>
    </row>
    <row r="554" spans="2:42" x14ac:dyDescent="0.35">
      <c r="B554" s="49"/>
      <c r="C554" s="49"/>
      <c r="D554" s="51"/>
      <c r="E554" s="51"/>
      <c r="F554" s="151"/>
      <c r="G554" s="179"/>
      <c r="H554" s="181"/>
      <c r="I554" s="180"/>
      <c r="J554" s="52"/>
      <c r="K554" s="184" t="str">
        <f>IF(Calculations!$I549=1, "Up to Date", "")</f>
        <v/>
      </c>
      <c r="L554" s="2"/>
      <c r="M554" s="9"/>
      <c r="N554" s="9"/>
      <c r="O554" s="9"/>
      <c r="P554" s="9"/>
      <c r="Q554" s="9"/>
      <c r="R554" s="9"/>
      <c r="S554" s="9"/>
      <c r="T554" s="9"/>
      <c r="U554" s="9"/>
      <c r="W554"/>
      <c r="X554"/>
      <c r="Y554"/>
      <c r="Z554"/>
      <c r="AB554"/>
      <c r="AD554"/>
      <c r="AE554"/>
      <c r="AF554"/>
      <c r="AG554"/>
      <c r="AH554"/>
      <c r="AI554"/>
      <c r="AJ554"/>
      <c r="AK554"/>
      <c r="AL554"/>
      <c r="AM554"/>
      <c r="AN554"/>
      <c r="AO554"/>
      <c r="AP554"/>
    </row>
    <row r="555" spans="2:42" x14ac:dyDescent="0.35">
      <c r="B555" s="49"/>
      <c r="C555" s="49"/>
      <c r="D555" s="51"/>
      <c r="E555" s="51"/>
      <c r="F555" s="151"/>
      <c r="G555" s="179"/>
      <c r="H555" s="181"/>
      <c r="I555" s="180"/>
      <c r="J555" s="52"/>
      <c r="K555" s="184" t="str">
        <f>IF(Calculations!$I550=1, "Up to Date", "")</f>
        <v/>
      </c>
      <c r="L555" s="2"/>
      <c r="M555" s="9"/>
      <c r="N555" s="9"/>
      <c r="O555" s="9"/>
      <c r="P555" s="9"/>
      <c r="Q555" s="9"/>
      <c r="R555" s="9"/>
      <c r="S555" s="9"/>
      <c r="T555" s="9"/>
      <c r="U555" s="9"/>
      <c r="W555"/>
      <c r="X555"/>
      <c r="Y555"/>
      <c r="Z555"/>
      <c r="AB555"/>
      <c r="AD555"/>
      <c r="AE555"/>
      <c r="AF555"/>
      <c r="AG555"/>
      <c r="AH555"/>
      <c r="AI555"/>
      <c r="AJ555"/>
      <c r="AK555"/>
      <c r="AL555"/>
      <c r="AM555"/>
      <c r="AN555"/>
      <c r="AO555"/>
      <c r="AP555"/>
    </row>
    <row r="556" spans="2:42" x14ac:dyDescent="0.35">
      <c r="B556" s="49"/>
      <c r="C556" s="49"/>
      <c r="D556" s="51"/>
      <c r="E556" s="51"/>
      <c r="F556" s="151"/>
      <c r="G556" s="179"/>
      <c r="H556" s="181"/>
      <c r="I556" s="180"/>
      <c r="J556" s="52"/>
      <c r="K556" s="184" t="str">
        <f>IF(Calculations!$I551=1, "Up to Date", "")</f>
        <v/>
      </c>
      <c r="L556" s="2"/>
      <c r="M556" s="9"/>
      <c r="N556" s="9"/>
      <c r="O556" s="9"/>
      <c r="P556" s="9"/>
      <c r="Q556" s="9"/>
      <c r="R556" s="9"/>
      <c r="S556" s="9"/>
      <c r="T556" s="9"/>
      <c r="U556" s="9"/>
      <c r="W556"/>
      <c r="X556"/>
      <c r="Y556"/>
      <c r="Z556"/>
      <c r="AB556"/>
      <c r="AD556"/>
      <c r="AE556"/>
      <c r="AF556"/>
      <c r="AG556"/>
      <c r="AH556"/>
      <c r="AI556"/>
      <c r="AJ556"/>
      <c r="AK556"/>
      <c r="AL556"/>
      <c r="AM556"/>
      <c r="AN556"/>
      <c r="AO556"/>
      <c r="AP556"/>
    </row>
    <row r="557" spans="2:42" x14ac:dyDescent="0.35">
      <c r="B557" s="49"/>
      <c r="C557" s="49"/>
      <c r="D557" s="51"/>
      <c r="E557" s="51"/>
      <c r="F557" s="151"/>
      <c r="G557" s="179"/>
      <c r="H557" s="181"/>
      <c r="I557" s="180"/>
      <c r="J557" s="52"/>
      <c r="K557" s="184" t="str">
        <f>IF(Calculations!$I552=1, "Up to Date", "")</f>
        <v/>
      </c>
      <c r="L557" s="2"/>
      <c r="M557" s="9"/>
      <c r="N557" s="9"/>
      <c r="O557" s="9"/>
      <c r="P557" s="9"/>
      <c r="Q557" s="9"/>
      <c r="R557" s="9"/>
      <c r="S557" s="9"/>
      <c r="T557" s="9"/>
      <c r="U557" s="9"/>
      <c r="W557"/>
      <c r="X557"/>
      <c r="Y557"/>
      <c r="Z557"/>
      <c r="AB557"/>
      <c r="AD557"/>
      <c r="AE557"/>
      <c r="AF557"/>
      <c r="AG557"/>
      <c r="AH557"/>
      <c r="AI557"/>
      <c r="AJ557"/>
      <c r="AK557"/>
      <c r="AL557"/>
      <c r="AM557"/>
      <c r="AN557"/>
      <c r="AO557"/>
      <c r="AP557"/>
    </row>
    <row r="558" spans="2:42" x14ac:dyDescent="0.35">
      <c r="B558" s="49"/>
      <c r="C558" s="49"/>
      <c r="D558" s="51"/>
      <c r="E558" s="51"/>
      <c r="F558" s="151"/>
      <c r="G558" s="179"/>
      <c r="H558" s="181"/>
      <c r="I558" s="180"/>
      <c r="J558" s="52"/>
      <c r="K558" s="184" t="str">
        <f>IF(Calculations!$I553=1, "Up to Date", "")</f>
        <v/>
      </c>
      <c r="L558" s="2"/>
      <c r="M558" s="9"/>
      <c r="N558" s="9"/>
      <c r="O558" s="9"/>
      <c r="P558" s="9"/>
      <c r="Q558" s="9"/>
      <c r="R558" s="9"/>
      <c r="S558" s="9"/>
      <c r="T558" s="9"/>
      <c r="U558" s="9"/>
      <c r="W558"/>
      <c r="X558"/>
      <c r="Y558"/>
      <c r="Z558"/>
      <c r="AB558"/>
      <c r="AD558"/>
      <c r="AE558"/>
      <c r="AF558"/>
      <c r="AG558"/>
      <c r="AH558"/>
      <c r="AI558"/>
      <c r="AJ558"/>
      <c r="AK558"/>
      <c r="AL558"/>
      <c r="AM558"/>
      <c r="AN558"/>
      <c r="AO558"/>
      <c r="AP558"/>
    </row>
    <row r="559" spans="2:42" x14ac:dyDescent="0.35">
      <c r="B559" s="49"/>
      <c r="C559" s="49"/>
      <c r="D559" s="51"/>
      <c r="E559" s="51"/>
      <c r="F559" s="151"/>
      <c r="G559" s="179"/>
      <c r="H559" s="181"/>
      <c r="I559" s="180"/>
      <c r="J559" s="52"/>
      <c r="K559" s="184" t="str">
        <f>IF(Calculations!$I554=1, "Up to Date", "")</f>
        <v/>
      </c>
      <c r="L559" s="2"/>
      <c r="M559" s="9"/>
      <c r="N559" s="9"/>
      <c r="O559" s="9"/>
      <c r="P559" s="9"/>
      <c r="Q559" s="9"/>
      <c r="R559" s="9"/>
      <c r="S559" s="9"/>
      <c r="T559" s="9"/>
      <c r="U559" s="9"/>
      <c r="W559"/>
      <c r="X559"/>
      <c r="Y559"/>
      <c r="Z559"/>
      <c r="AB559"/>
      <c r="AD559"/>
      <c r="AE559"/>
      <c r="AF559"/>
      <c r="AG559"/>
      <c r="AH559"/>
      <c r="AI559"/>
      <c r="AJ559"/>
      <c r="AK559"/>
      <c r="AL559"/>
      <c r="AM559"/>
      <c r="AN559"/>
      <c r="AO559"/>
      <c r="AP559"/>
    </row>
    <row r="560" spans="2:42" x14ac:dyDescent="0.35">
      <c r="B560" s="49"/>
      <c r="C560" s="49"/>
      <c r="D560" s="51"/>
      <c r="E560" s="51"/>
      <c r="F560" s="151"/>
      <c r="G560" s="179"/>
      <c r="H560" s="181"/>
      <c r="I560" s="180"/>
      <c r="J560" s="52"/>
      <c r="K560" s="184" t="str">
        <f>IF(Calculations!$I555=1, "Up to Date", "")</f>
        <v/>
      </c>
      <c r="L560" s="2"/>
      <c r="M560" s="9"/>
      <c r="N560" s="9"/>
      <c r="O560" s="9"/>
      <c r="P560" s="9"/>
      <c r="Q560" s="9"/>
      <c r="R560" s="9"/>
      <c r="S560" s="9"/>
      <c r="T560" s="9"/>
      <c r="U560" s="9"/>
      <c r="W560"/>
      <c r="X560"/>
      <c r="Y560"/>
      <c r="Z560"/>
      <c r="AB560"/>
      <c r="AD560"/>
      <c r="AE560"/>
      <c r="AF560"/>
      <c r="AG560"/>
      <c r="AH560"/>
      <c r="AI560"/>
      <c r="AJ560"/>
      <c r="AK560"/>
      <c r="AL560"/>
      <c r="AM560"/>
      <c r="AN560"/>
      <c r="AO560"/>
      <c r="AP560"/>
    </row>
    <row r="561" spans="2:42" x14ac:dyDescent="0.35">
      <c r="B561" s="49"/>
      <c r="C561" s="49"/>
      <c r="D561" s="51"/>
      <c r="E561" s="51"/>
      <c r="F561" s="151"/>
      <c r="G561" s="179"/>
      <c r="H561" s="181"/>
      <c r="I561" s="180"/>
      <c r="J561" s="52"/>
      <c r="K561" s="184" t="str">
        <f>IF(Calculations!$I556=1, "Up to Date", "")</f>
        <v/>
      </c>
      <c r="L561" s="2"/>
      <c r="M561" s="9"/>
      <c r="N561" s="9"/>
      <c r="O561" s="9"/>
      <c r="P561" s="9"/>
      <c r="Q561" s="9"/>
      <c r="R561" s="9"/>
      <c r="S561" s="9"/>
      <c r="T561" s="9"/>
      <c r="U561" s="9"/>
      <c r="W561"/>
      <c r="X561"/>
      <c r="Y561"/>
      <c r="Z561"/>
      <c r="AB561"/>
      <c r="AD561"/>
      <c r="AE561"/>
      <c r="AF561"/>
      <c r="AG561"/>
      <c r="AH561"/>
      <c r="AI561"/>
      <c r="AJ561"/>
      <c r="AK561"/>
      <c r="AL561"/>
      <c r="AM561"/>
      <c r="AN561"/>
      <c r="AO561"/>
      <c r="AP561"/>
    </row>
    <row r="562" spans="2:42" x14ac:dyDescent="0.35">
      <c r="B562" s="49"/>
      <c r="C562" s="49"/>
      <c r="D562" s="51"/>
      <c r="E562" s="51"/>
      <c r="F562" s="151"/>
      <c r="G562" s="179"/>
      <c r="H562" s="181"/>
      <c r="I562" s="180"/>
      <c r="J562" s="52"/>
      <c r="K562" s="184" t="str">
        <f>IF(Calculations!$I557=1, "Up to Date", "")</f>
        <v/>
      </c>
      <c r="L562" s="2"/>
      <c r="M562" s="9"/>
      <c r="N562" s="9"/>
      <c r="O562" s="9"/>
      <c r="P562" s="9"/>
      <c r="Q562" s="9"/>
      <c r="R562" s="9"/>
      <c r="S562" s="9"/>
      <c r="T562" s="9"/>
      <c r="U562" s="9"/>
      <c r="W562"/>
      <c r="X562"/>
      <c r="Y562"/>
      <c r="Z562"/>
      <c r="AB562"/>
      <c r="AD562"/>
      <c r="AE562"/>
      <c r="AF562"/>
      <c r="AG562"/>
      <c r="AH562"/>
      <c r="AI562"/>
      <c r="AJ562"/>
      <c r="AK562"/>
      <c r="AL562"/>
      <c r="AM562"/>
      <c r="AN562"/>
      <c r="AO562"/>
      <c r="AP562"/>
    </row>
    <row r="563" spans="2:42" x14ac:dyDescent="0.35">
      <c r="B563" s="49"/>
      <c r="C563" s="49"/>
      <c r="D563" s="51"/>
      <c r="E563" s="51"/>
      <c r="F563" s="151"/>
      <c r="G563" s="179"/>
      <c r="H563" s="181"/>
      <c r="I563" s="180"/>
      <c r="J563" s="52"/>
      <c r="K563" s="184" t="str">
        <f>IF(Calculations!$I558=1, "Up to Date", "")</f>
        <v/>
      </c>
      <c r="L563" s="2"/>
      <c r="M563" s="9"/>
      <c r="N563" s="9"/>
      <c r="O563" s="9"/>
      <c r="P563" s="9"/>
      <c r="Q563" s="9"/>
      <c r="R563" s="9"/>
      <c r="S563" s="9"/>
      <c r="T563" s="9"/>
      <c r="U563" s="9"/>
      <c r="W563"/>
      <c r="X563"/>
      <c r="Y563"/>
      <c r="Z563"/>
      <c r="AB563"/>
      <c r="AD563"/>
      <c r="AE563"/>
      <c r="AF563"/>
      <c r="AG563"/>
      <c r="AH563"/>
      <c r="AI563"/>
      <c r="AJ563"/>
      <c r="AK563"/>
      <c r="AL563"/>
      <c r="AM563"/>
      <c r="AN563"/>
      <c r="AO563"/>
      <c r="AP563"/>
    </row>
    <row r="564" spans="2:42" x14ac:dyDescent="0.35">
      <c r="B564" s="49"/>
      <c r="C564" s="49"/>
      <c r="D564" s="51"/>
      <c r="E564" s="51"/>
      <c r="F564" s="151"/>
      <c r="G564" s="179"/>
      <c r="H564" s="181"/>
      <c r="I564" s="180"/>
      <c r="J564" s="52"/>
      <c r="K564" s="184" t="str">
        <f>IF(Calculations!$I559=1, "Up to Date", "")</f>
        <v/>
      </c>
      <c r="L564" s="2"/>
      <c r="M564" s="9"/>
      <c r="N564" s="9"/>
      <c r="O564" s="9"/>
      <c r="P564" s="9"/>
      <c r="Q564" s="9"/>
      <c r="R564" s="9"/>
      <c r="S564" s="9"/>
      <c r="T564" s="9"/>
      <c r="U564" s="9"/>
      <c r="W564"/>
      <c r="X564"/>
      <c r="Y564"/>
      <c r="Z564"/>
      <c r="AB564"/>
      <c r="AD564"/>
      <c r="AE564"/>
      <c r="AF564"/>
      <c r="AG564"/>
      <c r="AH564"/>
      <c r="AI564"/>
      <c r="AJ564"/>
      <c r="AK564"/>
      <c r="AL564"/>
      <c r="AM564"/>
      <c r="AN564"/>
      <c r="AO564"/>
      <c r="AP564"/>
    </row>
    <row r="565" spans="2:42" x14ac:dyDescent="0.35">
      <c r="B565" s="49"/>
      <c r="C565" s="49"/>
      <c r="D565" s="51"/>
      <c r="E565" s="51"/>
      <c r="F565" s="151"/>
      <c r="G565" s="179"/>
      <c r="H565" s="181"/>
      <c r="I565" s="180"/>
      <c r="J565" s="52"/>
      <c r="K565" s="184" t="str">
        <f>IF(Calculations!$I560=1, "Up to Date", "")</f>
        <v/>
      </c>
      <c r="L565" s="2"/>
      <c r="M565" s="9"/>
      <c r="N565" s="9"/>
      <c r="O565" s="9"/>
      <c r="P565" s="9"/>
      <c r="Q565" s="9"/>
      <c r="R565" s="9"/>
      <c r="S565" s="9"/>
      <c r="T565" s="9"/>
      <c r="U565" s="9"/>
      <c r="W565"/>
      <c r="X565"/>
      <c r="Y565"/>
      <c r="Z565"/>
      <c r="AB565"/>
      <c r="AD565"/>
      <c r="AE565"/>
      <c r="AF565"/>
      <c r="AG565"/>
      <c r="AH565"/>
      <c r="AI565"/>
      <c r="AJ565"/>
      <c r="AK565"/>
      <c r="AL565"/>
      <c r="AM565"/>
      <c r="AN565"/>
      <c r="AO565"/>
      <c r="AP565"/>
    </row>
    <row r="566" spans="2:42" x14ac:dyDescent="0.35">
      <c r="B566" s="49"/>
      <c r="C566" s="49"/>
      <c r="D566" s="51"/>
      <c r="E566" s="51"/>
      <c r="F566" s="151"/>
      <c r="G566" s="179"/>
      <c r="H566" s="181"/>
      <c r="I566" s="180"/>
      <c r="J566" s="52"/>
      <c r="K566" s="184" t="str">
        <f>IF(Calculations!$I561=1, "Up to Date", "")</f>
        <v/>
      </c>
      <c r="L566" s="2"/>
      <c r="M566" s="9"/>
      <c r="N566" s="9"/>
      <c r="O566" s="9"/>
      <c r="P566" s="9"/>
      <c r="Q566" s="9"/>
      <c r="R566" s="9"/>
      <c r="S566" s="9"/>
      <c r="T566" s="9"/>
      <c r="U566" s="9"/>
      <c r="W566"/>
      <c r="X566"/>
      <c r="Y566"/>
      <c r="Z566"/>
      <c r="AB566"/>
      <c r="AD566"/>
      <c r="AE566"/>
      <c r="AF566"/>
      <c r="AG566"/>
      <c r="AH566"/>
      <c r="AI566"/>
      <c r="AJ566"/>
      <c r="AK566"/>
      <c r="AL566"/>
      <c r="AM566"/>
      <c r="AN566"/>
      <c r="AO566"/>
      <c r="AP566"/>
    </row>
    <row r="567" spans="2:42" x14ac:dyDescent="0.35">
      <c r="B567" s="49"/>
      <c r="C567" s="49"/>
      <c r="D567" s="51"/>
      <c r="E567" s="51"/>
      <c r="F567" s="151"/>
      <c r="G567" s="179"/>
      <c r="H567" s="181"/>
      <c r="I567" s="180"/>
      <c r="J567" s="52"/>
      <c r="K567" s="184" t="str">
        <f>IF(Calculations!$I562=1, "Up to Date", "")</f>
        <v/>
      </c>
      <c r="L567" s="2"/>
      <c r="M567" s="9"/>
      <c r="N567" s="9"/>
      <c r="O567" s="9"/>
      <c r="P567" s="9"/>
      <c r="Q567" s="9"/>
      <c r="R567" s="9"/>
      <c r="S567" s="9"/>
      <c r="T567" s="9"/>
      <c r="U567" s="9"/>
      <c r="W567"/>
      <c r="X567"/>
      <c r="Y567"/>
      <c r="Z567"/>
      <c r="AB567"/>
      <c r="AD567"/>
      <c r="AE567"/>
      <c r="AF567"/>
      <c r="AG567"/>
      <c r="AH567"/>
      <c r="AI567"/>
      <c r="AJ567"/>
      <c r="AK567"/>
      <c r="AL567"/>
      <c r="AM567"/>
      <c r="AN567"/>
      <c r="AO567"/>
      <c r="AP567"/>
    </row>
    <row r="568" spans="2:42" x14ac:dyDescent="0.35">
      <c r="B568" s="49"/>
      <c r="C568" s="49"/>
      <c r="D568" s="51"/>
      <c r="E568" s="51"/>
      <c r="F568" s="151"/>
      <c r="G568" s="179"/>
      <c r="H568" s="181"/>
      <c r="I568" s="180"/>
      <c r="J568" s="52"/>
      <c r="K568" s="184" t="str">
        <f>IF(Calculations!$I563=1, "Up to Date", "")</f>
        <v/>
      </c>
      <c r="L568" s="2"/>
      <c r="M568" s="9"/>
      <c r="N568" s="9"/>
      <c r="O568" s="9"/>
      <c r="P568" s="9"/>
      <c r="Q568" s="9"/>
      <c r="R568" s="9"/>
      <c r="S568" s="9"/>
      <c r="T568" s="9"/>
      <c r="U568" s="9"/>
      <c r="W568"/>
      <c r="X568"/>
      <c r="Y568"/>
      <c r="Z568"/>
      <c r="AB568"/>
      <c r="AD568"/>
      <c r="AE568"/>
      <c r="AF568"/>
      <c r="AG568"/>
      <c r="AH568"/>
      <c r="AI568"/>
      <c r="AJ568"/>
      <c r="AK568"/>
      <c r="AL568"/>
      <c r="AM568"/>
      <c r="AN568"/>
      <c r="AO568"/>
      <c r="AP568"/>
    </row>
    <row r="569" spans="2:42" x14ac:dyDescent="0.35">
      <c r="B569" s="49"/>
      <c r="C569" s="49"/>
      <c r="D569" s="51"/>
      <c r="E569" s="51"/>
      <c r="F569" s="151"/>
      <c r="G569" s="179"/>
      <c r="H569" s="181"/>
      <c r="I569" s="180"/>
      <c r="J569" s="52"/>
      <c r="K569" s="184" t="str">
        <f>IF(Calculations!$I564=1, "Up to Date", "")</f>
        <v/>
      </c>
      <c r="L569" s="2"/>
      <c r="M569" s="9"/>
      <c r="N569" s="9"/>
      <c r="O569" s="9"/>
      <c r="P569" s="9"/>
      <c r="Q569" s="9"/>
      <c r="R569" s="9"/>
      <c r="S569" s="9"/>
      <c r="T569" s="9"/>
      <c r="U569" s="9"/>
      <c r="W569"/>
      <c r="X569"/>
      <c r="Y569"/>
      <c r="Z569"/>
      <c r="AB569"/>
      <c r="AD569"/>
      <c r="AE569"/>
      <c r="AF569"/>
      <c r="AG569"/>
      <c r="AH569"/>
      <c r="AI569"/>
      <c r="AJ569"/>
      <c r="AK569"/>
      <c r="AL569"/>
      <c r="AM569"/>
      <c r="AN569"/>
      <c r="AO569"/>
      <c r="AP569"/>
    </row>
    <row r="570" spans="2:42" x14ac:dyDescent="0.35">
      <c r="B570" s="49"/>
      <c r="C570" s="49"/>
      <c r="D570" s="51"/>
      <c r="E570" s="51"/>
      <c r="F570" s="151"/>
      <c r="G570" s="179"/>
      <c r="H570" s="181"/>
      <c r="I570" s="180"/>
      <c r="J570" s="52"/>
      <c r="K570" s="184" t="str">
        <f>IF(Calculations!$I565=1, "Up to Date", "")</f>
        <v/>
      </c>
      <c r="L570" s="2"/>
      <c r="M570" s="9"/>
      <c r="N570" s="9"/>
      <c r="O570" s="9"/>
      <c r="P570" s="9"/>
      <c r="Q570" s="9"/>
      <c r="R570" s="9"/>
      <c r="S570" s="9"/>
      <c r="T570" s="9"/>
      <c r="U570" s="9"/>
      <c r="W570"/>
      <c r="X570"/>
      <c r="Y570"/>
      <c r="Z570"/>
      <c r="AB570"/>
      <c r="AD570"/>
      <c r="AE570"/>
      <c r="AF570"/>
      <c r="AG570"/>
      <c r="AH570"/>
      <c r="AI570"/>
      <c r="AJ570"/>
      <c r="AK570"/>
      <c r="AL570"/>
      <c r="AM570"/>
      <c r="AN570"/>
      <c r="AO570"/>
      <c r="AP570"/>
    </row>
    <row r="571" spans="2:42" x14ac:dyDescent="0.35">
      <c r="B571" s="49"/>
      <c r="C571" s="49"/>
      <c r="D571" s="51"/>
      <c r="E571" s="51"/>
      <c r="F571" s="151"/>
      <c r="G571" s="179"/>
      <c r="H571" s="181"/>
      <c r="I571" s="180"/>
      <c r="J571" s="52"/>
      <c r="K571" s="184" t="str">
        <f>IF(Calculations!$I566=1, "Up to Date", "")</f>
        <v/>
      </c>
      <c r="L571" s="2"/>
      <c r="M571" s="9"/>
      <c r="N571" s="9"/>
      <c r="O571" s="9"/>
      <c r="P571" s="9"/>
      <c r="Q571" s="9"/>
      <c r="R571" s="9"/>
      <c r="S571" s="9"/>
      <c r="T571" s="9"/>
      <c r="U571" s="9"/>
      <c r="W571"/>
      <c r="X571"/>
      <c r="Y571"/>
      <c r="Z571"/>
      <c r="AB571"/>
      <c r="AD571"/>
      <c r="AE571"/>
      <c r="AF571"/>
      <c r="AG571"/>
      <c r="AH571"/>
      <c r="AI571"/>
      <c r="AJ571"/>
      <c r="AK571"/>
      <c r="AL571"/>
      <c r="AM571"/>
      <c r="AN571"/>
      <c r="AO571"/>
      <c r="AP571"/>
    </row>
    <row r="572" spans="2:42" x14ac:dyDescent="0.35">
      <c r="B572" s="49"/>
      <c r="C572" s="49"/>
      <c r="D572" s="51"/>
      <c r="E572" s="51"/>
      <c r="F572" s="151"/>
      <c r="G572" s="179"/>
      <c r="H572" s="181"/>
      <c r="I572" s="180"/>
      <c r="J572" s="52"/>
      <c r="K572" s="184" t="str">
        <f>IF(Calculations!$I567=1, "Up to Date", "")</f>
        <v/>
      </c>
      <c r="L572" s="2"/>
      <c r="M572" s="9"/>
      <c r="N572" s="9"/>
      <c r="O572" s="9"/>
      <c r="P572" s="9"/>
      <c r="Q572" s="9"/>
      <c r="R572" s="9"/>
      <c r="S572" s="9"/>
      <c r="T572" s="9"/>
      <c r="U572" s="9"/>
      <c r="W572"/>
      <c r="X572"/>
      <c r="Y572"/>
      <c r="Z572"/>
      <c r="AB572"/>
      <c r="AD572"/>
      <c r="AE572"/>
      <c r="AF572"/>
      <c r="AG572"/>
      <c r="AH572"/>
      <c r="AI572"/>
      <c r="AJ572"/>
      <c r="AK572"/>
      <c r="AL572"/>
      <c r="AM572"/>
      <c r="AN572"/>
      <c r="AO572"/>
      <c r="AP572"/>
    </row>
    <row r="573" spans="2:42" x14ac:dyDescent="0.35">
      <c r="B573" s="49"/>
      <c r="C573" s="49"/>
      <c r="D573" s="51"/>
      <c r="E573" s="51"/>
      <c r="F573" s="151"/>
      <c r="G573" s="179"/>
      <c r="H573" s="181"/>
      <c r="I573" s="180"/>
      <c r="J573" s="52"/>
      <c r="K573" s="184" t="str">
        <f>IF(Calculations!$I568=1, "Up to Date", "")</f>
        <v/>
      </c>
      <c r="L573" s="2"/>
      <c r="M573" s="9"/>
      <c r="N573" s="9"/>
      <c r="O573" s="9"/>
      <c r="P573" s="9"/>
      <c r="Q573" s="9"/>
      <c r="R573" s="9"/>
      <c r="S573" s="9"/>
      <c r="T573" s="9"/>
      <c r="U573" s="9"/>
      <c r="W573"/>
      <c r="X573"/>
      <c r="Y573"/>
      <c r="Z573"/>
      <c r="AB573"/>
      <c r="AD573"/>
      <c r="AE573"/>
      <c r="AF573"/>
      <c r="AG573"/>
      <c r="AH573"/>
      <c r="AI573"/>
      <c r="AJ573"/>
      <c r="AK573"/>
      <c r="AL573"/>
      <c r="AM573"/>
      <c r="AN573"/>
      <c r="AO573"/>
      <c r="AP573"/>
    </row>
    <row r="574" spans="2:42" x14ac:dyDescent="0.35">
      <c r="B574" s="49"/>
      <c r="C574" s="49"/>
      <c r="D574" s="51"/>
      <c r="E574" s="51"/>
      <c r="F574" s="151"/>
      <c r="G574" s="179"/>
      <c r="H574" s="181"/>
      <c r="I574" s="180"/>
      <c r="J574" s="52"/>
      <c r="K574" s="184" t="str">
        <f>IF(Calculations!$I569=1, "Up to Date", "")</f>
        <v/>
      </c>
      <c r="L574" s="2"/>
      <c r="M574" s="9"/>
      <c r="N574" s="9"/>
      <c r="O574" s="9"/>
      <c r="P574" s="9"/>
      <c r="Q574" s="9"/>
      <c r="R574" s="9"/>
      <c r="S574" s="9"/>
      <c r="T574" s="9"/>
      <c r="U574" s="9"/>
      <c r="W574"/>
      <c r="X574"/>
      <c r="Y574"/>
      <c r="Z574"/>
      <c r="AB574"/>
      <c r="AD574"/>
      <c r="AE574"/>
      <c r="AF574"/>
      <c r="AG574"/>
      <c r="AH574"/>
      <c r="AI574"/>
      <c r="AJ574"/>
      <c r="AK574"/>
      <c r="AL574"/>
      <c r="AM574"/>
      <c r="AN574"/>
      <c r="AO574"/>
      <c r="AP574"/>
    </row>
    <row r="575" spans="2:42" x14ac:dyDescent="0.35">
      <c r="B575" s="49"/>
      <c r="C575" s="49"/>
      <c r="D575" s="51"/>
      <c r="E575" s="51"/>
      <c r="F575" s="151"/>
      <c r="G575" s="179"/>
      <c r="H575" s="181"/>
      <c r="I575" s="180"/>
      <c r="J575" s="52"/>
      <c r="K575" s="184" t="str">
        <f>IF(Calculations!$I570=1, "Up to Date", "")</f>
        <v/>
      </c>
      <c r="L575" s="2"/>
      <c r="M575" s="9"/>
      <c r="N575" s="9"/>
      <c r="O575" s="9"/>
      <c r="P575" s="9"/>
      <c r="Q575" s="9"/>
      <c r="R575" s="9"/>
      <c r="S575" s="9"/>
      <c r="T575" s="9"/>
      <c r="U575" s="9"/>
      <c r="W575"/>
      <c r="X575"/>
      <c r="Y575"/>
      <c r="Z575"/>
      <c r="AB575"/>
      <c r="AD575"/>
      <c r="AE575"/>
      <c r="AF575"/>
      <c r="AG575"/>
      <c r="AH575"/>
      <c r="AI575"/>
      <c r="AJ575"/>
      <c r="AK575"/>
      <c r="AL575"/>
      <c r="AM575"/>
      <c r="AN575"/>
      <c r="AO575"/>
      <c r="AP575"/>
    </row>
    <row r="576" spans="2:42" x14ac:dyDescent="0.35">
      <c r="B576" s="49"/>
      <c r="C576" s="49"/>
      <c r="D576" s="51"/>
      <c r="E576" s="51"/>
      <c r="F576" s="151"/>
      <c r="G576" s="179"/>
      <c r="H576" s="181"/>
      <c r="I576" s="180"/>
      <c r="J576" s="52"/>
      <c r="K576" s="184" t="str">
        <f>IF(Calculations!$I571=1, "Up to Date", "")</f>
        <v/>
      </c>
      <c r="L576" s="2"/>
      <c r="M576" s="9"/>
      <c r="N576" s="9"/>
      <c r="O576" s="9"/>
      <c r="P576" s="9"/>
      <c r="Q576" s="9"/>
      <c r="R576" s="9"/>
      <c r="S576" s="9"/>
      <c r="T576" s="9"/>
      <c r="U576" s="9"/>
      <c r="W576"/>
      <c r="X576"/>
      <c r="Y576"/>
      <c r="Z576"/>
      <c r="AB576"/>
      <c r="AD576"/>
      <c r="AE576"/>
      <c r="AF576"/>
      <c r="AG576"/>
      <c r="AH576"/>
      <c r="AI576"/>
      <c r="AJ576"/>
      <c r="AK576"/>
      <c r="AL576"/>
      <c r="AM576"/>
      <c r="AN576"/>
      <c r="AO576"/>
      <c r="AP576"/>
    </row>
    <row r="577" spans="2:42" x14ac:dyDescent="0.35">
      <c r="B577" s="49"/>
      <c r="C577" s="49"/>
      <c r="D577" s="51"/>
      <c r="E577" s="51"/>
      <c r="F577" s="151"/>
      <c r="G577" s="179"/>
      <c r="H577" s="181"/>
      <c r="I577" s="180"/>
      <c r="J577" s="52"/>
      <c r="K577" s="184" t="str">
        <f>IF(Calculations!$I572=1, "Up to Date", "")</f>
        <v/>
      </c>
      <c r="L577" s="2"/>
      <c r="M577" s="9"/>
      <c r="N577" s="9"/>
      <c r="O577" s="9"/>
      <c r="P577" s="9"/>
      <c r="Q577" s="9"/>
      <c r="R577" s="9"/>
      <c r="S577" s="9"/>
      <c r="T577" s="9"/>
      <c r="U577" s="9"/>
      <c r="W577"/>
      <c r="X577"/>
      <c r="Y577"/>
      <c r="Z577"/>
      <c r="AB577"/>
      <c r="AD577"/>
      <c r="AE577"/>
      <c r="AF577"/>
      <c r="AG577"/>
      <c r="AH577"/>
      <c r="AI577"/>
      <c r="AJ577"/>
      <c r="AK577"/>
      <c r="AL577"/>
      <c r="AM577"/>
      <c r="AN577"/>
      <c r="AO577"/>
      <c r="AP577"/>
    </row>
    <row r="578" spans="2:42" x14ac:dyDescent="0.35">
      <c r="B578" s="49"/>
      <c r="C578" s="49"/>
      <c r="D578" s="51"/>
      <c r="E578" s="51"/>
      <c r="F578" s="151"/>
      <c r="G578" s="179"/>
      <c r="H578" s="181"/>
      <c r="I578" s="180"/>
      <c r="J578" s="52"/>
      <c r="K578" s="184" t="str">
        <f>IF(Calculations!$I573=1, "Up to Date", "")</f>
        <v/>
      </c>
      <c r="L578" s="2"/>
      <c r="M578" s="9"/>
      <c r="N578" s="9"/>
      <c r="O578" s="9"/>
      <c r="P578" s="9"/>
      <c r="Q578" s="9"/>
      <c r="R578" s="9"/>
      <c r="S578" s="9"/>
      <c r="T578" s="9"/>
      <c r="U578" s="9"/>
      <c r="W578"/>
      <c r="X578"/>
      <c r="Y578"/>
      <c r="Z578"/>
      <c r="AB578"/>
      <c r="AD578"/>
      <c r="AE578"/>
      <c r="AF578"/>
      <c r="AG578"/>
      <c r="AH578"/>
      <c r="AI578"/>
      <c r="AJ578"/>
      <c r="AK578"/>
      <c r="AL578"/>
      <c r="AM578"/>
      <c r="AN578"/>
      <c r="AO578"/>
      <c r="AP578"/>
    </row>
    <row r="579" spans="2:42" x14ac:dyDescent="0.35">
      <c r="B579" s="49"/>
      <c r="C579" s="49"/>
      <c r="D579" s="51"/>
      <c r="E579" s="51"/>
      <c r="F579" s="151"/>
      <c r="G579" s="179"/>
      <c r="H579" s="181"/>
      <c r="I579" s="180"/>
      <c r="J579" s="52"/>
      <c r="K579" s="184" t="str">
        <f>IF(Calculations!$I574=1, "Up to Date", "")</f>
        <v/>
      </c>
      <c r="L579" s="2"/>
      <c r="M579" s="9"/>
      <c r="N579" s="9"/>
      <c r="O579" s="9"/>
      <c r="P579" s="9"/>
      <c r="Q579" s="9"/>
      <c r="R579" s="9"/>
      <c r="S579" s="9"/>
      <c r="T579" s="9"/>
      <c r="U579" s="9"/>
      <c r="W579"/>
      <c r="X579"/>
      <c r="Y579"/>
      <c r="Z579"/>
      <c r="AB579"/>
      <c r="AD579"/>
      <c r="AE579"/>
      <c r="AF579"/>
      <c r="AG579"/>
      <c r="AH579"/>
      <c r="AI579"/>
      <c r="AJ579"/>
      <c r="AK579"/>
      <c r="AL579"/>
      <c r="AM579"/>
      <c r="AN579"/>
      <c r="AO579"/>
      <c r="AP579"/>
    </row>
    <row r="580" spans="2:42" x14ac:dyDescent="0.35">
      <c r="B580" s="49"/>
      <c r="C580" s="49"/>
      <c r="D580" s="51"/>
      <c r="E580" s="51"/>
      <c r="F580" s="151"/>
      <c r="G580" s="179"/>
      <c r="H580" s="181"/>
      <c r="I580" s="180"/>
      <c r="J580" s="52"/>
      <c r="K580" s="184" t="str">
        <f>IF(Calculations!$I575=1, "Up to Date", "")</f>
        <v/>
      </c>
      <c r="L580" s="2"/>
      <c r="M580" s="9"/>
      <c r="N580" s="9"/>
      <c r="O580" s="9"/>
      <c r="P580" s="9"/>
      <c r="Q580" s="9"/>
      <c r="R580" s="9"/>
      <c r="S580" s="9"/>
      <c r="T580" s="9"/>
      <c r="U580" s="9"/>
      <c r="W580"/>
      <c r="X580"/>
      <c r="Y580"/>
      <c r="Z580"/>
      <c r="AB580"/>
      <c r="AD580"/>
      <c r="AE580"/>
      <c r="AF580"/>
      <c r="AG580"/>
      <c r="AH580"/>
      <c r="AI580"/>
      <c r="AJ580"/>
      <c r="AK580"/>
      <c r="AL580"/>
      <c r="AM580"/>
      <c r="AN580"/>
      <c r="AO580"/>
      <c r="AP580"/>
    </row>
    <row r="581" spans="2:42" x14ac:dyDescent="0.35">
      <c r="B581" s="49"/>
      <c r="C581" s="49"/>
      <c r="D581" s="51"/>
      <c r="E581" s="51"/>
      <c r="F581" s="151"/>
      <c r="G581" s="179"/>
      <c r="H581" s="181"/>
      <c r="I581" s="180"/>
      <c r="J581" s="52"/>
      <c r="K581" s="184" t="str">
        <f>IF(Calculations!$I576=1, "Up to Date", "")</f>
        <v/>
      </c>
      <c r="L581" s="2"/>
      <c r="M581" s="9"/>
      <c r="N581" s="9"/>
      <c r="O581" s="9"/>
      <c r="P581" s="9"/>
      <c r="Q581" s="9"/>
      <c r="R581" s="9"/>
      <c r="S581" s="9"/>
      <c r="T581" s="9"/>
      <c r="U581" s="9"/>
      <c r="W581"/>
      <c r="X581"/>
      <c r="Y581"/>
      <c r="Z581"/>
      <c r="AB581"/>
      <c r="AD581"/>
      <c r="AE581"/>
      <c r="AF581"/>
      <c r="AG581"/>
      <c r="AH581"/>
      <c r="AI581"/>
      <c r="AJ581"/>
      <c r="AK581"/>
      <c r="AL581"/>
      <c r="AM581"/>
      <c r="AN581"/>
      <c r="AO581"/>
      <c r="AP581"/>
    </row>
    <row r="582" spans="2:42" x14ac:dyDescent="0.35">
      <c r="B582" s="49"/>
      <c r="C582" s="49"/>
      <c r="D582" s="51"/>
      <c r="E582" s="51"/>
      <c r="F582" s="151"/>
      <c r="G582" s="179"/>
      <c r="H582" s="181"/>
      <c r="I582" s="180"/>
      <c r="J582" s="52"/>
      <c r="K582" s="184" t="str">
        <f>IF(Calculations!$I577=1, "Up to Date", "")</f>
        <v/>
      </c>
      <c r="L582" s="2"/>
      <c r="M582" s="9"/>
      <c r="N582" s="9"/>
      <c r="O582" s="9"/>
      <c r="P582" s="9"/>
      <c r="Q582" s="9"/>
      <c r="R582" s="9"/>
      <c r="S582" s="9"/>
      <c r="T582" s="9"/>
      <c r="U582" s="9"/>
      <c r="W582"/>
      <c r="X582"/>
      <c r="Y582"/>
      <c r="Z582"/>
      <c r="AB582"/>
      <c r="AD582"/>
      <c r="AE582"/>
      <c r="AF582"/>
      <c r="AG582"/>
      <c r="AH582"/>
      <c r="AI582"/>
      <c r="AJ582"/>
      <c r="AK582"/>
      <c r="AL582"/>
      <c r="AM582"/>
      <c r="AN582"/>
      <c r="AO582"/>
      <c r="AP582"/>
    </row>
    <row r="583" spans="2:42" x14ac:dyDescent="0.35">
      <c r="B583" s="49"/>
      <c r="C583" s="49"/>
      <c r="D583" s="51"/>
      <c r="E583" s="51"/>
      <c r="F583" s="151"/>
      <c r="G583" s="179"/>
      <c r="H583" s="181"/>
      <c r="I583" s="180"/>
      <c r="J583" s="52"/>
      <c r="K583" s="184" t="str">
        <f>IF(Calculations!$I578=1, "Up to Date", "")</f>
        <v/>
      </c>
      <c r="L583" s="2"/>
      <c r="M583" s="9"/>
      <c r="N583" s="9"/>
      <c r="O583" s="9"/>
      <c r="P583" s="9"/>
      <c r="Q583" s="9"/>
      <c r="R583" s="9"/>
      <c r="S583" s="9"/>
      <c r="T583" s="9"/>
      <c r="U583" s="9"/>
      <c r="W583"/>
      <c r="X583"/>
      <c r="Y583"/>
      <c r="Z583"/>
      <c r="AB583"/>
      <c r="AD583"/>
      <c r="AE583"/>
      <c r="AF583"/>
      <c r="AG583"/>
      <c r="AH583"/>
      <c r="AI583"/>
      <c r="AJ583"/>
      <c r="AK583"/>
      <c r="AL583"/>
      <c r="AM583"/>
      <c r="AN583"/>
      <c r="AO583"/>
      <c r="AP583"/>
    </row>
    <row r="584" spans="2:42" x14ac:dyDescent="0.35">
      <c r="B584" s="49"/>
      <c r="C584" s="49"/>
      <c r="D584" s="51"/>
      <c r="E584" s="51"/>
      <c r="F584" s="151"/>
      <c r="G584" s="179"/>
      <c r="H584" s="181"/>
      <c r="I584" s="180"/>
      <c r="J584" s="52"/>
      <c r="K584" s="184" t="str">
        <f>IF(Calculations!$I579=1, "Up to Date", "")</f>
        <v/>
      </c>
      <c r="L584" s="2"/>
      <c r="M584" s="9"/>
      <c r="N584" s="9"/>
      <c r="O584" s="9"/>
      <c r="P584" s="9"/>
      <c r="Q584" s="9"/>
      <c r="R584" s="9"/>
      <c r="S584" s="9"/>
      <c r="T584" s="9"/>
      <c r="U584" s="9"/>
      <c r="W584"/>
      <c r="X584"/>
      <c r="Y584"/>
      <c r="Z584"/>
      <c r="AB584"/>
      <c r="AD584"/>
      <c r="AE584"/>
      <c r="AF584"/>
      <c r="AG584"/>
      <c r="AH584"/>
      <c r="AI584"/>
      <c r="AJ584"/>
      <c r="AK584"/>
      <c r="AL584"/>
      <c r="AM584"/>
      <c r="AN584"/>
      <c r="AO584"/>
      <c r="AP584"/>
    </row>
    <row r="585" spans="2:42" x14ac:dyDescent="0.35">
      <c r="B585" s="49"/>
      <c r="C585" s="49"/>
      <c r="D585" s="51"/>
      <c r="E585" s="51"/>
      <c r="F585" s="151"/>
      <c r="G585" s="179"/>
      <c r="H585" s="181"/>
      <c r="I585" s="180"/>
      <c r="J585" s="52"/>
      <c r="K585" s="184" t="str">
        <f>IF(Calculations!$I580=1, "Up to Date", "")</f>
        <v/>
      </c>
      <c r="L585" s="2"/>
      <c r="M585" s="9"/>
      <c r="N585" s="9"/>
      <c r="O585" s="9"/>
      <c r="P585" s="9"/>
      <c r="Q585" s="9"/>
      <c r="R585" s="9"/>
      <c r="S585" s="9"/>
      <c r="T585" s="9"/>
      <c r="U585" s="9"/>
      <c r="W585"/>
      <c r="X585"/>
      <c r="Y585"/>
      <c r="Z585"/>
      <c r="AB585"/>
      <c r="AD585"/>
      <c r="AE585"/>
      <c r="AF585"/>
      <c r="AG585"/>
      <c r="AH585"/>
      <c r="AI585"/>
      <c r="AJ585"/>
      <c r="AK585"/>
      <c r="AL585"/>
      <c r="AM585"/>
      <c r="AN585"/>
      <c r="AO585"/>
      <c r="AP585"/>
    </row>
    <row r="586" spans="2:42" x14ac:dyDescent="0.35">
      <c r="B586" s="49"/>
      <c r="C586" s="49"/>
      <c r="D586" s="51"/>
      <c r="E586" s="51"/>
      <c r="F586" s="151"/>
      <c r="G586" s="179"/>
      <c r="H586" s="181"/>
      <c r="I586" s="180"/>
      <c r="J586" s="52"/>
      <c r="K586" s="184" t="str">
        <f>IF(Calculations!$I581=1, "Up to Date", "")</f>
        <v/>
      </c>
      <c r="L586" s="2"/>
      <c r="M586" s="9"/>
      <c r="N586" s="9"/>
      <c r="O586" s="9"/>
      <c r="P586" s="9"/>
      <c r="Q586" s="9"/>
      <c r="R586" s="9"/>
      <c r="S586" s="9"/>
      <c r="T586" s="9"/>
      <c r="U586" s="9"/>
      <c r="W586"/>
      <c r="X586"/>
      <c r="Y586"/>
      <c r="Z586"/>
      <c r="AB586"/>
      <c r="AD586"/>
      <c r="AE586"/>
      <c r="AF586"/>
      <c r="AG586"/>
      <c r="AH586"/>
      <c r="AI586"/>
      <c r="AJ586"/>
      <c r="AK586"/>
      <c r="AL586"/>
      <c r="AM586"/>
      <c r="AN586"/>
      <c r="AO586"/>
      <c r="AP586"/>
    </row>
    <row r="587" spans="2:42" x14ac:dyDescent="0.35">
      <c r="B587" s="49"/>
      <c r="C587" s="49"/>
      <c r="D587" s="51"/>
      <c r="E587" s="51"/>
      <c r="F587" s="151"/>
      <c r="G587" s="179"/>
      <c r="H587" s="181"/>
      <c r="I587" s="180"/>
      <c r="J587" s="52"/>
      <c r="K587" s="184" t="str">
        <f>IF(Calculations!$I582=1, "Up to Date", "")</f>
        <v/>
      </c>
      <c r="L587" s="2"/>
      <c r="M587" s="9"/>
      <c r="N587" s="9"/>
      <c r="O587" s="9"/>
      <c r="P587" s="9"/>
      <c r="Q587" s="9"/>
      <c r="R587" s="9"/>
      <c r="S587" s="9"/>
      <c r="T587" s="9"/>
      <c r="U587" s="9"/>
      <c r="W587"/>
      <c r="X587"/>
      <c r="Y587"/>
      <c r="Z587"/>
      <c r="AB587"/>
      <c r="AD587"/>
      <c r="AE587"/>
      <c r="AF587"/>
      <c r="AG587"/>
      <c r="AH587"/>
      <c r="AI587"/>
      <c r="AJ587"/>
      <c r="AK587"/>
      <c r="AL587"/>
      <c r="AM587"/>
      <c r="AN587"/>
      <c r="AO587"/>
      <c r="AP587"/>
    </row>
    <row r="588" spans="2:42" x14ac:dyDescent="0.35">
      <c r="B588" s="49"/>
      <c r="C588" s="49"/>
      <c r="D588" s="51"/>
      <c r="E588" s="51"/>
      <c r="F588" s="151"/>
      <c r="G588" s="179"/>
      <c r="H588" s="181"/>
      <c r="I588" s="180"/>
      <c r="J588" s="52"/>
      <c r="K588" s="184" t="str">
        <f>IF(Calculations!$I583=1, "Up to Date", "")</f>
        <v/>
      </c>
      <c r="L588" s="2"/>
      <c r="M588" s="9"/>
      <c r="N588" s="9"/>
      <c r="O588" s="9"/>
      <c r="P588" s="9"/>
      <c r="Q588" s="9"/>
      <c r="R588" s="9"/>
      <c r="S588" s="9"/>
      <c r="T588" s="9"/>
      <c r="U588" s="9"/>
      <c r="W588"/>
      <c r="X588"/>
      <c r="Y588"/>
      <c r="Z588"/>
      <c r="AB588"/>
      <c r="AD588"/>
      <c r="AE588"/>
      <c r="AF588"/>
      <c r="AG588"/>
      <c r="AH588"/>
      <c r="AI588"/>
      <c r="AJ588"/>
      <c r="AK588"/>
      <c r="AL588"/>
      <c r="AM588"/>
      <c r="AN588"/>
      <c r="AO588"/>
      <c r="AP588"/>
    </row>
    <row r="589" spans="2:42" x14ac:dyDescent="0.35">
      <c r="B589" s="49"/>
      <c r="C589" s="49"/>
      <c r="D589" s="51"/>
      <c r="E589" s="51"/>
      <c r="F589" s="151"/>
      <c r="G589" s="179"/>
      <c r="H589" s="181"/>
      <c r="I589" s="180"/>
      <c r="J589" s="52"/>
      <c r="K589" s="184" t="str">
        <f>IF(Calculations!$I584=1, "Up to Date", "")</f>
        <v/>
      </c>
      <c r="L589" s="2"/>
      <c r="M589" s="9"/>
      <c r="N589" s="9"/>
      <c r="O589" s="9"/>
      <c r="P589" s="9"/>
      <c r="Q589" s="9"/>
      <c r="R589" s="9"/>
      <c r="S589" s="9"/>
      <c r="T589" s="9"/>
      <c r="U589" s="9"/>
      <c r="W589"/>
      <c r="X589"/>
      <c r="Y589"/>
      <c r="Z589"/>
      <c r="AB589"/>
      <c r="AD589"/>
      <c r="AE589"/>
      <c r="AF589"/>
      <c r="AG589"/>
      <c r="AH589"/>
      <c r="AI589"/>
      <c r="AJ589"/>
      <c r="AK589"/>
      <c r="AL589"/>
      <c r="AM589"/>
      <c r="AN589"/>
      <c r="AO589"/>
      <c r="AP589"/>
    </row>
    <row r="590" spans="2:42" x14ac:dyDescent="0.35">
      <c r="B590" s="49"/>
      <c r="C590" s="49"/>
      <c r="D590" s="51"/>
      <c r="E590" s="51"/>
      <c r="F590" s="151"/>
      <c r="G590" s="179"/>
      <c r="H590" s="181"/>
      <c r="I590" s="180"/>
      <c r="J590" s="52"/>
      <c r="K590" s="184" t="str">
        <f>IF(Calculations!$I585=1, "Up to Date", "")</f>
        <v/>
      </c>
      <c r="L590" s="2"/>
      <c r="M590" s="9"/>
      <c r="N590" s="9"/>
      <c r="O590" s="9"/>
      <c r="P590" s="9"/>
      <c r="Q590" s="9"/>
      <c r="R590" s="9"/>
      <c r="S590" s="9"/>
      <c r="T590" s="9"/>
      <c r="U590" s="9"/>
      <c r="W590"/>
      <c r="X590"/>
      <c r="Y590"/>
      <c r="Z590"/>
      <c r="AB590"/>
      <c r="AD590"/>
      <c r="AE590"/>
      <c r="AF590"/>
      <c r="AG590"/>
      <c r="AH590"/>
      <c r="AI590"/>
      <c r="AJ590"/>
      <c r="AK590"/>
      <c r="AL590"/>
      <c r="AM590"/>
      <c r="AN590"/>
      <c r="AO590"/>
      <c r="AP590"/>
    </row>
    <row r="591" spans="2:42" x14ac:dyDescent="0.35">
      <c r="B591" s="49"/>
      <c r="C591" s="49"/>
      <c r="D591" s="51"/>
      <c r="E591" s="51"/>
      <c r="F591" s="151"/>
      <c r="G591" s="179"/>
      <c r="H591" s="181"/>
      <c r="I591" s="180"/>
      <c r="J591" s="52"/>
      <c r="K591" s="184" t="str">
        <f>IF(Calculations!$I586=1, "Up to Date", "")</f>
        <v/>
      </c>
      <c r="L591" s="2"/>
      <c r="M591" s="9"/>
      <c r="N591" s="9"/>
      <c r="O591" s="9"/>
      <c r="P591" s="9"/>
      <c r="Q591" s="9"/>
      <c r="R591" s="9"/>
      <c r="S591" s="9"/>
      <c r="T591" s="9"/>
      <c r="U591" s="9"/>
      <c r="W591"/>
      <c r="X591"/>
      <c r="Y591"/>
      <c r="Z591"/>
      <c r="AB591"/>
      <c r="AD591"/>
      <c r="AE591"/>
      <c r="AF591"/>
      <c r="AG591"/>
      <c r="AH591"/>
      <c r="AI591"/>
      <c r="AJ591"/>
      <c r="AK591"/>
      <c r="AL591"/>
      <c r="AM591"/>
      <c r="AN591"/>
      <c r="AO591"/>
      <c r="AP591"/>
    </row>
    <row r="592" spans="2:42" x14ac:dyDescent="0.35">
      <c r="B592" s="49"/>
      <c r="C592" s="49"/>
      <c r="D592" s="51"/>
      <c r="E592" s="51"/>
      <c r="F592" s="151"/>
      <c r="G592" s="179"/>
      <c r="H592" s="181"/>
      <c r="I592" s="180"/>
      <c r="J592" s="52"/>
      <c r="K592" s="184" t="str">
        <f>IF(Calculations!$I587=1, "Up to Date", "")</f>
        <v/>
      </c>
      <c r="L592" s="2"/>
      <c r="M592" s="9"/>
      <c r="N592" s="9"/>
      <c r="O592" s="9"/>
      <c r="P592" s="9"/>
      <c r="Q592" s="9"/>
      <c r="R592" s="9"/>
      <c r="S592" s="9"/>
      <c r="T592" s="9"/>
      <c r="U592" s="9"/>
      <c r="W592"/>
      <c r="X592"/>
      <c r="Y592"/>
      <c r="Z592"/>
      <c r="AB592"/>
      <c r="AD592"/>
      <c r="AE592"/>
      <c r="AF592"/>
      <c r="AG592"/>
      <c r="AH592"/>
      <c r="AI592"/>
      <c r="AJ592"/>
      <c r="AK592"/>
      <c r="AL592"/>
      <c r="AM592"/>
      <c r="AN592"/>
      <c r="AO592"/>
      <c r="AP592"/>
    </row>
    <row r="593" spans="2:42" x14ac:dyDescent="0.35">
      <c r="B593" s="49"/>
      <c r="C593" s="49"/>
      <c r="D593" s="51"/>
      <c r="E593" s="51"/>
      <c r="F593" s="151"/>
      <c r="G593" s="179"/>
      <c r="H593" s="181"/>
      <c r="I593" s="180"/>
      <c r="J593" s="52"/>
      <c r="K593" s="184" t="str">
        <f>IF(Calculations!$I588=1, "Up to Date", "")</f>
        <v/>
      </c>
      <c r="L593" s="2"/>
      <c r="M593" s="9"/>
      <c r="N593" s="9"/>
      <c r="O593" s="9"/>
      <c r="P593" s="9"/>
      <c r="Q593" s="9"/>
      <c r="R593" s="9"/>
      <c r="S593" s="9"/>
      <c r="T593" s="9"/>
      <c r="U593" s="9"/>
      <c r="W593"/>
      <c r="X593"/>
      <c r="Y593"/>
      <c r="Z593"/>
      <c r="AB593"/>
      <c r="AD593"/>
      <c r="AE593"/>
      <c r="AF593"/>
      <c r="AG593"/>
      <c r="AH593"/>
      <c r="AI593"/>
      <c r="AJ593"/>
      <c r="AK593"/>
      <c r="AL593"/>
      <c r="AM593"/>
      <c r="AN593"/>
      <c r="AO593"/>
      <c r="AP593"/>
    </row>
    <row r="594" spans="2:42" x14ac:dyDescent="0.35">
      <c r="B594" s="49"/>
      <c r="C594" s="49"/>
      <c r="D594" s="51"/>
      <c r="E594" s="51"/>
      <c r="F594" s="151"/>
      <c r="G594" s="179"/>
      <c r="H594" s="181"/>
      <c r="I594" s="180"/>
      <c r="J594" s="52"/>
      <c r="K594" s="184" t="str">
        <f>IF(Calculations!$I589=1, "Up to Date", "")</f>
        <v/>
      </c>
      <c r="L594" s="2"/>
      <c r="M594" s="9"/>
      <c r="N594" s="9"/>
      <c r="O594" s="9"/>
      <c r="P594" s="9"/>
      <c r="Q594" s="9"/>
      <c r="R594" s="9"/>
      <c r="S594" s="9"/>
      <c r="T594" s="9"/>
      <c r="U594" s="9"/>
      <c r="W594"/>
      <c r="X594"/>
      <c r="Y594"/>
      <c r="Z594"/>
      <c r="AB594"/>
      <c r="AD594"/>
      <c r="AE594"/>
      <c r="AF594"/>
      <c r="AG594"/>
      <c r="AH594"/>
      <c r="AI594"/>
      <c r="AJ594"/>
      <c r="AK594"/>
      <c r="AL594"/>
      <c r="AM594"/>
      <c r="AN594"/>
      <c r="AO594"/>
      <c r="AP594"/>
    </row>
    <row r="595" spans="2:42" x14ac:dyDescent="0.35">
      <c r="B595" s="49"/>
      <c r="C595" s="49"/>
      <c r="D595" s="51"/>
      <c r="E595" s="51"/>
      <c r="F595" s="151"/>
      <c r="G595" s="179"/>
      <c r="H595" s="181"/>
      <c r="I595" s="180"/>
      <c r="J595" s="52"/>
      <c r="K595" s="184" t="str">
        <f>IF(Calculations!$I590=1, "Up to Date", "")</f>
        <v/>
      </c>
      <c r="L595" s="2"/>
      <c r="M595" s="9"/>
      <c r="N595" s="9"/>
      <c r="O595" s="9"/>
      <c r="P595" s="9"/>
      <c r="Q595" s="9"/>
      <c r="R595" s="9"/>
      <c r="S595" s="9"/>
      <c r="T595" s="9"/>
      <c r="U595" s="9"/>
      <c r="W595"/>
      <c r="X595"/>
      <c r="Y595"/>
      <c r="Z595"/>
      <c r="AB595"/>
      <c r="AD595"/>
      <c r="AE595"/>
      <c r="AF595"/>
      <c r="AG595"/>
      <c r="AH595"/>
      <c r="AI595"/>
      <c r="AJ595"/>
      <c r="AK595"/>
      <c r="AL595"/>
      <c r="AM595"/>
      <c r="AN595"/>
      <c r="AO595"/>
      <c r="AP595"/>
    </row>
    <row r="596" spans="2:42" x14ac:dyDescent="0.35">
      <c r="B596" s="49"/>
      <c r="C596" s="49"/>
      <c r="D596" s="51"/>
      <c r="E596" s="51"/>
      <c r="F596" s="151"/>
      <c r="G596" s="179"/>
      <c r="H596" s="181"/>
      <c r="I596" s="180"/>
      <c r="J596" s="52"/>
      <c r="K596" s="184" t="str">
        <f>IF(Calculations!$I591=1, "Up to Date", "")</f>
        <v/>
      </c>
      <c r="L596" s="2"/>
      <c r="M596" s="9"/>
      <c r="N596" s="9"/>
      <c r="O596" s="9"/>
      <c r="P596" s="9"/>
      <c r="Q596" s="9"/>
      <c r="R596" s="9"/>
      <c r="S596" s="9"/>
      <c r="T596" s="9"/>
      <c r="U596" s="9"/>
      <c r="W596"/>
      <c r="X596"/>
      <c r="Y596"/>
      <c r="Z596"/>
      <c r="AB596"/>
      <c r="AD596"/>
      <c r="AE596"/>
      <c r="AF596"/>
      <c r="AG596"/>
      <c r="AH596"/>
      <c r="AI596"/>
      <c r="AJ596"/>
      <c r="AK596"/>
      <c r="AL596"/>
      <c r="AM596"/>
      <c r="AN596"/>
      <c r="AO596"/>
      <c r="AP596"/>
    </row>
    <row r="597" spans="2:42" x14ac:dyDescent="0.35">
      <c r="B597" s="49"/>
      <c r="C597" s="49"/>
      <c r="D597" s="51"/>
      <c r="E597" s="51"/>
      <c r="F597" s="151"/>
      <c r="G597" s="179"/>
      <c r="H597" s="181"/>
      <c r="I597" s="180"/>
      <c r="J597" s="52"/>
      <c r="K597" s="184" t="str">
        <f>IF(Calculations!$I592=1, "Up to Date", "")</f>
        <v/>
      </c>
      <c r="L597" s="2"/>
      <c r="M597" s="9"/>
      <c r="N597" s="9"/>
      <c r="O597" s="9"/>
      <c r="P597" s="9"/>
      <c r="Q597" s="9"/>
      <c r="R597" s="9"/>
      <c r="S597" s="9"/>
      <c r="T597" s="9"/>
      <c r="U597" s="9"/>
      <c r="W597"/>
      <c r="X597"/>
      <c r="Y597"/>
      <c r="Z597"/>
      <c r="AB597"/>
      <c r="AD597"/>
      <c r="AE597"/>
      <c r="AF597"/>
      <c r="AG597"/>
      <c r="AH597"/>
      <c r="AI597"/>
      <c r="AJ597"/>
      <c r="AK597"/>
      <c r="AL597"/>
      <c r="AM597"/>
      <c r="AN597"/>
      <c r="AO597"/>
      <c r="AP597"/>
    </row>
    <row r="598" spans="2:42" x14ac:dyDescent="0.35">
      <c r="B598" s="49"/>
      <c r="C598" s="49"/>
      <c r="D598" s="51"/>
      <c r="E598" s="51"/>
      <c r="F598" s="151"/>
      <c r="G598" s="179"/>
      <c r="H598" s="181"/>
      <c r="I598" s="180"/>
      <c r="J598" s="52"/>
      <c r="K598" s="184" t="str">
        <f>IF(Calculations!$I593=1, "Up to Date", "")</f>
        <v/>
      </c>
      <c r="L598" s="2"/>
      <c r="M598" s="9"/>
      <c r="N598" s="9"/>
      <c r="O598" s="9"/>
      <c r="P598" s="9"/>
      <c r="Q598" s="9"/>
      <c r="R598" s="9"/>
      <c r="S598" s="9"/>
      <c r="T598" s="9"/>
      <c r="U598" s="9"/>
      <c r="W598"/>
      <c r="X598"/>
      <c r="Y598"/>
      <c r="Z598"/>
      <c r="AB598"/>
      <c r="AD598"/>
      <c r="AE598"/>
      <c r="AF598"/>
      <c r="AG598"/>
      <c r="AH598"/>
      <c r="AI598"/>
      <c r="AJ598"/>
      <c r="AK598"/>
      <c r="AL598"/>
      <c r="AM598"/>
      <c r="AN598"/>
      <c r="AO598"/>
      <c r="AP598"/>
    </row>
    <row r="599" spans="2:42" x14ac:dyDescent="0.35">
      <c r="B599" s="49"/>
      <c r="C599" s="49"/>
      <c r="D599" s="51"/>
      <c r="E599" s="51"/>
      <c r="F599" s="151"/>
      <c r="G599" s="179"/>
      <c r="H599" s="181"/>
      <c r="I599" s="180"/>
      <c r="J599" s="52"/>
      <c r="K599" s="184" t="str">
        <f>IF(Calculations!$I594=1, "Up to Date", "")</f>
        <v/>
      </c>
      <c r="L599" s="2"/>
      <c r="M599" s="9"/>
      <c r="N599" s="9"/>
      <c r="O599" s="9"/>
      <c r="P599" s="9"/>
      <c r="Q599" s="9"/>
      <c r="R599" s="9"/>
      <c r="S599" s="9"/>
      <c r="T599" s="9"/>
      <c r="U599" s="9"/>
      <c r="W599"/>
      <c r="X599"/>
      <c r="Y599"/>
      <c r="Z599"/>
      <c r="AB599"/>
      <c r="AD599"/>
      <c r="AE599"/>
      <c r="AF599"/>
      <c r="AG599"/>
      <c r="AH599"/>
      <c r="AI599"/>
      <c r="AJ599"/>
      <c r="AK599"/>
      <c r="AL599"/>
      <c r="AM599"/>
      <c r="AN599"/>
      <c r="AO599"/>
      <c r="AP599"/>
    </row>
    <row r="600" spans="2:42" x14ac:dyDescent="0.35">
      <c r="B600" s="49"/>
      <c r="C600" s="49"/>
      <c r="D600" s="51"/>
      <c r="E600" s="51"/>
      <c r="F600" s="151"/>
      <c r="G600" s="179"/>
      <c r="H600" s="181"/>
      <c r="I600" s="180"/>
      <c r="J600" s="52"/>
      <c r="K600" s="184" t="str">
        <f>IF(Calculations!$I595=1, "Up to Date", "")</f>
        <v/>
      </c>
      <c r="L600" s="2"/>
      <c r="M600" s="9"/>
      <c r="N600" s="9"/>
      <c r="O600" s="9"/>
      <c r="P600" s="9"/>
      <c r="Q600" s="9"/>
      <c r="R600" s="9"/>
      <c r="S600" s="9"/>
      <c r="T600" s="9"/>
      <c r="U600" s="9"/>
      <c r="W600"/>
      <c r="X600"/>
      <c r="Y600"/>
      <c r="Z600"/>
      <c r="AB600"/>
      <c r="AD600"/>
      <c r="AE600"/>
      <c r="AF600"/>
      <c r="AG600"/>
      <c r="AH600"/>
      <c r="AI600"/>
      <c r="AJ600"/>
      <c r="AK600"/>
      <c r="AL600"/>
      <c r="AM600"/>
      <c r="AN600"/>
      <c r="AO600"/>
      <c r="AP600"/>
    </row>
    <row r="601" spans="2:42" x14ac:dyDescent="0.35">
      <c r="B601" s="49"/>
      <c r="C601" s="49"/>
      <c r="D601" s="51"/>
      <c r="E601" s="51"/>
      <c r="F601" s="151"/>
      <c r="G601" s="179"/>
      <c r="H601" s="181"/>
      <c r="I601" s="180"/>
      <c r="J601" s="52"/>
      <c r="K601" s="184" t="str">
        <f>IF(Calculations!$I596=1, "Up to Date", "")</f>
        <v/>
      </c>
      <c r="L601" s="2"/>
      <c r="M601" s="9"/>
      <c r="N601" s="9"/>
      <c r="O601" s="9"/>
      <c r="P601" s="9"/>
      <c r="Q601" s="9"/>
      <c r="R601" s="9"/>
      <c r="S601" s="9"/>
      <c r="T601" s="9"/>
      <c r="U601" s="9"/>
      <c r="W601"/>
      <c r="X601"/>
      <c r="Y601"/>
      <c r="Z601"/>
      <c r="AB601"/>
      <c r="AD601"/>
      <c r="AE601"/>
      <c r="AF601"/>
      <c r="AG601"/>
      <c r="AH601"/>
      <c r="AI601"/>
      <c r="AJ601"/>
      <c r="AK601"/>
      <c r="AL601"/>
      <c r="AM601"/>
      <c r="AN601"/>
      <c r="AO601"/>
      <c r="AP601"/>
    </row>
    <row r="602" spans="2:42" x14ac:dyDescent="0.35">
      <c r="B602" s="49"/>
      <c r="C602" s="49"/>
      <c r="D602" s="51"/>
      <c r="E602" s="51"/>
      <c r="F602" s="151"/>
      <c r="G602" s="179"/>
      <c r="H602" s="181"/>
      <c r="I602" s="180"/>
      <c r="J602" s="52"/>
      <c r="K602" s="184" t="str">
        <f>IF(Calculations!$I597=1, "Up to Date", "")</f>
        <v/>
      </c>
      <c r="L602" s="2"/>
      <c r="M602" s="9"/>
      <c r="N602" s="9"/>
      <c r="O602" s="9"/>
      <c r="P602" s="9"/>
      <c r="Q602" s="9"/>
      <c r="R602" s="9"/>
      <c r="S602" s="9"/>
      <c r="T602" s="9"/>
      <c r="U602" s="9"/>
      <c r="W602"/>
      <c r="X602"/>
      <c r="Y602"/>
      <c r="Z602"/>
      <c r="AB602"/>
      <c r="AD602"/>
      <c r="AE602"/>
      <c r="AF602"/>
      <c r="AG602"/>
      <c r="AH602"/>
      <c r="AI602"/>
      <c r="AJ602"/>
      <c r="AK602"/>
      <c r="AL602"/>
      <c r="AM602"/>
      <c r="AN602"/>
      <c r="AO602"/>
      <c r="AP602"/>
    </row>
    <row r="603" spans="2:42" x14ac:dyDescent="0.35">
      <c r="B603" s="49"/>
      <c r="C603" s="49"/>
      <c r="D603" s="51"/>
      <c r="E603" s="51"/>
      <c r="F603" s="151"/>
      <c r="G603" s="179"/>
      <c r="H603" s="181"/>
      <c r="I603" s="180"/>
      <c r="J603" s="52"/>
      <c r="K603" s="184" t="str">
        <f>IF(Calculations!$I598=1, "Up to Date", "")</f>
        <v/>
      </c>
      <c r="L603" s="2"/>
      <c r="M603" s="9"/>
      <c r="N603" s="9"/>
      <c r="O603" s="9"/>
      <c r="P603" s="9"/>
      <c r="Q603" s="9"/>
      <c r="R603" s="9"/>
      <c r="S603" s="9"/>
      <c r="T603" s="9"/>
      <c r="U603" s="9"/>
      <c r="W603"/>
      <c r="X603"/>
      <c r="Y603"/>
      <c r="Z603"/>
      <c r="AB603"/>
      <c r="AD603"/>
      <c r="AE603"/>
      <c r="AF603"/>
      <c r="AG603"/>
      <c r="AH603"/>
      <c r="AI603"/>
      <c r="AJ603"/>
      <c r="AK603"/>
      <c r="AL603"/>
      <c r="AM603"/>
      <c r="AN603"/>
      <c r="AO603"/>
      <c r="AP603"/>
    </row>
    <row r="604" spans="2:42" x14ac:dyDescent="0.35">
      <c r="B604" s="49"/>
      <c r="C604" s="49"/>
      <c r="D604" s="51"/>
      <c r="E604" s="51"/>
      <c r="F604" s="151"/>
      <c r="G604" s="179"/>
      <c r="H604" s="181"/>
      <c r="I604" s="180"/>
      <c r="J604" s="52"/>
      <c r="K604" s="184" t="str">
        <f>IF(Calculations!$I599=1, "Up to Date", "")</f>
        <v/>
      </c>
      <c r="L604" s="2"/>
      <c r="M604" s="9"/>
      <c r="N604" s="9"/>
      <c r="O604" s="9"/>
      <c r="P604" s="9"/>
      <c r="Q604" s="9"/>
      <c r="R604" s="9"/>
      <c r="S604" s="9"/>
      <c r="T604" s="9"/>
      <c r="U604" s="9"/>
      <c r="W604"/>
      <c r="X604"/>
      <c r="Y604"/>
      <c r="Z604"/>
      <c r="AB604"/>
      <c r="AD604"/>
      <c r="AE604"/>
      <c r="AF604"/>
      <c r="AG604"/>
      <c r="AH604"/>
      <c r="AI604"/>
      <c r="AJ604"/>
      <c r="AK604"/>
      <c r="AL604"/>
      <c r="AM604"/>
      <c r="AN604"/>
      <c r="AO604"/>
      <c r="AP604"/>
    </row>
    <row r="605" spans="2:42" x14ac:dyDescent="0.35">
      <c r="B605" s="49"/>
      <c r="C605" s="49"/>
      <c r="D605" s="51"/>
      <c r="E605" s="51"/>
      <c r="F605" s="151"/>
      <c r="G605" s="179"/>
      <c r="H605" s="181"/>
      <c r="I605" s="180"/>
      <c r="J605" s="52"/>
      <c r="K605" s="184" t="str">
        <f>IF(Calculations!$I600=1, "Up to Date", "")</f>
        <v/>
      </c>
      <c r="L605" s="2"/>
      <c r="M605" s="9"/>
      <c r="N605" s="9"/>
      <c r="O605" s="9"/>
      <c r="P605" s="9"/>
      <c r="Q605" s="9"/>
      <c r="R605" s="9"/>
      <c r="S605" s="9"/>
      <c r="T605" s="9"/>
      <c r="U605" s="9"/>
      <c r="W605"/>
      <c r="X605"/>
      <c r="Y605"/>
      <c r="Z605"/>
      <c r="AB605"/>
      <c r="AD605"/>
      <c r="AE605"/>
      <c r="AF605"/>
      <c r="AG605"/>
      <c r="AH605"/>
      <c r="AI605"/>
      <c r="AJ605"/>
      <c r="AK605"/>
      <c r="AL605"/>
      <c r="AM605"/>
      <c r="AN605"/>
      <c r="AO605"/>
      <c r="AP605"/>
    </row>
    <row r="606" spans="2:42" x14ac:dyDescent="0.35">
      <c r="B606" s="49"/>
      <c r="C606" s="49"/>
      <c r="D606" s="51"/>
      <c r="E606" s="51"/>
      <c r="F606" s="151"/>
      <c r="G606" s="179"/>
      <c r="H606" s="181"/>
      <c r="I606" s="180"/>
      <c r="J606" s="52"/>
      <c r="K606" s="184" t="str">
        <f>IF(Calculations!$I601=1, "Up to Date", "")</f>
        <v/>
      </c>
      <c r="L606" s="2"/>
      <c r="M606" s="9"/>
      <c r="N606" s="9"/>
      <c r="O606" s="9"/>
      <c r="P606" s="9"/>
      <c r="Q606" s="9"/>
      <c r="R606" s="9"/>
      <c r="S606" s="9"/>
      <c r="T606" s="9"/>
      <c r="U606" s="9"/>
      <c r="W606"/>
      <c r="X606"/>
      <c r="Y606"/>
      <c r="Z606"/>
      <c r="AB606"/>
      <c r="AD606"/>
      <c r="AE606"/>
      <c r="AF606"/>
      <c r="AG606"/>
      <c r="AH606"/>
      <c r="AI606"/>
      <c r="AJ606"/>
      <c r="AK606"/>
      <c r="AL606"/>
      <c r="AM606"/>
      <c r="AN606"/>
      <c r="AO606"/>
      <c r="AP606"/>
    </row>
    <row r="607" spans="2:42" x14ac:dyDescent="0.35">
      <c r="B607" s="49"/>
      <c r="C607" s="49"/>
      <c r="D607" s="51"/>
      <c r="E607" s="51"/>
      <c r="F607" s="151"/>
      <c r="G607" s="179"/>
      <c r="H607" s="181"/>
      <c r="I607" s="180"/>
      <c r="J607" s="52"/>
      <c r="K607" s="184" t="str">
        <f>IF(Calculations!$I602=1, "Up to Date", "")</f>
        <v/>
      </c>
      <c r="L607" s="2"/>
      <c r="M607" s="9"/>
      <c r="N607" s="9"/>
      <c r="O607" s="9"/>
      <c r="P607" s="9"/>
      <c r="Q607" s="9"/>
      <c r="R607" s="9"/>
      <c r="S607" s="9"/>
      <c r="T607" s="9"/>
      <c r="U607" s="9"/>
      <c r="W607"/>
      <c r="X607"/>
      <c r="Y607"/>
      <c r="Z607"/>
      <c r="AB607"/>
      <c r="AD607"/>
      <c r="AE607"/>
      <c r="AF607"/>
      <c r="AG607"/>
      <c r="AH607"/>
      <c r="AI607"/>
      <c r="AJ607"/>
      <c r="AK607"/>
      <c r="AL607"/>
      <c r="AM607"/>
      <c r="AN607"/>
      <c r="AO607"/>
      <c r="AP607"/>
    </row>
    <row r="608" spans="2:42" x14ac:dyDescent="0.35">
      <c r="B608" s="49"/>
      <c r="C608" s="49"/>
      <c r="D608" s="51"/>
      <c r="E608" s="51"/>
      <c r="F608" s="151"/>
      <c r="G608" s="179"/>
      <c r="H608" s="181"/>
      <c r="I608" s="180"/>
      <c r="J608" s="52"/>
      <c r="K608" s="184" t="str">
        <f>IF(Calculations!$I603=1, "Up to Date", "")</f>
        <v/>
      </c>
      <c r="L608" s="2"/>
      <c r="M608" s="9"/>
      <c r="N608" s="9"/>
      <c r="O608" s="9"/>
      <c r="P608" s="9"/>
      <c r="Q608" s="9"/>
      <c r="R608" s="9"/>
      <c r="S608" s="9"/>
      <c r="T608" s="9"/>
      <c r="U608" s="9"/>
      <c r="W608"/>
      <c r="X608"/>
      <c r="Y608"/>
      <c r="Z608"/>
      <c r="AB608"/>
      <c r="AD608"/>
      <c r="AE608"/>
      <c r="AF608"/>
      <c r="AG608"/>
      <c r="AH608"/>
      <c r="AI608"/>
      <c r="AJ608"/>
      <c r="AK608"/>
      <c r="AL608"/>
      <c r="AM608"/>
      <c r="AN608"/>
      <c r="AO608"/>
      <c r="AP608"/>
    </row>
    <row r="609" spans="2:42" x14ac:dyDescent="0.35">
      <c r="B609" s="49"/>
      <c r="C609" s="49"/>
      <c r="D609" s="51"/>
      <c r="E609" s="51"/>
      <c r="F609" s="151"/>
      <c r="G609" s="179"/>
      <c r="H609" s="181"/>
      <c r="I609" s="180"/>
      <c r="J609" s="52"/>
      <c r="K609" s="184" t="str">
        <f>IF(Calculations!$I604=1, "Up to Date", "")</f>
        <v/>
      </c>
      <c r="L609" s="2"/>
      <c r="M609" s="9"/>
      <c r="N609" s="9"/>
      <c r="O609" s="9"/>
      <c r="P609" s="9"/>
      <c r="Q609" s="9"/>
      <c r="R609" s="9"/>
      <c r="S609" s="9"/>
      <c r="T609" s="9"/>
      <c r="U609" s="9"/>
      <c r="W609"/>
      <c r="X609"/>
      <c r="Y609"/>
      <c r="Z609"/>
      <c r="AB609"/>
      <c r="AD609"/>
      <c r="AE609"/>
      <c r="AF609"/>
      <c r="AG609"/>
      <c r="AH609"/>
      <c r="AI609"/>
      <c r="AJ609"/>
      <c r="AK609"/>
      <c r="AL609"/>
      <c r="AM609"/>
      <c r="AN609"/>
      <c r="AO609"/>
      <c r="AP609"/>
    </row>
    <row r="610" spans="2:42" x14ac:dyDescent="0.35">
      <c r="B610" s="49"/>
      <c r="C610" s="49"/>
      <c r="D610" s="51"/>
      <c r="E610" s="51"/>
      <c r="F610" s="151"/>
      <c r="G610" s="179"/>
      <c r="H610" s="181"/>
      <c r="I610" s="180"/>
      <c r="J610" s="52"/>
      <c r="K610" s="184" t="str">
        <f>IF(Calculations!$I605=1, "Up to Date", "")</f>
        <v/>
      </c>
      <c r="L610" s="2"/>
      <c r="M610" s="9"/>
      <c r="N610" s="9"/>
      <c r="O610" s="9"/>
      <c r="P610" s="9"/>
      <c r="Q610" s="9"/>
      <c r="R610" s="9"/>
      <c r="S610" s="9"/>
      <c r="T610" s="9"/>
      <c r="U610" s="9"/>
      <c r="W610"/>
      <c r="X610"/>
      <c r="Y610"/>
      <c r="Z610"/>
      <c r="AB610"/>
      <c r="AD610"/>
      <c r="AE610"/>
      <c r="AF610"/>
      <c r="AG610"/>
      <c r="AH610"/>
      <c r="AI610"/>
      <c r="AJ610"/>
      <c r="AK610"/>
      <c r="AL610"/>
      <c r="AM610"/>
      <c r="AN610"/>
      <c r="AO610"/>
      <c r="AP610"/>
    </row>
    <row r="611" spans="2:42" x14ac:dyDescent="0.35">
      <c r="B611" s="49"/>
      <c r="C611" s="49"/>
      <c r="D611" s="51"/>
      <c r="E611" s="51"/>
      <c r="F611" s="151"/>
      <c r="G611" s="179"/>
      <c r="H611" s="181"/>
      <c r="I611" s="180"/>
      <c r="J611" s="52"/>
      <c r="K611" s="184" t="str">
        <f>IF(Calculations!$I606=1, "Up to Date", "")</f>
        <v/>
      </c>
      <c r="L611" s="2"/>
      <c r="M611" s="9"/>
      <c r="N611" s="9"/>
      <c r="O611" s="9"/>
      <c r="P611" s="9"/>
      <c r="Q611" s="9"/>
      <c r="R611" s="9"/>
      <c r="S611" s="9"/>
      <c r="T611" s="9"/>
      <c r="U611" s="9"/>
      <c r="W611"/>
      <c r="X611"/>
      <c r="Y611"/>
      <c r="Z611"/>
      <c r="AB611"/>
      <c r="AD611"/>
      <c r="AE611"/>
      <c r="AF611"/>
      <c r="AG611"/>
      <c r="AH611"/>
      <c r="AI611"/>
      <c r="AJ611"/>
      <c r="AK611"/>
      <c r="AL611"/>
      <c r="AM611"/>
      <c r="AN611"/>
      <c r="AO611"/>
      <c r="AP611"/>
    </row>
    <row r="612" spans="2:42" x14ac:dyDescent="0.35">
      <c r="B612" s="49"/>
      <c r="C612" s="49"/>
      <c r="D612" s="51"/>
      <c r="E612" s="51"/>
      <c r="F612" s="151"/>
      <c r="G612" s="179"/>
      <c r="H612" s="181"/>
      <c r="I612" s="180"/>
      <c r="J612" s="52"/>
      <c r="K612" s="184" t="str">
        <f>IF(Calculations!$I607=1, "Up to Date", "")</f>
        <v/>
      </c>
      <c r="L612" s="2"/>
      <c r="M612" s="9"/>
      <c r="N612" s="9"/>
      <c r="O612" s="9"/>
      <c r="P612" s="9"/>
      <c r="Q612" s="9"/>
      <c r="R612" s="9"/>
      <c r="S612" s="9"/>
      <c r="T612" s="9"/>
      <c r="U612" s="9"/>
      <c r="W612"/>
      <c r="X612"/>
      <c r="Y612"/>
      <c r="Z612"/>
      <c r="AB612"/>
      <c r="AD612"/>
      <c r="AE612"/>
      <c r="AF612"/>
      <c r="AG612"/>
      <c r="AH612"/>
      <c r="AI612"/>
      <c r="AJ612"/>
      <c r="AK612"/>
      <c r="AL612"/>
      <c r="AM612"/>
      <c r="AN612"/>
      <c r="AO612"/>
      <c r="AP612"/>
    </row>
    <row r="613" spans="2:42" x14ac:dyDescent="0.35">
      <c r="B613" s="49"/>
      <c r="C613" s="49"/>
      <c r="D613" s="51"/>
      <c r="E613" s="51"/>
      <c r="F613" s="151"/>
      <c r="G613" s="179"/>
      <c r="H613" s="181"/>
      <c r="I613" s="180"/>
      <c r="J613" s="52"/>
      <c r="K613" s="184" t="str">
        <f>IF(Calculations!$I608=1, "Up to Date", "")</f>
        <v/>
      </c>
      <c r="L613" s="2"/>
      <c r="M613" s="9"/>
      <c r="N613" s="9"/>
      <c r="O613" s="9"/>
      <c r="P613" s="9"/>
      <c r="Q613" s="9"/>
      <c r="R613" s="9"/>
      <c r="S613" s="9"/>
      <c r="T613" s="9"/>
      <c r="U613" s="9"/>
      <c r="W613"/>
      <c r="X613"/>
      <c r="Y613"/>
      <c r="Z613"/>
      <c r="AB613"/>
      <c r="AD613"/>
      <c r="AE613"/>
      <c r="AF613"/>
      <c r="AG613"/>
      <c r="AH613"/>
      <c r="AI613"/>
      <c r="AJ613"/>
      <c r="AK613"/>
      <c r="AL613"/>
      <c r="AM613"/>
      <c r="AN613"/>
      <c r="AO613"/>
      <c r="AP613"/>
    </row>
    <row r="614" spans="2:42" x14ac:dyDescent="0.35">
      <c r="B614" s="49"/>
      <c r="C614" s="49"/>
      <c r="D614" s="51"/>
      <c r="E614" s="51"/>
      <c r="F614" s="151"/>
      <c r="G614" s="179"/>
      <c r="H614" s="181"/>
      <c r="I614" s="180"/>
      <c r="J614" s="52"/>
      <c r="K614" s="184" t="str">
        <f>IF(Calculations!$I609=1, "Up to Date", "")</f>
        <v/>
      </c>
      <c r="L614" s="2"/>
      <c r="M614" s="9"/>
      <c r="N614" s="9"/>
      <c r="O614" s="9"/>
      <c r="P614" s="9"/>
      <c r="Q614" s="9"/>
      <c r="R614" s="9"/>
      <c r="S614" s="9"/>
      <c r="T614" s="9"/>
      <c r="U614" s="9"/>
      <c r="W614"/>
      <c r="X614"/>
      <c r="Y614"/>
      <c r="Z614"/>
      <c r="AB614"/>
      <c r="AD614"/>
      <c r="AE614"/>
      <c r="AF614"/>
      <c r="AG614"/>
      <c r="AH614"/>
      <c r="AI614"/>
      <c r="AJ614"/>
      <c r="AK614"/>
      <c r="AL614"/>
      <c r="AM614"/>
      <c r="AN614"/>
      <c r="AO614"/>
      <c r="AP614"/>
    </row>
    <row r="615" spans="2:42" x14ac:dyDescent="0.35">
      <c r="B615" s="49"/>
      <c r="C615" s="49"/>
      <c r="D615" s="51"/>
      <c r="E615" s="51"/>
      <c r="F615" s="151"/>
      <c r="G615" s="179"/>
      <c r="H615" s="181"/>
      <c r="I615" s="180"/>
      <c r="J615" s="52"/>
      <c r="K615" s="184" t="str">
        <f>IF(Calculations!$I610=1, "Up to Date", "")</f>
        <v/>
      </c>
      <c r="L615" s="2"/>
      <c r="M615" s="9"/>
      <c r="N615" s="9"/>
      <c r="O615" s="9"/>
      <c r="P615" s="9"/>
      <c r="Q615" s="9"/>
      <c r="R615" s="9"/>
      <c r="S615" s="9"/>
      <c r="T615" s="9"/>
      <c r="U615" s="9"/>
      <c r="W615"/>
      <c r="X615"/>
      <c r="Y615"/>
      <c r="Z615"/>
      <c r="AB615"/>
      <c r="AD615"/>
      <c r="AE615"/>
      <c r="AF615"/>
      <c r="AG615"/>
      <c r="AH615"/>
      <c r="AI615"/>
      <c r="AJ615"/>
      <c r="AK615"/>
      <c r="AL615"/>
      <c r="AM615"/>
      <c r="AN615"/>
      <c r="AO615"/>
      <c r="AP615"/>
    </row>
    <row r="616" spans="2:42" x14ac:dyDescent="0.35">
      <c r="B616" s="49"/>
      <c r="C616" s="49"/>
      <c r="D616" s="51"/>
      <c r="E616" s="51"/>
      <c r="F616" s="151"/>
      <c r="G616" s="179"/>
      <c r="H616" s="181"/>
      <c r="I616" s="180"/>
      <c r="J616" s="52"/>
      <c r="K616" s="184" t="str">
        <f>IF(Calculations!$I611=1, "Up to Date", "")</f>
        <v/>
      </c>
      <c r="L616" s="2"/>
      <c r="M616" s="9"/>
      <c r="N616" s="9"/>
      <c r="O616" s="9"/>
      <c r="P616" s="9"/>
      <c r="Q616" s="9"/>
      <c r="R616" s="9"/>
      <c r="S616" s="9"/>
      <c r="T616" s="9"/>
      <c r="U616" s="9"/>
      <c r="W616"/>
      <c r="X616"/>
      <c r="Y616"/>
      <c r="Z616"/>
      <c r="AB616"/>
      <c r="AD616"/>
      <c r="AE616"/>
      <c r="AF616"/>
      <c r="AG616"/>
      <c r="AH616"/>
      <c r="AI616"/>
      <c r="AJ616"/>
      <c r="AK616"/>
      <c r="AL616"/>
      <c r="AM616"/>
      <c r="AN616"/>
      <c r="AO616"/>
      <c r="AP616"/>
    </row>
    <row r="617" spans="2:42" x14ac:dyDescent="0.35">
      <c r="B617" s="49"/>
      <c r="C617" s="49"/>
      <c r="D617" s="51"/>
      <c r="E617" s="51"/>
      <c r="F617" s="151"/>
      <c r="G617" s="179"/>
      <c r="H617" s="181"/>
      <c r="I617" s="180"/>
      <c r="J617" s="52"/>
      <c r="K617" s="184" t="str">
        <f>IF(Calculations!$I612=1, "Up to Date", "")</f>
        <v/>
      </c>
      <c r="L617" s="2"/>
      <c r="M617" s="9"/>
      <c r="N617" s="9"/>
      <c r="O617" s="9"/>
      <c r="P617" s="9"/>
      <c r="Q617" s="9"/>
      <c r="R617" s="9"/>
      <c r="S617" s="9"/>
      <c r="T617" s="9"/>
      <c r="U617" s="9"/>
      <c r="W617"/>
      <c r="X617"/>
      <c r="Y617"/>
      <c r="Z617"/>
      <c r="AB617"/>
      <c r="AD617"/>
      <c r="AE617"/>
      <c r="AF617"/>
      <c r="AG617"/>
      <c r="AH617"/>
      <c r="AI617"/>
      <c r="AJ617"/>
      <c r="AK617"/>
      <c r="AL617"/>
      <c r="AM617"/>
      <c r="AN617"/>
      <c r="AO617"/>
      <c r="AP617"/>
    </row>
    <row r="618" spans="2:42" x14ac:dyDescent="0.35">
      <c r="B618" s="49"/>
      <c r="C618" s="49"/>
      <c r="D618" s="51"/>
      <c r="E618" s="51"/>
      <c r="F618" s="151"/>
      <c r="G618" s="179"/>
      <c r="H618" s="181"/>
      <c r="I618" s="180"/>
      <c r="J618" s="52"/>
      <c r="K618" s="184" t="str">
        <f>IF(Calculations!$I613=1, "Up to Date", "")</f>
        <v/>
      </c>
      <c r="L618" s="2"/>
      <c r="M618" s="9"/>
      <c r="N618" s="9"/>
      <c r="O618" s="9"/>
      <c r="P618" s="9"/>
      <c r="Q618" s="9"/>
      <c r="R618" s="9"/>
      <c r="S618" s="9"/>
      <c r="T618" s="9"/>
      <c r="U618" s="9"/>
      <c r="W618"/>
      <c r="X618"/>
      <c r="Y618"/>
      <c r="Z618"/>
      <c r="AB618"/>
      <c r="AD618"/>
      <c r="AE618"/>
      <c r="AF618"/>
      <c r="AG618"/>
      <c r="AH618"/>
      <c r="AI618"/>
      <c r="AJ618"/>
      <c r="AK618"/>
      <c r="AL618"/>
      <c r="AM618"/>
      <c r="AN618"/>
      <c r="AO618"/>
      <c r="AP618"/>
    </row>
    <row r="619" spans="2:42" x14ac:dyDescent="0.35">
      <c r="B619" s="49"/>
      <c r="C619" s="49"/>
      <c r="D619" s="51"/>
      <c r="E619" s="51"/>
      <c r="F619" s="151"/>
      <c r="G619" s="179"/>
      <c r="H619" s="181"/>
      <c r="I619" s="180"/>
      <c r="J619" s="52"/>
      <c r="K619" s="184" t="str">
        <f>IF(Calculations!$I614=1, "Up to Date", "")</f>
        <v/>
      </c>
      <c r="L619" s="2"/>
      <c r="M619" s="9"/>
      <c r="N619" s="9"/>
      <c r="O619" s="9"/>
      <c r="P619" s="9"/>
      <c r="Q619" s="9"/>
      <c r="R619" s="9"/>
      <c r="S619" s="9"/>
      <c r="T619" s="9"/>
      <c r="U619" s="9"/>
      <c r="W619"/>
      <c r="X619"/>
      <c r="Y619"/>
      <c r="Z619"/>
      <c r="AB619"/>
      <c r="AD619"/>
      <c r="AE619"/>
      <c r="AF619"/>
      <c r="AG619"/>
      <c r="AH619"/>
      <c r="AI619"/>
      <c r="AJ619"/>
      <c r="AK619"/>
      <c r="AL619"/>
      <c r="AM619"/>
      <c r="AN619"/>
      <c r="AO619"/>
      <c r="AP619"/>
    </row>
    <row r="620" spans="2:42" x14ac:dyDescent="0.35">
      <c r="B620" s="49"/>
      <c r="C620" s="49"/>
      <c r="D620" s="51"/>
      <c r="E620" s="51"/>
      <c r="F620" s="151"/>
      <c r="G620" s="179"/>
      <c r="H620" s="181"/>
      <c r="I620" s="180"/>
      <c r="J620" s="52"/>
      <c r="K620" s="184" t="str">
        <f>IF(Calculations!$I615=1, "Up to Date", "")</f>
        <v/>
      </c>
      <c r="L620" s="2"/>
      <c r="M620" s="9"/>
      <c r="N620" s="9"/>
      <c r="O620" s="9"/>
      <c r="P620" s="9"/>
      <c r="Q620" s="9"/>
      <c r="R620" s="9"/>
      <c r="S620" s="9"/>
      <c r="T620" s="9"/>
      <c r="U620" s="9"/>
      <c r="W620"/>
      <c r="X620"/>
      <c r="Y620"/>
      <c r="Z620"/>
      <c r="AB620"/>
      <c r="AD620"/>
      <c r="AE620"/>
      <c r="AF620"/>
      <c r="AG620"/>
      <c r="AH620"/>
      <c r="AI620"/>
      <c r="AJ620"/>
      <c r="AK620"/>
      <c r="AL620"/>
      <c r="AM620"/>
      <c r="AN620"/>
      <c r="AO620"/>
      <c r="AP620"/>
    </row>
    <row r="621" spans="2:42" x14ac:dyDescent="0.35">
      <c r="B621" s="49"/>
      <c r="C621" s="49"/>
      <c r="D621" s="51"/>
      <c r="E621" s="51"/>
      <c r="F621" s="151"/>
      <c r="G621" s="179"/>
      <c r="H621" s="181"/>
      <c r="I621" s="180"/>
      <c r="J621" s="52"/>
      <c r="K621" s="184" t="str">
        <f>IF(Calculations!$I616=1, "Up to Date", "")</f>
        <v/>
      </c>
      <c r="L621" s="2"/>
      <c r="M621" s="9"/>
      <c r="N621" s="9"/>
      <c r="O621" s="9"/>
      <c r="P621" s="9"/>
      <c r="Q621" s="9"/>
      <c r="R621" s="9"/>
      <c r="S621" s="9"/>
      <c r="T621" s="9"/>
      <c r="U621" s="9"/>
      <c r="W621"/>
      <c r="X621"/>
      <c r="Y621"/>
      <c r="Z621"/>
      <c r="AB621"/>
      <c r="AD621"/>
      <c r="AE621"/>
      <c r="AF621"/>
      <c r="AG621"/>
      <c r="AH621"/>
      <c r="AI621"/>
      <c r="AJ621"/>
      <c r="AK621"/>
      <c r="AL621"/>
      <c r="AM621"/>
      <c r="AN621"/>
      <c r="AO621"/>
      <c r="AP621"/>
    </row>
    <row r="622" spans="2:42" x14ac:dyDescent="0.35">
      <c r="B622" s="49"/>
      <c r="C622" s="49"/>
      <c r="D622" s="51"/>
      <c r="E622" s="51"/>
      <c r="F622" s="151"/>
      <c r="G622" s="179"/>
      <c r="H622" s="181"/>
      <c r="I622" s="180"/>
      <c r="J622" s="52"/>
      <c r="K622" s="184" t="str">
        <f>IF(Calculations!$I617=1, "Up to Date", "")</f>
        <v/>
      </c>
      <c r="L622" s="2"/>
      <c r="M622" s="9"/>
      <c r="N622" s="9"/>
      <c r="O622" s="9"/>
      <c r="P622" s="9"/>
      <c r="Q622" s="9"/>
      <c r="R622" s="9"/>
      <c r="S622" s="9"/>
      <c r="T622" s="9"/>
      <c r="U622" s="9"/>
      <c r="W622"/>
      <c r="X622"/>
      <c r="Y622"/>
      <c r="Z622"/>
      <c r="AB622"/>
      <c r="AD622"/>
      <c r="AE622"/>
      <c r="AF622"/>
      <c r="AG622"/>
      <c r="AH622"/>
      <c r="AI622"/>
      <c r="AJ622"/>
      <c r="AK622"/>
      <c r="AL622"/>
      <c r="AM622"/>
      <c r="AN622"/>
      <c r="AO622"/>
      <c r="AP622"/>
    </row>
    <row r="623" spans="2:42" x14ac:dyDescent="0.35">
      <c r="B623" s="49"/>
      <c r="C623" s="49"/>
      <c r="D623" s="51"/>
      <c r="E623" s="51"/>
      <c r="F623" s="151"/>
      <c r="G623" s="179"/>
      <c r="H623" s="181"/>
      <c r="I623" s="180"/>
      <c r="J623" s="52"/>
      <c r="K623" s="184" t="str">
        <f>IF(Calculations!$I618=1, "Up to Date", "")</f>
        <v/>
      </c>
      <c r="L623" s="2"/>
      <c r="M623" s="9"/>
      <c r="N623" s="9"/>
      <c r="O623" s="9"/>
      <c r="P623" s="9"/>
      <c r="Q623" s="9"/>
      <c r="R623" s="9"/>
      <c r="S623" s="9"/>
      <c r="T623" s="9"/>
      <c r="U623" s="9"/>
      <c r="W623"/>
      <c r="X623"/>
      <c r="Y623"/>
      <c r="Z623"/>
      <c r="AB623"/>
      <c r="AD623"/>
      <c r="AE623"/>
      <c r="AF623"/>
      <c r="AG623"/>
      <c r="AH623"/>
      <c r="AI623"/>
      <c r="AJ623"/>
      <c r="AK623"/>
      <c r="AL623"/>
      <c r="AM623"/>
      <c r="AN623"/>
      <c r="AO623"/>
      <c r="AP623"/>
    </row>
    <row r="624" spans="2:42" x14ac:dyDescent="0.35">
      <c r="B624" s="49"/>
      <c r="C624" s="49"/>
      <c r="D624" s="51"/>
      <c r="E624" s="51"/>
      <c r="F624" s="151"/>
      <c r="G624" s="179"/>
      <c r="H624" s="181"/>
      <c r="I624" s="180"/>
      <c r="J624" s="52"/>
      <c r="K624" s="184" t="str">
        <f>IF(Calculations!$I619=1, "Up to Date", "")</f>
        <v/>
      </c>
      <c r="L624" s="2"/>
      <c r="M624" s="9"/>
      <c r="N624" s="9"/>
      <c r="O624" s="9"/>
      <c r="P624" s="9"/>
      <c r="Q624" s="9"/>
      <c r="R624" s="9"/>
      <c r="S624" s="9"/>
      <c r="T624" s="9"/>
      <c r="U624" s="9"/>
      <c r="W624"/>
      <c r="X624"/>
      <c r="Y624"/>
      <c r="Z624"/>
      <c r="AB624"/>
      <c r="AD624"/>
      <c r="AE624"/>
      <c r="AF624"/>
      <c r="AG624"/>
      <c r="AH624"/>
      <c r="AI624"/>
      <c r="AJ624"/>
      <c r="AK624"/>
      <c r="AL624"/>
      <c r="AM624"/>
      <c r="AN624"/>
      <c r="AO624"/>
      <c r="AP624"/>
    </row>
    <row r="625" spans="2:42" x14ac:dyDescent="0.35">
      <c r="B625" s="49"/>
      <c r="C625" s="49"/>
      <c r="D625" s="51"/>
      <c r="E625" s="51"/>
      <c r="F625" s="151"/>
      <c r="G625" s="179"/>
      <c r="H625" s="181"/>
      <c r="I625" s="180"/>
      <c r="J625" s="52"/>
      <c r="K625" s="184" t="str">
        <f>IF(Calculations!$I620=1, "Up to Date", "")</f>
        <v/>
      </c>
      <c r="L625" s="2"/>
      <c r="M625" s="9"/>
      <c r="N625" s="9"/>
      <c r="O625" s="9"/>
      <c r="P625" s="9"/>
      <c r="Q625" s="9"/>
      <c r="R625" s="9"/>
      <c r="S625" s="9"/>
      <c r="T625" s="9"/>
      <c r="U625" s="9"/>
      <c r="W625"/>
      <c r="X625"/>
      <c r="Y625"/>
      <c r="Z625"/>
      <c r="AB625"/>
      <c r="AD625"/>
      <c r="AE625"/>
      <c r="AF625"/>
      <c r="AG625"/>
      <c r="AH625"/>
      <c r="AI625"/>
      <c r="AJ625"/>
      <c r="AK625"/>
      <c r="AL625"/>
      <c r="AM625"/>
      <c r="AN625"/>
      <c r="AO625"/>
      <c r="AP625"/>
    </row>
    <row r="626" spans="2:42" x14ac:dyDescent="0.35">
      <c r="B626" s="49"/>
      <c r="C626" s="49"/>
      <c r="D626" s="51"/>
      <c r="E626" s="51"/>
      <c r="F626" s="151"/>
      <c r="G626" s="179"/>
      <c r="H626" s="181"/>
      <c r="I626" s="180"/>
      <c r="J626" s="52"/>
      <c r="K626" s="184" t="str">
        <f>IF(Calculations!$I621=1, "Up to Date", "")</f>
        <v/>
      </c>
      <c r="L626" s="2"/>
      <c r="M626" s="9"/>
      <c r="N626" s="9"/>
      <c r="O626" s="9"/>
      <c r="P626" s="9"/>
      <c r="Q626" s="9"/>
      <c r="R626" s="9"/>
      <c r="S626" s="9"/>
      <c r="T626" s="9"/>
      <c r="U626" s="9"/>
      <c r="W626"/>
      <c r="X626"/>
      <c r="Y626"/>
      <c r="Z626"/>
      <c r="AB626"/>
      <c r="AD626"/>
      <c r="AE626"/>
      <c r="AF626"/>
      <c r="AG626"/>
      <c r="AH626"/>
      <c r="AI626"/>
      <c r="AJ626"/>
      <c r="AK626"/>
      <c r="AL626"/>
      <c r="AM626"/>
      <c r="AN626"/>
      <c r="AO626"/>
      <c r="AP626"/>
    </row>
    <row r="627" spans="2:42" x14ac:dyDescent="0.35">
      <c r="B627" s="49"/>
      <c r="C627" s="49"/>
      <c r="D627" s="51"/>
      <c r="E627" s="51"/>
      <c r="F627" s="151"/>
      <c r="G627" s="179"/>
      <c r="H627" s="181"/>
      <c r="I627" s="180"/>
      <c r="J627" s="52"/>
      <c r="K627" s="184" t="str">
        <f>IF(Calculations!$I622=1, "Up to Date", "")</f>
        <v/>
      </c>
      <c r="L627" s="2"/>
      <c r="M627" s="9"/>
      <c r="N627" s="9"/>
      <c r="O627" s="9"/>
      <c r="P627" s="9"/>
      <c r="Q627" s="9"/>
      <c r="R627" s="9"/>
      <c r="S627" s="9"/>
      <c r="T627" s="9"/>
      <c r="U627" s="9"/>
      <c r="W627"/>
      <c r="X627"/>
      <c r="Y627"/>
      <c r="Z627"/>
      <c r="AB627"/>
      <c r="AD627"/>
      <c r="AE627"/>
      <c r="AF627"/>
      <c r="AG627"/>
      <c r="AH627"/>
      <c r="AI627"/>
      <c r="AJ627"/>
      <c r="AK627"/>
      <c r="AL627"/>
      <c r="AM627"/>
      <c r="AN627"/>
      <c r="AO627"/>
      <c r="AP627"/>
    </row>
    <row r="628" spans="2:42" x14ac:dyDescent="0.35">
      <c r="B628" s="49"/>
      <c r="C628" s="49"/>
      <c r="D628" s="51"/>
      <c r="E628" s="51"/>
      <c r="F628" s="151"/>
      <c r="G628" s="179"/>
      <c r="H628" s="181"/>
      <c r="I628" s="180"/>
      <c r="J628" s="52"/>
      <c r="K628" s="184" t="str">
        <f>IF(Calculations!$I623=1, "Up to Date", "")</f>
        <v/>
      </c>
      <c r="L628" s="2"/>
      <c r="M628" s="9"/>
      <c r="N628" s="9"/>
      <c r="O628" s="9"/>
      <c r="P628" s="9"/>
      <c r="Q628" s="9"/>
      <c r="R628" s="9"/>
      <c r="S628" s="9"/>
      <c r="T628" s="9"/>
      <c r="U628" s="9"/>
      <c r="W628"/>
      <c r="X628"/>
      <c r="Y628"/>
      <c r="Z628"/>
      <c r="AB628"/>
      <c r="AD628"/>
      <c r="AE628"/>
      <c r="AF628"/>
      <c r="AG628"/>
      <c r="AH628"/>
      <c r="AI628"/>
      <c r="AJ628"/>
      <c r="AK628"/>
      <c r="AL628"/>
      <c r="AM628"/>
      <c r="AN628"/>
      <c r="AO628"/>
      <c r="AP628"/>
    </row>
    <row r="629" spans="2:42" x14ac:dyDescent="0.35">
      <c r="B629" s="49"/>
      <c r="C629" s="49"/>
      <c r="D629" s="51"/>
      <c r="E629" s="51"/>
      <c r="F629" s="151"/>
      <c r="G629" s="179"/>
      <c r="H629" s="181"/>
      <c r="I629" s="180"/>
      <c r="J629" s="52"/>
      <c r="K629" s="184" t="str">
        <f>IF(Calculations!$I624=1, "Up to Date", "")</f>
        <v/>
      </c>
      <c r="L629" s="2"/>
      <c r="M629" s="9"/>
      <c r="N629" s="9"/>
      <c r="O629" s="9"/>
      <c r="P629" s="9"/>
      <c r="Q629" s="9"/>
      <c r="R629" s="9"/>
      <c r="S629" s="9"/>
      <c r="T629" s="9"/>
      <c r="U629" s="9"/>
      <c r="W629"/>
      <c r="X629"/>
      <c r="Y629"/>
      <c r="Z629"/>
      <c r="AB629"/>
      <c r="AD629"/>
      <c r="AE629"/>
      <c r="AF629"/>
      <c r="AG629"/>
      <c r="AH629"/>
      <c r="AI629"/>
      <c r="AJ629"/>
      <c r="AK629"/>
      <c r="AL629"/>
      <c r="AM629"/>
      <c r="AN629"/>
      <c r="AO629"/>
      <c r="AP629"/>
    </row>
    <row r="630" spans="2:42" x14ac:dyDescent="0.35">
      <c r="B630" s="49"/>
      <c r="C630" s="49"/>
      <c r="D630" s="51"/>
      <c r="E630" s="51"/>
      <c r="F630" s="151"/>
      <c r="G630" s="179"/>
      <c r="H630" s="181"/>
      <c r="I630" s="180"/>
      <c r="J630" s="52"/>
      <c r="K630" s="184" t="str">
        <f>IF(Calculations!$I625=1, "Up to Date", "")</f>
        <v/>
      </c>
      <c r="L630" s="2"/>
      <c r="M630" s="9"/>
      <c r="N630" s="9"/>
      <c r="O630" s="9"/>
      <c r="P630" s="9"/>
      <c r="Q630" s="9"/>
      <c r="R630" s="9"/>
      <c r="S630" s="9"/>
      <c r="T630" s="9"/>
      <c r="U630" s="9"/>
      <c r="W630"/>
      <c r="X630"/>
      <c r="Y630"/>
      <c r="Z630"/>
      <c r="AB630"/>
      <c r="AD630"/>
      <c r="AE630"/>
      <c r="AF630"/>
      <c r="AG630"/>
      <c r="AH630"/>
      <c r="AI630"/>
      <c r="AJ630"/>
      <c r="AK630"/>
      <c r="AL630"/>
      <c r="AM630"/>
      <c r="AN630"/>
      <c r="AO630"/>
      <c r="AP630"/>
    </row>
    <row r="631" spans="2:42" x14ac:dyDescent="0.35">
      <c r="B631" s="49"/>
      <c r="C631" s="49"/>
      <c r="D631" s="51"/>
      <c r="E631" s="51"/>
      <c r="F631" s="151"/>
      <c r="G631" s="179"/>
      <c r="H631" s="181"/>
      <c r="I631" s="180"/>
      <c r="J631" s="52"/>
      <c r="K631" s="184" t="str">
        <f>IF(Calculations!$I626=1, "Up to Date", "")</f>
        <v/>
      </c>
      <c r="L631" s="2"/>
      <c r="M631" s="9"/>
      <c r="N631" s="9"/>
      <c r="O631" s="9"/>
      <c r="P631" s="9"/>
      <c r="Q631" s="9"/>
      <c r="R631" s="9"/>
      <c r="S631" s="9"/>
      <c r="T631" s="9"/>
      <c r="U631" s="9"/>
      <c r="W631"/>
      <c r="X631"/>
      <c r="Y631"/>
      <c r="Z631"/>
      <c r="AB631"/>
      <c r="AD631"/>
      <c r="AE631"/>
      <c r="AF631"/>
      <c r="AG631"/>
      <c r="AH631"/>
      <c r="AI631"/>
      <c r="AJ631"/>
      <c r="AK631"/>
      <c r="AL631"/>
      <c r="AM631"/>
      <c r="AN631"/>
      <c r="AO631"/>
      <c r="AP631"/>
    </row>
    <row r="632" spans="2:42" x14ac:dyDescent="0.35">
      <c r="B632" s="49"/>
      <c r="C632" s="49"/>
      <c r="D632" s="51"/>
      <c r="E632" s="51"/>
      <c r="F632" s="151"/>
      <c r="G632" s="179"/>
      <c r="H632" s="181"/>
      <c r="I632" s="180"/>
      <c r="J632" s="52"/>
      <c r="K632" s="184" t="str">
        <f>IF(Calculations!$I627=1, "Up to Date", "")</f>
        <v/>
      </c>
      <c r="L632" s="2"/>
      <c r="M632" s="9"/>
      <c r="N632" s="9"/>
      <c r="O632" s="9"/>
      <c r="P632" s="9"/>
      <c r="Q632" s="9"/>
      <c r="R632" s="9"/>
      <c r="S632" s="9"/>
      <c r="T632" s="9"/>
      <c r="U632" s="9"/>
      <c r="W632"/>
      <c r="X632"/>
      <c r="Y632"/>
      <c r="Z632"/>
      <c r="AB632"/>
      <c r="AD632"/>
      <c r="AE632"/>
      <c r="AF632"/>
      <c r="AG632"/>
      <c r="AH632"/>
      <c r="AI632"/>
      <c r="AJ632"/>
      <c r="AK632"/>
      <c r="AL632"/>
      <c r="AM632"/>
      <c r="AN632"/>
      <c r="AO632"/>
      <c r="AP632"/>
    </row>
    <row r="633" spans="2:42" x14ac:dyDescent="0.35">
      <c r="B633" s="49"/>
      <c r="C633" s="49"/>
      <c r="D633" s="51"/>
      <c r="E633" s="51"/>
      <c r="F633" s="151"/>
      <c r="G633" s="179"/>
      <c r="H633" s="181"/>
      <c r="I633" s="180"/>
      <c r="J633" s="52"/>
      <c r="K633" s="184" t="str">
        <f>IF(Calculations!$I628=1, "Up to Date", "")</f>
        <v/>
      </c>
      <c r="L633" s="2"/>
      <c r="M633" s="9"/>
      <c r="N633" s="9"/>
      <c r="O633" s="9"/>
      <c r="P633" s="9"/>
      <c r="Q633" s="9"/>
      <c r="R633" s="9"/>
      <c r="S633" s="9"/>
      <c r="T633" s="9"/>
      <c r="U633" s="9"/>
      <c r="W633"/>
      <c r="X633"/>
      <c r="Y633"/>
      <c r="Z633"/>
      <c r="AB633"/>
      <c r="AD633"/>
      <c r="AE633"/>
      <c r="AF633"/>
      <c r="AG633"/>
      <c r="AH633"/>
      <c r="AI633"/>
      <c r="AJ633"/>
      <c r="AK633"/>
      <c r="AL633"/>
      <c r="AM633"/>
      <c r="AN633"/>
      <c r="AO633"/>
      <c r="AP633"/>
    </row>
    <row r="634" spans="2:42" x14ac:dyDescent="0.35">
      <c r="B634" s="49"/>
      <c r="C634" s="49"/>
      <c r="D634" s="51"/>
      <c r="E634" s="51"/>
      <c r="F634" s="151"/>
      <c r="G634" s="179"/>
      <c r="H634" s="181"/>
      <c r="I634" s="180"/>
      <c r="J634" s="52"/>
      <c r="K634" s="184" t="str">
        <f>IF(Calculations!$I629=1, "Up to Date", "")</f>
        <v/>
      </c>
      <c r="L634" s="2"/>
      <c r="M634" s="9"/>
      <c r="N634" s="9"/>
      <c r="O634" s="9"/>
      <c r="P634" s="9"/>
      <c r="Q634" s="9"/>
      <c r="R634" s="9"/>
      <c r="S634" s="9"/>
      <c r="T634" s="9"/>
      <c r="U634" s="9"/>
      <c r="W634"/>
      <c r="X634"/>
      <c r="Y634"/>
      <c r="Z634"/>
      <c r="AB634"/>
      <c r="AD634"/>
      <c r="AE634"/>
      <c r="AF634"/>
      <c r="AG634"/>
      <c r="AH634"/>
      <c r="AI634"/>
      <c r="AJ634"/>
      <c r="AK634"/>
      <c r="AL634"/>
      <c r="AM634"/>
      <c r="AN634"/>
      <c r="AO634"/>
      <c r="AP634"/>
    </row>
    <row r="635" spans="2:42" x14ac:dyDescent="0.35">
      <c r="B635" s="49"/>
      <c r="C635" s="49"/>
      <c r="D635" s="51"/>
      <c r="E635" s="51"/>
      <c r="F635" s="151"/>
      <c r="G635" s="179"/>
      <c r="H635" s="181"/>
      <c r="I635" s="180"/>
      <c r="J635" s="52"/>
      <c r="K635" s="184" t="str">
        <f>IF(Calculations!$I630=1, "Up to Date", "")</f>
        <v/>
      </c>
      <c r="L635" s="2"/>
      <c r="M635" s="9"/>
      <c r="N635" s="9"/>
      <c r="O635" s="9"/>
      <c r="P635" s="9"/>
      <c r="Q635" s="9"/>
      <c r="R635" s="9"/>
      <c r="S635" s="9"/>
      <c r="T635" s="9"/>
      <c r="U635" s="9"/>
      <c r="W635"/>
      <c r="X635"/>
      <c r="Y635"/>
      <c r="Z635"/>
      <c r="AB635"/>
      <c r="AD635"/>
      <c r="AE635"/>
      <c r="AF635"/>
      <c r="AG635"/>
      <c r="AH635"/>
      <c r="AI635"/>
      <c r="AJ635"/>
      <c r="AK635"/>
      <c r="AL635"/>
      <c r="AM635"/>
      <c r="AN635"/>
      <c r="AO635"/>
      <c r="AP635"/>
    </row>
    <row r="636" spans="2:42" x14ac:dyDescent="0.35">
      <c r="B636" s="49"/>
      <c r="C636" s="49"/>
      <c r="D636" s="51"/>
      <c r="E636" s="51"/>
      <c r="F636" s="151"/>
      <c r="G636" s="179"/>
      <c r="H636" s="181"/>
      <c r="I636" s="180"/>
      <c r="J636" s="52"/>
      <c r="K636" s="184" t="str">
        <f>IF(Calculations!$I631=1, "Up to Date", "")</f>
        <v/>
      </c>
      <c r="L636" s="2"/>
      <c r="M636" s="9"/>
      <c r="N636" s="9"/>
      <c r="O636" s="9"/>
      <c r="P636" s="9"/>
      <c r="Q636" s="9"/>
      <c r="R636" s="9"/>
      <c r="S636" s="9"/>
      <c r="T636" s="9"/>
      <c r="U636" s="9"/>
      <c r="W636"/>
      <c r="X636"/>
      <c r="Y636"/>
      <c r="Z636"/>
      <c r="AB636"/>
      <c r="AD636"/>
      <c r="AE636"/>
      <c r="AF636"/>
      <c r="AG636"/>
      <c r="AH636"/>
      <c r="AI636"/>
      <c r="AJ636"/>
      <c r="AK636"/>
      <c r="AL636"/>
      <c r="AM636"/>
      <c r="AN636"/>
      <c r="AO636"/>
      <c r="AP636"/>
    </row>
    <row r="637" spans="2:42" x14ac:dyDescent="0.35">
      <c r="B637" s="49"/>
      <c r="C637" s="49"/>
      <c r="D637" s="51"/>
      <c r="E637" s="51"/>
      <c r="F637" s="151"/>
      <c r="G637" s="179"/>
      <c r="H637" s="181"/>
      <c r="I637" s="180"/>
      <c r="J637" s="52"/>
      <c r="K637" s="184" t="str">
        <f>IF(Calculations!$I632=1, "Up to Date", "")</f>
        <v/>
      </c>
      <c r="L637" s="2"/>
      <c r="M637" s="9"/>
      <c r="N637" s="9"/>
      <c r="O637" s="9"/>
      <c r="P637" s="9"/>
      <c r="Q637" s="9"/>
      <c r="R637" s="9"/>
      <c r="S637" s="9"/>
      <c r="T637" s="9"/>
      <c r="U637" s="9"/>
      <c r="W637"/>
      <c r="X637"/>
      <c r="Y637"/>
      <c r="Z637"/>
      <c r="AB637"/>
      <c r="AD637"/>
      <c r="AE637"/>
      <c r="AF637"/>
      <c r="AG637"/>
      <c r="AH637"/>
      <c r="AI637"/>
      <c r="AJ637"/>
      <c r="AK637"/>
      <c r="AL637"/>
      <c r="AM637"/>
      <c r="AN637"/>
      <c r="AO637"/>
      <c r="AP637"/>
    </row>
    <row r="638" spans="2:42" x14ac:dyDescent="0.35">
      <c r="B638" s="49"/>
      <c r="C638" s="49"/>
      <c r="D638" s="51"/>
      <c r="E638" s="51"/>
      <c r="F638" s="151"/>
      <c r="G638" s="179"/>
      <c r="H638" s="181"/>
      <c r="I638" s="180"/>
      <c r="J638" s="52"/>
      <c r="K638" s="184" t="str">
        <f>IF(Calculations!$I633=1, "Up to Date", "")</f>
        <v/>
      </c>
      <c r="L638" s="2"/>
      <c r="M638" s="9"/>
      <c r="N638" s="9"/>
      <c r="O638" s="9"/>
      <c r="P638" s="9"/>
      <c r="Q638" s="9"/>
      <c r="R638" s="9"/>
      <c r="S638" s="9"/>
      <c r="T638" s="9"/>
      <c r="U638" s="9"/>
      <c r="W638"/>
      <c r="X638"/>
      <c r="Y638"/>
      <c r="Z638"/>
      <c r="AB638"/>
      <c r="AD638"/>
      <c r="AE638"/>
      <c r="AF638"/>
      <c r="AG638"/>
      <c r="AH638"/>
      <c r="AI638"/>
      <c r="AJ638"/>
      <c r="AK638"/>
      <c r="AL638"/>
      <c r="AM638"/>
      <c r="AN638"/>
      <c r="AO638"/>
      <c r="AP638"/>
    </row>
    <row r="639" spans="2:42" x14ac:dyDescent="0.35">
      <c r="B639" s="49"/>
      <c r="C639" s="49"/>
      <c r="D639" s="51"/>
      <c r="E639" s="51"/>
      <c r="F639" s="151"/>
      <c r="G639" s="179"/>
      <c r="H639" s="181"/>
      <c r="I639" s="180"/>
      <c r="J639" s="52"/>
      <c r="K639" s="184" t="str">
        <f>IF(Calculations!$I634=1, "Up to Date", "")</f>
        <v/>
      </c>
      <c r="L639" s="2"/>
      <c r="M639" s="9"/>
      <c r="N639" s="9"/>
      <c r="O639" s="9"/>
      <c r="P639" s="9"/>
      <c r="Q639" s="9"/>
      <c r="R639" s="9"/>
      <c r="S639" s="9"/>
      <c r="T639" s="9"/>
      <c r="U639" s="9"/>
      <c r="W639"/>
      <c r="X639"/>
      <c r="Y639"/>
      <c r="Z639"/>
      <c r="AB639"/>
      <c r="AD639"/>
      <c r="AE639"/>
      <c r="AF639"/>
      <c r="AG639"/>
      <c r="AH639"/>
      <c r="AI639"/>
      <c r="AJ639"/>
      <c r="AK639"/>
      <c r="AL639"/>
      <c r="AM639"/>
      <c r="AN639"/>
      <c r="AO639"/>
      <c r="AP639"/>
    </row>
    <row r="640" spans="2:42" x14ac:dyDescent="0.35">
      <c r="B640" s="49"/>
      <c r="C640" s="49"/>
      <c r="D640" s="51"/>
      <c r="E640" s="51"/>
      <c r="F640" s="151"/>
      <c r="G640" s="179"/>
      <c r="H640" s="181"/>
      <c r="I640" s="180"/>
      <c r="J640" s="52"/>
      <c r="K640" s="184" t="str">
        <f>IF(Calculations!$I635=1, "Up to Date", "")</f>
        <v/>
      </c>
      <c r="L640" s="2"/>
      <c r="M640" s="9"/>
      <c r="N640" s="9"/>
      <c r="O640" s="9"/>
      <c r="P640" s="9"/>
      <c r="Q640" s="9"/>
      <c r="R640" s="9"/>
      <c r="S640" s="9"/>
      <c r="T640" s="9"/>
      <c r="U640" s="9"/>
      <c r="W640"/>
      <c r="X640"/>
      <c r="Y640"/>
      <c r="Z640"/>
      <c r="AB640"/>
      <c r="AD640"/>
      <c r="AE640"/>
      <c r="AF640"/>
      <c r="AG640"/>
      <c r="AH640"/>
      <c r="AI640"/>
      <c r="AJ640"/>
      <c r="AK640"/>
      <c r="AL640"/>
      <c r="AM640"/>
      <c r="AN640"/>
      <c r="AO640"/>
      <c r="AP640"/>
    </row>
    <row r="641" spans="2:42" x14ac:dyDescent="0.35">
      <c r="B641" s="49"/>
      <c r="C641" s="49"/>
      <c r="D641" s="51"/>
      <c r="E641" s="51"/>
      <c r="F641" s="151"/>
      <c r="G641" s="179"/>
      <c r="H641" s="181"/>
      <c r="I641" s="180"/>
      <c r="J641" s="52"/>
      <c r="K641" s="184" t="str">
        <f>IF(Calculations!$I636=1, "Up to Date", "")</f>
        <v/>
      </c>
      <c r="L641" s="2"/>
      <c r="M641" s="9"/>
      <c r="N641" s="9"/>
      <c r="O641" s="9"/>
      <c r="P641" s="9"/>
      <c r="Q641" s="9"/>
      <c r="R641" s="9"/>
      <c r="S641" s="9"/>
      <c r="T641" s="9"/>
      <c r="U641" s="9"/>
      <c r="W641"/>
      <c r="X641"/>
      <c r="Y641"/>
      <c r="Z641"/>
      <c r="AB641"/>
      <c r="AD641"/>
      <c r="AE641"/>
      <c r="AF641"/>
      <c r="AG641"/>
      <c r="AH641"/>
      <c r="AI641"/>
      <c r="AJ641"/>
      <c r="AK641"/>
      <c r="AL641"/>
      <c r="AM641"/>
      <c r="AN641"/>
      <c r="AO641"/>
      <c r="AP641"/>
    </row>
    <row r="642" spans="2:42" x14ac:dyDescent="0.35">
      <c r="B642" s="49"/>
      <c r="C642" s="49"/>
      <c r="D642" s="51"/>
      <c r="E642" s="51"/>
      <c r="F642" s="151"/>
      <c r="G642" s="179"/>
      <c r="H642" s="181"/>
      <c r="I642" s="180"/>
      <c r="J642" s="52"/>
      <c r="K642" s="184" t="str">
        <f>IF(Calculations!$I637=1, "Up to Date", "")</f>
        <v/>
      </c>
      <c r="L642" s="2"/>
      <c r="M642" s="9"/>
      <c r="N642" s="9"/>
      <c r="O642" s="9"/>
      <c r="P642" s="9"/>
      <c r="Q642" s="9"/>
      <c r="R642" s="9"/>
      <c r="S642" s="9"/>
      <c r="T642" s="9"/>
      <c r="U642" s="9"/>
      <c r="W642"/>
      <c r="X642"/>
      <c r="Y642"/>
      <c r="Z642"/>
      <c r="AB642"/>
      <c r="AD642"/>
      <c r="AE642"/>
      <c r="AF642"/>
      <c r="AG642"/>
      <c r="AH642"/>
      <c r="AI642"/>
      <c r="AJ642"/>
      <c r="AK642"/>
      <c r="AL642"/>
      <c r="AM642"/>
      <c r="AN642"/>
      <c r="AO642"/>
      <c r="AP642"/>
    </row>
    <row r="643" spans="2:42" x14ac:dyDescent="0.35">
      <c r="B643" s="49"/>
      <c r="C643" s="49"/>
      <c r="D643" s="51"/>
      <c r="E643" s="51"/>
      <c r="F643" s="151"/>
      <c r="G643" s="179"/>
      <c r="H643" s="181"/>
      <c r="I643" s="180"/>
      <c r="J643" s="52"/>
      <c r="K643" s="184" t="str">
        <f>IF(Calculations!$I638=1, "Up to Date", "")</f>
        <v/>
      </c>
      <c r="L643" s="2"/>
      <c r="M643" s="9"/>
      <c r="N643" s="9"/>
      <c r="O643" s="9"/>
      <c r="P643" s="9"/>
      <c r="Q643" s="9"/>
      <c r="R643" s="9"/>
      <c r="S643" s="9"/>
      <c r="T643" s="9"/>
      <c r="U643" s="9"/>
      <c r="W643"/>
      <c r="X643"/>
      <c r="Y643"/>
      <c r="Z643"/>
      <c r="AB643"/>
      <c r="AD643"/>
      <c r="AE643"/>
      <c r="AF643"/>
      <c r="AG643"/>
      <c r="AH643"/>
      <c r="AI643"/>
      <c r="AJ643"/>
      <c r="AK643"/>
      <c r="AL643"/>
      <c r="AM643"/>
      <c r="AN643"/>
      <c r="AO643"/>
      <c r="AP643"/>
    </row>
    <row r="644" spans="2:42" x14ac:dyDescent="0.35">
      <c r="B644" s="49"/>
      <c r="C644" s="49"/>
      <c r="D644" s="51"/>
      <c r="E644" s="51"/>
      <c r="F644" s="151"/>
      <c r="G644" s="179"/>
      <c r="H644" s="181"/>
      <c r="I644" s="180"/>
      <c r="J644" s="52"/>
      <c r="K644" s="184" t="str">
        <f>IF(Calculations!$I639=1, "Up to Date", "")</f>
        <v/>
      </c>
      <c r="L644" s="2"/>
      <c r="M644" s="9"/>
      <c r="N644" s="9"/>
      <c r="O644" s="9"/>
      <c r="P644" s="9"/>
      <c r="Q644" s="9"/>
      <c r="R644" s="9"/>
      <c r="S644" s="9"/>
      <c r="T644" s="9"/>
      <c r="U644" s="9"/>
      <c r="W644"/>
      <c r="X644"/>
      <c r="Y644"/>
      <c r="Z644"/>
      <c r="AB644"/>
      <c r="AD644"/>
      <c r="AE644"/>
      <c r="AF644"/>
      <c r="AG644"/>
      <c r="AH644"/>
      <c r="AI644"/>
      <c r="AJ644"/>
      <c r="AK644"/>
      <c r="AL644"/>
      <c r="AM644"/>
      <c r="AN644"/>
      <c r="AO644"/>
      <c r="AP644"/>
    </row>
    <row r="645" spans="2:42" x14ac:dyDescent="0.35">
      <c r="B645" s="49"/>
      <c r="C645" s="49"/>
      <c r="D645" s="51"/>
      <c r="E645" s="51"/>
      <c r="F645" s="151"/>
      <c r="G645" s="179"/>
      <c r="H645" s="181"/>
      <c r="I645" s="180"/>
      <c r="J645" s="52"/>
      <c r="K645" s="184" t="str">
        <f>IF(Calculations!$I640=1, "Up to Date", "")</f>
        <v/>
      </c>
      <c r="L645" s="2"/>
      <c r="M645" s="9"/>
      <c r="N645" s="9"/>
      <c r="O645" s="9"/>
      <c r="P645" s="9"/>
      <c r="Q645" s="9"/>
      <c r="R645" s="9"/>
      <c r="S645" s="9"/>
      <c r="T645" s="9"/>
      <c r="U645" s="9"/>
      <c r="W645"/>
      <c r="X645"/>
      <c r="Y645"/>
      <c r="Z645"/>
      <c r="AB645"/>
      <c r="AD645"/>
      <c r="AE645"/>
      <c r="AF645"/>
      <c r="AG645"/>
      <c r="AH645"/>
      <c r="AI645"/>
      <c r="AJ645"/>
      <c r="AK645"/>
      <c r="AL645"/>
      <c r="AM645"/>
      <c r="AN645"/>
      <c r="AO645"/>
      <c r="AP645"/>
    </row>
    <row r="646" spans="2:42" x14ac:dyDescent="0.35">
      <c r="B646" s="49"/>
      <c r="C646" s="49"/>
      <c r="D646" s="51"/>
      <c r="E646" s="51"/>
      <c r="F646" s="151"/>
      <c r="G646" s="179"/>
      <c r="H646" s="181"/>
      <c r="I646" s="180"/>
      <c r="J646" s="52"/>
      <c r="K646" s="184" t="str">
        <f>IF(Calculations!$I641=1, "Up to Date", "")</f>
        <v/>
      </c>
      <c r="L646" s="2"/>
      <c r="M646" s="9"/>
      <c r="N646" s="9"/>
      <c r="O646" s="9"/>
      <c r="P646" s="9"/>
      <c r="Q646" s="9"/>
      <c r="R646" s="9"/>
      <c r="S646" s="9"/>
      <c r="T646" s="9"/>
      <c r="U646" s="9"/>
      <c r="W646"/>
      <c r="X646"/>
      <c r="Y646"/>
      <c r="Z646"/>
      <c r="AB646"/>
      <c r="AD646"/>
      <c r="AE646"/>
      <c r="AF646"/>
      <c r="AG646"/>
      <c r="AH646"/>
      <c r="AI646"/>
      <c r="AJ646"/>
      <c r="AK646"/>
      <c r="AL646"/>
      <c r="AM646"/>
      <c r="AN646"/>
      <c r="AO646"/>
      <c r="AP646"/>
    </row>
    <row r="647" spans="2:42" x14ac:dyDescent="0.35">
      <c r="B647" s="49"/>
      <c r="C647" s="49"/>
      <c r="D647" s="51"/>
      <c r="E647" s="51"/>
      <c r="F647" s="151"/>
      <c r="G647" s="179"/>
      <c r="H647" s="181"/>
      <c r="I647" s="180"/>
      <c r="J647" s="52"/>
      <c r="K647" s="184" t="str">
        <f>IF(Calculations!$I642=1, "Up to Date", "")</f>
        <v/>
      </c>
      <c r="L647" s="2"/>
      <c r="M647" s="9"/>
      <c r="N647" s="9"/>
      <c r="O647" s="9"/>
      <c r="P647" s="9"/>
      <c r="Q647" s="9"/>
      <c r="R647" s="9"/>
      <c r="S647" s="9"/>
      <c r="T647" s="9"/>
      <c r="U647" s="9"/>
      <c r="W647"/>
      <c r="X647"/>
      <c r="Y647"/>
      <c r="Z647"/>
      <c r="AB647"/>
      <c r="AD647"/>
      <c r="AE647"/>
      <c r="AF647"/>
      <c r="AG647"/>
      <c r="AH647"/>
      <c r="AI647"/>
      <c r="AJ647"/>
      <c r="AK647"/>
      <c r="AL647"/>
      <c r="AM647"/>
      <c r="AN647"/>
      <c r="AO647"/>
      <c r="AP647"/>
    </row>
    <row r="648" spans="2:42" x14ac:dyDescent="0.35">
      <c r="B648" s="49"/>
      <c r="C648" s="49"/>
      <c r="D648" s="51"/>
      <c r="E648" s="51"/>
      <c r="F648" s="151"/>
      <c r="G648" s="179"/>
      <c r="H648" s="181"/>
      <c r="I648" s="180"/>
      <c r="J648" s="52"/>
      <c r="K648" s="184" t="str">
        <f>IF(Calculations!$I643=1, "Up to Date", "")</f>
        <v/>
      </c>
      <c r="L648" s="2"/>
      <c r="M648" s="9"/>
      <c r="N648" s="9"/>
      <c r="O648" s="9"/>
      <c r="P648" s="9"/>
      <c r="Q648" s="9"/>
      <c r="R648" s="9"/>
      <c r="S648" s="9"/>
      <c r="T648" s="9"/>
      <c r="U648" s="9"/>
      <c r="W648"/>
      <c r="X648"/>
      <c r="Y648"/>
      <c r="Z648"/>
      <c r="AB648"/>
      <c r="AD648"/>
      <c r="AE648"/>
      <c r="AF648"/>
      <c r="AG648"/>
      <c r="AH648"/>
      <c r="AI648"/>
      <c r="AJ648"/>
      <c r="AK648"/>
      <c r="AL648"/>
      <c r="AM648"/>
      <c r="AN648"/>
      <c r="AO648"/>
      <c r="AP648"/>
    </row>
    <row r="649" spans="2:42" x14ac:dyDescent="0.35">
      <c r="B649" s="49"/>
      <c r="C649" s="49"/>
      <c r="D649" s="51"/>
      <c r="E649" s="51"/>
      <c r="F649" s="151"/>
      <c r="G649" s="179"/>
      <c r="H649" s="181"/>
      <c r="I649" s="180"/>
      <c r="J649" s="52"/>
      <c r="K649" s="184" t="str">
        <f>IF(Calculations!$I644=1, "Up to Date", "")</f>
        <v/>
      </c>
      <c r="L649" s="2"/>
      <c r="M649" s="9"/>
      <c r="N649" s="9"/>
      <c r="O649" s="9"/>
      <c r="P649" s="9"/>
      <c r="Q649" s="9"/>
      <c r="R649" s="9"/>
      <c r="S649" s="9"/>
      <c r="T649" s="9"/>
      <c r="U649" s="9"/>
      <c r="W649"/>
      <c r="X649"/>
      <c r="Y649"/>
      <c r="Z649"/>
      <c r="AB649"/>
      <c r="AD649"/>
      <c r="AE649"/>
      <c r="AF649"/>
      <c r="AG649"/>
      <c r="AH649"/>
      <c r="AI649"/>
      <c r="AJ649"/>
      <c r="AK649"/>
      <c r="AL649"/>
      <c r="AM649"/>
      <c r="AN649"/>
      <c r="AO649"/>
      <c r="AP649"/>
    </row>
    <row r="650" spans="2:42" x14ac:dyDescent="0.35">
      <c r="B650" s="49"/>
      <c r="C650" s="49"/>
      <c r="D650" s="51"/>
      <c r="E650" s="51"/>
      <c r="F650" s="151"/>
      <c r="G650" s="179"/>
      <c r="H650" s="181"/>
      <c r="I650" s="180"/>
      <c r="J650" s="52"/>
      <c r="K650" s="184" t="str">
        <f>IF(Calculations!$I645=1, "Up to Date", "")</f>
        <v/>
      </c>
      <c r="L650" s="2"/>
      <c r="M650" s="9"/>
      <c r="N650" s="9"/>
      <c r="O650" s="9"/>
      <c r="P650" s="9"/>
      <c r="Q650" s="9"/>
      <c r="R650" s="9"/>
      <c r="S650" s="9"/>
      <c r="T650" s="9"/>
      <c r="U650" s="9"/>
      <c r="W650"/>
      <c r="X650"/>
      <c r="Y650"/>
      <c r="Z650"/>
      <c r="AB650"/>
      <c r="AD650"/>
      <c r="AE650"/>
      <c r="AF650"/>
      <c r="AG650"/>
      <c r="AH650"/>
      <c r="AI650"/>
      <c r="AJ650"/>
      <c r="AK650"/>
      <c r="AL650"/>
      <c r="AM650"/>
      <c r="AN650"/>
      <c r="AO650"/>
      <c r="AP650"/>
    </row>
    <row r="651" spans="2:42" x14ac:dyDescent="0.35">
      <c r="B651" s="49"/>
      <c r="C651" s="49"/>
      <c r="D651" s="51"/>
      <c r="E651" s="51"/>
      <c r="F651" s="151"/>
      <c r="G651" s="179"/>
      <c r="H651" s="181"/>
      <c r="I651" s="180"/>
      <c r="J651" s="52"/>
      <c r="K651" s="184" t="str">
        <f>IF(Calculations!$I646=1, "Up to Date", "")</f>
        <v/>
      </c>
      <c r="L651" s="2"/>
      <c r="M651" s="9"/>
      <c r="N651" s="9"/>
      <c r="O651" s="9"/>
      <c r="P651" s="9"/>
      <c r="Q651" s="9"/>
      <c r="R651" s="9"/>
      <c r="S651" s="9"/>
      <c r="T651" s="9"/>
      <c r="U651" s="9"/>
      <c r="W651"/>
      <c r="X651"/>
      <c r="Y651"/>
      <c r="Z651"/>
      <c r="AB651"/>
      <c r="AD651"/>
      <c r="AE651"/>
      <c r="AF651"/>
      <c r="AG651"/>
      <c r="AH651"/>
      <c r="AI651"/>
      <c r="AJ651"/>
      <c r="AK651"/>
      <c r="AL651"/>
      <c r="AM651"/>
      <c r="AN651"/>
      <c r="AO651"/>
      <c r="AP651"/>
    </row>
    <row r="652" spans="2:42" x14ac:dyDescent="0.35">
      <c r="B652" s="49"/>
      <c r="C652" s="49"/>
      <c r="D652" s="51"/>
      <c r="E652" s="51"/>
      <c r="F652" s="151"/>
      <c r="G652" s="179"/>
      <c r="H652" s="181"/>
      <c r="I652" s="180"/>
      <c r="J652" s="52"/>
      <c r="K652" s="184" t="str">
        <f>IF(Calculations!$I647=1, "Up to Date", "")</f>
        <v/>
      </c>
      <c r="L652" s="2"/>
      <c r="M652" s="9"/>
      <c r="N652" s="9"/>
      <c r="O652" s="9"/>
      <c r="P652" s="9"/>
      <c r="Q652" s="9"/>
      <c r="R652" s="9"/>
      <c r="S652" s="9"/>
      <c r="T652" s="9"/>
      <c r="U652" s="9"/>
      <c r="W652"/>
      <c r="X652"/>
      <c r="Y652"/>
      <c r="Z652"/>
      <c r="AB652"/>
      <c r="AD652"/>
      <c r="AE652"/>
      <c r="AF652"/>
      <c r="AG652"/>
      <c r="AH652"/>
      <c r="AI652"/>
      <c r="AJ652"/>
      <c r="AK652"/>
      <c r="AL652"/>
      <c r="AM652"/>
      <c r="AN652"/>
      <c r="AO652"/>
      <c r="AP652"/>
    </row>
    <row r="653" spans="2:42" x14ac:dyDescent="0.35">
      <c r="B653" s="49"/>
      <c r="C653" s="49"/>
      <c r="D653" s="51"/>
      <c r="E653" s="51"/>
      <c r="F653" s="151"/>
      <c r="G653" s="179"/>
      <c r="H653" s="181"/>
      <c r="I653" s="180"/>
      <c r="J653" s="52"/>
      <c r="K653" s="184" t="str">
        <f>IF(Calculations!$I648=1, "Up to Date", "")</f>
        <v/>
      </c>
      <c r="L653" s="2"/>
      <c r="M653" s="9"/>
      <c r="N653" s="9"/>
      <c r="O653" s="9"/>
      <c r="P653" s="9"/>
      <c r="Q653" s="9"/>
      <c r="R653" s="9"/>
      <c r="S653" s="9"/>
      <c r="T653" s="9"/>
      <c r="U653" s="9"/>
      <c r="W653"/>
      <c r="X653"/>
      <c r="Y653"/>
      <c r="Z653"/>
      <c r="AB653"/>
      <c r="AD653"/>
      <c r="AE653"/>
      <c r="AF653"/>
      <c r="AG653"/>
      <c r="AH653"/>
      <c r="AI653"/>
      <c r="AJ653"/>
      <c r="AK653"/>
      <c r="AL653"/>
      <c r="AM653"/>
      <c r="AN653"/>
      <c r="AO653"/>
      <c r="AP653"/>
    </row>
    <row r="654" spans="2:42" x14ac:dyDescent="0.35">
      <c r="B654" s="49"/>
      <c r="C654" s="49"/>
      <c r="D654" s="51"/>
      <c r="E654" s="51"/>
      <c r="F654" s="151"/>
      <c r="G654" s="179"/>
      <c r="H654" s="181"/>
      <c r="I654" s="180"/>
      <c r="J654" s="52"/>
      <c r="K654" s="184" t="str">
        <f>IF(Calculations!$I649=1, "Up to Date", "")</f>
        <v/>
      </c>
      <c r="L654" s="2"/>
      <c r="M654" s="9"/>
      <c r="N654" s="9"/>
      <c r="O654" s="9"/>
      <c r="P654" s="9"/>
      <c r="Q654" s="9"/>
      <c r="R654" s="9"/>
      <c r="S654" s="9"/>
      <c r="T654" s="9"/>
      <c r="U654" s="9"/>
      <c r="W654"/>
      <c r="X654"/>
      <c r="Y654"/>
      <c r="Z654"/>
      <c r="AB654"/>
      <c r="AD654"/>
      <c r="AE654"/>
      <c r="AF654"/>
      <c r="AG654"/>
      <c r="AH654"/>
      <c r="AI654"/>
      <c r="AJ654"/>
      <c r="AK654"/>
      <c r="AL654"/>
      <c r="AM654"/>
      <c r="AN654"/>
      <c r="AO654"/>
      <c r="AP654"/>
    </row>
    <row r="655" spans="2:42" x14ac:dyDescent="0.35">
      <c r="B655" s="49"/>
      <c r="C655" s="49"/>
      <c r="D655" s="51"/>
      <c r="E655" s="51"/>
      <c r="F655" s="151"/>
      <c r="G655" s="179"/>
      <c r="H655" s="181"/>
      <c r="I655" s="180"/>
      <c r="J655" s="52"/>
      <c r="K655" s="184" t="str">
        <f>IF(Calculations!$I650=1, "Up to Date", "")</f>
        <v/>
      </c>
      <c r="L655" s="2"/>
      <c r="M655" s="9"/>
      <c r="N655" s="9"/>
      <c r="O655" s="9"/>
      <c r="P655" s="9"/>
      <c r="Q655" s="9"/>
      <c r="R655" s="9"/>
      <c r="S655" s="9"/>
      <c r="T655" s="9"/>
      <c r="U655" s="9"/>
      <c r="W655"/>
      <c r="X655"/>
      <c r="Y655"/>
      <c r="Z655"/>
      <c r="AB655"/>
      <c r="AD655"/>
      <c r="AE655"/>
      <c r="AF655"/>
      <c r="AG655"/>
      <c r="AH655"/>
      <c r="AI655"/>
      <c r="AJ655"/>
      <c r="AK655"/>
      <c r="AL655"/>
      <c r="AM655"/>
      <c r="AN655"/>
      <c r="AO655"/>
      <c r="AP655"/>
    </row>
    <row r="656" spans="2:42" x14ac:dyDescent="0.35">
      <c r="B656" s="49"/>
      <c r="C656" s="49"/>
      <c r="D656" s="51"/>
      <c r="E656" s="51"/>
      <c r="F656" s="151"/>
      <c r="G656" s="179"/>
      <c r="H656" s="181"/>
      <c r="I656" s="180"/>
      <c r="J656" s="52"/>
      <c r="K656" s="184" t="str">
        <f>IF(Calculations!$I651=1, "Up to Date", "")</f>
        <v/>
      </c>
      <c r="L656" s="2"/>
      <c r="M656" s="9"/>
      <c r="N656" s="9"/>
      <c r="O656" s="9"/>
      <c r="P656" s="9"/>
      <c r="Q656" s="9"/>
      <c r="R656" s="9"/>
      <c r="S656" s="9"/>
      <c r="T656" s="9"/>
      <c r="U656" s="9"/>
      <c r="W656"/>
      <c r="X656"/>
      <c r="Y656"/>
      <c r="Z656"/>
      <c r="AB656"/>
      <c r="AD656"/>
      <c r="AE656"/>
      <c r="AF656"/>
      <c r="AG656"/>
      <c r="AH656"/>
      <c r="AI656"/>
      <c r="AJ656"/>
      <c r="AK656"/>
      <c r="AL656"/>
      <c r="AM656"/>
      <c r="AN656"/>
      <c r="AO656"/>
      <c r="AP656"/>
    </row>
    <row r="657" spans="2:42" x14ac:dyDescent="0.35">
      <c r="B657" s="49"/>
      <c r="C657" s="49"/>
      <c r="D657" s="51"/>
      <c r="E657" s="51"/>
      <c r="F657" s="151"/>
      <c r="G657" s="179"/>
      <c r="H657" s="181"/>
      <c r="I657" s="180"/>
      <c r="J657" s="52"/>
      <c r="K657" s="184" t="str">
        <f>IF(Calculations!$I652=1, "Up to Date", "")</f>
        <v/>
      </c>
      <c r="L657" s="2"/>
      <c r="M657" s="9"/>
      <c r="N657" s="9"/>
      <c r="O657" s="9"/>
      <c r="P657" s="9"/>
      <c r="Q657" s="9"/>
      <c r="R657" s="9"/>
      <c r="S657" s="9"/>
      <c r="T657" s="9"/>
      <c r="U657" s="9"/>
      <c r="W657"/>
      <c r="X657"/>
      <c r="Y657"/>
      <c r="Z657"/>
      <c r="AB657"/>
      <c r="AD657"/>
      <c r="AE657"/>
      <c r="AF657"/>
      <c r="AG657"/>
      <c r="AH657"/>
      <c r="AI657"/>
      <c r="AJ657"/>
      <c r="AK657"/>
      <c r="AL657"/>
      <c r="AM657"/>
      <c r="AN657"/>
      <c r="AO657"/>
      <c r="AP657"/>
    </row>
    <row r="658" spans="2:42" x14ac:dyDescent="0.35">
      <c r="B658" s="49"/>
      <c r="C658" s="49"/>
      <c r="D658" s="51"/>
      <c r="E658" s="51"/>
      <c r="F658" s="151"/>
      <c r="G658" s="179"/>
      <c r="H658" s="181"/>
      <c r="I658" s="180"/>
      <c r="J658" s="52"/>
      <c r="K658" s="184" t="str">
        <f>IF(Calculations!$I653=1, "Up to Date", "")</f>
        <v/>
      </c>
      <c r="L658" s="2"/>
      <c r="M658" s="9"/>
      <c r="N658" s="9"/>
      <c r="O658" s="9"/>
      <c r="P658" s="9"/>
      <c r="Q658" s="9"/>
      <c r="R658" s="9"/>
      <c r="S658" s="9"/>
      <c r="T658" s="9"/>
      <c r="U658" s="9"/>
      <c r="W658"/>
      <c r="X658"/>
      <c r="Y658"/>
      <c r="Z658"/>
      <c r="AB658"/>
      <c r="AD658"/>
      <c r="AE658"/>
      <c r="AF658"/>
      <c r="AG658"/>
      <c r="AH658"/>
      <c r="AI658"/>
      <c r="AJ658"/>
      <c r="AK658"/>
      <c r="AL658"/>
      <c r="AM658"/>
      <c r="AN658"/>
      <c r="AO658"/>
      <c r="AP658"/>
    </row>
    <row r="659" spans="2:42" x14ac:dyDescent="0.35">
      <c r="B659" s="49"/>
      <c r="C659" s="49"/>
      <c r="D659" s="51"/>
      <c r="E659" s="51"/>
      <c r="F659" s="151"/>
      <c r="G659" s="179"/>
      <c r="H659" s="181"/>
      <c r="I659" s="180"/>
      <c r="J659" s="52"/>
      <c r="K659" s="184" t="str">
        <f>IF(Calculations!$I654=1, "Up to Date", "")</f>
        <v/>
      </c>
      <c r="L659" s="2"/>
      <c r="M659" s="9"/>
      <c r="N659" s="9"/>
      <c r="O659" s="9"/>
      <c r="P659" s="9"/>
      <c r="Q659" s="9"/>
      <c r="R659" s="9"/>
      <c r="S659" s="9"/>
      <c r="T659" s="9"/>
      <c r="U659" s="9"/>
      <c r="W659"/>
      <c r="X659"/>
      <c r="Y659"/>
      <c r="Z659"/>
      <c r="AB659"/>
      <c r="AD659"/>
      <c r="AE659"/>
      <c r="AF659"/>
      <c r="AG659"/>
      <c r="AH659"/>
      <c r="AI659"/>
      <c r="AJ659"/>
      <c r="AK659"/>
      <c r="AL659"/>
      <c r="AM659"/>
      <c r="AN659"/>
      <c r="AO659"/>
      <c r="AP659"/>
    </row>
    <row r="660" spans="2:42" x14ac:dyDescent="0.35">
      <c r="B660" s="49"/>
      <c r="C660" s="49"/>
      <c r="D660" s="51"/>
      <c r="E660" s="51"/>
      <c r="F660" s="151"/>
      <c r="G660" s="179"/>
      <c r="H660" s="181"/>
      <c r="I660" s="180"/>
      <c r="J660" s="52"/>
      <c r="K660" s="184" t="str">
        <f>IF(Calculations!$I655=1, "Up to Date", "")</f>
        <v/>
      </c>
      <c r="L660" s="2"/>
      <c r="M660" s="9"/>
      <c r="N660" s="9"/>
      <c r="O660" s="9"/>
      <c r="P660" s="9"/>
      <c r="Q660" s="9"/>
      <c r="R660" s="9"/>
      <c r="S660" s="9"/>
      <c r="T660" s="9"/>
      <c r="U660" s="9"/>
      <c r="W660"/>
      <c r="X660"/>
      <c r="Y660"/>
      <c r="Z660"/>
      <c r="AB660"/>
      <c r="AD660"/>
      <c r="AE660"/>
      <c r="AF660"/>
      <c r="AG660"/>
      <c r="AH660"/>
      <c r="AI660"/>
      <c r="AJ660"/>
      <c r="AK660"/>
      <c r="AL660"/>
      <c r="AM660"/>
      <c r="AN660"/>
      <c r="AO660"/>
      <c r="AP660"/>
    </row>
    <row r="661" spans="2:42" x14ac:dyDescent="0.35">
      <c r="B661" s="49"/>
      <c r="C661" s="49"/>
      <c r="D661" s="51"/>
      <c r="E661" s="51"/>
      <c r="F661" s="151"/>
      <c r="G661" s="179"/>
      <c r="H661" s="181"/>
      <c r="I661" s="180"/>
      <c r="J661" s="52"/>
      <c r="K661" s="184" t="str">
        <f>IF(Calculations!$I656=1, "Up to Date", "")</f>
        <v/>
      </c>
      <c r="L661" s="2"/>
      <c r="M661" s="9"/>
      <c r="N661" s="9"/>
      <c r="O661" s="9"/>
      <c r="P661" s="9"/>
      <c r="Q661" s="9"/>
      <c r="R661" s="9"/>
      <c r="S661" s="9"/>
      <c r="T661" s="9"/>
      <c r="U661" s="9"/>
      <c r="W661"/>
      <c r="X661"/>
      <c r="Y661"/>
      <c r="Z661"/>
      <c r="AB661"/>
      <c r="AD661"/>
      <c r="AE661"/>
      <c r="AF661"/>
      <c r="AG661"/>
      <c r="AH661"/>
      <c r="AI661"/>
      <c r="AJ661"/>
      <c r="AK661"/>
      <c r="AL661"/>
      <c r="AM661"/>
      <c r="AN661"/>
      <c r="AO661"/>
      <c r="AP661"/>
    </row>
    <row r="662" spans="2:42" x14ac:dyDescent="0.35">
      <c r="B662" s="49"/>
      <c r="C662" s="49"/>
      <c r="D662" s="51"/>
      <c r="E662" s="51"/>
      <c r="F662" s="151"/>
      <c r="G662" s="179"/>
      <c r="H662" s="181"/>
      <c r="I662" s="180"/>
      <c r="J662" s="52"/>
      <c r="K662" s="184" t="str">
        <f>IF(Calculations!$I657=1, "Up to Date", "")</f>
        <v/>
      </c>
      <c r="L662" s="2"/>
      <c r="M662" s="9"/>
      <c r="N662" s="9"/>
      <c r="O662" s="9"/>
      <c r="P662" s="9"/>
      <c r="Q662" s="9"/>
      <c r="R662" s="9"/>
      <c r="S662" s="9"/>
      <c r="T662" s="9"/>
      <c r="U662" s="9"/>
      <c r="W662"/>
      <c r="X662"/>
      <c r="Y662"/>
      <c r="Z662"/>
      <c r="AB662"/>
      <c r="AD662"/>
      <c r="AE662"/>
      <c r="AF662"/>
      <c r="AG662"/>
      <c r="AH662"/>
      <c r="AI662"/>
      <c r="AJ662"/>
      <c r="AK662"/>
      <c r="AL662"/>
      <c r="AM662"/>
      <c r="AN662"/>
      <c r="AO662"/>
      <c r="AP662"/>
    </row>
    <row r="663" spans="2:42" x14ac:dyDescent="0.35">
      <c r="B663" s="49"/>
      <c r="C663" s="49"/>
      <c r="D663" s="51"/>
      <c r="E663" s="51"/>
      <c r="F663" s="151"/>
      <c r="G663" s="179"/>
      <c r="H663" s="181"/>
      <c r="I663" s="180"/>
      <c r="J663" s="52"/>
      <c r="K663" s="184" t="str">
        <f>IF(Calculations!$I658=1, "Up to Date", "")</f>
        <v/>
      </c>
      <c r="L663" s="2"/>
      <c r="M663" s="9"/>
      <c r="N663" s="9"/>
      <c r="O663" s="9"/>
      <c r="P663" s="9"/>
      <c r="Q663" s="9"/>
      <c r="R663" s="9"/>
      <c r="S663" s="9"/>
      <c r="T663" s="9"/>
      <c r="U663" s="9"/>
      <c r="W663"/>
      <c r="X663"/>
      <c r="Y663"/>
      <c r="Z663"/>
      <c r="AB663"/>
      <c r="AD663"/>
      <c r="AE663"/>
      <c r="AF663"/>
      <c r="AG663"/>
      <c r="AH663"/>
      <c r="AI663"/>
      <c r="AJ663"/>
      <c r="AK663"/>
      <c r="AL663"/>
      <c r="AM663"/>
      <c r="AN663"/>
      <c r="AO663"/>
      <c r="AP663"/>
    </row>
    <row r="664" spans="2:42" x14ac:dyDescent="0.35">
      <c r="B664" s="49"/>
      <c r="C664" s="49"/>
      <c r="D664" s="51"/>
      <c r="E664" s="51"/>
      <c r="F664" s="151"/>
      <c r="G664" s="179"/>
      <c r="H664" s="181"/>
      <c r="I664" s="180"/>
      <c r="J664" s="52"/>
      <c r="K664" s="184" t="str">
        <f>IF(Calculations!$I659=1, "Up to Date", "")</f>
        <v/>
      </c>
      <c r="L664" s="2"/>
      <c r="M664" s="9"/>
      <c r="N664" s="9"/>
      <c r="O664" s="9"/>
      <c r="P664" s="9"/>
      <c r="Q664" s="9"/>
      <c r="R664" s="9"/>
      <c r="S664" s="9"/>
      <c r="T664" s="9"/>
      <c r="U664" s="9"/>
      <c r="W664"/>
      <c r="X664"/>
      <c r="Y664"/>
      <c r="Z664"/>
      <c r="AB664"/>
      <c r="AD664"/>
      <c r="AE664"/>
      <c r="AF664"/>
      <c r="AG664"/>
      <c r="AH664"/>
      <c r="AI664"/>
      <c r="AJ664"/>
      <c r="AK664"/>
      <c r="AL664"/>
      <c r="AM664"/>
      <c r="AN664"/>
      <c r="AO664"/>
      <c r="AP664"/>
    </row>
    <row r="665" spans="2:42" x14ac:dyDescent="0.35">
      <c r="B665" s="49"/>
      <c r="C665" s="49"/>
      <c r="D665" s="51"/>
      <c r="E665" s="51"/>
      <c r="F665" s="151"/>
      <c r="G665" s="179"/>
      <c r="H665" s="181"/>
      <c r="I665" s="180"/>
      <c r="J665" s="52"/>
      <c r="K665" s="184" t="str">
        <f>IF(Calculations!$I660=1, "Up to Date", "")</f>
        <v/>
      </c>
      <c r="L665" s="2"/>
      <c r="M665" s="9"/>
      <c r="N665" s="9"/>
      <c r="O665" s="9"/>
      <c r="P665" s="9"/>
      <c r="Q665" s="9"/>
      <c r="R665" s="9"/>
      <c r="S665" s="9"/>
      <c r="T665" s="9"/>
      <c r="U665" s="9"/>
      <c r="W665"/>
      <c r="X665"/>
      <c r="Y665"/>
      <c r="Z665"/>
      <c r="AB665"/>
      <c r="AD665"/>
      <c r="AE665"/>
      <c r="AF665"/>
      <c r="AG665"/>
      <c r="AH665"/>
      <c r="AI665"/>
      <c r="AJ665"/>
      <c r="AK665"/>
      <c r="AL665"/>
      <c r="AM665"/>
      <c r="AN665"/>
      <c r="AO665"/>
      <c r="AP665"/>
    </row>
    <row r="666" spans="2:42" x14ac:dyDescent="0.35">
      <c r="B666" s="49"/>
      <c r="C666" s="49"/>
      <c r="D666" s="51"/>
      <c r="E666" s="51"/>
      <c r="F666" s="151"/>
      <c r="G666" s="179"/>
      <c r="H666" s="181"/>
      <c r="I666" s="180"/>
      <c r="J666" s="52"/>
      <c r="K666" s="184" t="str">
        <f>IF(Calculations!$I661=1, "Up to Date", "")</f>
        <v/>
      </c>
      <c r="L666" s="2"/>
      <c r="M666" s="9"/>
      <c r="N666" s="9"/>
      <c r="O666" s="9"/>
      <c r="P666" s="9"/>
      <c r="Q666" s="9"/>
      <c r="R666" s="9"/>
      <c r="S666" s="9"/>
      <c r="T666" s="9"/>
      <c r="U666" s="9"/>
      <c r="W666"/>
      <c r="X666"/>
      <c r="Y666"/>
      <c r="Z666"/>
      <c r="AB666"/>
      <c r="AD666"/>
      <c r="AE666"/>
      <c r="AF666"/>
      <c r="AG666"/>
      <c r="AH666"/>
      <c r="AI666"/>
      <c r="AJ666"/>
      <c r="AK666"/>
      <c r="AL666"/>
      <c r="AM666"/>
      <c r="AN666"/>
      <c r="AO666"/>
      <c r="AP666"/>
    </row>
    <row r="667" spans="2:42" x14ac:dyDescent="0.35">
      <c r="B667" s="49"/>
      <c r="C667" s="49"/>
      <c r="D667" s="51"/>
      <c r="E667" s="51"/>
      <c r="F667" s="151"/>
      <c r="G667" s="179"/>
      <c r="H667" s="181"/>
      <c r="I667" s="180"/>
      <c r="J667" s="52"/>
      <c r="K667" s="184" t="str">
        <f>IF(Calculations!$I662=1, "Up to Date", "")</f>
        <v/>
      </c>
      <c r="L667" s="2"/>
      <c r="M667" s="9"/>
      <c r="N667" s="9"/>
      <c r="O667" s="9"/>
      <c r="P667" s="9"/>
      <c r="Q667" s="9"/>
      <c r="R667" s="9"/>
      <c r="S667" s="9"/>
      <c r="T667" s="9"/>
      <c r="U667" s="9"/>
      <c r="W667"/>
      <c r="X667"/>
      <c r="Y667"/>
      <c r="Z667"/>
      <c r="AB667"/>
      <c r="AD667"/>
      <c r="AE667"/>
      <c r="AF667"/>
      <c r="AG667"/>
      <c r="AH667"/>
      <c r="AI667"/>
      <c r="AJ667"/>
      <c r="AK667"/>
      <c r="AL667"/>
      <c r="AM667"/>
      <c r="AN667"/>
      <c r="AO667"/>
      <c r="AP667"/>
    </row>
    <row r="668" spans="2:42" x14ac:dyDescent="0.35">
      <c r="B668" s="49"/>
      <c r="C668" s="49"/>
      <c r="D668" s="51"/>
      <c r="E668" s="51"/>
      <c r="F668" s="151"/>
      <c r="G668" s="179"/>
      <c r="H668" s="181"/>
      <c r="I668" s="180"/>
      <c r="J668" s="52"/>
      <c r="K668" s="184" t="str">
        <f>IF(Calculations!$I663=1, "Up to Date", "")</f>
        <v/>
      </c>
      <c r="L668" s="2"/>
      <c r="M668" s="9"/>
      <c r="N668" s="9"/>
      <c r="O668" s="9"/>
      <c r="P668" s="9"/>
      <c r="Q668" s="9"/>
      <c r="R668" s="9"/>
      <c r="S668" s="9"/>
      <c r="T668" s="9"/>
      <c r="U668" s="9"/>
      <c r="W668"/>
      <c r="X668"/>
      <c r="Y668"/>
      <c r="Z668"/>
      <c r="AB668"/>
      <c r="AD668"/>
      <c r="AE668"/>
      <c r="AF668"/>
      <c r="AG668"/>
      <c r="AH668"/>
      <c r="AI668"/>
      <c r="AJ668"/>
      <c r="AK668"/>
      <c r="AL668"/>
      <c r="AM668"/>
      <c r="AN668"/>
      <c r="AO668"/>
      <c r="AP668"/>
    </row>
    <row r="669" spans="2:42" x14ac:dyDescent="0.35">
      <c r="B669" s="49"/>
      <c r="C669" s="49"/>
      <c r="D669" s="51"/>
      <c r="E669" s="51"/>
      <c r="F669" s="151"/>
      <c r="G669" s="179"/>
      <c r="H669" s="181"/>
      <c r="I669" s="180"/>
      <c r="J669" s="52"/>
      <c r="K669" s="184" t="str">
        <f>IF(Calculations!$I664=1, "Up to Date", "")</f>
        <v/>
      </c>
      <c r="L669" s="2"/>
      <c r="M669" s="9"/>
      <c r="N669" s="9"/>
      <c r="O669" s="9"/>
      <c r="P669" s="9"/>
      <c r="Q669" s="9"/>
      <c r="R669" s="9"/>
      <c r="S669" s="9"/>
      <c r="T669" s="9"/>
      <c r="U669" s="9"/>
      <c r="W669"/>
      <c r="X669"/>
      <c r="Y669"/>
      <c r="Z669"/>
      <c r="AB669"/>
      <c r="AD669"/>
      <c r="AE669"/>
      <c r="AF669"/>
      <c r="AG669"/>
      <c r="AH669"/>
      <c r="AI669"/>
      <c r="AJ669"/>
      <c r="AK669"/>
      <c r="AL669"/>
      <c r="AM669"/>
      <c r="AN669"/>
      <c r="AO669"/>
      <c r="AP669"/>
    </row>
    <row r="670" spans="2:42" x14ac:dyDescent="0.35">
      <c r="B670" s="49"/>
      <c r="C670" s="49"/>
      <c r="D670" s="51"/>
      <c r="E670" s="51"/>
      <c r="F670" s="151"/>
      <c r="G670" s="179"/>
      <c r="H670" s="181"/>
      <c r="I670" s="180"/>
      <c r="J670" s="52"/>
      <c r="K670" s="184" t="str">
        <f>IF(Calculations!$I665=1, "Up to Date", "")</f>
        <v/>
      </c>
      <c r="L670" s="2"/>
      <c r="M670" s="9"/>
      <c r="N670" s="9"/>
      <c r="O670" s="9"/>
      <c r="P670" s="9"/>
      <c r="Q670" s="9"/>
      <c r="R670" s="9"/>
      <c r="S670" s="9"/>
      <c r="T670" s="9"/>
      <c r="U670" s="9"/>
      <c r="W670"/>
      <c r="X670"/>
      <c r="Y670"/>
      <c r="Z670"/>
      <c r="AB670"/>
      <c r="AD670"/>
      <c r="AE670"/>
      <c r="AF670"/>
      <c r="AG670"/>
      <c r="AH670"/>
      <c r="AI670"/>
      <c r="AJ670"/>
      <c r="AK670"/>
      <c r="AL670"/>
      <c r="AM670"/>
      <c r="AN670"/>
      <c r="AO670"/>
      <c r="AP670"/>
    </row>
    <row r="671" spans="2:42" x14ac:dyDescent="0.35">
      <c r="B671" s="49"/>
      <c r="C671" s="49"/>
      <c r="D671" s="51"/>
      <c r="E671" s="51"/>
      <c r="F671" s="151"/>
      <c r="G671" s="179"/>
      <c r="H671" s="181"/>
      <c r="I671" s="180"/>
      <c r="J671" s="52"/>
      <c r="K671" s="184" t="str">
        <f>IF(Calculations!$I666=1, "Up to Date", "")</f>
        <v/>
      </c>
      <c r="L671" s="2"/>
      <c r="M671" s="9"/>
      <c r="N671" s="9"/>
      <c r="O671" s="9"/>
      <c r="P671" s="9"/>
      <c r="Q671" s="9"/>
      <c r="R671" s="9"/>
      <c r="S671" s="9"/>
      <c r="T671" s="9"/>
      <c r="U671" s="9"/>
      <c r="W671"/>
      <c r="X671"/>
      <c r="Y671"/>
      <c r="Z671"/>
      <c r="AB671"/>
      <c r="AD671"/>
      <c r="AE671"/>
      <c r="AF671"/>
      <c r="AG671"/>
      <c r="AH671"/>
      <c r="AI671"/>
      <c r="AJ671"/>
      <c r="AK671"/>
      <c r="AL671"/>
      <c r="AM671"/>
      <c r="AN671"/>
      <c r="AO671"/>
      <c r="AP671"/>
    </row>
    <row r="672" spans="2:42" x14ac:dyDescent="0.35">
      <c r="B672" s="49"/>
      <c r="C672" s="49"/>
      <c r="D672" s="51"/>
      <c r="E672" s="51"/>
      <c r="F672" s="151"/>
      <c r="G672" s="179"/>
      <c r="H672" s="181"/>
      <c r="I672" s="180"/>
      <c r="J672" s="52"/>
      <c r="K672" s="184" t="str">
        <f>IF(Calculations!$I667=1, "Up to Date", "")</f>
        <v/>
      </c>
      <c r="L672" s="2"/>
      <c r="M672" s="9"/>
      <c r="N672" s="9"/>
      <c r="O672" s="9"/>
      <c r="P672" s="9"/>
      <c r="Q672" s="9"/>
      <c r="R672" s="9"/>
      <c r="S672" s="9"/>
      <c r="T672" s="9"/>
      <c r="U672" s="9"/>
      <c r="W672"/>
      <c r="X672"/>
      <c r="Y672"/>
      <c r="Z672"/>
      <c r="AB672"/>
      <c r="AD672"/>
      <c r="AE672"/>
      <c r="AF672"/>
      <c r="AG672"/>
      <c r="AH672"/>
      <c r="AI672"/>
      <c r="AJ672"/>
      <c r="AK672"/>
      <c r="AL672"/>
      <c r="AM672"/>
      <c r="AN672"/>
      <c r="AO672"/>
      <c r="AP672"/>
    </row>
    <row r="673" spans="2:42" x14ac:dyDescent="0.35">
      <c r="B673" s="49"/>
      <c r="C673" s="49"/>
      <c r="D673" s="51"/>
      <c r="E673" s="51"/>
      <c r="F673" s="151"/>
      <c r="G673" s="179"/>
      <c r="H673" s="181"/>
      <c r="I673" s="180"/>
      <c r="J673" s="52"/>
      <c r="K673" s="184" t="str">
        <f>IF(Calculations!$I668=1, "Up to Date", "")</f>
        <v/>
      </c>
      <c r="L673" s="2"/>
      <c r="M673" s="9"/>
      <c r="N673" s="9"/>
      <c r="O673" s="9"/>
      <c r="P673" s="9"/>
      <c r="Q673" s="9"/>
      <c r="R673" s="9"/>
      <c r="S673" s="9"/>
      <c r="T673" s="9"/>
      <c r="U673" s="9"/>
      <c r="W673"/>
      <c r="X673"/>
      <c r="Y673"/>
      <c r="Z673"/>
      <c r="AB673"/>
      <c r="AD673"/>
      <c r="AE673"/>
      <c r="AF673"/>
      <c r="AG673"/>
      <c r="AH673"/>
      <c r="AI673"/>
      <c r="AJ673"/>
      <c r="AK673"/>
      <c r="AL673"/>
      <c r="AM673"/>
      <c r="AN673"/>
      <c r="AO673"/>
      <c r="AP673"/>
    </row>
    <row r="674" spans="2:42" x14ac:dyDescent="0.35">
      <c r="B674" s="49"/>
      <c r="C674" s="49"/>
      <c r="D674" s="51"/>
      <c r="E674" s="51"/>
      <c r="F674" s="151"/>
      <c r="G674" s="179"/>
      <c r="H674" s="181"/>
      <c r="I674" s="180"/>
      <c r="J674" s="52"/>
      <c r="K674" s="184" t="str">
        <f>IF(Calculations!$I669=1, "Up to Date", "")</f>
        <v/>
      </c>
      <c r="L674" s="2"/>
      <c r="M674" s="9"/>
      <c r="N674" s="9"/>
      <c r="O674" s="9"/>
      <c r="P674" s="9"/>
      <c r="Q674" s="9"/>
      <c r="R674" s="9"/>
      <c r="S674" s="9"/>
      <c r="T674" s="9"/>
      <c r="U674" s="9"/>
      <c r="W674"/>
      <c r="X674"/>
      <c r="Y674"/>
      <c r="Z674"/>
      <c r="AB674"/>
      <c r="AD674"/>
      <c r="AE674"/>
      <c r="AF674"/>
      <c r="AG674"/>
      <c r="AH674"/>
      <c r="AI674"/>
      <c r="AJ674"/>
      <c r="AK674"/>
      <c r="AL674"/>
      <c r="AM674"/>
      <c r="AN674"/>
      <c r="AO674"/>
      <c r="AP674"/>
    </row>
    <row r="675" spans="2:42" x14ac:dyDescent="0.35">
      <c r="B675" s="49"/>
      <c r="C675" s="49"/>
      <c r="D675" s="51"/>
      <c r="E675" s="51"/>
      <c r="F675" s="151"/>
      <c r="G675" s="179"/>
      <c r="H675" s="181"/>
      <c r="I675" s="180"/>
      <c r="J675" s="52"/>
      <c r="K675" s="184" t="str">
        <f>IF(Calculations!$I670=1, "Up to Date", "")</f>
        <v/>
      </c>
      <c r="L675" s="2"/>
      <c r="M675" s="9"/>
      <c r="N675" s="9"/>
      <c r="O675" s="9"/>
      <c r="P675" s="9"/>
      <c r="Q675" s="9"/>
      <c r="R675" s="9"/>
      <c r="S675" s="9"/>
      <c r="T675" s="9"/>
      <c r="U675" s="9"/>
      <c r="W675"/>
      <c r="X675"/>
      <c r="Y675"/>
      <c r="Z675"/>
      <c r="AB675"/>
      <c r="AD675"/>
      <c r="AE675"/>
      <c r="AF675"/>
      <c r="AG675"/>
      <c r="AH675"/>
      <c r="AI675"/>
      <c r="AJ675"/>
      <c r="AK675"/>
      <c r="AL675"/>
      <c r="AM675"/>
      <c r="AN675"/>
      <c r="AO675"/>
      <c r="AP675"/>
    </row>
    <row r="676" spans="2:42" x14ac:dyDescent="0.35">
      <c r="B676" s="49"/>
      <c r="C676" s="49"/>
      <c r="D676" s="51"/>
      <c r="E676" s="51"/>
      <c r="F676" s="151"/>
      <c r="G676" s="179"/>
      <c r="H676" s="181"/>
      <c r="I676" s="180"/>
      <c r="J676" s="52"/>
      <c r="K676" s="184" t="str">
        <f>IF(Calculations!$I671=1, "Up to Date", "")</f>
        <v/>
      </c>
      <c r="L676" s="2"/>
      <c r="M676" s="9"/>
      <c r="N676" s="9"/>
      <c r="O676" s="9"/>
      <c r="P676" s="9"/>
      <c r="Q676" s="9"/>
      <c r="R676" s="9"/>
      <c r="S676" s="9"/>
      <c r="T676" s="9"/>
      <c r="U676" s="9"/>
      <c r="W676"/>
      <c r="X676"/>
      <c r="Y676"/>
      <c r="Z676"/>
      <c r="AB676"/>
      <c r="AD676"/>
      <c r="AE676"/>
      <c r="AF676"/>
      <c r="AG676"/>
      <c r="AH676"/>
      <c r="AI676"/>
      <c r="AJ676"/>
      <c r="AK676"/>
      <c r="AL676"/>
      <c r="AM676"/>
      <c r="AN676"/>
      <c r="AO676"/>
      <c r="AP676"/>
    </row>
    <row r="677" spans="2:42" x14ac:dyDescent="0.35">
      <c r="B677" s="49"/>
      <c r="C677" s="49"/>
      <c r="D677" s="51"/>
      <c r="E677" s="51"/>
      <c r="F677" s="151"/>
      <c r="G677" s="179"/>
      <c r="H677" s="181"/>
      <c r="I677" s="180"/>
      <c r="J677" s="52"/>
      <c r="K677" s="184" t="str">
        <f>IF(Calculations!$I672=1, "Up to Date", "")</f>
        <v/>
      </c>
      <c r="L677" s="2"/>
      <c r="M677" s="9"/>
      <c r="N677" s="9"/>
      <c r="O677" s="9"/>
      <c r="P677" s="9"/>
      <c r="Q677" s="9"/>
      <c r="R677" s="9"/>
      <c r="S677" s="9"/>
      <c r="T677" s="9"/>
      <c r="U677" s="9"/>
      <c r="W677"/>
      <c r="X677"/>
      <c r="Y677"/>
      <c r="Z677"/>
      <c r="AB677"/>
      <c r="AD677"/>
      <c r="AE677"/>
      <c r="AF677"/>
      <c r="AG677"/>
      <c r="AH677"/>
      <c r="AI677"/>
      <c r="AJ677"/>
      <c r="AK677"/>
      <c r="AL677"/>
      <c r="AM677"/>
      <c r="AN677"/>
      <c r="AO677"/>
      <c r="AP677"/>
    </row>
    <row r="678" spans="2:42" x14ac:dyDescent="0.35">
      <c r="B678" s="49"/>
      <c r="C678" s="49"/>
      <c r="D678" s="51"/>
      <c r="E678" s="51"/>
      <c r="F678" s="151"/>
      <c r="G678" s="179"/>
      <c r="H678" s="181"/>
      <c r="I678" s="180"/>
      <c r="J678" s="52"/>
      <c r="K678" s="184" t="str">
        <f>IF(Calculations!$I673=1, "Up to Date", "")</f>
        <v/>
      </c>
      <c r="L678" s="2"/>
      <c r="M678" s="9"/>
      <c r="N678" s="9"/>
      <c r="O678" s="9"/>
      <c r="P678" s="9"/>
      <c r="Q678" s="9"/>
      <c r="R678" s="9"/>
      <c r="S678" s="9"/>
      <c r="T678" s="9"/>
      <c r="U678" s="9"/>
      <c r="W678"/>
      <c r="X678"/>
      <c r="Y678"/>
      <c r="Z678"/>
      <c r="AB678"/>
      <c r="AD678"/>
      <c r="AE678"/>
      <c r="AF678"/>
      <c r="AG678"/>
      <c r="AH678"/>
      <c r="AI678"/>
      <c r="AJ678"/>
      <c r="AK678"/>
      <c r="AL678"/>
      <c r="AM678"/>
      <c r="AN678"/>
      <c r="AO678"/>
      <c r="AP678"/>
    </row>
    <row r="679" spans="2:42" x14ac:dyDescent="0.35">
      <c r="B679" s="49"/>
      <c r="C679" s="49"/>
      <c r="D679" s="51"/>
      <c r="E679" s="51"/>
      <c r="F679" s="151"/>
      <c r="G679" s="179"/>
      <c r="H679" s="181"/>
      <c r="I679" s="180"/>
      <c r="J679" s="52"/>
      <c r="K679" s="184" t="str">
        <f>IF(Calculations!$I674=1, "Up to Date", "")</f>
        <v/>
      </c>
      <c r="L679" s="2"/>
      <c r="M679" s="9"/>
      <c r="N679" s="9"/>
      <c r="O679" s="9"/>
      <c r="P679" s="9"/>
      <c r="Q679" s="9"/>
      <c r="R679" s="9"/>
      <c r="S679" s="9"/>
      <c r="T679" s="9"/>
      <c r="U679" s="9"/>
      <c r="W679"/>
      <c r="X679"/>
      <c r="Y679"/>
      <c r="Z679"/>
      <c r="AB679"/>
      <c r="AD679"/>
      <c r="AE679"/>
      <c r="AF679"/>
      <c r="AG679"/>
      <c r="AH679"/>
      <c r="AI679"/>
      <c r="AJ679"/>
      <c r="AK679"/>
      <c r="AL679"/>
      <c r="AM679"/>
      <c r="AN679"/>
      <c r="AO679"/>
      <c r="AP679"/>
    </row>
    <row r="680" spans="2:42" x14ac:dyDescent="0.35">
      <c r="B680" s="49"/>
      <c r="C680" s="49"/>
      <c r="D680" s="51"/>
      <c r="E680" s="51"/>
      <c r="F680" s="151"/>
      <c r="G680" s="179"/>
      <c r="H680" s="181"/>
      <c r="I680" s="180"/>
      <c r="J680" s="52"/>
      <c r="K680" s="184" t="str">
        <f>IF(Calculations!$I675=1, "Up to Date", "")</f>
        <v/>
      </c>
      <c r="L680" s="2"/>
      <c r="M680" s="9"/>
      <c r="N680" s="9"/>
      <c r="O680" s="9"/>
      <c r="P680" s="9"/>
      <c r="Q680" s="9"/>
      <c r="R680" s="9"/>
      <c r="S680" s="9"/>
      <c r="T680" s="9"/>
      <c r="U680" s="9"/>
      <c r="W680"/>
      <c r="X680"/>
      <c r="Y680"/>
      <c r="Z680"/>
      <c r="AB680"/>
      <c r="AD680"/>
      <c r="AE680"/>
      <c r="AF680"/>
      <c r="AG680"/>
      <c r="AH680"/>
      <c r="AI680"/>
      <c r="AJ680"/>
      <c r="AK680"/>
      <c r="AL680"/>
      <c r="AM680"/>
      <c r="AN680"/>
      <c r="AO680"/>
      <c r="AP680"/>
    </row>
    <row r="681" spans="2:42" x14ac:dyDescent="0.35">
      <c r="B681" s="49"/>
      <c r="C681" s="49"/>
      <c r="D681" s="51"/>
      <c r="E681" s="51"/>
      <c r="F681" s="151"/>
      <c r="G681" s="179"/>
      <c r="H681" s="181"/>
      <c r="I681" s="180"/>
      <c r="J681" s="52"/>
      <c r="K681" s="184" t="str">
        <f>IF(Calculations!$I676=1, "Up to Date", "")</f>
        <v/>
      </c>
      <c r="L681" s="2"/>
      <c r="M681" s="9"/>
      <c r="N681" s="9"/>
      <c r="O681" s="9"/>
      <c r="P681" s="9"/>
      <c r="Q681" s="9"/>
      <c r="R681" s="9"/>
      <c r="S681" s="9"/>
      <c r="T681" s="9"/>
      <c r="U681" s="9"/>
      <c r="W681"/>
      <c r="X681"/>
      <c r="Y681"/>
      <c r="Z681"/>
      <c r="AB681"/>
      <c r="AD681"/>
      <c r="AE681"/>
      <c r="AF681"/>
      <c r="AG681"/>
      <c r="AH681"/>
      <c r="AI681"/>
      <c r="AJ681"/>
      <c r="AK681"/>
      <c r="AL681"/>
      <c r="AM681"/>
      <c r="AN681"/>
      <c r="AO681"/>
      <c r="AP681"/>
    </row>
    <row r="682" spans="2:42" x14ac:dyDescent="0.35">
      <c r="B682" s="49"/>
      <c r="C682" s="49"/>
      <c r="D682" s="51"/>
      <c r="E682" s="51"/>
      <c r="F682" s="151"/>
      <c r="G682" s="179"/>
      <c r="H682" s="181"/>
      <c r="I682" s="180"/>
      <c r="J682" s="52"/>
      <c r="K682" s="184" t="str">
        <f>IF(Calculations!$I677=1, "Up to Date", "")</f>
        <v/>
      </c>
      <c r="L682" s="2"/>
      <c r="M682" s="9"/>
      <c r="N682" s="9"/>
      <c r="O682" s="9"/>
      <c r="P682" s="9"/>
      <c r="Q682" s="9"/>
      <c r="R682" s="9"/>
      <c r="S682" s="9"/>
      <c r="T682" s="9"/>
      <c r="U682" s="9"/>
      <c r="W682"/>
      <c r="X682"/>
      <c r="Y682"/>
      <c r="Z682"/>
      <c r="AB682"/>
      <c r="AD682"/>
      <c r="AE682"/>
      <c r="AF682"/>
      <c r="AG682"/>
      <c r="AH682"/>
      <c r="AI682"/>
      <c r="AJ682"/>
      <c r="AK682"/>
      <c r="AL682"/>
      <c r="AM682"/>
      <c r="AN682"/>
      <c r="AO682"/>
      <c r="AP682"/>
    </row>
    <row r="683" spans="2:42" x14ac:dyDescent="0.35">
      <c r="B683" s="49"/>
      <c r="C683" s="49"/>
      <c r="D683" s="51"/>
      <c r="E683" s="51"/>
      <c r="F683" s="151"/>
      <c r="G683" s="179"/>
      <c r="H683" s="181"/>
      <c r="I683" s="180"/>
      <c r="J683" s="52"/>
      <c r="K683" s="184" t="str">
        <f>IF(Calculations!$I678=1, "Up to Date", "")</f>
        <v/>
      </c>
      <c r="L683" s="2"/>
      <c r="M683" s="9"/>
      <c r="N683" s="9"/>
      <c r="O683" s="9"/>
      <c r="P683" s="9"/>
      <c r="Q683" s="9"/>
      <c r="R683" s="9"/>
      <c r="S683" s="9"/>
      <c r="T683" s="9"/>
      <c r="U683" s="9"/>
      <c r="W683"/>
      <c r="X683"/>
      <c r="Y683"/>
      <c r="Z683"/>
      <c r="AB683"/>
      <c r="AD683"/>
      <c r="AE683"/>
      <c r="AF683"/>
      <c r="AG683"/>
      <c r="AH683"/>
      <c r="AI683"/>
      <c r="AJ683"/>
      <c r="AK683"/>
      <c r="AL683"/>
      <c r="AM683"/>
      <c r="AN683"/>
      <c r="AO683"/>
      <c r="AP683"/>
    </row>
    <row r="684" spans="2:42" x14ac:dyDescent="0.35">
      <c r="B684" s="49"/>
      <c r="C684" s="49"/>
      <c r="D684" s="51"/>
      <c r="E684" s="51"/>
      <c r="F684" s="151"/>
      <c r="G684" s="179"/>
      <c r="H684" s="181"/>
      <c r="I684" s="180"/>
      <c r="J684" s="52"/>
      <c r="K684" s="184" t="str">
        <f>IF(Calculations!$I679=1, "Up to Date", "")</f>
        <v/>
      </c>
      <c r="L684" s="2"/>
      <c r="M684" s="9"/>
      <c r="N684" s="9"/>
      <c r="O684" s="9"/>
      <c r="P684" s="9"/>
      <c r="Q684" s="9"/>
      <c r="R684" s="9"/>
      <c r="S684" s="9"/>
      <c r="T684" s="9"/>
      <c r="U684" s="9"/>
      <c r="W684"/>
      <c r="X684"/>
      <c r="Y684"/>
      <c r="Z684"/>
      <c r="AB684"/>
      <c r="AD684"/>
      <c r="AE684"/>
      <c r="AF684"/>
      <c r="AG684"/>
      <c r="AH684"/>
      <c r="AI684"/>
      <c r="AJ684"/>
      <c r="AK684"/>
      <c r="AL684"/>
      <c r="AM684"/>
      <c r="AN684"/>
      <c r="AO684"/>
      <c r="AP684"/>
    </row>
    <row r="685" spans="2:42" x14ac:dyDescent="0.35">
      <c r="B685" s="49"/>
      <c r="C685" s="49"/>
      <c r="D685" s="51"/>
      <c r="E685" s="51"/>
      <c r="F685" s="151"/>
      <c r="G685" s="179"/>
      <c r="H685" s="181"/>
      <c r="I685" s="180"/>
      <c r="J685" s="52"/>
      <c r="K685" s="184" t="str">
        <f>IF(Calculations!$I680=1, "Up to Date", "")</f>
        <v/>
      </c>
      <c r="L685" s="2"/>
      <c r="M685" s="9"/>
      <c r="N685" s="9"/>
      <c r="O685" s="9"/>
      <c r="P685" s="9"/>
      <c r="Q685" s="9"/>
      <c r="R685" s="9"/>
      <c r="S685" s="9"/>
      <c r="T685" s="9"/>
      <c r="U685" s="9"/>
      <c r="W685"/>
      <c r="X685"/>
      <c r="Y685"/>
      <c r="Z685"/>
      <c r="AB685"/>
      <c r="AD685"/>
      <c r="AE685"/>
      <c r="AF685"/>
      <c r="AG685"/>
      <c r="AH685"/>
      <c r="AI685"/>
      <c r="AJ685"/>
      <c r="AK685"/>
      <c r="AL685"/>
      <c r="AM685"/>
      <c r="AN685"/>
      <c r="AO685"/>
      <c r="AP685"/>
    </row>
    <row r="686" spans="2:42" x14ac:dyDescent="0.35">
      <c r="B686" s="49"/>
      <c r="C686" s="49"/>
      <c r="D686" s="51"/>
      <c r="E686" s="51"/>
      <c r="F686" s="151"/>
      <c r="G686" s="179"/>
      <c r="H686" s="181"/>
      <c r="I686" s="180"/>
      <c r="J686" s="52"/>
      <c r="K686" s="184" t="str">
        <f>IF(Calculations!$I681=1, "Up to Date", "")</f>
        <v/>
      </c>
      <c r="L686" s="2"/>
      <c r="M686" s="9"/>
      <c r="N686" s="9"/>
      <c r="O686" s="9"/>
      <c r="P686" s="9"/>
      <c r="Q686" s="9"/>
      <c r="R686" s="9"/>
      <c r="S686" s="9"/>
      <c r="T686" s="9"/>
      <c r="U686" s="9"/>
      <c r="W686"/>
      <c r="X686"/>
      <c r="Y686"/>
      <c r="Z686"/>
      <c r="AB686"/>
      <c r="AD686"/>
      <c r="AE686"/>
      <c r="AF686"/>
      <c r="AG686"/>
      <c r="AH686"/>
      <c r="AI686"/>
      <c r="AJ686"/>
      <c r="AK686"/>
      <c r="AL686"/>
      <c r="AM686"/>
      <c r="AN686"/>
      <c r="AO686"/>
      <c r="AP686"/>
    </row>
    <row r="687" spans="2:42" x14ac:dyDescent="0.35">
      <c r="B687" s="49"/>
      <c r="C687" s="49"/>
      <c r="D687" s="51"/>
      <c r="E687" s="51"/>
      <c r="F687" s="151"/>
      <c r="G687" s="179"/>
      <c r="H687" s="181"/>
      <c r="I687" s="180"/>
      <c r="J687" s="52"/>
      <c r="K687" s="184" t="str">
        <f>IF(Calculations!$I682=1, "Up to Date", "")</f>
        <v/>
      </c>
      <c r="L687" s="2"/>
      <c r="M687" s="9"/>
      <c r="N687" s="9"/>
      <c r="O687" s="9"/>
      <c r="P687" s="9"/>
      <c r="Q687" s="9"/>
      <c r="R687" s="9"/>
      <c r="S687" s="9"/>
      <c r="T687" s="9"/>
      <c r="U687" s="9"/>
      <c r="W687"/>
      <c r="X687"/>
      <c r="Y687"/>
      <c r="Z687"/>
      <c r="AB687"/>
      <c r="AD687"/>
      <c r="AE687"/>
      <c r="AF687"/>
      <c r="AG687"/>
      <c r="AH687"/>
      <c r="AI687"/>
      <c r="AJ687"/>
      <c r="AK687"/>
      <c r="AL687"/>
      <c r="AM687"/>
      <c r="AN687"/>
      <c r="AO687"/>
      <c r="AP687"/>
    </row>
    <row r="688" spans="2:42" x14ac:dyDescent="0.35">
      <c r="B688" s="49"/>
      <c r="C688" s="49"/>
      <c r="D688" s="51"/>
      <c r="E688" s="51"/>
      <c r="F688" s="151"/>
      <c r="G688" s="179"/>
      <c r="H688" s="181"/>
      <c r="I688" s="180"/>
      <c r="J688" s="52"/>
      <c r="K688" s="184" t="str">
        <f>IF(Calculations!$I683=1, "Up to Date", "")</f>
        <v/>
      </c>
      <c r="L688" s="2"/>
      <c r="M688" s="9"/>
      <c r="N688" s="9"/>
      <c r="O688" s="9"/>
      <c r="P688" s="9"/>
      <c r="Q688" s="9"/>
      <c r="R688" s="9"/>
      <c r="S688" s="9"/>
      <c r="T688" s="9"/>
      <c r="U688" s="9"/>
      <c r="W688"/>
      <c r="X688"/>
      <c r="Y688"/>
      <c r="Z688"/>
      <c r="AB688"/>
      <c r="AD688"/>
      <c r="AE688"/>
      <c r="AF688"/>
      <c r="AG688"/>
      <c r="AH688"/>
      <c r="AI688"/>
      <c r="AJ688"/>
      <c r="AK688"/>
      <c r="AL688"/>
      <c r="AM688"/>
      <c r="AN688"/>
      <c r="AO688"/>
      <c r="AP688"/>
    </row>
    <row r="689" spans="2:42" x14ac:dyDescent="0.35">
      <c r="B689" s="49"/>
      <c r="C689" s="49"/>
      <c r="D689" s="51"/>
      <c r="E689" s="51"/>
      <c r="F689" s="151"/>
      <c r="G689" s="179"/>
      <c r="H689" s="181"/>
      <c r="I689" s="180"/>
      <c r="J689" s="52"/>
      <c r="K689" s="184" t="str">
        <f>IF(Calculations!$I684=1, "Up to Date", "")</f>
        <v/>
      </c>
      <c r="L689" s="2"/>
      <c r="M689" s="9"/>
      <c r="N689" s="9"/>
      <c r="O689" s="9"/>
      <c r="P689" s="9"/>
      <c r="Q689" s="9"/>
      <c r="R689" s="9"/>
      <c r="S689" s="9"/>
      <c r="T689" s="9"/>
      <c r="U689" s="9"/>
      <c r="W689"/>
      <c r="X689"/>
      <c r="Y689"/>
      <c r="Z689"/>
      <c r="AB689"/>
      <c r="AD689"/>
      <c r="AE689"/>
      <c r="AF689"/>
      <c r="AG689"/>
      <c r="AH689"/>
      <c r="AI689"/>
      <c r="AJ689"/>
      <c r="AK689"/>
      <c r="AL689"/>
      <c r="AM689"/>
      <c r="AN689"/>
      <c r="AO689"/>
      <c r="AP689"/>
    </row>
    <row r="690" spans="2:42" x14ac:dyDescent="0.35">
      <c r="B690" s="49"/>
      <c r="C690" s="49"/>
      <c r="D690" s="51"/>
      <c r="E690" s="51"/>
      <c r="F690" s="151"/>
      <c r="G690" s="179"/>
      <c r="H690" s="181"/>
      <c r="I690" s="180"/>
      <c r="J690" s="52"/>
      <c r="K690" s="184" t="str">
        <f>IF(Calculations!$I685=1, "Up to Date", "")</f>
        <v/>
      </c>
      <c r="L690" s="2"/>
      <c r="M690" s="9"/>
      <c r="N690" s="9"/>
      <c r="O690" s="9"/>
      <c r="P690" s="9"/>
      <c r="Q690" s="9"/>
      <c r="R690" s="9"/>
      <c r="S690" s="9"/>
      <c r="T690" s="9"/>
      <c r="U690" s="9"/>
      <c r="W690"/>
      <c r="X690"/>
      <c r="Y690"/>
      <c r="Z690"/>
      <c r="AB690"/>
      <c r="AD690"/>
      <c r="AE690"/>
      <c r="AF690"/>
      <c r="AG690"/>
      <c r="AH690"/>
      <c r="AI690"/>
      <c r="AJ690"/>
      <c r="AK690"/>
      <c r="AL690"/>
      <c r="AM690"/>
      <c r="AN690"/>
      <c r="AO690"/>
      <c r="AP690"/>
    </row>
    <row r="691" spans="2:42" x14ac:dyDescent="0.35">
      <c r="B691" s="49"/>
      <c r="C691" s="49"/>
      <c r="D691" s="51"/>
      <c r="E691" s="51"/>
      <c r="F691" s="151"/>
      <c r="G691" s="179"/>
      <c r="H691" s="181"/>
      <c r="I691" s="180"/>
      <c r="J691" s="52"/>
      <c r="K691" s="184" t="str">
        <f>IF(Calculations!$I686=1, "Up to Date", "")</f>
        <v/>
      </c>
      <c r="L691" s="2"/>
      <c r="M691" s="9"/>
      <c r="N691" s="9"/>
      <c r="O691" s="9"/>
      <c r="P691" s="9"/>
      <c r="Q691" s="9"/>
      <c r="R691" s="9"/>
      <c r="S691" s="9"/>
      <c r="T691" s="9"/>
      <c r="U691" s="9"/>
      <c r="W691"/>
      <c r="X691"/>
      <c r="Y691"/>
      <c r="Z691"/>
      <c r="AB691"/>
      <c r="AD691"/>
      <c r="AE691"/>
      <c r="AF691"/>
      <c r="AG691"/>
      <c r="AH691"/>
      <c r="AI691"/>
      <c r="AJ691"/>
      <c r="AK691"/>
      <c r="AL691"/>
      <c r="AM691"/>
      <c r="AN691"/>
      <c r="AO691"/>
      <c r="AP691"/>
    </row>
    <row r="692" spans="2:42" x14ac:dyDescent="0.35">
      <c r="B692" s="49"/>
      <c r="C692" s="49"/>
      <c r="D692" s="51"/>
      <c r="E692" s="51"/>
      <c r="F692" s="151"/>
      <c r="G692" s="179"/>
      <c r="H692" s="181"/>
      <c r="I692" s="180"/>
      <c r="J692" s="52"/>
      <c r="K692" s="184" t="str">
        <f>IF(Calculations!$I687=1, "Up to Date", "")</f>
        <v/>
      </c>
      <c r="L692" s="2"/>
      <c r="M692" s="9"/>
      <c r="N692" s="9"/>
      <c r="O692" s="9"/>
      <c r="P692" s="9"/>
      <c r="Q692" s="9"/>
      <c r="R692" s="9"/>
      <c r="S692" s="9"/>
      <c r="T692" s="9"/>
      <c r="U692" s="9"/>
      <c r="W692"/>
      <c r="X692"/>
      <c r="Y692"/>
      <c r="Z692"/>
      <c r="AB692"/>
      <c r="AD692"/>
      <c r="AE692"/>
      <c r="AF692"/>
      <c r="AG692"/>
      <c r="AH692"/>
      <c r="AI692"/>
      <c r="AJ692"/>
      <c r="AK692"/>
      <c r="AL692"/>
      <c r="AM692"/>
      <c r="AN692"/>
      <c r="AO692"/>
      <c r="AP692"/>
    </row>
    <row r="693" spans="2:42" x14ac:dyDescent="0.35">
      <c r="B693" s="49"/>
      <c r="C693" s="49"/>
      <c r="D693" s="51"/>
      <c r="E693" s="51"/>
      <c r="F693" s="151"/>
      <c r="G693" s="179"/>
      <c r="H693" s="181"/>
      <c r="I693" s="180"/>
      <c r="J693" s="52"/>
      <c r="K693" s="184" t="str">
        <f>IF(Calculations!$I688=1, "Up to Date", "")</f>
        <v/>
      </c>
      <c r="L693" s="2"/>
      <c r="M693" s="9"/>
      <c r="N693" s="9"/>
      <c r="O693" s="9"/>
      <c r="P693" s="9"/>
      <c r="Q693" s="9"/>
      <c r="R693" s="9"/>
      <c r="S693" s="9"/>
      <c r="T693" s="9"/>
      <c r="U693" s="9"/>
      <c r="W693"/>
      <c r="X693"/>
      <c r="Y693"/>
      <c r="Z693"/>
      <c r="AB693"/>
      <c r="AD693"/>
      <c r="AE693"/>
      <c r="AF693"/>
      <c r="AG693"/>
      <c r="AH693"/>
      <c r="AI693"/>
      <c r="AJ693"/>
      <c r="AK693"/>
      <c r="AL693"/>
      <c r="AM693"/>
      <c r="AN693"/>
      <c r="AO693"/>
      <c r="AP693"/>
    </row>
    <row r="694" spans="2:42" x14ac:dyDescent="0.35">
      <c r="B694" s="49"/>
      <c r="C694" s="49"/>
      <c r="D694" s="51"/>
      <c r="E694" s="51"/>
      <c r="F694" s="151"/>
      <c r="G694" s="179"/>
      <c r="H694" s="181"/>
      <c r="I694" s="180"/>
      <c r="J694" s="52"/>
      <c r="K694" s="184" t="str">
        <f>IF(Calculations!$I689=1, "Up to Date", "")</f>
        <v/>
      </c>
      <c r="L694" s="2"/>
      <c r="M694" s="9"/>
      <c r="N694" s="9"/>
      <c r="O694" s="9"/>
      <c r="P694" s="9"/>
      <c r="Q694" s="9"/>
      <c r="R694" s="9"/>
      <c r="S694" s="9"/>
      <c r="T694" s="9"/>
      <c r="U694" s="9"/>
      <c r="W694"/>
      <c r="X694"/>
      <c r="Y694"/>
      <c r="Z694"/>
      <c r="AB694"/>
      <c r="AD694"/>
      <c r="AE694"/>
      <c r="AF694"/>
      <c r="AG694"/>
      <c r="AH694"/>
      <c r="AI694"/>
      <c r="AJ694"/>
      <c r="AK694"/>
      <c r="AL694"/>
      <c r="AM694"/>
      <c r="AN694"/>
      <c r="AO694"/>
      <c r="AP694"/>
    </row>
    <row r="695" spans="2:42" x14ac:dyDescent="0.35">
      <c r="B695" s="49"/>
      <c r="C695" s="49"/>
      <c r="D695" s="51"/>
      <c r="E695" s="51"/>
      <c r="F695" s="151"/>
      <c r="G695" s="179"/>
      <c r="H695" s="181"/>
      <c r="I695" s="180"/>
      <c r="J695" s="52"/>
      <c r="K695" s="184" t="str">
        <f>IF(Calculations!$I690=1, "Up to Date", "")</f>
        <v/>
      </c>
      <c r="L695" s="2"/>
      <c r="M695" s="9"/>
      <c r="N695" s="9"/>
      <c r="O695" s="9"/>
      <c r="P695" s="9"/>
      <c r="Q695" s="9"/>
      <c r="R695" s="9"/>
      <c r="S695" s="9"/>
      <c r="T695" s="9"/>
      <c r="U695" s="9"/>
      <c r="W695"/>
      <c r="X695"/>
      <c r="Y695"/>
      <c r="Z695"/>
      <c r="AB695"/>
      <c r="AD695"/>
      <c r="AE695"/>
      <c r="AF695"/>
      <c r="AG695"/>
      <c r="AH695"/>
      <c r="AI695"/>
      <c r="AJ695"/>
      <c r="AK695"/>
      <c r="AL695"/>
      <c r="AM695"/>
      <c r="AN695"/>
      <c r="AO695"/>
      <c r="AP695"/>
    </row>
    <row r="696" spans="2:42" x14ac:dyDescent="0.35">
      <c r="B696" s="49"/>
      <c r="C696" s="49"/>
      <c r="D696" s="51"/>
      <c r="E696" s="51"/>
      <c r="F696" s="151"/>
      <c r="G696" s="179"/>
      <c r="H696" s="181"/>
      <c r="I696" s="180"/>
      <c r="J696" s="52"/>
      <c r="K696" s="184" t="str">
        <f>IF(Calculations!$I691=1, "Up to Date", "")</f>
        <v/>
      </c>
      <c r="L696" s="2"/>
      <c r="M696" s="9"/>
      <c r="N696" s="9"/>
      <c r="O696" s="9"/>
      <c r="P696" s="9"/>
      <c r="Q696" s="9"/>
      <c r="R696" s="9"/>
      <c r="S696" s="9"/>
      <c r="T696" s="9"/>
      <c r="U696" s="9"/>
      <c r="W696"/>
      <c r="X696"/>
      <c r="Y696"/>
      <c r="Z696"/>
      <c r="AB696"/>
      <c r="AD696"/>
      <c r="AE696"/>
      <c r="AF696"/>
      <c r="AG696"/>
      <c r="AH696"/>
      <c r="AI696"/>
      <c r="AJ696"/>
      <c r="AK696"/>
      <c r="AL696"/>
      <c r="AM696"/>
      <c r="AN696"/>
      <c r="AO696"/>
      <c r="AP696"/>
    </row>
    <row r="697" spans="2:42" x14ac:dyDescent="0.35">
      <c r="B697" s="49"/>
      <c r="C697" s="49"/>
      <c r="D697" s="51"/>
      <c r="E697" s="51"/>
      <c r="F697" s="151"/>
      <c r="G697" s="179"/>
      <c r="H697" s="181"/>
      <c r="I697" s="180"/>
      <c r="J697" s="52"/>
      <c r="K697" s="184" t="str">
        <f>IF(Calculations!$I692=1, "Up to Date", "")</f>
        <v/>
      </c>
      <c r="L697" s="2"/>
      <c r="M697" s="9"/>
      <c r="N697" s="9"/>
      <c r="O697" s="9"/>
      <c r="P697" s="9"/>
      <c r="Q697" s="9"/>
      <c r="R697" s="9"/>
      <c r="S697" s="9"/>
      <c r="T697" s="9"/>
      <c r="U697" s="9"/>
      <c r="W697"/>
      <c r="X697"/>
      <c r="Y697"/>
      <c r="Z697"/>
      <c r="AB697"/>
      <c r="AD697"/>
      <c r="AE697"/>
      <c r="AF697"/>
      <c r="AG697"/>
      <c r="AH697"/>
      <c r="AI697"/>
      <c r="AJ697"/>
      <c r="AK697"/>
      <c r="AL697"/>
      <c r="AM697"/>
      <c r="AN697"/>
      <c r="AO697"/>
      <c r="AP697"/>
    </row>
    <row r="698" spans="2:42" x14ac:dyDescent="0.35">
      <c r="B698" s="49"/>
      <c r="C698" s="49"/>
      <c r="D698" s="51"/>
      <c r="E698" s="51"/>
      <c r="F698" s="151"/>
      <c r="G698" s="179"/>
      <c r="H698" s="181"/>
      <c r="I698" s="180"/>
      <c r="J698" s="52"/>
      <c r="K698" s="184" t="str">
        <f>IF(Calculations!$I693=1, "Up to Date", "")</f>
        <v/>
      </c>
      <c r="L698" s="2"/>
      <c r="M698" s="9"/>
      <c r="N698" s="9"/>
      <c r="O698" s="9"/>
      <c r="P698" s="9"/>
      <c r="Q698" s="9"/>
      <c r="R698" s="9"/>
      <c r="S698" s="9"/>
      <c r="T698" s="9"/>
      <c r="U698" s="9"/>
      <c r="W698"/>
      <c r="X698"/>
      <c r="Y698"/>
      <c r="Z698"/>
      <c r="AB698"/>
      <c r="AD698"/>
      <c r="AE698"/>
      <c r="AF698"/>
      <c r="AG698"/>
      <c r="AH698"/>
      <c r="AI698"/>
      <c r="AJ698"/>
      <c r="AK698"/>
      <c r="AL698"/>
      <c r="AM698"/>
      <c r="AN698"/>
      <c r="AO698"/>
      <c r="AP698"/>
    </row>
    <row r="699" spans="2:42" x14ac:dyDescent="0.35">
      <c r="B699" s="49"/>
      <c r="C699" s="49"/>
      <c r="D699" s="51"/>
      <c r="E699" s="51"/>
      <c r="F699" s="151"/>
      <c r="G699" s="179"/>
      <c r="H699" s="181"/>
      <c r="I699" s="180"/>
      <c r="J699" s="52"/>
      <c r="K699" s="184" t="str">
        <f>IF(Calculations!$I694=1, "Up to Date", "")</f>
        <v/>
      </c>
      <c r="L699" s="2"/>
      <c r="M699" s="9"/>
      <c r="N699" s="9"/>
      <c r="O699" s="9"/>
      <c r="P699" s="9"/>
      <c r="Q699" s="9"/>
      <c r="R699" s="9"/>
      <c r="S699" s="9"/>
      <c r="T699" s="9"/>
      <c r="U699" s="9"/>
      <c r="W699"/>
      <c r="X699"/>
      <c r="Y699"/>
      <c r="Z699"/>
      <c r="AB699"/>
      <c r="AD699"/>
      <c r="AE699"/>
      <c r="AF699"/>
      <c r="AG699"/>
      <c r="AH699"/>
      <c r="AI699"/>
      <c r="AJ699"/>
      <c r="AK699"/>
      <c r="AL699"/>
      <c r="AM699"/>
      <c r="AN699"/>
      <c r="AO699"/>
      <c r="AP699"/>
    </row>
    <row r="700" spans="2:42" x14ac:dyDescent="0.35">
      <c r="B700" s="49"/>
      <c r="C700" s="49"/>
      <c r="D700" s="51"/>
      <c r="E700" s="51"/>
      <c r="F700" s="151"/>
      <c r="G700" s="179"/>
      <c r="H700" s="181"/>
      <c r="I700" s="180"/>
      <c r="J700" s="52"/>
      <c r="K700" s="184" t="str">
        <f>IF(Calculations!$I695=1, "Up to Date", "")</f>
        <v/>
      </c>
      <c r="L700" s="2"/>
      <c r="M700" s="9"/>
      <c r="N700" s="9"/>
      <c r="O700" s="9"/>
      <c r="P700" s="9"/>
      <c r="Q700" s="9"/>
      <c r="R700" s="9"/>
      <c r="S700" s="9"/>
      <c r="T700" s="9"/>
      <c r="U700" s="9"/>
      <c r="W700"/>
      <c r="X700"/>
      <c r="Y700"/>
      <c r="Z700"/>
      <c r="AB700"/>
      <c r="AD700"/>
      <c r="AE700"/>
      <c r="AF700"/>
      <c r="AG700"/>
      <c r="AH700"/>
      <c r="AI700"/>
      <c r="AJ700"/>
      <c r="AK700"/>
      <c r="AL700"/>
      <c r="AM700"/>
      <c r="AN700"/>
      <c r="AO700"/>
      <c r="AP700"/>
    </row>
    <row r="701" spans="2:42" x14ac:dyDescent="0.35">
      <c r="B701" s="49"/>
      <c r="C701" s="49"/>
      <c r="D701" s="51"/>
      <c r="E701" s="51"/>
      <c r="F701" s="151"/>
      <c r="G701" s="179"/>
      <c r="H701" s="181"/>
      <c r="I701" s="180"/>
      <c r="J701" s="52"/>
      <c r="K701" s="184" t="str">
        <f>IF(Calculations!$I696=1, "Up to Date", "")</f>
        <v/>
      </c>
      <c r="L701" s="2"/>
      <c r="M701" s="9"/>
      <c r="N701" s="9"/>
      <c r="O701" s="9"/>
      <c r="P701" s="9"/>
      <c r="Q701" s="9"/>
      <c r="R701" s="9"/>
      <c r="S701" s="9"/>
      <c r="T701" s="9"/>
      <c r="U701" s="9"/>
      <c r="W701"/>
      <c r="X701"/>
      <c r="Y701"/>
      <c r="Z701"/>
      <c r="AB701"/>
      <c r="AD701"/>
      <c r="AE701"/>
      <c r="AF701"/>
      <c r="AG701"/>
      <c r="AH701"/>
      <c r="AI701"/>
      <c r="AJ701"/>
      <c r="AK701"/>
      <c r="AL701"/>
      <c r="AM701"/>
      <c r="AN701"/>
      <c r="AO701"/>
      <c r="AP701"/>
    </row>
    <row r="702" spans="2:42" x14ac:dyDescent="0.35">
      <c r="B702" s="49"/>
      <c r="C702" s="49"/>
      <c r="D702" s="51"/>
      <c r="E702" s="51"/>
      <c r="F702" s="151"/>
      <c r="G702" s="179"/>
      <c r="H702" s="181"/>
      <c r="I702" s="180"/>
      <c r="J702" s="52"/>
      <c r="K702" s="184" t="str">
        <f>IF(Calculations!$I697=1, "Up to Date", "")</f>
        <v/>
      </c>
      <c r="L702" s="2"/>
      <c r="M702" s="9"/>
      <c r="N702" s="9"/>
      <c r="O702" s="9"/>
      <c r="P702" s="9"/>
      <c r="Q702" s="9"/>
      <c r="R702" s="9"/>
      <c r="S702" s="9"/>
      <c r="T702" s="9"/>
      <c r="U702" s="9"/>
      <c r="W702"/>
      <c r="X702"/>
      <c r="Y702"/>
      <c r="Z702"/>
      <c r="AB702"/>
      <c r="AD702"/>
      <c r="AE702"/>
      <c r="AF702"/>
      <c r="AG702"/>
      <c r="AH702"/>
      <c r="AI702"/>
      <c r="AJ702"/>
      <c r="AK702"/>
      <c r="AL702"/>
      <c r="AM702"/>
      <c r="AN702"/>
      <c r="AO702"/>
      <c r="AP702"/>
    </row>
    <row r="703" spans="2:42" x14ac:dyDescent="0.35">
      <c r="B703" s="49"/>
      <c r="C703" s="49"/>
      <c r="D703" s="51"/>
      <c r="E703" s="51"/>
      <c r="F703" s="151"/>
      <c r="G703" s="179"/>
      <c r="H703" s="181"/>
      <c r="I703" s="180"/>
      <c r="J703" s="52"/>
      <c r="K703" s="184" t="str">
        <f>IF(Calculations!$I698=1, "Up to Date", "")</f>
        <v/>
      </c>
      <c r="L703" s="2"/>
      <c r="M703" s="9"/>
      <c r="N703" s="9"/>
      <c r="O703" s="9"/>
      <c r="P703" s="9"/>
      <c r="Q703" s="9"/>
      <c r="R703" s="9"/>
      <c r="S703" s="9"/>
      <c r="T703" s="9"/>
      <c r="U703" s="9"/>
      <c r="W703"/>
      <c r="X703"/>
      <c r="Y703"/>
      <c r="Z703"/>
      <c r="AB703"/>
      <c r="AD703"/>
      <c r="AE703"/>
      <c r="AF703"/>
      <c r="AG703"/>
      <c r="AH703"/>
      <c r="AI703"/>
      <c r="AJ703"/>
      <c r="AK703"/>
      <c r="AL703"/>
      <c r="AM703"/>
      <c r="AN703"/>
      <c r="AO703"/>
      <c r="AP703"/>
    </row>
    <row r="704" spans="2:42" x14ac:dyDescent="0.35">
      <c r="B704" s="49"/>
      <c r="C704" s="49"/>
      <c r="D704" s="51"/>
      <c r="E704" s="51"/>
      <c r="F704" s="151"/>
      <c r="G704" s="179"/>
      <c r="H704" s="181"/>
      <c r="I704" s="180"/>
      <c r="J704" s="52"/>
      <c r="K704" s="184" t="str">
        <f>IF(Calculations!$I699=1, "Up to Date", "")</f>
        <v/>
      </c>
      <c r="L704" s="2"/>
      <c r="M704" s="9"/>
      <c r="N704" s="9"/>
      <c r="O704" s="9"/>
      <c r="P704" s="9"/>
      <c r="Q704" s="9"/>
      <c r="R704" s="9"/>
      <c r="S704" s="9"/>
      <c r="T704" s="9"/>
      <c r="U704" s="9"/>
      <c r="W704"/>
      <c r="X704"/>
      <c r="Y704"/>
      <c r="Z704"/>
      <c r="AB704"/>
      <c r="AD704"/>
      <c r="AE704"/>
      <c r="AF704"/>
      <c r="AG704"/>
      <c r="AH704"/>
      <c r="AI704"/>
      <c r="AJ704"/>
      <c r="AK704"/>
      <c r="AL704"/>
      <c r="AM704"/>
      <c r="AN704"/>
      <c r="AO704"/>
      <c r="AP704"/>
    </row>
    <row r="705" spans="2:42" x14ac:dyDescent="0.35">
      <c r="B705" s="49"/>
      <c r="C705" s="49"/>
      <c r="D705" s="51"/>
      <c r="E705" s="51"/>
      <c r="F705" s="151"/>
      <c r="G705" s="179"/>
      <c r="H705" s="181"/>
      <c r="I705" s="180"/>
      <c r="J705" s="52"/>
      <c r="K705" s="184" t="str">
        <f>IF(Calculations!$I700=1, "Up to Date", "")</f>
        <v/>
      </c>
      <c r="L705" s="2"/>
      <c r="M705" s="9"/>
      <c r="N705" s="9"/>
      <c r="O705" s="9"/>
      <c r="P705" s="9"/>
      <c r="Q705" s="9"/>
      <c r="R705" s="9"/>
      <c r="S705" s="9"/>
      <c r="T705" s="9"/>
      <c r="U705" s="9"/>
      <c r="W705"/>
      <c r="X705"/>
      <c r="Y705"/>
      <c r="Z705"/>
      <c r="AB705"/>
      <c r="AD705"/>
      <c r="AE705"/>
      <c r="AF705"/>
      <c r="AG705"/>
      <c r="AH705"/>
      <c r="AI705"/>
      <c r="AJ705"/>
      <c r="AK705"/>
      <c r="AL705"/>
      <c r="AM705"/>
      <c r="AN705"/>
      <c r="AO705"/>
      <c r="AP705"/>
    </row>
    <row r="706" spans="2:42" x14ac:dyDescent="0.35">
      <c r="B706" s="49"/>
      <c r="C706" s="49"/>
      <c r="D706" s="51"/>
      <c r="E706" s="51"/>
      <c r="F706" s="151"/>
      <c r="G706" s="179"/>
      <c r="H706" s="181"/>
      <c r="I706" s="180"/>
      <c r="J706" s="52"/>
      <c r="K706" s="184" t="str">
        <f>IF(Calculations!$I701=1, "Up to Date", "")</f>
        <v/>
      </c>
      <c r="L706" s="2"/>
      <c r="M706" s="9"/>
      <c r="N706" s="9"/>
      <c r="O706" s="9"/>
      <c r="P706" s="9"/>
      <c r="Q706" s="9"/>
      <c r="R706" s="9"/>
      <c r="S706" s="9"/>
      <c r="T706" s="9"/>
      <c r="U706" s="9"/>
      <c r="W706"/>
      <c r="X706"/>
      <c r="Y706"/>
      <c r="Z706"/>
      <c r="AB706"/>
      <c r="AD706"/>
      <c r="AE706"/>
      <c r="AF706"/>
      <c r="AG706"/>
      <c r="AH706"/>
      <c r="AI706"/>
      <c r="AJ706"/>
      <c r="AK706"/>
      <c r="AL706"/>
      <c r="AM706"/>
      <c r="AN706"/>
      <c r="AO706"/>
      <c r="AP706"/>
    </row>
    <row r="707" spans="2:42" x14ac:dyDescent="0.35">
      <c r="B707" s="49"/>
      <c r="C707" s="49"/>
      <c r="D707" s="51"/>
      <c r="E707" s="51"/>
      <c r="F707" s="151"/>
      <c r="G707" s="179"/>
      <c r="H707" s="181"/>
      <c r="I707" s="180"/>
      <c r="J707" s="52"/>
      <c r="K707" s="184" t="str">
        <f>IF(Calculations!$I702=1, "Up to Date", "")</f>
        <v/>
      </c>
      <c r="L707" s="2"/>
      <c r="M707" s="9"/>
      <c r="N707" s="9"/>
      <c r="O707" s="9"/>
      <c r="P707" s="9"/>
      <c r="Q707" s="9"/>
      <c r="R707" s="9"/>
      <c r="S707" s="9"/>
      <c r="T707" s="9"/>
      <c r="U707" s="9"/>
      <c r="W707"/>
      <c r="X707"/>
      <c r="Y707"/>
      <c r="Z707"/>
      <c r="AB707"/>
      <c r="AD707"/>
      <c r="AE707"/>
      <c r="AF707"/>
      <c r="AG707"/>
      <c r="AH707"/>
      <c r="AI707"/>
      <c r="AJ707"/>
      <c r="AK707"/>
      <c r="AL707"/>
      <c r="AM707"/>
      <c r="AN707"/>
      <c r="AO707"/>
      <c r="AP707"/>
    </row>
    <row r="708" spans="2:42" x14ac:dyDescent="0.35">
      <c r="B708" s="49"/>
      <c r="C708" s="49"/>
      <c r="D708" s="51"/>
      <c r="E708" s="51"/>
      <c r="F708" s="151"/>
      <c r="G708" s="179"/>
      <c r="H708" s="181"/>
      <c r="I708" s="180"/>
      <c r="J708" s="52"/>
      <c r="K708" s="184" t="str">
        <f>IF(Calculations!$I703=1, "Up to Date", "")</f>
        <v/>
      </c>
      <c r="L708" s="2"/>
      <c r="M708" s="9"/>
      <c r="N708" s="9"/>
      <c r="O708" s="9"/>
      <c r="P708" s="9"/>
      <c r="Q708" s="9"/>
      <c r="R708" s="9"/>
      <c r="S708" s="9"/>
      <c r="T708" s="9"/>
      <c r="U708" s="9"/>
      <c r="W708"/>
      <c r="X708"/>
      <c r="Y708"/>
      <c r="Z708"/>
      <c r="AB708"/>
      <c r="AD708"/>
      <c r="AE708"/>
      <c r="AF708"/>
      <c r="AG708"/>
      <c r="AH708"/>
      <c r="AI708"/>
      <c r="AJ708"/>
      <c r="AK708"/>
      <c r="AL708"/>
      <c r="AM708"/>
      <c r="AN708"/>
      <c r="AO708"/>
      <c r="AP708"/>
    </row>
    <row r="709" spans="2:42" x14ac:dyDescent="0.35">
      <c r="B709" s="49"/>
      <c r="C709" s="49"/>
      <c r="D709" s="51"/>
      <c r="E709" s="51"/>
      <c r="F709" s="151"/>
      <c r="G709" s="179"/>
      <c r="H709" s="181"/>
      <c r="I709" s="180"/>
      <c r="J709" s="52"/>
      <c r="K709" s="184" t="str">
        <f>IF(Calculations!$I704=1, "Up to Date", "")</f>
        <v/>
      </c>
      <c r="L709" s="2"/>
      <c r="M709" s="9"/>
      <c r="N709" s="9"/>
      <c r="O709" s="9"/>
      <c r="P709" s="9"/>
      <c r="Q709" s="9"/>
      <c r="R709" s="9"/>
      <c r="S709" s="9"/>
      <c r="T709" s="9"/>
      <c r="U709" s="9"/>
      <c r="W709"/>
      <c r="X709"/>
      <c r="Y709"/>
      <c r="Z709"/>
      <c r="AB709"/>
      <c r="AD709"/>
      <c r="AE709"/>
      <c r="AF709"/>
      <c r="AG709"/>
      <c r="AH709"/>
      <c r="AI709"/>
      <c r="AJ709"/>
      <c r="AK709"/>
      <c r="AL709"/>
      <c r="AM709"/>
      <c r="AN709"/>
      <c r="AO709"/>
      <c r="AP709"/>
    </row>
    <row r="710" spans="2:42" x14ac:dyDescent="0.35">
      <c r="B710" s="49"/>
      <c r="C710" s="49"/>
      <c r="D710" s="51"/>
      <c r="E710" s="51"/>
      <c r="F710" s="151"/>
      <c r="G710" s="179"/>
      <c r="H710" s="181"/>
      <c r="I710" s="180"/>
      <c r="J710" s="52"/>
      <c r="K710" s="184" t="str">
        <f>IF(Calculations!$I705=1, "Up to Date", "")</f>
        <v/>
      </c>
      <c r="L710" s="2"/>
      <c r="M710" s="9"/>
      <c r="N710" s="9"/>
      <c r="O710" s="9"/>
      <c r="P710" s="9"/>
      <c r="Q710" s="9"/>
      <c r="R710" s="9"/>
      <c r="S710" s="9"/>
      <c r="T710" s="9"/>
      <c r="U710" s="9"/>
      <c r="W710"/>
      <c r="X710"/>
      <c r="Y710"/>
      <c r="Z710"/>
      <c r="AB710"/>
      <c r="AD710"/>
      <c r="AE710"/>
      <c r="AF710"/>
      <c r="AG710"/>
      <c r="AH710"/>
      <c r="AI710"/>
      <c r="AJ710"/>
      <c r="AK710"/>
      <c r="AL710"/>
      <c r="AM710"/>
      <c r="AN710"/>
      <c r="AO710"/>
      <c r="AP710"/>
    </row>
    <row r="711" spans="2:42" x14ac:dyDescent="0.35">
      <c r="B711" s="49"/>
      <c r="C711" s="49"/>
      <c r="D711" s="51"/>
      <c r="E711" s="51"/>
      <c r="F711" s="151"/>
      <c r="G711" s="179"/>
      <c r="H711" s="181"/>
      <c r="I711" s="180"/>
      <c r="J711" s="52"/>
      <c r="K711" s="184" t="str">
        <f>IF(Calculations!$I706=1, "Up to Date", "")</f>
        <v/>
      </c>
      <c r="L711" s="2"/>
      <c r="M711" s="9"/>
      <c r="N711" s="9"/>
      <c r="O711" s="9"/>
      <c r="P711" s="9"/>
      <c r="Q711" s="9"/>
      <c r="R711" s="9"/>
      <c r="S711" s="9"/>
      <c r="T711" s="9"/>
      <c r="U711" s="9"/>
      <c r="W711"/>
      <c r="X711"/>
      <c r="Y711"/>
      <c r="Z711"/>
      <c r="AB711"/>
      <c r="AD711"/>
      <c r="AE711"/>
      <c r="AF711"/>
      <c r="AG711"/>
      <c r="AH711"/>
      <c r="AI711"/>
      <c r="AJ711"/>
      <c r="AK711"/>
      <c r="AL711"/>
      <c r="AM711"/>
      <c r="AN711"/>
      <c r="AO711"/>
      <c r="AP711"/>
    </row>
    <row r="712" spans="2:42" x14ac:dyDescent="0.35">
      <c r="B712" s="49"/>
      <c r="C712" s="49"/>
      <c r="D712" s="51"/>
      <c r="E712" s="51"/>
      <c r="F712" s="151"/>
      <c r="G712" s="179"/>
      <c r="H712" s="181"/>
      <c r="I712" s="180"/>
      <c r="J712" s="52"/>
      <c r="K712" s="184" t="str">
        <f>IF(Calculations!$I707=1, "Up to Date", "")</f>
        <v/>
      </c>
      <c r="L712" s="2"/>
      <c r="M712" s="9"/>
      <c r="N712" s="9"/>
      <c r="O712" s="9"/>
      <c r="P712" s="9"/>
      <c r="Q712" s="9"/>
      <c r="R712" s="9"/>
      <c r="S712" s="9"/>
      <c r="T712" s="9"/>
      <c r="U712" s="9"/>
      <c r="W712"/>
      <c r="X712"/>
      <c r="Y712"/>
      <c r="Z712"/>
      <c r="AB712"/>
      <c r="AD712"/>
      <c r="AE712"/>
      <c r="AF712"/>
      <c r="AG712"/>
      <c r="AH712"/>
      <c r="AI712"/>
      <c r="AJ712"/>
      <c r="AK712"/>
      <c r="AL712"/>
      <c r="AM712"/>
      <c r="AN712"/>
      <c r="AO712"/>
      <c r="AP712"/>
    </row>
    <row r="713" spans="2:42" x14ac:dyDescent="0.35">
      <c r="B713" s="49"/>
      <c r="C713" s="49"/>
      <c r="D713" s="51"/>
      <c r="E713" s="51"/>
      <c r="F713" s="151"/>
      <c r="G713" s="179"/>
      <c r="H713" s="181"/>
      <c r="I713" s="180"/>
      <c r="J713" s="52"/>
      <c r="K713" s="184" t="str">
        <f>IF(Calculations!$I708=1, "Up to Date", "")</f>
        <v/>
      </c>
      <c r="L713" s="2"/>
      <c r="M713" s="9"/>
      <c r="N713" s="9"/>
      <c r="O713" s="9"/>
      <c r="P713" s="9"/>
      <c r="Q713" s="9"/>
      <c r="R713" s="9"/>
      <c r="S713" s="9"/>
      <c r="T713" s="9"/>
      <c r="U713" s="9"/>
      <c r="W713"/>
      <c r="X713"/>
      <c r="Y713"/>
      <c r="Z713"/>
      <c r="AB713"/>
      <c r="AD713"/>
      <c r="AE713"/>
      <c r="AF713"/>
      <c r="AG713"/>
      <c r="AH713"/>
      <c r="AI713"/>
      <c r="AJ713"/>
      <c r="AK713"/>
      <c r="AL713"/>
      <c r="AM713"/>
      <c r="AN713"/>
      <c r="AO713"/>
      <c r="AP713"/>
    </row>
    <row r="714" spans="2:42" x14ac:dyDescent="0.35">
      <c r="B714" s="49"/>
      <c r="C714" s="49"/>
      <c r="D714" s="51"/>
      <c r="E714" s="51"/>
      <c r="F714" s="151"/>
      <c r="G714" s="179"/>
      <c r="H714" s="181"/>
      <c r="I714" s="180"/>
      <c r="J714" s="52"/>
      <c r="K714" s="184" t="str">
        <f>IF(Calculations!$I709=1, "Up to Date", "")</f>
        <v/>
      </c>
      <c r="L714" s="2"/>
      <c r="M714" s="9"/>
      <c r="N714" s="9"/>
      <c r="O714" s="9"/>
      <c r="P714" s="9"/>
      <c r="Q714" s="9"/>
      <c r="R714" s="9"/>
      <c r="S714" s="9"/>
      <c r="T714" s="9"/>
      <c r="U714" s="9"/>
      <c r="W714"/>
      <c r="X714"/>
      <c r="Y714"/>
      <c r="Z714"/>
      <c r="AB714"/>
      <c r="AD714"/>
      <c r="AE714"/>
      <c r="AF714"/>
      <c r="AG714"/>
      <c r="AH714"/>
      <c r="AI714"/>
      <c r="AJ714"/>
      <c r="AK714"/>
      <c r="AL714"/>
      <c r="AM714"/>
      <c r="AN714"/>
      <c r="AO714"/>
      <c r="AP714"/>
    </row>
    <row r="715" spans="2:42" x14ac:dyDescent="0.35">
      <c r="B715" s="49"/>
      <c r="C715" s="49"/>
      <c r="D715" s="51"/>
      <c r="E715" s="51"/>
      <c r="F715" s="151"/>
      <c r="G715" s="179"/>
      <c r="H715" s="181"/>
      <c r="I715" s="180"/>
      <c r="J715" s="52"/>
      <c r="K715" s="184" t="str">
        <f>IF(Calculations!$I710=1, "Up to Date", "")</f>
        <v/>
      </c>
      <c r="L715" s="2"/>
      <c r="M715" s="9"/>
      <c r="N715" s="9"/>
      <c r="O715" s="9"/>
      <c r="P715" s="9"/>
      <c r="Q715" s="9"/>
      <c r="R715" s="9"/>
      <c r="S715" s="9"/>
      <c r="T715" s="9"/>
      <c r="U715" s="9"/>
      <c r="W715"/>
      <c r="X715"/>
      <c r="Y715"/>
      <c r="Z715"/>
      <c r="AB715"/>
      <c r="AD715"/>
      <c r="AE715"/>
      <c r="AF715"/>
      <c r="AG715"/>
      <c r="AH715"/>
      <c r="AI715"/>
      <c r="AJ715"/>
      <c r="AK715"/>
      <c r="AL715"/>
      <c r="AM715"/>
      <c r="AN715"/>
      <c r="AO715"/>
      <c r="AP715"/>
    </row>
    <row r="716" spans="2:42" x14ac:dyDescent="0.35">
      <c r="B716" s="49"/>
      <c r="C716" s="49"/>
      <c r="D716" s="51"/>
      <c r="E716" s="51"/>
      <c r="F716" s="151"/>
      <c r="G716" s="179"/>
      <c r="H716" s="181"/>
      <c r="I716" s="180"/>
      <c r="J716" s="52"/>
      <c r="K716" s="184" t="str">
        <f>IF(Calculations!$I711=1, "Up to Date", "")</f>
        <v/>
      </c>
      <c r="L716" s="2"/>
      <c r="M716" s="9"/>
      <c r="N716" s="9"/>
      <c r="O716" s="9"/>
      <c r="P716" s="9"/>
      <c r="Q716" s="9"/>
      <c r="R716" s="9"/>
      <c r="S716" s="9"/>
      <c r="T716" s="9"/>
      <c r="U716" s="9"/>
      <c r="W716"/>
      <c r="X716"/>
      <c r="Y716"/>
      <c r="Z716"/>
      <c r="AB716"/>
      <c r="AD716"/>
      <c r="AE716"/>
      <c r="AF716"/>
      <c r="AG716"/>
      <c r="AH716"/>
      <c r="AI716"/>
      <c r="AJ716"/>
      <c r="AK716"/>
      <c r="AL716"/>
      <c r="AM716"/>
      <c r="AN716"/>
      <c r="AO716"/>
      <c r="AP716"/>
    </row>
    <row r="717" spans="2:42" x14ac:dyDescent="0.35">
      <c r="B717" s="49"/>
      <c r="C717" s="49"/>
      <c r="D717" s="51"/>
      <c r="E717" s="51"/>
      <c r="F717" s="151"/>
      <c r="G717" s="179"/>
      <c r="H717" s="181"/>
      <c r="I717" s="180"/>
      <c r="J717" s="52"/>
      <c r="K717" s="184" t="str">
        <f>IF(Calculations!$I712=1, "Up to Date", "")</f>
        <v/>
      </c>
      <c r="L717" s="2"/>
      <c r="M717" s="9"/>
      <c r="N717" s="9"/>
      <c r="O717" s="9"/>
      <c r="P717" s="9"/>
      <c r="Q717" s="9"/>
      <c r="R717" s="9"/>
      <c r="S717" s="9"/>
      <c r="T717" s="9"/>
      <c r="U717" s="9"/>
      <c r="W717"/>
      <c r="X717"/>
      <c r="Y717"/>
      <c r="Z717"/>
      <c r="AB717"/>
      <c r="AD717"/>
      <c r="AE717"/>
      <c r="AF717"/>
      <c r="AG717"/>
      <c r="AH717"/>
      <c r="AI717"/>
      <c r="AJ717"/>
      <c r="AK717"/>
      <c r="AL717"/>
      <c r="AM717"/>
      <c r="AN717"/>
      <c r="AO717"/>
      <c r="AP717"/>
    </row>
    <row r="718" spans="2:42" x14ac:dyDescent="0.35">
      <c r="B718" s="49"/>
      <c r="C718" s="49"/>
      <c r="D718" s="51"/>
      <c r="E718" s="51"/>
      <c r="F718" s="151"/>
      <c r="G718" s="179"/>
      <c r="H718" s="181"/>
      <c r="I718" s="180"/>
      <c r="J718" s="52"/>
      <c r="K718" s="184" t="str">
        <f>IF(Calculations!$I713=1, "Up to Date", "")</f>
        <v/>
      </c>
      <c r="L718" s="2"/>
      <c r="M718" s="9"/>
      <c r="N718" s="9"/>
      <c r="O718" s="9"/>
      <c r="P718" s="9"/>
      <c r="Q718" s="9"/>
      <c r="R718" s="9"/>
      <c r="S718" s="9"/>
      <c r="T718" s="9"/>
      <c r="U718" s="9"/>
      <c r="W718"/>
      <c r="X718"/>
      <c r="Y718"/>
      <c r="Z718"/>
      <c r="AB718"/>
      <c r="AD718"/>
      <c r="AE718"/>
      <c r="AF718"/>
      <c r="AG718"/>
      <c r="AH718"/>
      <c r="AI718"/>
      <c r="AJ718"/>
      <c r="AK718"/>
      <c r="AL718"/>
      <c r="AM718"/>
      <c r="AN718"/>
      <c r="AO718"/>
      <c r="AP718"/>
    </row>
    <row r="719" spans="2:42" x14ac:dyDescent="0.35">
      <c r="B719" s="49"/>
      <c r="C719" s="49"/>
      <c r="D719" s="51"/>
      <c r="E719" s="51"/>
      <c r="F719" s="151"/>
      <c r="G719" s="179"/>
      <c r="H719" s="181"/>
      <c r="I719" s="180"/>
      <c r="J719" s="52"/>
      <c r="K719" s="184" t="str">
        <f>IF(Calculations!$I714=1, "Up to Date", "")</f>
        <v/>
      </c>
      <c r="L719" s="2"/>
      <c r="M719" s="9"/>
      <c r="N719" s="9"/>
      <c r="O719" s="9"/>
      <c r="P719" s="9"/>
      <c r="Q719" s="9"/>
      <c r="R719" s="9"/>
      <c r="S719" s="9"/>
      <c r="T719" s="9"/>
      <c r="U719" s="9"/>
      <c r="W719"/>
      <c r="X719"/>
      <c r="Y719"/>
      <c r="Z719"/>
      <c r="AB719"/>
      <c r="AD719"/>
      <c r="AE719"/>
      <c r="AF719"/>
      <c r="AG719"/>
      <c r="AH719"/>
      <c r="AI719"/>
      <c r="AJ719"/>
      <c r="AK719"/>
      <c r="AL719"/>
      <c r="AM719"/>
      <c r="AN719"/>
      <c r="AO719"/>
      <c r="AP719"/>
    </row>
    <row r="720" spans="2:42" x14ac:dyDescent="0.35">
      <c r="B720" s="49"/>
      <c r="C720" s="49"/>
      <c r="D720" s="51"/>
      <c r="E720" s="51"/>
      <c r="F720" s="151"/>
      <c r="G720" s="179"/>
      <c r="H720" s="181"/>
      <c r="I720" s="180"/>
      <c r="J720" s="52"/>
      <c r="K720" s="184" t="str">
        <f>IF(Calculations!$I715=1, "Up to Date", "")</f>
        <v/>
      </c>
      <c r="L720" s="2"/>
      <c r="M720" s="9"/>
      <c r="N720" s="9"/>
      <c r="O720" s="9"/>
      <c r="P720" s="9"/>
      <c r="Q720" s="9"/>
      <c r="R720" s="9"/>
      <c r="S720" s="9"/>
      <c r="T720" s="9"/>
      <c r="U720" s="9"/>
      <c r="W720"/>
      <c r="X720"/>
      <c r="Y720"/>
      <c r="Z720"/>
      <c r="AB720"/>
      <c r="AD720"/>
      <c r="AE720"/>
      <c r="AF720"/>
      <c r="AG720"/>
      <c r="AH720"/>
      <c r="AI720"/>
      <c r="AJ720"/>
      <c r="AK720"/>
      <c r="AL720"/>
      <c r="AM720"/>
      <c r="AN720"/>
      <c r="AO720"/>
      <c r="AP720"/>
    </row>
    <row r="721" spans="2:42" x14ac:dyDescent="0.35">
      <c r="B721" s="49"/>
      <c r="C721" s="49"/>
      <c r="D721" s="51"/>
      <c r="E721" s="51"/>
      <c r="F721" s="151"/>
      <c r="G721" s="179"/>
      <c r="H721" s="181"/>
      <c r="I721" s="180"/>
      <c r="J721" s="52"/>
      <c r="K721" s="184" t="str">
        <f>IF(Calculations!$I716=1, "Up to Date", "")</f>
        <v/>
      </c>
      <c r="L721" s="2"/>
      <c r="M721" s="9"/>
      <c r="N721" s="9"/>
      <c r="O721" s="9"/>
      <c r="P721" s="9"/>
      <c r="Q721" s="9"/>
      <c r="R721" s="9"/>
      <c r="S721" s="9"/>
      <c r="T721" s="9"/>
      <c r="U721" s="9"/>
      <c r="W721"/>
      <c r="X721"/>
      <c r="Y721"/>
      <c r="Z721"/>
      <c r="AB721"/>
      <c r="AD721"/>
      <c r="AE721"/>
      <c r="AF721"/>
      <c r="AG721"/>
      <c r="AH721"/>
      <c r="AI721"/>
      <c r="AJ721"/>
      <c r="AK721"/>
      <c r="AL721"/>
      <c r="AM721"/>
      <c r="AN721"/>
      <c r="AO721"/>
      <c r="AP721"/>
    </row>
    <row r="722" spans="2:42" x14ac:dyDescent="0.35">
      <c r="B722" s="49"/>
      <c r="C722" s="49"/>
      <c r="D722" s="51"/>
      <c r="E722" s="51"/>
      <c r="F722" s="151"/>
      <c r="G722" s="179"/>
      <c r="H722" s="181"/>
      <c r="I722" s="180"/>
      <c r="J722" s="52"/>
      <c r="K722" s="184" t="str">
        <f>IF(Calculations!$I717=1, "Up to Date", "")</f>
        <v/>
      </c>
      <c r="L722" s="2"/>
      <c r="M722" s="9"/>
      <c r="N722" s="9"/>
      <c r="O722" s="9"/>
      <c r="P722" s="9"/>
      <c r="Q722" s="9"/>
      <c r="R722" s="9"/>
      <c r="S722" s="9"/>
      <c r="T722" s="9"/>
      <c r="U722" s="9"/>
      <c r="W722"/>
      <c r="X722"/>
      <c r="Y722"/>
      <c r="Z722"/>
      <c r="AB722"/>
      <c r="AD722"/>
      <c r="AE722"/>
      <c r="AF722"/>
      <c r="AG722"/>
      <c r="AH722"/>
      <c r="AI722"/>
      <c r="AJ722"/>
      <c r="AK722"/>
      <c r="AL722"/>
      <c r="AM722"/>
      <c r="AN722"/>
      <c r="AO722"/>
      <c r="AP722"/>
    </row>
    <row r="723" spans="2:42" x14ac:dyDescent="0.35">
      <c r="B723" s="49"/>
      <c r="C723" s="49"/>
      <c r="D723" s="51"/>
      <c r="E723" s="51"/>
      <c r="F723" s="151"/>
      <c r="G723" s="179"/>
      <c r="H723" s="181"/>
      <c r="I723" s="180"/>
      <c r="J723" s="52"/>
      <c r="K723" s="184" t="str">
        <f>IF(Calculations!$I718=1, "Up to Date", "")</f>
        <v/>
      </c>
      <c r="L723" s="2"/>
      <c r="M723" s="9"/>
      <c r="N723" s="9"/>
      <c r="O723" s="9"/>
      <c r="P723" s="9"/>
      <c r="Q723" s="9"/>
      <c r="R723" s="9"/>
      <c r="S723" s="9"/>
      <c r="T723" s="9"/>
      <c r="U723" s="9"/>
      <c r="W723"/>
      <c r="X723"/>
      <c r="Y723"/>
      <c r="Z723"/>
      <c r="AB723"/>
      <c r="AD723"/>
      <c r="AE723"/>
      <c r="AF723"/>
      <c r="AG723"/>
      <c r="AH723"/>
      <c r="AI723"/>
      <c r="AJ723"/>
      <c r="AK723"/>
      <c r="AL723"/>
      <c r="AM723"/>
      <c r="AN723"/>
      <c r="AO723"/>
      <c r="AP723"/>
    </row>
    <row r="724" spans="2:42" x14ac:dyDescent="0.35">
      <c r="B724" s="49"/>
      <c r="C724" s="49"/>
      <c r="D724" s="51"/>
      <c r="E724" s="51"/>
      <c r="F724" s="151"/>
      <c r="G724" s="179"/>
      <c r="H724" s="181"/>
      <c r="I724" s="180"/>
      <c r="J724" s="52"/>
      <c r="K724" s="184" t="str">
        <f>IF(Calculations!$I719=1, "Up to Date", "")</f>
        <v/>
      </c>
      <c r="L724" s="2"/>
      <c r="M724" s="9"/>
      <c r="N724" s="9"/>
      <c r="O724" s="9"/>
      <c r="P724" s="9"/>
      <c r="Q724" s="9"/>
      <c r="R724" s="9"/>
      <c r="S724" s="9"/>
      <c r="T724" s="9"/>
      <c r="U724" s="9"/>
      <c r="W724"/>
      <c r="X724"/>
      <c r="Y724"/>
      <c r="Z724"/>
      <c r="AB724"/>
      <c r="AD724"/>
      <c r="AE724"/>
      <c r="AF724"/>
      <c r="AG724"/>
      <c r="AH724"/>
      <c r="AI724"/>
      <c r="AJ724"/>
      <c r="AK724"/>
      <c r="AL724"/>
      <c r="AM724"/>
      <c r="AN724"/>
      <c r="AO724"/>
      <c r="AP724"/>
    </row>
    <row r="725" spans="2:42" x14ac:dyDescent="0.35">
      <c r="B725" s="49"/>
      <c r="C725" s="49"/>
      <c r="D725" s="51"/>
      <c r="E725" s="51"/>
      <c r="F725" s="151"/>
      <c r="G725" s="179"/>
      <c r="H725" s="181"/>
      <c r="I725" s="180"/>
      <c r="J725" s="52"/>
      <c r="K725" s="184" t="str">
        <f>IF(Calculations!$I720=1, "Up to Date", "")</f>
        <v/>
      </c>
      <c r="L725" s="2"/>
      <c r="M725" s="9"/>
      <c r="N725" s="9"/>
      <c r="O725" s="9"/>
      <c r="P725" s="9"/>
      <c r="Q725" s="9"/>
      <c r="R725" s="9"/>
      <c r="S725" s="9"/>
      <c r="T725" s="9"/>
      <c r="U725" s="9"/>
      <c r="W725"/>
      <c r="X725"/>
      <c r="Y725"/>
      <c r="Z725"/>
      <c r="AB725"/>
      <c r="AD725"/>
      <c r="AE725"/>
      <c r="AF725"/>
      <c r="AG725"/>
      <c r="AH725"/>
      <c r="AI725"/>
      <c r="AJ725"/>
      <c r="AK725"/>
      <c r="AL725"/>
      <c r="AM725"/>
      <c r="AN725"/>
      <c r="AO725"/>
      <c r="AP725"/>
    </row>
    <row r="726" spans="2:42" x14ac:dyDescent="0.35">
      <c r="B726" s="49"/>
      <c r="C726" s="49"/>
      <c r="D726" s="51"/>
      <c r="E726" s="51"/>
      <c r="F726" s="151"/>
      <c r="G726" s="179"/>
      <c r="H726" s="181"/>
      <c r="I726" s="180"/>
      <c r="J726" s="52"/>
      <c r="K726" s="184" t="str">
        <f>IF(Calculations!$I721=1, "Up to Date", "")</f>
        <v/>
      </c>
      <c r="L726" s="2"/>
      <c r="M726" s="9"/>
      <c r="N726" s="9"/>
      <c r="O726" s="9"/>
      <c r="P726" s="9"/>
      <c r="Q726" s="9"/>
      <c r="R726" s="9"/>
      <c r="S726" s="9"/>
      <c r="T726" s="9"/>
      <c r="U726" s="9"/>
      <c r="W726"/>
      <c r="X726"/>
      <c r="Y726"/>
      <c r="Z726"/>
      <c r="AB726"/>
      <c r="AD726"/>
      <c r="AE726"/>
      <c r="AF726"/>
      <c r="AG726"/>
      <c r="AH726"/>
      <c r="AI726"/>
      <c r="AJ726"/>
      <c r="AK726"/>
      <c r="AL726"/>
      <c r="AM726"/>
      <c r="AN726"/>
      <c r="AO726"/>
      <c r="AP726"/>
    </row>
    <row r="727" spans="2:42" x14ac:dyDescent="0.35">
      <c r="B727" s="49"/>
      <c r="C727" s="49"/>
      <c r="D727" s="51"/>
      <c r="E727" s="51"/>
      <c r="F727" s="151"/>
      <c r="G727" s="179"/>
      <c r="H727" s="181"/>
      <c r="I727" s="180"/>
      <c r="J727" s="52"/>
      <c r="K727" s="184" t="str">
        <f>IF(Calculations!$I722=1, "Up to Date", "")</f>
        <v/>
      </c>
      <c r="L727" s="2"/>
      <c r="M727" s="9"/>
      <c r="N727" s="9"/>
      <c r="O727" s="9"/>
      <c r="P727" s="9"/>
      <c r="Q727" s="9"/>
      <c r="R727" s="9"/>
      <c r="S727" s="9"/>
      <c r="T727" s="9"/>
      <c r="U727" s="9"/>
      <c r="W727"/>
      <c r="X727"/>
      <c r="Y727"/>
      <c r="Z727"/>
      <c r="AB727"/>
      <c r="AD727"/>
      <c r="AE727"/>
      <c r="AF727"/>
      <c r="AG727"/>
      <c r="AH727"/>
      <c r="AI727"/>
      <c r="AJ727"/>
      <c r="AK727"/>
      <c r="AL727"/>
      <c r="AM727"/>
      <c r="AN727"/>
      <c r="AO727"/>
      <c r="AP727"/>
    </row>
    <row r="728" spans="2:42" x14ac:dyDescent="0.35">
      <c r="B728" s="49"/>
      <c r="C728" s="49"/>
      <c r="D728" s="51"/>
      <c r="E728" s="51"/>
      <c r="F728" s="151"/>
      <c r="G728" s="179"/>
      <c r="H728" s="181"/>
      <c r="I728" s="180"/>
      <c r="J728" s="52"/>
      <c r="K728" s="184" t="str">
        <f>IF(Calculations!$I723=1, "Up to Date", "")</f>
        <v/>
      </c>
      <c r="L728" s="2"/>
      <c r="M728" s="9"/>
      <c r="N728" s="9"/>
      <c r="O728" s="9"/>
      <c r="P728" s="9"/>
      <c r="Q728" s="9"/>
      <c r="R728" s="9"/>
      <c r="S728" s="9"/>
      <c r="T728" s="9"/>
      <c r="U728" s="9"/>
      <c r="W728"/>
      <c r="X728"/>
      <c r="Y728"/>
      <c r="Z728"/>
      <c r="AB728"/>
      <c r="AD728"/>
      <c r="AE728"/>
      <c r="AF728"/>
      <c r="AG728"/>
      <c r="AH728"/>
      <c r="AI728"/>
      <c r="AJ728"/>
      <c r="AK728"/>
      <c r="AL728"/>
      <c r="AM728"/>
      <c r="AN728"/>
      <c r="AO728"/>
      <c r="AP728"/>
    </row>
    <row r="729" spans="2:42" x14ac:dyDescent="0.35">
      <c r="B729" s="49"/>
      <c r="C729" s="49"/>
      <c r="D729" s="51"/>
      <c r="E729" s="51"/>
      <c r="F729" s="151"/>
      <c r="G729" s="179"/>
      <c r="H729" s="181"/>
      <c r="I729" s="180"/>
      <c r="J729" s="52"/>
      <c r="K729" s="184" t="str">
        <f>IF(Calculations!$I724=1, "Up to Date", "")</f>
        <v/>
      </c>
      <c r="L729" s="2"/>
      <c r="M729" s="9"/>
      <c r="N729" s="9"/>
      <c r="O729" s="9"/>
      <c r="P729" s="9"/>
      <c r="Q729" s="9"/>
      <c r="R729" s="9"/>
      <c r="S729" s="9"/>
      <c r="T729" s="9"/>
      <c r="U729" s="9"/>
      <c r="W729"/>
      <c r="X729"/>
      <c r="Y729"/>
      <c r="Z729"/>
      <c r="AB729"/>
      <c r="AD729"/>
      <c r="AE729"/>
      <c r="AF729"/>
      <c r="AG729"/>
      <c r="AH729"/>
      <c r="AI729"/>
      <c r="AJ729"/>
      <c r="AK729"/>
      <c r="AL729"/>
      <c r="AM729"/>
      <c r="AN729"/>
      <c r="AO729"/>
      <c r="AP729"/>
    </row>
    <row r="730" spans="2:42" x14ac:dyDescent="0.35">
      <c r="B730" s="49"/>
      <c r="C730" s="49"/>
      <c r="D730" s="51"/>
      <c r="E730" s="51"/>
      <c r="F730" s="151"/>
      <c r="G730" s="179"/>
      <c r="H730" s="181"/>
      <c r="I730" s="180"/>
      <c r="J730" s="52"/>
      <c r="K730" s="184" t="str">
        <f>IF(Calculations!$I725=1, "Up to Date", "")</f>
        <v/>
      </c>
      <c r="L730" s="2"/>
      <c r="M730" s="9"/>
      <c r="N730" s="9"/>
      <c r="O730" s="9"/>
      <c r="P730" s="9"/>
      <c r="Q730" s="9"/>
      <c r="R730" s="9"/>
      <c r="S730" s="9"/>
      <c r="T730" s="9"/>
      <c r="U730" s="9"/>
      <c r="W730"/>
      <c r="X730"/>
      <c r="Y730"/>
      <c r="Z730"/>
      <c r="AB730"/>
      <c r="AD730"/>
      <c r="AE730"/>
      <c r="AF730"/>
      <c r="AG730"/>
      <c r="AH730"/>
      <c r="AI730"/>
      <c r="AJ730"/>
      <c r="AK730"/>
      <c r="AL730"/>
      <c r="AM730"/>
      <c r="AN730"/>
      <c r="AO730"/>
      <c r="AP730"/>
    </row>
    <row r="731" spans="2:42" x14ac:dyDescent="0.35">
      <c r="B731" s="49"/>
      <c r="C731" s="49"/>
      <c r="D731" s="51"/>
      <c r="E731" s="51"/>
      <c r="F731" s="151"/>
      <c r="G731" s="179"/>
      <c r="H731" s="181"/>
      <c r="I731" s="180"/>
      <c r="J731" s="52"/>
      <c r="K731" s="184" t="str">
        <f>IF(Calculations!$I726=1, "Up to Date", "")</f>
        <v/>
      </c>
      <c r="L731" s="2"/>
      <c r="M731" s="9"/>
      <c r="N731" s="9"/>
      <c r="O731" s="9"/>
      <c r="P731" s="9"/>
      <c r="Q731" s="9"/>
      <c r="R731" s="9"/>
      <c r="S731" s="9"/>
      <c r="T731" s="9"/>
      <c r="U731" s="9"/>
      <c r="W731"/>
      <c r="X731"/>
      <c r="Y731"/>
      <c r="Z731"/>
      <c r="AB731"/>
      <c r="AD731"/>
      <c r="AE731"/>
      <c r="AF731"/>
      <c r="AG731"/>
      <c r="AH731"/>
      <c r="AI731"/>
      <c r="AJ731"/>
      <c r="AK731"/>
      <c r="AL731"/>
      <c r="AM731"/>
      <c r="AN731"/>
      <c r="AO731"/>
      <c r="AP731"/>
    </row>
    <row r="732" spans="2:42" x14ac:dyDescent="0.35">
      <c r="B732" s="49"/>
      <c r="C732" s="49"/>
      <c r="D732" s="51"/>
      <c r="E732" s="51"/>
      <c r="F732" s="151"/>
      <c r="G732" s="179"/>
      <c r="H732" s="181"/>
      <c r="I732" s="180"/>
      <c r="J732" s="52"/>
      <c r="K732" s="184" t="str">
        <f>IF(Calculations!$I727=1, "Up to Date", "")</f>
        <v/>
      </c>
      <c r="L732" s="2"/>
      <c r="M732" s="9"/>
      <c r="N732" s="9"/>
      <c r="O732" s="9"/>
      <c r="P732" s="9"/>
      <c r="Q732" s="9"/>
      <c r="R732" s="9"/>
      <c r="S732" s="9"/>
      <c r="T732" s="9"/>
      <c r="U732" s="9"/>
      <c r="W732"/>
      <c r="X732"/>
      <c r="Y732"/>
      <c r="Z732"/>
      <c r="AB732"/>
      <c r="AD732"/>
      <c r="AE732"/>
      <c r="AF732"/>
      <c r="AG732"/>
      <c r="AH732"/>
      <c r="AI732"/>
      <c r="AJ732"/>
      <c r="AK732"/>
      <c r="AL732"/>
      <c r="AM732"/>
      <c r="AN732"/>
      <c r="AO732"/>
      <c r="AP732"/>
    </row>
    <row r="733" spans="2:42" x14ac:dyDescent="0.35">
      <c r="B733" s="49"/>
      <c r="C733" s="49"/>
      <c r="D733" s="51"/>
      <c r="E733" s="51"/>
      <c r="F733" s="151"/>
      <c r="G733" s="179"/>
      <c r="H733" s="181"/>
      <c r="I733" s="180"/>
      <c r="J733" s="52"/>
      <c r="K733" s="184" t="str">
        <f>IF(Calculations!$I728=1, "Up to Date", "")</f>
        <v/>
      </c>
      <c r="L733" s="2"/>
      <c r="M733" s="9"/>
      <c r="N733" s="9"/>
      <c r="O733" s="9"/>
      <c r="P733" s="9"/>
      <c r="Q733" s="9"/>
      <c r="R733" s="9"/>
      <c r="S733" s="9"/>
      <c r="T733" s="9"/>
      <c r="U733" s="9"/>
      <c r="W733"/>
      <c r="X733"/>
      <c r="Y733"/>
      <c r="Z733"/>
      <c r="AB733"/>
      <c r="AD733"/>
      <c r="AE733"/>
      <c r="AF733"/>
      <c r="AG733"/>
      <c r="AH733"/>
      <c r="AI733"/>
      <c r="AJ733"/>
      <c r="AK733"/>
      <c r="AL733"/>
      <c r="AM733"/>
      <c r="AN733"/>
      <c r="AO733"/>
      <c r="AP733"/>
    </row>
    <row r="734" spans="2:42" x14ac:dyDescent="0.35">
      <c r="B734" s="49"/>
      <c r="C734" s="49"/>
      <c r="D734" s="51"/>
      <c r="E734" s="51"/>
      <c r="F734" s="151"/>
      <c r="G734" s="179"/>
      <c r="H734" s="181"/>
      <c r="I734" s="180"/>
      <c r="J734" s="52"/>
      <c r="K734" s="184" t="str">
        <f>IF(Calculations!$I729=1, "Up to Date", "")</f>
        <v/>
      </c>
      <c r="L734" s="2"/>
      <c r="M734" s="9"/>
      <c r="N734" s="9"/>
      <c r="O734" s="9"/>
      <c r="P734" s="9"/>
      <c r="Q734" s="9"/>
      <c r="R734" s="9"/>
      <c r="S734" s="9"/>
      <c r="T734" s="9"/>
      <c r="U734" s="9"/>
      <c r="W734"/>
      <c r="X734"/>
      <c r="Y734"/>
      <c r="Z734"/>
      <c r="AB734"/>
      <c r="AD734"/>
      <c r="AE734"/>
      <c r="AF734"/>
      <c r="AG734"/>
      <c r="AH734"/>
      <c r="AI734"/>
      <c r="AJ734"/>
      <c r="AK734"/>
      <c r="AL734"/>
      <c r="AM734"/>
      <c r="AN734"/>
      <c r="AO734"/>
      <c r="AP734"/>
    </row>
    <row r="735" spans="2:42" x14ac:dyDescent="0.35">
      <c r="B735" s="49"/>
      <c r="C735" s="49"/>
      <c r="D735" s="51"/>
      <c r="E735" s="51"/>
      <c r="F735" s="151"/>
      <c r="G735" s="179"/>
      <c r="H735" s="181"/>
      <c r="I735" s="180"/>
      <c r="J735" s="52"/>
      <c r="K735" s="184" t="str">
        <f>IF(Calculations!$I730=1, "Up to Date", "")</f>
        <v/>
      </c>
      <c r="L735" s="2"/>
      <c r="M735" s="9"/>
      <c r="N735" s="9"/>
      <c r="O735" s="9"/>
      <c r="P735" s="9"/>
      <c r="Q735" s="9"/>
      <c r="R735" s="9"/>
      <c r="S735" s="9"/>
      <c r="T735" s="9"/>
      <c r="U735" s="9"/>
      <c r="W735"/>
      <c r="X735"/>
      <c r="Y735"/>
      <c r="Z735"/>
      <c r="AB735"/>
      <c r="AD735"/>
      <c r="AE735"/>
      <c r="AF735"/>
      <c r="AG735"/>
      <c r="AH735"/>
      <c r="AI735"/>
      <c r="AJ735"/>
      <c r="AK735"/>
      <c r="AL735"/>
      <c r="AM735"/>
      <c r="AN735"/>
      <c r="AO735"/>
      <c r="AP735"/>
    </row>
    <row r="736" spans="2:42" x14ac:dyDescent="0.35">
      <c r="B736" s="49"/>
      <c r="C736" s="49"/>
      <c r="D736" s="51"/>
      <c r="E736" s="51"/>
      <c r="F736" s="151"/>
      <c r="G736" s="179"/>
      <c r="H736" s="181"/>
      <c r="I736" s="180"/>
      <c r="J736" s="52"/>
      <c r="K736" s="184" t="str">
        <f>IF(Calculations!$I731=1, "Up to Date", "")</f>
        <v/>
      </c>
      <c r="L736" s="2"/>
      <c r="M736" s="9"/>
      <c r="N736" s="9"/>
      <c r="O736" s="9"/>
      <c r="P736" s="9"/>
      <c r="Q736" s="9"/>
      <c r="R736" s="9"/>
      <c r="S736" s="9"/>
      <c r="T736" s="9"/>
      <c r="U736" s="9"/>
      <c r="W736"/>
      <c r="X736"/>
      <c r="Y736"/>
      <c r="Z736"/>
      <c r="AB736"/>
      <c r="AD736"/>
      <c r="AE736"/>
      <c r="AF736"/>
      <c r="AG736"/>
      <c r="AH736"/>
      <c r="AI736"/>
      <c r="AJ736"/>
      <c r="AK736"/>
      <c r="AL736"/>
      <c r="AM736"/>
      <c r="AN736"/>
      <c r="AO736"/>
      <c r="AP736"/>
    </row>
    <row r="737" spans="2:42" x14ac:dyDescent="0.35">
      <c r="B737" s="49"/>
      <c r="C737" s="49"/>
      <c r="D737" s="51"/>
      <c r="E737" s="51"/>
      <c r="F737" s="151"/>
      <c r="G737" s="179"/>
      <c r="H737" s="181"/>
      <c r="I737" s="180"/>
      <c r="J737" s="52"/>
      <c r="K737" s="184" t="str">
        <f>IF(Calculations!$I732=1, "Up to Date", "")</f>
        <v/>
      </c>
      <c r="L737" s="2"/>
      <c r="M737" s="9"/>
      <c r="N737" s="9"/>
      <c r="O737" s="9"/>
      <c r="P737" s="9"/>
      <c r="Q737" s="9"/>
      <c r="R737" s="9"/>
      <c r="S737" s="9"/>
      <c r="T737" s="9"/>
      <c r="U737" s="9"/>
      <c r="W737"/>
      <c r="X737"/>
      <c r="Y737"/>
      <c r="Z737"/>
      <c r="AB737"/>
      <c r="AD737"/>
      <c r="AE737"/>
      <c r="AF737"/>
      <c r="AG737"/>
      <c r="AH737"/>
      <c r="AI737"/>
      <c r="AJ737"/>
      <c r="AK737"/>
      <c r="AL737"/>
      <c r="AM737"/>
      <c r="AN737"/>
      <c r="AO737"/>
      <c r="AP737"/>
    </row>
    <row r="738" spans="2:42" x14ac:dyDescent="0.35">
      <c r="B738" s="49"/>
      <c r="C738" s="49"/>
      <c r="D738" s="51"/>
      <c r="E738" s="51"/>
      <c r="F738" s="151"/>
      <c r="G738" s="179"/>
      <c r="H738" s="181"/>
      <c r="I738" s="180"/>
      <c r="J738" s="52"/>
      <c r="K738" s="184" t="str">
        <f>IF(Calculations!$I733=1, "Up to Date", "")</f>
        <v/>
      </c>
      <c r="L738" s="2"/>
      <c r="M738" s="9"/>
      <c r="N738" s="9"/>
      <c r="O738" s="9"/>
      <c r="P738" s="9"/>
      <c r="Q738" s="9"/>
      <c r="R738" s="9"/>
      <c r="S738" s="9"/>
      <c r="T738" s="9"/>
      <c r="U738" s="9"/>
      <c r="W738"/>
      <c r="X738"/>
      <c r="Y738"/>
      <c r="Z738"/>
      <c r="AB738"/>
      <c r="AD738"/>
      <c r="AE738"/>
      <c r="AF738"/>
      <c r="AG738"/>
      <c r="AH738"/>
      <c r="AI738"/>
      <c r="AJ738"/>
      <c r="AK738"/>
      <c r="AL738"/>
      <c r="AM738"/>
      <c r="AN738"/>
      <c r="AO738"/>
      <c r="AP738"/>
    </row>
    <row r="739" spans="2:42" x14ac:dyDescent="0.35">
      <c r="B739" s="49"/>
      <c r="C739" s="49"/>
      <c r="D739" s="51"/>
      <c r="E739" s="51"/>
      <c r="F739" s="151"/>
      <c r="G739" s="179"/>
      <c r="H739" s="181"/>
      <c r="I739" s="180"/>
      <c r="J739" s="52"/>
      <c r="K739" s="184" t="str">
        <f>IF(Calculations!$I734=1, "Up to Date", "")</f>
        <v/>
      </c>
      <c r="L739" s="2"/>
      <c r="M739" s="9"/>
      <c r="N739" s="9"/>
      <c r="O739" s="9"/>
      <c r="P739" s="9"/>
      <c r="Q739" s="9"/>
      <c r="R739" s="9"/>
      <c r="S739" s="9"/>
      <c r="T739" s="9"/>
      <c r="U739" s="9"/>
      <c r="W739"/>
      <c r="X739"/>
      <c r="Y739"/>
      <c r="Z739"/>
      <c r="AB739"/>
      <c r="AD739"/>
      <c r="AE739"/>
      <c r="AF739"/>
      <c r="AG739"/>
      <c r="AH739"/>
      <c r="AI739"/>
      <c r="AJ739"/>
      <c r="AK739"/>
      <c r="AL739"/>
      <c r="AM739"/>
      <c r="AN739"/>
      <c r="AO739"/>
      <c r="AP739"/>
    </row>
    <row r="740" spans="2:42" x14ac:dyDescent="0.35">
      <c r="B740" s="49"/>
      <c r="C740" s="49"/>
      <c r="D740" s="51"/>
      <c r="E740" s="51"/>
      <c r="F740" s="151"/>
      <c r="G740" s="179"/>
      <c r="H740" s="181"/>
      <c r="I740" s="180"/>
      <c r="J740" s="52"/>
      <c r="K740" s="184" t="str">
        <f>IF(Calculations!$I735=1, "Up to Date", "")</f>
        <v/>
      </c>
      <c r="L740" s="2"/>
      <c r="M740" s="9"/>
      <c r="N740" s="9"/>
      <c r="O740" s="9"/>
      <c r="P740" s="9"/>
      <c r="Q740" s="9"/>
      <c r="R740" s="9"/>
      <c r="S740" s="9"/>
      <c r="T740" s="9"/>
      <c r="U740" s="9"/>
      <c r="W740"/>
      <c r="X740"/>
      <c r="Y740"/>
      <c r="Z740"/>
      <c r="AB740"/>
      <c r="AD740"/>
      <c r="AE740"/>
      <c r="AF740"/>
      <c r="AG740"/>
      <c r="AH740"/>
      <c r="AI740"/>
      <c r="AJ740"/>
      <c r="AK740"/>
      <c r="AL740"/>
      <c r="AM740"/>
      <c r="AN740"/>
      <c r="AO740"/>
      <c r="AP740"/>
    </row>
    <row r="741" spans="2:42" x14ac:dyDescent="0.35">
      <c r="B741" s="49"/>
      <c r="C741" s="49"/>
      <c r="D741" s="51"/>
      <c r="E741" s="51"/>
      <c r="F741" s="151"/>
      <c r="G741" s="179"/>
      <c r="H741" s="181"/>
      <c r="I741" s="180"/>
      <c r="J741" s="52"/>
      <c r="K741" s="184" t="str">
        <f>IF(Calculations!$I736=1, "Up to Date", "")</f>
        <v/>
      </c>
      <c r="L741" s="2"/>
      <c r="M741" s="9"/>
      <c r="N741" s="9"/>
      <c r="O741" s="9"/>
      <c r="P741" s="9"/>
      <c r="Q741" s="9"/>
      <c r="R741" s="9"/>
      <c r="S741" s="9"/>
      <c r="T741" s="9"/>
      <c r="U741" s="9"/>
      <c r="W741"/>
      <c r="X741"/>
      <c r="Y741"/>
      <c r="Z741"/>
      <c r="AB741"/>
      <c r="AD741"/>
      <c r="AE741"/>
      <c r="AF741"/>
      <c r="AG741"/>
      <c r="AH741"/>
      <c r="AI741"/>
      <c r="AJ741"/>
      <c r="AK741"/>
      <c r="AL741"/>
      <c r="AM741"/>
      <c r="AN741"/>
      <c r="AO741"/>
      <c r="AP741"/>
    </row>
    <row r="742" spans="2:42" x14ac:dyDescent="0.35">
      <c r="B742" s="49"/>
      <c r="C742" s="49"/>
      <c r="D742" s="51"/>
      <c r="E742" s="51"/>
      <c r="F742" s="151"/>
      <c r="G742" s="179"/>
      <c r="H742" s="181"/>
      <c r="I742" s="180"/>
      <c r="J742" s="52"/>
      <c r="K742" s="184" t="str">
        <f>IF(Calculations!$I737=1, "Up to Date", "")</f>
        <v/>
      </c>
      <c r="L742" s="2"/>
      <c r="M742" s="9"/>
      <c r="N742" s="9"/>
      <c r="O742" s="9"/>
      <c r="P742" s="9"/>
      <c r="Q742" s="9"/>
      <c r="R742" s="9"/>
      <c r="S742" s="9"/>
      <c r="T742" s="9"/>
      <c r="U742" s="9"/>
      <c r="W742"/>
      <c r="X742"/>
      <c r="Y742"/>
      <c r="Z742"/>
      <c r="AB742"/>
      <c r="AD742"/>
      <c r="AE742"/>
      <c r="AF742"/>
      <c r="AG742"/>
      <c r="AH742"/>
      <c r="AI742"/>
      <c r="AJ742"/>
      <c r="AK742"/>
      <c r="AL742"/>
      <c r="AM742"/>
      <c r="AN742"/>
      <c r="AO742"/>
      <c r="AP742"/>
    </row>
    <row r="743" spans="2:42" x14ac:dyDescent="0.35">
      <c r="B743" s="49"/>
      <c r="C743" s="49"/>
      <c r="D743" s="51"/>
      <c r="E743" s="51"/>
      <c r="F743" s="151"/>
      <c r="G743" s="179"/>
      <c r="H743" s="181"/>
      <c r="I743" s="180"/>
      <c r="J743" s="52"/>
      <c r="K743" s="184" t="str">
        <f>IF(Calculations!$I738=1, "Up to Date", "")</f>
        <v/>
      </c>
      <c r="L743" s="2"/>
      <c r="M743" s="9"/>
      <c r="N743" s="9"/>
      <c r="O743" s="9"/>
      <c r="P743" s="9"/>
      <c r="Q743" s="9"/>
      <c r="R743" s="9"/>
      <c r="S743" s="9"/>
      <c r="T743" s="9"/>
      <c r="U743" s="9"/>
      <c r="W743"/>
      <c r="X743"/>
      <c r="Y743"/>
      <c r="Z743"/>
      <c r="AB743"/>
      <c r="AD743"/>
      <c r="AE743"/>
      <c r="AF743"/>
      <c r="AG743"/>
      <c r="AH743"/>
      <c r="AI743"/>
      <c r="AJ743"/>
      <c r="AK743"/>
      <c r="AL743"/>
      <c r="AM743"/>
      <c r="AN743"/>
      <c r="AO743"/>
      <c r="AP743"/>
    </row>
    <row r="744" spans="2:42" x14ac:dyDescent="0.35">
      <c r="B744" s="49"/>
      <c r="C744" s="49"/>
      <c r="D744" s="51"/>
      <c r="E744" s="51"/>
      <c r="F744" s="151"/>
      <c r="G744" s="179"/>
      <c r="H744" s="181"/>
      <c r="I744" s="180"/>
      <c r="J744" s="52"/>
      <c r="K744" s="184" t="str">
        <f>IF(Calculations!$I739=1, "Up to Date", "")</f>
        <v/>
      </c>
      <c r="L744" s="2"/>
      <c r="M744" s="9"/>
      <c r="N744" s="9"/>
      <c r="O744" s="9"/>
      <c r="P744" s="9"/>
      <c r="Q744" s="9"/>
      <c r="R744" s="9"/>
      <c r="S744" s="9"/>
      <c r="T744" s="9"/>
      <c r="U744" s="9"/>
      <c r="W744"/>
      <c r="X744"/>
      <c r="Y744"/>
      <c r="Z744"/>
      <c r="AB744"/>
      <c r="AD744"/>
      <c r="AE744"/>
      <c r="AF744"/>
      <c r="AG744"/>
      <c r="AH744"/>
      <c r="AI744"/>
      <c r="AJ744"/>
      <c r="AK744"/>
      <c r="AL744"/>
      <c r="AM744"/>
      <c r="AN744"/>
      <c r="AO744"/>
      <c r="AP744"/>
    </row>
    <row r="745" spans="2:42" x14ac:dyDescent="0.35">
      <c r="B745" s="49"/>
      <c r="C745" s="49"/>
      <c r="D745" s="51"/>
      <c r="E745" s="51"/>
      <c r="F745" s="151"/>
      <c r="G745" s="179"/>
      <c r="H745" s="181"/>
      <c r="I745" s="180"/>
      <c r="J745" s="52"/>
      <c r="K745" s="184" t="str">
        <f>IF(Calculations!$I740=1, "Up to Date", "")</f>
        <v/>
      </c>
      <c r="L745" s="2"/>
      <c r="M745" s="9"/>
      <c r="N745" s="9"/>
      <c r="O745" s="9"/>
      <c r="P745" s="9"/>
      <c r="Q745" s="9"/>
      <c r="R745" s="9"/>
      <c r="S745" s="9"/>
      <c r="T745" s="9"/>
      <c r="U745" s="9"/>
      <c r="W745"/>
      <c r="X745"/>
      <c r="Y745"/>
      <c r="Z745"/>
      <c r="AB745"/>
      <c r="AD745"/>
      <c r="AE745"/>
      <c r="AF745"/>
      <c r="AG745"/>
      <c r="AH745"/>
      <c r="AI745"/>
      <c r="AJ745"/>
      <c r="AK745"/>
      <c r="AL745"/>
      <c r="AM745"/>
      <c r="AN745"/>
      <c r="AO745"/>
      <c r="AP745"/>
    </row>
    <row r="746" spans="2:42" x14ac:dyDescent="0.35">
      <c r="B746" s="49"/>
      <c r="C746" s="49"/>
      <c r="D746" s="51"/>
      <c r="E746" s="51"/>
      <c r="F746" s="151"/>
      <c r="G746" s="179"/>
      <c r="H746" s="181"/>
      <c r="I746" s="180"/>
      <c r="J746" s="52"/>
      <c r="K746" s="184" t="str">
        <f>IF(Calculations!$I741=1, "Up to Date", "")</f>
        <v/>
      </c>
      <c r="L746" s="2"/>
      <c r="M746" s="9"/>
      <c r="N746" s="9"/>
      <c r="O746" s="9"/>
      <c r="P746" s="9"/>
      <c r="Q746" s="9"/>
      <c r="R746" s="9"/>
      <c r="S746" s="9"/>
      <c r="T746" s="9"/>
      <c r="U746" s="9"/>
      <c r="W746"/>
      <c r="X746"/>
      <c r="Y746"/>
      <c r="Z746"/>
      <c r="AB746"/>
      <c r="AD746"/>
      <c r="AE746"/>
      <c r="AF746"/>
      <c r="AG746"/>
      <c r="AH746"/>
      <c r="AI746"/>
      <c r="AJ746"/>
      <c r="AK746"/>
      <c r="AL746"/>
      <c r="AM746"/>
      <c r="AN746"/>
      <c r="AO746"/>
      <c r="AP746"/>
    </row>
    <row r="747" spans="2:42" x14ac:dyDescent="0.35">
      <c r="B747" s="49"/>
      <c r="C747" s="49"/>
      <c r="D747" s="51"/>
      <c r="E747" s="51"/>
      <c r="F747" s="151"/>
      <c r="G747" s="179"/>
      <c r="H747" s="181"/>
      <c r="I747" s="180"/>
      <c r="J747" s="52"/>
      <c r="K747" s="184" t="str">
        <f>IF(Calculations!$I742=1, "Up to Date", "")</f>
        <v/>
      </c>
      <c r="L747" s="2"/>
      <c r="M747" s="9"/>
      <c r="N747" s="9"/>
      <c r="O747" s="9"/>
      <c r="P747" s="9"/>
      <c r="Q747" s="9"/>
      <c r="R747" s="9"/>
      <c r="S747" s="9"/>
      <c r="T747" s="9"/>
      <c r="U747" s="9"/>
      <c r="W747"/>
      <c r="X747"/>
      <c r="Y747"/>
      <c r="Z747"/>
      <c r="AB747"/>
      <c r="AD747"/>
      <c r="AE747"/>
      <c r="AF747"/>
      <c r="AG747"/>
      <c r="AH747"/>
      <c r="AI747"/>
      <c r="AJ747"/>
      <c r="AK747"/>
      <c r="AL747"/>
      <c r="AM747"/>
      <c r="AN747"/>
      <c r="AO747"/>
      <c r="AP747"/>
    </row>
    <row r="748" spans="2:42" x14ac:dyDescent="0.35">
      <c r="B748" s="49"/>
      <c r="C748" s="49"/>
      <c r="D748" s="51"/>
      <c r="E748" s="51"/>
      <c r="F748" s="151"/>
      <c r="G748" s="179"/>
      <c r="H748" s="181"/>
      <c r="I748" s="180"/>
      <c r="J748" s="52"/>
      <c r="K748" s="184" t="str">
        <f>IF(Calculations!$I743=1, "Up to Date", "")</f>
        <v/>
      </c>
      <c r="L748" s="2"/>
      <c r="M748" s="9"/>
      <c r="N748" s="9"/>
      <c r="O748" s="9"/>
      <c r="P748" s="9"/>
      <c r="Q748" s="9"/>
      <c r="R748" s="9"/>
      <c r="S748" s="9"/>
      <c r="T748" s="9"/>
      <c r="U748" s="9"/>
      <c r="W748"/>
      <c r="X748"/>
      <c r="Y748"/>
      <c r="Z748"/>
      <c r="AB748"/>
      <c r="AD748"/>
      <c r="AE748"/>
      <c r="AF748"/>
      <c r="AG748"/>
      <c r="AH748"/>
      <c r="AI748"/>
      <c r="AJ748"/>
      <c r="AK748"/>
      <c r="AL748"/>
      <c r="AM748"/>
      <c r="AN748"/>
      <c r="AO748"/>
      <c r="AP748"/>
    </row>
    <row r="749" spans="2:42" x14ac:dyDescent="0.35">
      <c r="B749" s="49"/>
      <c r="C749" s="49"/>
      <c r="D749" s="51"/>
      <c r="E749" s="51"/>
      <c r="F749" s="151"/>
      <c r="G749" s="179"/>
      <c r="H749" s="181"/>
      <c r="I749" s="180"/>
      <c r="J749" s="52"/>
      <c r="K749" s="184" t="str">
        <f>IF(Calculations!$I744=1, "Up to Date", "")</f>
        <v/>
      </c>
      <c r="L749" s="2"/>
      <c r="M749" s="9"/>
      <c r="N749" s="9"/>
      <c r="O749" s="9"/>
      <c r="P749" s="9"/>
      <c r="Q749" s="9"/>
      <c r="R749" s="9"/>
      <c r="S749" s="9"/>
      <c r="T749" s="9"/>
      <c r="U749" s="9"/>
      <c r="W749"/>
      <c r="X749"/>
      <c r="Y749"/>
      <c r="Z749"/>
      <c r="AB749"/>
      <c r="AD749"/>
      <c r="AE749"/>
      <c r="AF749"/>
      <c r="AG749"/>
      <c r="AH749"/>
      <c r="AI749"/>
      <c r="AJ749"/>
      <c r="AK749"/>
      <c r="AL749"/>
      <c r="AM749"/>
      <c r="AN749"/>
      <c r="AO749"/>
      <c r="AP749"/>
    </row>
    <row r="750" spans="2:42" x14ac:dyDescent="0.35">
      <c r="B750" s="49"/>
      <c r="C750" s="49"/>
      <c r="D750" s="51"/>
      <c r="E750" s="51"/>
      <c r="F750" s="151"/>
      <c r="G750" s="179"/>
      <c r="H750" s="181"/>
      <c r="I750" s="180"/>
      <c r="J750" s="52"/>
      <c r="K750" s="184" t="str">
        <f>IF(Calculations!$I745=1, "Up to Date", "")</f>
        <v/>
      </c>
      <c r="L750" s="2"/>
      <c r="M750" s="9"/>
      <c r="N750" s="9"/>
      <c r="O750" s="9"/>
      <c r="P750" s="9"/>
      <c r="Q750" s="9"/>
      <c r="R750" s="9"/>
      <c r="S750" s="9"/>
      <c r="T750" s="9"/>
      <c r="U750" s="9"/>
      <c r="W750"/>
      <c r="X750"/>
      <c r="Y750"/>
      <c r="Z750"/>
      <c r="AB750"/>
      <c r="AD750"/>
      <c r="AE750"/>
      <c r="AF750"/>
      <c r="AG750"/>
      <c r="AH750"/>
      <c r="AI750"/>
      <c r="AJ750"/>
      <c r="AK750"/>
      <c r="AL750"/>
      <c r="AM750"/>
      <c r="AN750"/>
      <c r="AO750"/>
      <c r="AP750"/>
    </row>
    <row r="751" spans="2:42" x14ac:dyDescent="0.35">
      <c r="B751" s="49"/>
      <c r="C751" s="49"/>
      <c r="D751" s="51"/>
      <c r="E751" s="51"/>
      <c r="F751" s="151"/>
      <c r="G751" s="179"/>
      <c r="H751" s="181"/>
      <c r="I751" s="180"/>
      <c r="J751" s="52"/>
      <c r="K751" s="184" t="str">
        <f>IF(Calculations!$I746=1, "Up to Date", "")</f>
        <v/>
      </c>
      <c r="L751" s="2"/>
      <c r="M751" s="9"/>
      <c r="N751" s="9"/>
      <c r="O751" s="9"/>
      <c r="P751" s="9"/>
      <c r="Q751" s="9"/>
      <c r="R751" s="9"/>
      <c r="S751" s="9"/>
      <c r="T751" s="9"/>
      <c r="U751" s="9"/>
      <c r="W751"/>
      <c r="X751"/>
      <c r="Y751"/>
      <c r="Z751"/>
      <c r="AB751"/>
      <c r="AD751"/>
      <c r="AE751"/>
      <c r="AF751"/>
      <c r="AG751"/>
      <c r="AH751"/>
      <c r="AI751"/>
      <c r="AJ751"/>
      <c r="AK751"/>
      <c r="AL751"/>
      <c r="AM751"/>
      <c r="AN751"/>
      <c r="AO751"/>
      <c r="AP751"/>
    </row>
    <row r="752" spans="2:42" x14ac:dyDescent="0.35">
      <c r="B752" s="49"/>
      <c r="C752" s="49"/>
      <c r="D752" s="51"/>
      <c r="E752" s="51"/>
      <c r="F752" s="151"/>
      <c r="G752" s="179"/>
      <c r="H752" s="181"/>
      <c r="I752" s="180"/>
      <c r="J752" s="52"/>
      <c r="K752" s="184" t="str">
        <f>IF(Calculations!$I747=1, "Up to Date", "")</f>
        <v/>
      </c>
      <c r="L752" s="2"/>
      <c r="M752" s="9"/>
      <c r="N752" s="9"/>
      <c r="O752" s="9"/>
      <c r="P752" s="9"/>
      <c r="Q752" s="9"/>
      <c r="R752" s="9"/>
      <c r="S752" s="9"/>
      <c r="T752" s="9"/>
      <c r="U752" s="9"/>
      <c r="W752"/>
      <c r="X752"/>
      <c r="Y752"/>
      <c r="Z752"/>
      <c r="AB752"/>
      <c r="AD752"/>
      <c r="AE752"/>
      <c r="AF752"/>
      <c r="AG752"/>
      <c r="AH752"/>
      <c r="AI752"/>
      <c r="AJ752"/>
      <c r="AK752"/>
      <c r="AL752"/>
      <c r="AM752"/>
      <c r="AN752"/>
      <c r="AO752"/>
      <c r="AP752"/>
    </row>
    <row r="753" spans="2:42" x14ac:dyDescent="0.35">
      <c r="B753" s="49"/>
      <c r="C753" s="49"/>
      <c r="D753" s="51"/>
      <c r="E753" s="51"/>
      <c r="F753" s="151"/>
      <c r="G753" s="179"/>
      <c r="H753" s="181"/>
      <c r="I753" s="180"/>
      <c r="J753" s="52"/>
      <c r="K753" s="184" t="str">
        <f>IF(Calculations!$I748=1, "Up to Date", "")</f>
        <v/>
      </c>
      <c r="L753" s="2"/>
      <c r="M753" s="9"/>
      <c r="N753" s="9"/>
      <c r="O753" s="9"/>
      <c r="P753" s="9"/>
      <c r="Q753" s="9"/>
      <c r="R753" s="9"/>
      <c r="S753" s="9"/>
      <c r="T753" s="9"/>
      <c r="U753" s="9"/>
      <c r="W753"/>
      <c r="X753"/>
      <c r="Y753"/>
      <c r="Z753"/>
      <c r="AB753"/>
      <c r="AD753"/>
      <c r="AE753"/>
      <c r="AF753"/>
      <c r="AG753"/>
      <c r="AH753"/>
      <c r="AI753"/>
      <c r="AJ753"/>
      <c r="AK753"/>
      <c r="AL753"/>
      <c r="AM753"/>
      <c r="AN753"/>
      <c r="AO753"/>
      <c r="AP753"/>
    </row>
    <row r="754" spans="2:42" x14ac:dyDescent="0.35">
      <c r="B754" s="49"/>
      <c r="C754" s="49"/>
      <c r="D754" s="51"/>
      <c r="E754" s="51"/>
      <c r="F754" s="151"/>
      <c r="G754" s="179"/>
      <c r="H754" s="181"/>
      <c r="I754" s="180"/>
      <c r="J754" s="52"/>
      <c r="K754" s="184" t="str">
        <f>IF(Calculations!$I749=1, "Up to Date", "")</f>
        <v/>
      </c>
      <c r="L754" s="2"/>
      <c r="M754" s="9"/>
      <c r="N754" s="9"/>
      <c r="O754" s="9"/>
      <c r="P754" s="9"/>
      <c r="Q754" s="9"/>
      <c r="R754" s="9"/>
      <c r="S754" s="9"/>
      <c r="T754" s="9"/>
      <c r="U754" s="9"/>
      <c r="W754"/>
      <c r="X754"/>
      <c r="Y754"/>
      <c r="Z754"/>
      <c r="AB754"/>
      <c r="AD754"/>
      <c r="AE754"/>
      <c r="AF754"/>
      <c r="AG754"/>
      <c r="AH754"/>
      <c r="AI754"/>
      <c r="AJ754"/>
      <c r="AK754"/>
      <c r="AL754"/>
      <c r="AM754"/>
      <c r="AN754"/>
      <c r="AO754"/>
      <c r="AP754"/>
    </row>
    <row r="755" spans="2:42" x14ac:dyDescent="0.35">
      <c r="B755" s="49"/>
      <c r="C755" s="49"/>
      <c r="D755" s="51"/>
      <c r="E755" s="51"/>
      <c r="F755" s="151"/>
      <c r="G755" s="179"/>
      <c r="H755" s="181"/>
      <c r="I755" s="180"/>
      <c r="J755" s="52"/>
      <c r="K755" s="184" t="str">
        <f>IF(Calculations!$I750=1, "Up to Date", "")</f>
        <v/>
      </c>
      <c r="L755" s="2"/>
      <c r="M755" s="9"/>
      <c r="N755" s="9"/>
      <c r="O755" s="9"/>
      <c r="P755" s="9"/>
      <c r="Q755" s="9"/>
      <c r="R755" s="9"/>
      <c r="S755" s="9"/>
      <c r="T755" s="9"/>
      <c r="U755" s="9"/>
      <c r="W755"/>
      <c r="X755"/>
      <c r="Y755"/>
      <c r="Z755"/>
      <c r="AB755"/>
      <c r="AD755"/>
      <c r="AE755"/>
      <c r="AF755"/>
      <c r="AG755"/>
      <c r="AH755"/>
      <c r="AI755"/>
      <c r="AJ755"/>
      <c r="AK755"/>
      <c r="AL755"/>
      <c r="AM755"/>
      <c r="AN755"/>
      <c r="AO755"/>
      <c r="AP755"/>
    </row>
    <row r="756" spans="2:42" x14ac:dyDescent="0.35">
      <c r="B756" s="49"/>
      <c r="C756" s="49"/>
      <c r="D756" s="51"/>
      <c r="E756" s="51"/>
      <c r="F756" s="151"/>
      <c r="G756" s="179"/>
      <c r="H756" s="181"/>
      <c r="I756" s="180"/>
      <c r="J756" s="52"/>
      <c r="K756" s="184" t="str">
        <f>IF(Calculations!$I751=1, "Up to Date", "")</f>
        <v/>
      </c>
      <c r="L756" s="2"/>
      <c r="M756" s="9"/>
      <c r="N756" s="9"/>
      <c r="O756" s="9"/>
      <c r="P756" s="9"/>
      <c r="Q756" s="9"/>
      <c r="R756" s="9"/>
      <c r="S756" s="9"/>
      <c r="T756" s="9"/>
      <c r="U756" s="9"/>
      <c r="W756"/>
      <c r="X756"/>
      <c r="Y756"/>
      <c r="Z756"/>
      <c r="AB756"/>
      <c r="AD756"/>
      <c r="AE756"/>
      <c r="AF756"/>
      <c r="AG756"/>
      <c r="AH756"/>
      <c r="AI756"/>
      <c r="AJ756"/>
      <c r="AK756"/>
      <c r="AL756"/>
      <c r="AM756"/>
      <c r="AN756"/>
      <c r="AO756"/>
      <c r="AP756"/>
    </row>
    <row r="757" spans="2:42" x14ac:dyDescent="0.35">
      <c r="B757" s="49"/>
      <c r="C757" s="49"/>
      <c r="D757" s="51"/>
      <c r="E757" s="51"/>
      <c r="F757" s="151"/>
      <c r="G757" s="179"/>
      <c r="H757" s="181"/>
      <c r="I757" s="180"/>
      <c r="J757" s="52"/>
      <c r="K757" s="184" t="str">
        <f>IF(Calculations!$I752=1, "Up to Date", "")</f>
        <v/>
      </c>
      <c r="L757" s="2"/>
      <c r="M757" s="9"/>
      <c r="N757" s="9"/>
      <c r="O757" s="9"/>
      <c r="P757" s="9"/>
      <c r="Q757" s="9"/>
      <c r="R757" s="9"/>
      <c r="S757" s="9"/>
      <c r="T757" s="9"/>
      <c r="U757" s="9"/>
      <c r="W757"/>
      <c r="X757"/>
      <c r="Y757"/>
      <c r="Z757"/>
      <c r="AB757"/>
      <c r="AD757"/>
      <c r="AE757"/>
      <c r="AF757"/>
      <c r="AG757"/>
      <c r="AH757"/>
      <c r="AI757"/>
      <c r="AJ757"/>
      <c r="AK757"/>
      <c r="AL757"/>
      <c r="AM757"/>
      <c r="AN757"/>
      <c r="AO757"/>
      <c r="AP757"/>
    </row>
    <row r="758" spans="2:42" x14ac:dyDescent="0.35">
      <c r="B758" s="49"/>
      <c r="C758" s="49"/>
      <c r="D758" s="51"/>
      <c r="E758" s="51"/>
      <c r="F758" s="151"/>
      <c r="G758" s="179"/>
      <c r="H758" s="181"/>
      <c r="I758" s="180"/>
      <c r="J758" s="52"/>
      <c r="K758" s="184" t="str">
        <f>IF(Calculations!$I753=1, "Up to Date", "")</f>
        <v/>
      </c>
      <c r="L758" s="2"/>
      <c r="M758" s="9"/>
      <c r="N758" s="9"/>
      <c r="O758" s="9"/>
      <c r="P758" s="9"/>
      <c r="Q758" s="9"/>
      <c r="R758" s="9"/>
      <c r="S758" s="9"/>
      <c r="T758" s="9"/>
      <c r="U758" s="9"/>
      <c r="W758"/>
      <c r="X758"/>
      <c r="Y758"/>
      <c r="Z758"/>
      <c r="AB758"/>
      <c r="AD758"/>
      <c r="AE758"/>
      <c r="AF758"/>
      <c r="AG758"/>
      <c r="AH758"/>
      <c r="AI758"/>
      <c r="AJ758"/>
      <c r="AK758"/>
      <c r="AL758"/>
      <c r="AM758"/>
      <c r="AN758"/>
      <c r="AO758"/>
      <c r="AP758"/>
    </row>
    <row r="759" spans="2:42" x14ac:dyDescent="0.35">
      <c r="B759" s="49"/>
      <c r="C759" s="49"/>
      <c r="D759" s="51"/>
      <c r="E759" s="51"/>
      <c r="F759" s="151"/>
      <c r="G759" s="179"/>
      <c r="H759" s="181"/>
      <c r="I759" s="180"/>
      <c r="J759" s="52"/>
      <c r="K759" s="184" t="str">
        <f>IF(Calculations!$I754=1, "Up to Date", "")</f>
        <v/>
      </c>
      <c r="L759" s="2"/>
      <c r="M759" s="9"/>
      <c r="N759" s="9"/>
      <c r="O759" s="9"/>
      <c r="P759" s="9"/>
      <c r="Q759" s="9"/>
      <c r="R759" s="9"/>
      <c r="S759" s="9"/>
      <c r="T759" s="9"/>
      <c r="U759" s="9"/>
      <c r="W759"/>
      <c r="X759"/>
      <c r="Y759"/>
      <c r="Z759"/>
      <c r="AB759"/>
      <c r="AD759"/>
      <c r="AE759"/>
      <c r="AF759"/>
      <c r="AG759"/>
      <c r="AH759"/>
      <c r="AI759"/>
      <c r="AJ759"/>
      <c r="AK759"/>
      <c r="AL759"/>
      <c r="AM759"/>
      <c r="AN759"/>
      <c r="AO759"/>
      <c r="AP759"/>
    </row>
    <row r="760" spans="2:42" x14ac:dyDescent="0.35">
      <c r="B760" s="49"/>
      <c r="C760" s="49"/>
      <c r="D760" s="51"/>
      <c r="E760" s="51"/>
      <c r="F760" s="151"/>
      <c r="G760" s="179"/>
      <c r="H760" s="181"/>
      <c r="I760" s="180"/>
      <c r="J760" s="52"/>
      <c r="K760" s="184" t="str">
        <f>IF(Calculations!$I755=1, "Up to Date", "")</f>
        <v/>
      </c>
      <c r="L760" s="2"/>
      <c r="M760" s="9"/>
      <c r="N760" s="9"/>
      <c r="O760" s="9"/>
      <c r="P760" s="9"/>
      <c r="Q760" s="9"/>
      <c r="R760" s="9"/>
      <c r="S760" s="9"/>
      <c r="T760" s="9"/>
      <c r="U760" s="9"/>
      <c r="W760"/>
      <c r="X760"/>
      <c r="Y760"/>
      <c r="Z760"/>
      <c r="AB760"/>
      <c r="AD760"/>
      <c r="AE760"/>
      <c r="AF760"/>
      <c r="AG760"/>
      <c r="AH760"/>
      <c r="AI760"/>
      <c r="AJ760"/>
      <c r="AK760"/>
      <c r="AL760"/>
      <c r="AM760"/>
      <c r="AN760"/>
      <c r="AO760"/>
      <c r="AP760"/>
    </row>
    <row r="761" spans="2:42" x14ac:dyDescent="0.35">
      <c r="B761" s="49"/>
      <c r="C761" s="49"/>
      <c r="D761" s="51"/>
      <c r="E761" s="51"/>
      <c r="F761" s="151"/>
      <c r="G761" s="179"/>
      <c r="H761" s="181"/>
      <c r="I761" s="180"/>
      <c r="J761" s="52"/>
      <c r="K761" s="184" t="str">
        <f>IF(Calculations!$I756=1, "Up to Date", "")</f>
        <v/>
      </c>
      <c r="L761" s="2"/>
      <c r="M761" s="9"/>
      <c r="N761" s="9"/>
      <c r="O761" s="9"/>
      <c r="P761" s="9"/>
      <c r="Q761" s="9"/>
      <c r="R761" s="9"/>
      <c r="S761" s="9"/>
      <c r="T761" s="9"/>
      <c r="U761" s="9"/>
      <c r="W761"/>
      <c r="X761"/>
      <c r="Y761"/>
      <c r="Z761"/>
      <c r="AB761"/>
      <c r="AD761"/>
      <c r="AE761"/>
      <c r="AF761"/>
      <c r="AG761"/>
      <c r="AH761"/>
      <c r="AI761"/>
      <c r="AJ761"/>
      <c r="AK761"/>
      <c r="AL761"/>
      <c r="AM761"/>
      <c r="AN761"/>
      <c r="AO761"/>
      <c r="AP761"/>
    </row>
    <row r="762" spans="2:42" x14ac:dyDescent="0.35">
      <c r="B762" s="49"/>
      <c r="C762" s="49"/>
      <c r="D762" s="51"/>
      <c r="E762" s="51"/>
      <c r="F762" s="151"/>
      <c r="G762" s="179"/>
      <c r="H762" s="181"/>
      <c r="I762" s="180"/>
      <c r="J762" s="52"/>
      <c r="K762" s="184" t="str">
        <f>IF(Calculations!$I757=1, "Up to Date", "")</f>
        <v/>
      </c>
      <c r="L762" s="2"/>
      <c r="M762" s="9"/>
      <c r="N762" s="9"/>
      <c r="O762" s="9"/>
      <c r="P762" s="9"/>
      <c r="Q762" s="9"/>
      <c r="R762" s="9"/>
      <c r="S762" s="9"/>
      <c r="T762" s="9"/>
      <c r="U762" s="9"/>
      <c r="W762"/>
      <c r="X762"/>
      <c r="Y762"/>
      <c r="Z762"/>
      <c r="AB762"/>
      <c r="AD762"/>
      <c r="AE762"/>
      <c r="AF762"/>
      <c r="AG762"/>
      <c r="AH762"/>
      <c r="AI762"/>
      <c r="AJ762"/>
      <c r="AK762"/>
      <c r="AL762"/>
      <c r="AM762"/>
      <c r="AN762"/>
      <c r="AO762"/>
      <c r="AP762"/>
    </row>
    <row r="763" spans="2:42" x14ac:dyDescent="0.35">
      <c r="B763" s="49"/>
      <c r="C763" s="49"/>
      <c r="D763" s="51"/>
      <c r="E763" s="51"/>
      <c r="F763" s="151"/>
      <c r="G763" s="179"/>
      <c r="H763" s="181"/>
      <c r="I763" s="180"/>
      <c r="J763" s="52"/>
      <c r="K763" s="184" t="str">
        <f>IF(Calculations!$I758=1, "Up to Date", "")</f>
        <v/>
      </c>
      <c r="L763" s="2"/>
      <c r="M763" s="9"/>
      <c r="N763" s="9"/>
      <c r="O763" s="9"/>
      <c r="P763" s="9"/>
      <c r="Q763" s="9"/>
      <c r="R763" s="9"/>
      <c r="S763" s="9"/>
      <c r="T763" s="9"/>
      <c r="U763" s="9"/>
      <c r="W763"/>
      <c r="X763"/>
      <c r="Y763"/>
      <c r="Z763"/>
      <c r="AB763"/>
      <c r="AD763"/>
      <c r="AE763"/>
      <c r="AF763"/>
      <c r="AG763"/>
      <c r="AH763"/>
      <c r="AI763"/>
      <c r="AJ763"/>
      <c r="AK763"/>
      <c r="AL763"/>
      <c r="AM763"/>
      <c r="AN763"/>
      <c r="AO763"/>
      <c r="AP763"/>
    </row>
    <row r="764" spans="2:42" x14ac:dyDescent="0.35">
      <c r="B764" s="49"/>
      <c r="C764" s="49"/>
      <c r="D764" s="51"/>
      <c r="E764" s="51"/>
      <c r="F764" s="151"/>
      <c r="G764" s="179"/>
      <c r="H764" s="181"/>
      <c r="I764" s="180"/>
      <c r="J764" s="52"/>
      <c r="K764" s="184" t="str">
        <f>IF(Calculations!$I759=1, "Up to Date", "")</f>
        <v/>
      </c>
      <c r="L764" s="2"/>
      <c r="M764" s="9"/>
      <c r="N764" s="9"/>
      <c r="O764" s="9"/>
      <c r="P764" s="9"/>
      <c r="Q764" s="9"/>
      <c r="R764" s="9"/>
      <c r="S764" s="9"/>
      <c r="T764" s="9"/>
      <c r="U764" s="9"/>
      <c r="W764"/>
      <c r="X764"/>
      <c r="Y764"/>
      <c r="Z764"/>
      <c r="AB764"/>
      <c r="AD764"/>
      <c r="AE764"/>
      <c r="AF764"/>
      <c r="AG764"/>
      <c r="AH764"/>
      <c r="AI764"/>
      <c r="AJ764"/>
      <c r="AK764"/>
      <c r="AL764"/>
      <c r="AM764"/>
      <c r="AN764"/>
      <c r="AO764"/>
      <c r="AP764"/>
    </row>
    <row r="765" spans="2:42" x14ac:dyDescent="0.35">
      <c r="B765" s="49"/>
      <c r="C765" s="49"/>
      <c r="D765" s="51"/>
      <c r="E765" s="51"/>
      <c r="F765" s="151"/>
      <c r="G765" s="179"/>
      <c r="H765" s="181"/>
      <c r="I765" s="180"/>
      <c r="J765" s="52"/>
      <c r="K765" s="184" t="str">
        <f>IF(Calculations!$I760=1, "Up to Date", "")</f>
        <v/>
      </c>
      <c r="L765" s="2"/>
      <c r="M765" s="9"/>
      <c r="N765" s="9"/>
      <c r="O765" s="9"/>
      <c r="P765" s="9"/>
      <c r="Q765" s="9"/>
      <c r="R765" s="9"/>
      <c r="S765" s="9"/>
      <c r="T765" s="9"/>
      <c r="U765" s="9"/>
      <c r="W765"/>
      <c r="X765"/>
      <c r="Y765"/>
      <c r="Z765"/>
      <c r="AB765"/>
      <c r="AD765"/>
      <c r="AE765"/>
      <c r="AF765"/>
      <c r="AG765"/>
      <c r="AH765"/>
      <c r="AI765"/>
      <c r="AJ765"/>
      <c r="AK765"/>
      <c r="AL765"/>
      <c r="AM765"/>
      <c r="AN765"/>
      <c r="AO765"/>
      <c r="AP765"/>
    </row>
    <row r="766" spans="2:42" x14ac:dyDescent="0.35">
      <c r="B766" s="49"/>
      <c r="C766" s="49"/>
      <c r="D766" s="51"/>
      <c r="E766" s="51"/>
      <c r="F766" s="151"/>
      <c r="G766" s="179"/>
      <c r="H766" s="181"/>
      <c r="I766" s="180"/>
      <c r="J766" s="52"/>
      <c r="K766" s="184" t="str">
        <f>IF(Calculations!$I761=1, "Up to Date", "")</f>
        <v/>
      </c>
      <c r="L766" s="2"/>
      <c r="M766" s="9"/>
      <c r="N766" s="9"/>
      <c r="O766" s="9"/>
      <c r="P766" s="9"/>
      <c r="Q766" s="9"/>
      <c r="R766" s="9"/>
      <c r="S766" s="9"/>
      <c r="T766" s="9"/>
      <c r="U766" s="9"/>
      <c r="W766"/>
      <c r="X766"/>
      <c r="Y766"/>
      <c r="Z766"/>
      <c r="AB766"/>
      <c r="AD766"/>
      <c r="AE766"/>
      <c r="AF766"/>
      <c r="AG766"/>
      <c r="AH766"/>
      <c r="AI766"/>
      <c r="AJ766"/>
      <c r="AK766"/>
      <c r="AL766"/>
      <c r="AM766"/>
      <c r="AN766"/>
      <c r="AO766"/>
      <c r="AP766"/>
    </row>
    <row r="767" spans="2:42" x14ac:dyDescent="0.35">
      <c r="B767" s="49"/>
      <c r="C767" s="49"/>
      <c r="D767" s="51"/>
      <c r="E767" s="51"/>
      <c r="F767" s="151"/>
      <c r="G767" s="179"/>
      <c r="H767" s="181"/>
      <c r="I767" s="180"/>
      <c r="J767" s="52"/>
      <c r="K767" s="184" t="str">
        <f>IF(Calculations!$I762=1, "Up to Date", "")</f>
        <v/>
      </c>
      <c r="L767" s="2"/>
      <c r="M767" s="9"/>
      <c r="N767" s="9"/>
      <c r="O767" s="9"/>
      <c r="P767" s="9"/>
      <c r="Q767" s="9"/>
      <c r="R767" s="9"/>
      <c r="S767" s="9"/>
      <c r="T767" s="9"/>
      <c r="U767" s="9"/>
      <c r="W767"/>
      <c r="X767"/>
      <c r="Y767"/>
      <c r="Z767"/>
      <c r="AB767"/>
      <c r="AD767"/>
      <c r="AE767"/>
      <c r="AF767"/>
      <c r="AG767"/>
      <c r="AH767"/>
      <c r="AI767"/>
      <c r="AJ767"/>
      <c r="AK767"/>
      <c r="AL767"/>
      <c r="AM767"/>
      <c r="AN767"/>
      <c r="AO767"/>
      <c r="AP767"/>
    </row>
    <row r="768" spans="2:42" x14ac:dyDescent="0.35">
      <c r="B768" s="49"/>
      <c r="C768" s="49"/>
      <c r="D768" s="51"/>
      <c r="E768" s="51"/>
      <c r="F768" s="151"/>
      <c r="G768" s="179"/>
      <c r="H768" s="181"/>
      <c r="I768" s="180"/>
      <c r="J768" s="52"/>
      <c r="K768" s="184" t="str">
        <f>IF(Calculations!$I763=1, "Up to Date", "")</f>
        <v/>
      </c>
      <c r="L768" s="2"/>
      <c r="M768" s="9"/>
      <c r="N768" s="9"/>
      <c r="O768" s="9"/>
      <c r="P768" s="9"/>
      <c r="Q768" s="9"/>
      <c r="R768" s="9"/>
      <c r="S768" s="9"/>
      <c r="T768" s="9"/>
      <c r="U768" s="9"/>
      <c r="W768"/>
      <c r="X768"/>
      <c r="Y768"/>
      <c r="Z768"/>
      <c r="AB768"/>
      <c r="AD768"/>
      <c r="AE768"/>
      <c r="AF768"/>
      <c r="AG768"/>
      <c r="AH768"/>
      <c r="AI768"/>
      <c r="AJ768"/>
      <c r="AK768"/>
      <c r="AL768"/>
      <c r="AM768"/>
      <c r="AN768"/>
      <c r="AO768"/>
      <c r="AP768"/>
    </row>
    <row r="769" spans="2:42" x14ac:dyDescent="0.35">
      <c r="B769" s="49"/>
      <c r="C769" s="49"/>
      <c r="D769" s="51"/>
      <c r="E769" s="51"/>
      <c r="F769" s="151"/>
      <c r="G769" s="179"/>
      <c r="H769" s="181"/>
      <c r="I769" s="180"/>
      <c r="J769" s="52"/>
      <c r="K769" s="184" t="str">
        <f>IF(Calculations!$I764=1, "Up to Date", "")</f>
        <v/>
      </c>
      <c r="L769" s="2"/>
      <c r="M769" s="9"/>
      <c r="N769" s="9"/>
      <c r="O769" s="9"/>
      <c r="P769" s="9"/>
      <c r="Q769" s="9"/>
      <c r="R769" s="9"/>
      <c r="S769" s="9"/>
      <c r="T769" s="9"/>
      <c r="U769" s="9"/>
      <c r="W769"/>
      <c r="X769"/>
      <c r="Y769"/>
      <c r="Z769"/>
      <c r="AB769"/>
      <c r="AD769"/>
      <c r="AE769"/>
      <c r="AF769"/>
      <c r="AG769"/>
      <c r="AH769"/>
      <c r="AI769"/>
      <c r="AJ769"/>
      <c r="AK769"/>
      <c r="AL769"/>
      <c r="AM769"/>
      <c r="AN769"/>
      <c r="AO769"/>
      <c r="AP769"/>
    </row>
    <row r="770" spans="2:42" x14ac:dyDescent="0.35">
      <c r="B770" s="49"/>
      <c r="C770" s="49"/>
      <c r="D770" s="51"/>
      <c r="E770" s="51"/>
      <c r="F770" s="151"/>
      <c r="G770" s="179"/>
      <c r="H770" s="181"/>
      <c r="I770" s="180"/>
      <c r="J770" s="52"/>
      <c r="K770" s="184" t="str">
        <f>IF(Calculations!$I765=1, "Up to Date", "")</f>
        <v/>
      </c>
      <c r="L770" s="2"/>
      <c r="M770" s="9"/>
      <c r="N770" s="9"/>
      <c r="O770" s="9"/>
      <c r="P770" s="9"/>
      <c r="Q770" s="9"/>
      <c r="R770" s="9"/>
      <c r="S770" s="9"/>
      <c r="T770" s="9"/>
      <c r="U770" s="9"/>
      <c r="W770"/>
      <c r="X770"/>
      <c r="Y770"/>
      <c r="Z770"/>
      <c r="AB770"/>
      <c r="AD770"/>
      <c r="AE770"/>
      <c r="AF770"/>
      <c r="AG770"/>
      <c r="AH770"/>
      <c r="AI770"/>
      <c r="AJ770"/>
      <c r="AK770"/>
      <c r="AL770"/>
      <c r="AM770"/>
      <c r="AN770"/>
      <c r="AO770"/>
      <c r="AP770"/>
    </row>
    <row r="771" spans="2:42" x14ac:dyDescent="0.35">
      <c r="B771" s="49"/>
      <c r="C771" s="49"/>
      <c r="D771" s="51"/>
      <c r="E771" s="51"/>
      <c r="F771" s="151"/>
      <c r="G771" s="179"/>
      <c r="H771" s="181"/>
      <c r="I771" s="180"/>
      <c r="J771" s="52"/>
      <c r="K771" s="184" t="str">
        <f>IF(Calculations!$I766=1, "Up to Date", "")</f>
        <v/>
      </c>
      <c r="L771" s="2"/>
      <c r="M771" s="9"/>
      <c r="N771" s="9"/>
      <c r="O771" s="9"/>
      <c r="P771" s="9"/>
      <c r="Q771" s="9"/>
      <c r="R771" s="9"/>
      <c r="S771" s="9"/>
      <c r="T771" s="9"/>
      <c r="U771" s="9"/>
      <c r="W771"/>
      <c r="X771"/>
      <c r="Y771"/>
      <c r="Z771"/>
      <c r="AB771"/>
      <c r="AD771"/>
      <c r="AE771"/>
      <c r="AF771"/>
      <c r="AG771"/>
      <c r="AH771"/>
      <c r="AI771"/>
      <c r="AJ771"/>
      <c r="AK771"/>
      <c r="AL771"/>
      <c r="AM771"/>
      <c r="AN771"/>
      <c r="AO771"/>
      <c r="AP771"/>
    </row>
    <row r="772" spans="2:42" x14ac:dyDescent="0.35">
      <c r="B772" s="49"/>
      <c r="C772" s="49"/>
      <c r="D772" s="51"/>
      <c r="E772" s="51"/>
      <c r="F772" s="151"/>
      <c r="G772" s="179"/>
      <c r="H772" s="181"/>
      <c r="I772" s="180"/>
      <c r="J772" s="52"/>
      <c r="K772" s="184" t="str">
        <f>IF(Calculations!$I767=1, "Up to Date", "")</f>
        <v/>
      </c>
      <c r="L772" s="2"/>
      <c r="M772" s="9"/>
      <c r="N772" s="9"/>
      <c r="O772" s="9"/>
      <c r="P772" s="9"/>
      <c r="Q772" s="9"/>
      <c r="R772" s="9"/>
      <c r="S772" s="9"/>
      <c r="T772" s="9"/>
      <c r="U772" s="9"/>
      <c r="W772"/>
      <c r="X772"/>
      <c r="Y772"/>
      <c r="Z772"/>
      <c r="AB772"/>
      <c r="AD772"/>
      <c r="AE772"/>
      <c r="AF772"/>
      <c r="AG772"/>
      <c r="AH772"/>
      <c r="AI772"/>
      <c r="AJ772"/>
      <c r="AK772"/>
      <c r="AL772"/>
      <c r="AM772"/>
      <c r="AN772"/>
      <c r="AO772"/>
      <c r="AP772"/>
    </row>
    <row r="773" spans="2:42" x14ac:dyDescent="0.35">
      <c r="B773" s="49"/>
      <c r="C773" s="49"/>
      <c r="D773" s="51"/>
      <c r="E773" s="51"/>
      <c r="F773" s="151"/>
      <c r="G773" s="179"/>
      <c r="H773" s="181"/>
      <c r="I773" s="180"/>
      <c r="J773" s="52"/>
      <c r="K773" s="184" t="str">
        <f>IF(Calculations!$I768=1, "Up to Date", "")</f>
        <v/>
      </c>
      <c r="L773" s="2"/>
      <c r="M773" s="9"/>
      <c r="N773" s="9"/>
      <c r="O773" s="9"/>
      <c r="P773" s="9"/>
      <c r="Q773" s="9"/>
      <c r="R773" s="9"/>
      <c r="S773" s="9"/>
      <c r="T773" s="9"/>
      <c r="U773" s="9"/>
      <c r="W773"/>
      <c r="X773"/>
      <c r="Y773"/>
      <c r="Z773"/>
      <c r="AB773"/>
      <c r="AD773"/>
      <c r="AE773"/>
      <c r="AF773"/>
      <c r="AG773"/>
      <c r="AH773"/>
      <c r="AI773"/>
      <c r="AJ773"/>
      <c r="AK773"/>
      <c r="AL773"/>
      <c r="AM773"/>
      <c r="AN773"/>
      <c r="AO773"/>
      <c r="AP773"/>
    </row>
    <row r="774" spans="2:42" x14ac:dyDescent="0.35">
      <c r="B774" s="49"/>
      <c r="C774" s="49"/>
      <c r="D774" s="51"/>
      <c r="E774" s="51"/>
      <c r="F774" s="151"/>
      <c r="G774" s="179"/>
      <c r="H774" s="181"/>
      <c r="I774" s="180"/>
      <c r="J774" s="52"/>
      <c r="K774" s="184" t="str">
        <f>IF(Calculations!$I769=1, "Up to Date", "")</f>
        <v/>
      </c>
      <c r="L774" s="2"/>
      <c r="M774" s="9"/>
      <c r="N774" s="9"/>
      <c r="O774" s="9"/>
      <c r="P774" s="9"/>
      <c r="Q774" s="9"/>
      <c r="R774" s="9"/>
      <c r="S774" s="9"/>
      <c r="T774" s="9"/>
      <c r="U774" s="9"/>
      <c r="W774"/>
      <c r="X774"/>
      <c r="Y774"/>
      <c r="Z774"/>
      <c r="AB774"/>
      <c r="AD774"/>
      <c r="AE774"/>
      <c r="AF774"/>
      <c r="AG774"/>
      <c r="AH774"/>
      <c r="AI774"/>
      <c r="AJ774"/>
      <c r="AK774"/>
      <c r="AL774"/>
      <c r="AM774"/>
      <c r="AN774"/>
      <c r="AO774"/>
      <c r="AP774"/>
    </row>
    <row r="775" spans="2:42" x14ac:dyDescent="0.35">
      <c r="B775" s="49"/>
      <c r="C775" s="49"/>
      <c r="D775" s="51"/>
      <c r="E775" s="51"/>
      <c r="F775" s="151"/>
      <c r="G775" s="179"/>
      <c r="H775" s="181"/>
      <c r="I775" s="180"/>
      <c r="J775" s="52"/>
      <c r="K775" s="184" t="str">
        <f>IF(Calculations!$I770=1, "Up to Date", "")</f>
        <v/>
      </c>
      <c r="L775" s="2"/>
      <c r="M775" s="9"/>
      <c r="N775" s="9"/>
      <c r="O775" s="9"/>
      <c r="P775" s="9"/>
      <c r="Q775" s="9"/>
      <c r="R775" s="9"/>
      <c r="S775" s="9"/>
      <c r="T775" s="9"/>
      <c r="U775" s="9"/>
      <c r="W775"/>
      <c r="X775"/>
      <c r="Y775"/>
      <c r="Z775"/>
      <c r="AB775"/>
      <c r="AD775"/>
      <c r="AE775"/>
      <c r="AF775"/>
      <c r="AG775"/>
      <c r="AH775"/>
      <c r="AI775"/>
      <c r="AJ775"/>
      <c r="AK775"/>
      <c r="AL775"/>
      <c r="AM775"/>
      <c r="AN775"/>
      <c r="AO775"/>
      <c r="AP775"/>
    </row>
    <row r="776" spans="2:42" x14ac:dyDescent="0.35">
      <c r="B776" s="49"/>
      <c r="C776" s="49"/>
      <c r="D776" s="51"/>
      <c r="E776" s="51"/>
      <c r="F776" s="151"/>
      <c r="G776" s="179"/>
      <c r="H776" s="181"/>
      <c r="I776" s="180"/>
      <c r="J776" s="52"/>
      <c r="K776" s="184" t="str">
        <f>IF(Calculations!$I771=1, "Up to Date", "")</f>
        <v/>
      </c>
      <c r="L776" s="2"/>
      <c r="M776" s="9"/>
      <c r="N776" s="9"/>
      <c r="O776" s="9"/>
      <c r="P776" s="9"/>
      <c r="Q776" s="9"/>
      <c r="R776" s="9"/>
      <c r="S776" s="9"/>
      <c r="T776" s="9"/>
      <c r="U776" s="9"/>
      <c r="W776"/>
      <c r="X776"/>
      <c r="Y776"/>
      <c r="Z776"/>
      <c r="AB776"/>
      <c r="AD776"/>
      <c r="AE776"/>
      <c r="AF776"/>
      <c r="AG776"/>
      <c r="AH776"/>
      <c r="AI776"/>
      <c r="AJ776"/>
      <c r="AK776"/>
      <c r="AL776"/>
      <c r="AM776"/>
      <c r="AN776"/>
      <c r="AO776"/>
      <c r="AP776"/>
    </row>
    <row r="777" spans="2:42" x14ac:dyDescent="0.35">
      <c r="B777" s="49"/>
      <c r="C777" s="49"/>
      <c r="D777" s="51"/>
      <c r="E777" s="51"/>
      <c r="F777" s="151"/>
      <c r="G777" s="179"/>
      <c r="H777" s="181"/>
      <c r="I777" s="180"/>
      <c r="J777" s="52"/>
      <c r="K777" s="184" t="str">
        <f>IF(Calculations!$I772=1, "Up to Date", "")</f>
        <v/>
      </c>
      <c r="L777" s="2"/>
      <c r="M777" s="9"/>
      <c r="N777" s="9"/>
      <c r="O777" s="9"/>
      <c r="P777" s="9"/>
      <c r="Q777" s="9"/>
      <c r="R777" s="9"/>
      <c r="S777" s="9"/>
      <c r="T777" s="9"/>
      <c r="U777" s="9"/>
      <c r="W777"/>
      <c r="X777"/>
      <c r="Y777"/>
      <c r="Z777"/>
      <c r="AB777"/>
      <c r="AD777"/>
      <c r="AE777"/>
      <c r="AF777"/>
      <c r="AG777"/>
      <c r="AH777"/>
      <c r="AI777"/>
      <c r="AJ777"/>
      <c r="AK777"/>
      <c r="AL777"/>
      <c r="AM777"/>
      <c r="AN777"/>
      <c r="AO777"/>
      <c r="AP777"/>
    </row>
    <row r="778" spans="2:42" x14ac:dyDescent="0.35">
      <c r="B778" s="49"/>
      <c r="C778" s="49"/>
      <c r="D778" s="51"/>
      <c r="E778" s="51"/>
      <c r="F778" s="151"/>
      <c r="G778" s="179"/>
      <c r="H778" s="181"/>
      <c r="I778" s="180"/>
      <c r="J778" s="52"/>
      <c r="K778" s="184" t="str">
        <f>IF(Calculations!$I773=1, "Up to Date", "")</f>
        <v/>
      </c>
      <c r="L778" s="2"/>
      <c r="M778" s="9"/>
      <c r="N778" s="9"/>
      <c r="O778" s="9"/>
      <c r="P778" s="9"/>
      <c r="Q778" s="9"/>
      <c r="R778" s="9"/>
      <c r="S778" s="9"/>
      <c r="T778" s="9"/>
      <c r="U778" s="9"/>
      <c r="W778"/>
      <c r="X778"/>
      <c r="Y778"/>
      <c r="Z778"/>
      <c r="AB778"/>
      <c r="AD778"/>
      <c r="AE778"/>
      <c r="AF778"/>
      <c r="AG778"/>
      <c r="AH778"/>
      <c r="AI778"/>
      <c r="AJ778"/>
      <c r="AK778"/>
      <c r="AL778"/>
      <c r="AM778"/>
      <c r="AN778"/>
      <c r="AO778"/>
      <c r="AP778"/>
    </row>
    <row r="779" spans="2:42" x14ac:dyDescent="0.35">
      <c r="B779" s="49"/>
      <c r="C779" s="49"/>
      <c r="D779" s="51"/>
      <c r="E779" s="51"/>
      <c r="F779" s="151"/>
      <c r="G779" s="179"/>
      <c r="H779" s="181"/>
      <c r="I779" s="180"/>
      <c r="J779" s="52"/>
      <c r="K779" s="184" t="str">
        <f>IF(Calculations!$I774=1, "Up to Date", "")</f>
        <v/>
      </c>
      <c r="L779" s="2"/>
      <c r="M779" s="9"/>
      <c r="N779" s="9"/>
      <c r="O779" s="9"/>
      <c r="P779" s="9"/>
      <c r="Q779" s="9"/>
      <c r="R779" s="9"/>
      <c r="S779" s="9"/>
      <c r="T779" s="9"/>
      <c r="U779" s="9"/>
      <c r="W779"/>
      <c r="X779"/>
      <c r="Y779"/>
      <c r="Z779"/>
      <c r="AB779"/>
      <c r="AD779"/>
      <c r="AE779"/>
      <c r="AF779"/>
      <c r="AG779"/>
      <c r="AH779"/>
      <c r="AI779"/>
      <c r="AJ779"/>
      <c r="AK779"/>
      <c r="AL779"/>
      <c r="AM779"/>
      <c r="AN779"/>
      <c r="AO779"/>
      <c r="AP779"/>
    </row>
    <row r="780" spans="2:42" x14ac:dyDescent="0.35">
      <c r="B780" s="49"/>
      <c r="C780" s="49"/>
      <c r="D780" s="51"/>
      <c r="E780" s="51"/>
      <c r="F780" s="151"/>
      <c r="G780" s="179"/>
      <c r="H780" s="181"/>
      <c r="I780" s="180"/>
      <c r="J780" s="52"/>
      <c r="K780" s="184" t="str">
        <f>IF(Calculations!$I775=1, "Up to Date", "")</f>
        <v/>
      </c>
      <c r="L780" s="2"/>
      <c r="M780" s="9"/>
      <c r="N780" s="9"/>
      <c r="O780" s="9"/>
      <c r="P780" s="9"/>
      <c r="Q780" s="9"/>
      <c r="R780" s="9"/>
      <c r="S780" s="9"/>
      <c r="T780" s="9"/>
      <c r="U780" s="9"/>
      <c r="W780"/>
      <c r="X780"/>
      <c r="Y780"/>
      <c r="Z780"/>
      <c r="AB780"/>
      <c r="AD780"/>
      <c r="AE780"/>
      <c r="AF780"/>
      <c r="AG780"/>
      <c r="AH780"/>
      <c r="AI780"/>
      <c r="AJ780"/>
      <c r="AK780"/>
      <c r="AL780"/>
      <c r="AM780"/>
      <c r="AN780"/>
      <c r="AO780"/>
      <c r="AP780"/>
    </row>
    <row r="781" spans="2:42" x14ac:dyDescent="0.35">
      <c r="B781" s="49"/>
      <c r="C781" s="49"/>
      <c r="D781" s="51"/>
      <c r="E781" s="51"/>
      <c r="F781" s="151"/>
      <c r="G781" s="179"/>
      <c r="H781" s="181"/>
      <c r="I781" s="180"/>
      <c r="J781" s="52"/>
      <c r="K781" s="184" t="str">
        <f>IF(Calculations!$I776=1, "Up to Date", "")</f>
        <v/>
      </c>
      <c r="L781" s="2"/>
      <c r="M781" s="9"/>
      <c r="N781" s="9"/>
      <c r="O781" s="9"/>
      <c r="P781" s="9"/>
      <c r="Q781" s="9"/>
      <c r="R781" s="9"/>
      <c r="S781" s="9"/>
      <c r="T781" s="9"/>
      <c r="U781" s="9"/>
      <c r="W781"/>
      <c r="X781"/>
      <c r="Y781"/>
      <c r="Z781"/>
      <c r="AB781"/>
      <c r="AD781"/>
      <c r="AE781"/>
      <c r="AF781"/>
      <c r="AG781"/>
      <c r="AH781"/>
      <c r="AI781"/>
      <c r="AJ781"/>
      <c r="AK781"/>
      <c r="AL781"/>
      <c r="AM781"/>
      <c r="AN781"/>
      <c r="AO781"/>
      <c r="AP781"/>
    </row>
    <row r="782" spans="2:42" x14ac:dyDescent="0.35">
      <c r="B782" s="49"/>
      <c r="C782" s="49"/>
      <c r="D782" s="51"/>
      <c r="E782" s="51"/>
      <c r="F782" s="151"/>
      <c r="G782" s="179"/>
      <c r="H782" s="181"/>
      <c r="I782" s="180"/>
      <c r="J782" s="52"/>
      <c r="K782" s="184" t="str">
        <f>IF(Calculations!$I777=1, "Up to Date", "")</f>
        <v/>
      </c>
      <c r="L782" s="2"/>
      <c r="M782" s="9"/>
      <c r="N782" s="9"/>
      <c r="O782" s="9"/>
      <c r="P782" s="9"/>
      <c r="Q782" s="9"/>
      <c r="R782" s="9"/>
      <c r="S782" s="9"/>
      <c r="T782" s="9"/>
      <c r="U782" s="9"/>
      <c r="W782"/>
      <c r="X782"/>
      <c r="Y782"/>
      <c r="Z782"/>
      <c r="AB782"/>
      <c r="AD782"/>
      <c r="AE782"/>
      <c r="AF782"/>
      <c r="AG782"/>
      <c r="AH782"/>
      <c r="AI782"/>
      <c r="AJ782"/>
      <c r="AK782"/>
      <c r="AL782"/>
      <c r="AM782"/>
      <c r="AN782"/>
      <c r="AO782"/>
      <c r="AP782"/>
    </row>
    <row r="783" spans="2:42" x14ac:dyDescent="0.35">
      <c r="B783" s="49"/>
      <c r="C783" s="49"/>
      <c r="D783" s="51"/>
      <c r="E783" s="51"/>
      <c r="F783" s="151"/>
      <c r="G783" s="179"/>
      <c r="H783" s="181"/>
      <c r="I783" s="180"/>
      <c r="J783" s="52"/>
      <c r="K783" s="184" t="str">
        <f>IF(Calculations!$I778=1, "Up to Date", "")</f>
        <v/>
      </c>
      <c r="L783" s="2"/>
      <c r="M783" s="9"/>
      <c r="N783" s="9"/>
      <c r="O783" s="9"/>
      <c r="P783" s="9"/>
      <c r="Q783" s="9"/>
      <c r="R783" s="9"/>
      <c r="S783" s="9"/>
      <c r="T783" s="9"/>
      <c r="U783" s="9"/>
      <c r="W783"/>
      <c r="X783"/>
      <c r="Y783"/>
      <c r="Z783"/>
      <c r="AB783"/>
      <c r="AD783"/>
      <c r="AE783"/>
      <c r="AF783"/>
      <c r="AG783"/>
      <c r="AH783"/>
      <c r="AI783"/>
      <c r="AJ783"/>
      <c r="AK783"/>
      <c r="AL783"/>
      <c r="AM783"/>
      <c r="AN783"/>
      <c r="AO783"/>
      <c r="AP783"/>
    </row>
    <row r="784" spans="2:42" x14ac:dyDescent="0.35">
      <c r="B784" s="49"/>
      <c r="C784" s="49"/>
      <c r="D784" s="51"/>
      <c r="E784" s="51"/>
      <c r="F784" s="151"/>
      <c r="G784" s="179"/>
      <c r="H784" s="181"/>
      <c r="I784" s="180"/>
      <c r="J784" s="52"/>
      <c r="K784" s="184" t="str">
        <f>IF(Calculations!$I779=1, "Up to Date", "")</f>
        <v/>
      </c>
      <c r="L784" s="2"/>
      <c r="M784" s="9"/>
      <c r="N784" s="9"/>
      <c r="O784" s="9"/>
      <c r="P784" s="9"/>
      <c r="Q784" s="9"/>
      <c r="R784" s="9"/>
      <c r="S784" s="9"/>
      <c r="T784" s="9"/>
      <c r="U784" s="9"/>
      <c r="W784"/>
      <c r="X784"/>
      <c r="Y784"/>
      <c r="Z784"/>
      <c r="AB784"/>
      <c r="AD784"/>
      <c r="AE784"/>
      <c r="AF784"/>
      <c r="AG784"/>
      <c r="AH784"/>
      <c r="AI784"/>
      <c r="AJ784"/>
      <c r="AK784"/>
      <c r="AL784"/>
      <c r="AM784"/>
      <c r="AN784"/>
      <c r="AO784"/>
      <c r="AP784"/>
    </row>
    <row r="785" spans="2:42" x14ac:dyDescent="0.35">
      <c r="B785" s="49"/>
      <c r="C785" s="49"/>
      <c r="D785" s="51"/>
      <c r="E785" s="51"/>
      <c r="F785" s="151"/>
      <c r="G785" s="179"/>
      <c r="H785" s="181"/>
      <c r="I785" s="180"/>
      <c r="J785" s="52"/>
      <c r="K785" s="184" t="str">
        <f>IF(Calculations!$I780=1, "Up to Date", "")</f>
        <v/>
      </c>
      <c r="L785" s="2"/>
      <c r="M785" s="9"/>
      <c r="N785" s="9"/>
      <c r="O785" s="9"/>
      <c r="P785" s="9"/>
      <c r="Q785" s="9"/>
      <c r="R785" s="9"/>
      <c r="S785" s="9"/>
      <c r="T785" s="9"/>
      <c r="U785" s="9"/>
      <c r="W785"/>
      <c r="X785"/>
      <c r="Y785"/>
      <c r="Z785"/>
      <c r="AB785"/>
      <c r="AD785"/>
      <c r="AE785"/>
      <c r="AF785"/>
      <c r="AG785"/>
      <c r="AH785"/>
      <c r="AI785"/>
      <c r="AJ785"/>
      <c r="AK785"/>
      <c r="AL785"/>
      <c r="AM785"/>
      <c r="AN785"/>
      <c r="AO785"/>
      <c r="AP785"/>
    </row>
    <row r="786" spans="2:42" x14ac:dyDescent="0.35">
      <c r="B786" s="49"/>
      <c r="C786" s="49"/>
      <c r="D786" s="51"/>
      <c r="E786" s="51"/>
      <c r="F786" s="151"/>
      <c r="G786" s="179"/>
      <c r="H786" s="181"/>
      <c r="I786" s="180"/>
      <c r="J786" s="52"/>
      <c r="K786" s="184" t="str">
        <f>IF(Calculations!$I781=1, "Up to Date", "")</f>
        <v/>
      </c>
      <c r="L786" s="2"/>
      <c r="M786" s="9"/>
      <c r="N786" s="9"/>
      <c r="O786" s="9"/>
      <c r="P786" s="9"/>
      <c r="Q786" s="9"/>
      <c r="R786" s="9"/>
      <c r="S786" s="9"/>
      <c r="T786" s="9"/>
      <c r="U786" s="9"/>
      <c r="W786"/>
      <c r="X786"/>
      <c r="Y786"/>
      <c r="Z786"/>
      <c r="AB786"/>
      <c r="AD786"/>
      <c r="AE786"/>
      <c r="AF786"/>
      <c r="AG786"/>
      <c r="AH786"/>
      <c r="AI786"/>
      <c r="AJ786"/>
      <c r="AK786"/>
      <c r="AL786"/>
      <c r="AM786"/>
      <c r="AN786"/>
      <c r="AO786"/>
      <c r="AP786"/>
    </row>
    <row r="787" spans="2:42" x14ac:dyDescent="0.35">
      <c r="B787" s="49"/>
      <c r="C787" s="49"/>
      <c r="D787" s="51"/>
      <c r="E787" s="51"/>
      <c r="F787" s="151"/>
      <c r="G787" s="179"/>
      <c r="H787" s="181"/>
      <c r="I787" s="180"/>
      <c r="J787" s="52"/>
      <c r="K787" s="184" t="str">
        <f>IF(Calculations!$I782=1, "Up to Date", "")</f>
        <v/>
      </c>
      <c r="L787" s="2"/>
      <c r="M787" s="9"/>
      <c r="N787" s="9"/>
      <c r="O787" s="9"/>
      <c r="P787" s="9"/>
      <c r="Q787" s="9"/>
      <c r="R787" s="9"/>
      <c r="S787" s="9"/>
      <c r="T787" s="9"/>
      <c r="U787" s="9"/>
      <c r="W787"/>
      <c r="X787"/>
      <c r="Y787"/>
      <c r="Z787"/>
      <c r="AB787"/>
      <c r="AD787"/>
      <c r="AE787"/>
      <c r="AF787"/>
      <c r="AG787"/>
      <c r="AH787"/>
      <c r="AI787"/>
      <c r="AJ787"/>
      <c r="AK787"/>
      <c r="AL787"/>
      <c r="AM787"/>
      <c r="AN787"/>
      <c r="AO787"/>
      <c r="AP787"/>
    </row>
    <row r="788" spans="2:42" x14ac:dyDescent="0.35">
      <c r="B788" s="49"/>
      <c r="C788" s="49"/>
      <c r="D788" s="51"/>
      <c r="E788" s="51"/>
      <c r="F788" s="151"/>
      <c r="G788" s="179"/>
      <c r="H788" s="181"/>
      <c r="I788" s="180"/>
      <c r="J788" s="52"/>
      <c r="K788" s="184" t="str">
        <f>IF(Calculations!$I783=1, "Up to Date", "")</f>
        <v/>
      </c>
      <c r="L788" s="2"/>
      <c r="M788" s="9"/>
      <c r="N788" s="9"/>
      <c r="O788" s="9"/>
      <c r="P788" s="9"/>
      <c r="Q788" s="9"/>
      <c r="R788" s="9"/>
      <c r="S788" s="9"/>
      <c r="T788" s="9"/>
      <c r="U788" s="9"/>
      <c r="W788"/>
      <c r="X788"/>
      <c r="Y788"/>
      <c r="Z788"/>
      <c r="AB788"/>
      <c r="AD788"/>
      <c r="AE788"/>
      <c r="AF788"/>
      <c r="AG788"/>
      <c r="AH788"/>
      <c r="AI788"/>
      <c r="AJ788"/>
      <c r="AK788"/>
      <c r="AL788"/>
      <c r="AM788"/>
      <c r="AN788"/>
      <c r="AO788"/>
      <c r="AP788"/>
    </row>
    <row r="789" spans="2:42" x14ac:dyDescent="0.35">
      <c r="B789" s="49"/>
      <c r="C789" s="49"/>
      <c r="D789" s="51"/>
      <c r="E789" s="51"/>
      <c r="F789" s="151"/>
      <c r="G789" s="179"/>
      <c r="H789" s="181"/>
      <c r="I789" s="180"/>
      <c r="J789" s="52"/>
      <c r="K789" s="184" t="str">
        <f>IF(Calculations!$I784=1, "Up to Date", "")</f>
        <v/>
      </c>
      <c r="L789" s="2"/>
      <c r="M789" s="9"/>
      <c r="N789" s="9"/>
      <c r="O789" s="9"/>
      <c r="P789" s="9"/>
      <c r="Q789" s="9"/>
      <c r="R789" s="9"/>
      <c r="S789" s="9"/>
      <c r="T789" s="9"/>
      <c r="U789" s="9"/>
      <c r="W789"/>
      <c r="X789"/>
      <c r="Y789"/>
      <c r="Z789"/>
      <c r="AB789"/>
      <c r="AD789"/>
      <c r="AE789"/>
      <c r="AF789"/>
      <c r="AG789"/>
      <c r="AH789"/>
      <c r="AI789"/>
      <c r="AJ789"/>
      <c r="AK789"/>
      <c r="AL789"/>
      <c r="AM789"/>
      <c r="AN789"/>
      <c r="AO789"/>
      <c r="AP789"/>
    </row>
    <row r="790" spans="2:42" x14ac:dyDescent="0.35">
      <c r="B790" s="49"/>
      <c r="C790" s="49"/>
      <c r="D790" s="51"/>
      <c r="E790" s="51"/>
      <c r="F790" s="151"/>
      <c r="G790" s="179"/>
      <c r="H790" s="181"/>
      <c r="I790" s="180"/>
      <c r="J790" s="52"/>
      <c r="K790" s="184" t="str">
        <f>IF(Calculations!$I785=1, "Up to Date", "")</f>
        <v/>
      </c>
      <c r="L790" s="2"/>
      <c r="M790" s="9"/>
      <c r="N790" s="9"/>
      <c r="O790" s="9"/>
      <c r="P790" s="9"/>
      <c r="Q790" s="9"/>
      <c r="R790" s="9"/>
      <c r="S790" s="9"/>
      <c r="T790" s="9"/>
      <c r="U790" s="9"/>
      <c r="W790"/>
      <c r="X790"/>
      <c r="Y790"/>
      <c r="Z790"/>
      <c r="AB790"/>
      <c r="AD790"/>
      <c r="AE790"/>
      <c r="AF790"/>
      <c r="AG790"/>
      <c r="AH790"/>
      <c r="AI790"/>
      <c r="AJ790"/>
      <c r="AK790"/>
      <c r="AL790"/>
      <c r="AM790"/>
      <c r="AN790"/>
      <c r="AO790"/>
      <c r="AP790"/>
    </row>
    <row r="791" spans="2:42" x14ac:dyDescent="0.35">
      <c r="B791" s="49"/>
      <c r="C791" s="49"/>
      <c r="D791" s="51"/>
      <c r="E791" s="51"/>
      <c r="F791" s="151"/>
      <c r="G791" s="179"/>
      <c r="H791" s="181"/>
      <c r="I791" s="180"/>
      <c r="J791" s="52"/>
      <c r="K791" s="184" t="str">
        <f>IF(Calculations!$I786=1, "Up to Date", "")</f>
        <v/>
      </c>
      <c r="L791" s="2"/>
      <c r="M791" s="9"/>
      <c r="N791" s="9"/>
      <c r="O791" s="9"/>
      <c r="P791" s="9"/>
      <c r="Q791" s="9"/>
      <c r="R791" s="9"/>
      <c r="S791" s="9"/>
      <c r="T791" s="9"/>
      <c r="U791" s="9"/>
      <c r="W791"/>
      <c r="X791"/>
      <c r="Y791"/>
      <c r="Z791"/>
      <c r="AB791"/>
      <c r="AD791"/>
      <c r="AE791"/>
      <c r="AF791"/>
      <c r="AG791"/>
      <c r="AH791"/>
      <c r="AI791"/>
      <c r="AJ791"/>
      <c r="AK791"/>
      <c r="AL791"/>
      <c r="AM791"/>
      <c r="AN791"/>
      <c r="AO791"/>
      <c r="AP791"/>
    </row>
    <row r="792" spans="2:42" x14ac:dyDescent="0.35">
      <c r="B792" s="49"/>
      <c r="C792" s="49"/>
      <c r="D792" s="51"/>
      <c r="E792" s="51"/>
      <c r="F792" s="151"/>
      <c r="G792" s="179"/>
      <c r="H792" s="181"/>
      <c r="I792" s="180"/>
      <c r="J792" s="52"/>
      <c r="K792" s="184" t="str">
        <f>IF(Calculations!$I787=1, "Up to Date", "")</f>
        <v/>
      </c>
      <c r="L792" s="2"/>
      <c r="M792" s="9"/>
      <c r="N792" s="9"/>
      <c r="O792" s="9"/>
      <c r="P792" s="9"/>
      <c r="Q792" s="9"/>
      <c r="R792" s="9"/>
      <c r="S792" s="9"/>
      <c r="T792" s="9"/>
      <c r="U792" s="9"/>
      <c r="W792"/>
      <c r="X792"/>
      <c r="Y792"/>
      <c r="Z792"/>
      <c r="AB792"/>
      <c r="AD792"/>
      <c r="AE792"/>
      <c r="AF792"/>
      <c r="AG792"/>
      <c r="AH792"/>
      <c r="AI792"/>
      <c r="AJ792"/>
      <c r="AK792"/>
      <c r="AL792"/>
      <c r="AM792"/>
      <c r="AN792"/>
      <c r="AO792"/>
      <c r="AP792"/>
    </row>
    <row r="793" spans="2:42" x14ac:dyDescent="0.35">
      <c r="B793" s="49"/>
      <c r="C793" s="49"/>
      <c r="D793" s="51"/>
      <c r="E793" s="51"/>
      <c r="F793" s="151"/>
      <c r="G793" s="179"/>
      <c r="H793" s="181"/>
      <c r="I793" s="180"/>
      <c r="J793" s="52"/>
      <c r="K793" s="184" t="str">
        <f>IF(Calculations!$I788=1, "Up to Date", "")</f>
        <v/>
      </c>
      <c r="L793" s="2"/>
      <c r="M793" s="9"/>
      <c r="N793" s="9"/>
      <c r="O793" s="9"/>
      <c r="P793" s="9"/>
      <c r="Q793" s="9"/>
      <c r="R793" s="9"/>
      <c r="S793" s="9"/>
      <c r="T793" s="9"/>
      <c r="U793" s="9"/>
      <c r="W793"/>
      <c r="X793"/>
      <c r="Y793"/>
      <c r="Z793"/>
      <c r="AB793"/>
      <c r="AD793"/>
      <c r="AE793"/>
      <c r="AF793"/>
      <c r="AG793"/>
      <c r="AH793"/>
      <c r="AI793"/>
      <c r="AJ793"/>
      <c r="AK793"/>
      <c r="AL793"/>
      <c r="AM793"/>
      <c r="AN793"/>
      <c r="AO793"/>
      <c r="AP793"/>
    </row>
    <row r="794" spans="2:42" x14ac:dyDescent="0.35">
      <c r="B794" s="49"/>
      <c r="C794" s="49"/>
      <c r="D794" s="51"/>
      <c r="E794" s="51"/>
      <c r="F794" s="151"/>
      <c r="G794" s="179"/>
      <c r="H794" s="181"/>
      <c r="I794" s="180"/>
      <c r="J794" s="52"/>
      <c r="K794" s="184" t="str">
        <f>IF(Calculations!$I789=1, "Up to Date", "")</f>
        <v/>
      </c>
      <c r="L794" s="2"/>
      <c r="M794" s="9"/>
      <c r="N794" s="9"/>
      <c r="O794" s="9"/>
      <c r="P794" s="9"/>
      <c r="Q794" s="9"/>
      <c r="R794" s="9"/>
      <c r="S794" s="9"/>
      <c r="T794" s="9"/>
      <c r="U794" s="9"/>
      <c r="W794"/>
      <c r="X794"/>
      <c r="Y794"/>
      <c r="Z794"/>
      <c r="AB794"/>
      <c r="AD794"/>
      <c r="AE794"/>
      <c r="AF794"/>
      <c r="AG794"/>
      <c r="AH794"/>
      <c r="AI794"/>
      <c r="AJ794"/>
      <c r="AK794"/>
      <c r="AL794"/>
      <c r="AM794"/>
      <c r="AN794"/>
      <c r="AO794"/>
      <c r="AP794"/>
    </row>
    <row r="795" spans="2:42" x14ac:dyDescent="0.35">
      <c r="B795" s="49"/>
      <c r="C795" s="49"/>
      <c r="D795" s="51"/>
      <c r="E795" s="51"/>
      <c r="F795" s="151"/>
      <c r="G795" s="179"/>
      <c r="H795" s="181"/>
      <c r="I795" s="180"/>
      <c r="J795" s="52"/>
      <c r="K795" s="184" t="str">
        <f>IF(Calculations!$I790=1, "Up to Date", "")</f>
        <v/>
      </c>
      <c r="L795" s="2"/>
      <c r="M795" s="9"/>
      <c r="N795" s="9"/>
      <c r="O795" s="9"/>
      <c r="P795" s="9"/>
      <c r="Q795" s="9"/>
      <c r="R795" s="9"/>
      <c r="S795" s="9"/>
      <c r="T795" s="9"/>
      <c r="U795" s="9"/>
      <c r="W795"/>
      <c r="X795"/>
      <c r="Y795"/>
      <c r="Z795"/>
      <c r="AB795"/>
      <c r="AD795"/>
      <c r="AE795"/>
      <c r="AF795"/>
      <c r="AG795"/>
      <c r="AH795"/>
      <c r="AI795"/>
      <c r="AJ795"/>
      <c r="AK795"/>
      <c r="AL795"/>
      <c r="AM795"/>
      <c r="AN795"/>
      <c r="AO795"/>
      <c r="AP795"/>
    </row>
    <row r="796" spans="2:42" x14ac:dyDescent="0.35">
      <c r="B796" s="49"/>
      <c r="C796" s="49"/>
      <c r="D796" s="51"/>
      <c r="E796" s="51"/>
      <c r="F796" s="151"/>
      <c r="G796" s="179"/>
      <c r="H796" s="181"/>
      <c r="I796" s="180"/>
      <c r="J796" s="52"/>
      <c r="K796" s="184" t="str">
        <f>IF(Calculations!$I791=1, "Up to Date", "")</f>
        <v/>
      </c>
      <c r="L796" s="2"/>
      <c r="M796" s="9"/>
      <c r="N796" s="9"/>
      <c r="O796" s="9"/>
      <c r="P796" s="9"/>
      <c r="Q796" s="9"/>
      <c r="R796" s="9"/>
      <c r="S796" s="9"/>
      <c r="T796" s="9"/>
      <c r="U796" s="9"/>
      <c r="W796"/>
      <c r="X796"/>
      <c r="Y796"/>
      <c r="Z796"/>
      <c r="AB796"/>
      <c r="AD796"/>
      <c r="AE796"/>
      <c r="AF796"/>
      <c r="AG796"/>
      <c r="AH796"/>
      <c r="AI796"/>
      <c r="AJ796"/>
      <c r="AK796"/>
      <c r="AL796"/>
      <c r="AM796"/>
      <c r="AN796"/>
      <c r="AO796"/>
      <c r="AP796"/>
    </row>
    <row r="797" spans="2:42" x14ac:dyDescent="0.35">
      <c r="B797" s="49"/>
      <c r="C797" s="49"/>
      <c r="D797" s="51"/>
      <c r="E797" s="51"/>
      <c r="F797" s="151"/>
      <c r="G797" s="179"/>
      <c r="H797" s="181"/>
      <c r="I797" s="180"/>
      <c r="J797" s="52"/>
      <c r="K797" s="184" t="str">
        <f>IF(Calculations!$I792=1, "Up to Date", "")</f>
        <v/>
      </c>
      <c r="L797" s="2"/>
      <c r="M797" s="9"/>
      <c r="N797" s="9"/>
      <c r="O797" s="9"/>
      <c r="P797" s="9"/>
      <c r="Q797" s="9"/>
      <c r="R797" s="9"/>
      <c r="S797" s="9"/>
      <c r="T797" s="9"/>
      <c r="U797" s="9"/>
      <c r="W797"/>
      <c r="X797"/>
      <c r="Y797"/>
      <c r="Z797"/>
      <c r="AB797"/>
      <c r="AD797"/>
      <c r="AE797"/>
      <c r="AF797"/>
      <c r="AG797"/>
      <c r="AH797"/>
      <c r="AI797"/>
      <c r="AJ797"/>
      <c r="AK797"/>
      <c r="AL797"/>
      <c r="AM797"/>
      <c r="AN797"/>
      <c r="AO797"/>
      <c r="AP797"/>
    </row>
    <row r="798" spans="2:42" x14ac:dyDescent="0.35">
      <c r="B798" s="49"/>
      <c r="C798" s="49"/>
      <c r="D798" s="51"/>
      <c r="E798" s="51"/>
      <c r="F798" s="151"/>
      <c r="G798" s="179"/>
      <c r="H798" s="181"/>
      <c r="I798" s="180"/>
      <c r="J798" s="52"/>
      <c r="K798" s="184" t="str">
        <f>IF(Calculations!$I793=1, "Up to Date", "")</f>
        <v/>
      </c>
      <c r="L798" s="2"/>
      <c r="M798" s="9"/>
      <c r="N798" s="9"/>
      <c r="O798" s="9"/>
      <c r="P798" s="9"/>
      <c r="Q798" s="9"/>
      <c r="R798" s="9"/>
      <c r="S798" s="9"/>
      <c r="T798" s="9"/>
      <c r="U798" s="9"/>
      <c r="W798"/>
      <c r="X798"/>
      <c r="Y798"/>
      <c r="Z798"/>
      <c r="AB798"/>
      <c r="AD798"/>
      <c r="AE798"/>
      <c r="AF798"/>
      <c r="AG798"/>
      <c r="AH798"/>
      <c r="AI798"/>
      <c r="AJ798"/>
      <c r="AK798"/>
      <c r="AL798"/>
      <c r="AM798"/>
      <c r="AN798"/>
      <c r="AO798"/>
      <c r="AP798"/>
    </row>
    <row r="799" spans="2:42" x14ac:dyDescent="0.35">
      <c r="B799" s="49"/>
      <c r="C799" s="49"/>
      <c r="D799" s="51"/>
      <c r="E799" s="51"/>
      <c r="F799" s="151"/>
      <c r="G799" s="179"/>
      <c r="H799" s="181"/>
      <c r="I799" s="180"/>
      <c r="J799" s="52"/>
      <c r="K799" s="184" t="str">
        <f>IF(Calculations!$I794=1, "Up to Date", "")</f>
        <v/>
      </c>
      <c r="L799" s="2"/>
      <c r="M799" s="9"/>
      <c r="N799" s="9"/>
      <c r="O799" s="9"/>
      <c r="P799" s="9"/>
      <c r="Q799" s="9"/>
      <c r="R799" s="9"/>
      <c r="S799" s="9"/>
      <c r="T799" s="9"/>
      <c r="U799" s="9"/>
      <c r="W799"/>
      <c r="X799"/>
      <c r="Y799"/>
      <c r="Z799"/>
      <c r="AB799"/>
      <c r="AD799"/>
      <c r="AE799"/>
      <c r="AF799"/>
      <c r="AG799"/>
      <c r="AH799"/>
      <c r="AI799"/>
      <c r="AJ799"/>
      <c r="AK799"/>
      <c r="AL799"/>
      <c r="AM799"/>
      <c r="AN799"/>
      <c r="AO799"/>
      <c r="AP799"/>
    </row>
    <row r="800" spans="2:42" x14ac:dyDescent="0.35">
      <c r="B800" s="49"/>
      <c r="C800" s="49"/>
      <c r="D800" s="51"/>
      <c r="E800" s="51"/>
      <c r="F800" s="151"/>
      <c r="G800" s="179"/>
      <c r="H800" s="181"/>
      <c r="I800" s="180"/>
      <c r="J800" s="52"/>
      <c r="K800" s="184" t="str">
        <f>IF(Calculations!$I795=1, "Up to Date", "")</f>
        <v/>
      </c>
      <c r="L800" s="2"/>
      <c r="M800" s="9"/>
      <c r="N800" s="9"/>
      <c r="O800" s="9"/>
      <c r="P800" s="9"/>
      <c r="Q800" s="9"/>
      <c r="R800" s="9"/>
      <c r="S800" s="9"/>
      <c r="T800" s="9"/>
      <c r="U800" s="9"/>
      <c r="W800"/>
      <c r="X800"/>
      <c r="Y800"/>
      <c r="Z800"/>
      <c r="AB800"/>
      <c r="AD800"/>
      <c r="AE800"/>
      <c r="AF800"/>
      <c r="AG800"/>
      <c r="AH800"/>
      <c r="AI800"/>
      <c r="AJ800"/>
      <c r="AK800"/>
      <c r="AL800"/>
      <c r="AM800"/>
      <c r="AN800"/>
      <c r="AO800"/>
      <c r="AP800"/>
    </row>
    <row r="801" spans="2:42" x14ac:dyDescent="0.35">
      <c r="B801" s="49"/>
      <c r="C801" s="49"/>
      <c r="D801" s="51"/>
      <c r="E801" s="51"/>
      <c r="F801" s="151"/>
      <c r="G801" s="179"/>
      <c r="H801" s="181"/>
      <c r="I801" s="180"/>
      <c r="J801" s="52"/>
      <c r="K801" s="184" t="str">
        <f>IF(Calculations!$I796=1, "Up to Date", "")</f>
        <v/>
      </c>
      <c r="L801" s="2"/>
      <c r="M801" s="9"/>
      <c r="N801" s="9"/>
      <c r="O801" s="9"/>
      <c r="P801" s="9"/>
      <c r="Q801" s="9"/>
      <c r="R801" s="9"/>
      <c r="S801" s="9"/>
      <c r="T801" s="9"/>
      <c r="U801" s="9"/>
      <c r="W801"/>
      <c r="X801"/>
      <c r="Y801"/>
      <c r="Z801"/>
      <c r="AB801"/>
      <c r="AD801"/>
      <c r="AE801"/>
      <c r="AF801"/>
      <c r="AG801"/>
      <c r="AH801"/>
      <c r="AI801"/>
      <c r="AJ801"/>
      <c r="AK801"/>
      <c r="AL801"/>
      <c r="AM801"/>
      <c r="AN801"/>
      <c r="AO801"/>
      <c r="AP801"/>
    </row>
    <row r="802" spans="2:42" x14ac:dyDescent="0.35">
      <c r="B802" s="49"/>
      <c r="C802" s="49"/>
      <c r="D802" s="51"/>
      <c r="E802" s="51"/>
      <c r="F802" s="151"/>
      <c r="G802" s="179"/>
      <c r="H802" s="181"/>
      <c r="I802" s="180"/>
      <c r="J802" s="52"/>
      <c r="K802" s="184" t="str">
        <f>IF(Calculations!$I797=1, "Up to Date", "")</f>
        <v/>
      </c>
      <c r="L802" s="2"/>
      <c r="M802" s="9"/>
      <c r="N802" s="9"/>
      <c r="O802" s="9"/>
      <c r="P802" s="9"/>
      <c r="Q802" s="9"/>
      <c r="R802" s="9"/>
      <c r="S802" s="9"/>
      <c r="T802" s="9"/>
      <c r="U802" s="9"/>
      <c r="W802"/>
      <c r="X802"/>
      <c r="Y802"/>
      <c r="Z802"/>
      <c r="AB802"/>
      <c r="AD802"/>
      <c r="AE802"/>
      <c r="AF802"/>
      <c r="AG802"/>
      <c r="AH802"/>
      <c r="AI802"/>
      <c r="AJ802"/>
      <c r="AK802"/>
      <c r="AL802"/>
      <c r="AM802"/>
      <c r="AN802"/>
      <c r="AO802"/>
      <c r="AP802"/>
    </row>
    <row r="803" spans="2:42" x14ac:dyDescent="0.35">
      <c r="B803" s="49"/>
      <c r="C803" s="49"/>
      <c r="D803" s="51"/>
      <c r="E803" s="51"/>
      <c r="F803" s="151"/>
      <c r="G803" s="179"/>
      <c r="H803" s="181"/>
      <c r="I803" s="180"/>
      <c r="J803" s="52"/>
      <c r="K803" s="184" t="str">
        <f>IF(Calculations!$I798=1, "Up to Date", "")</f>
        <v/>
      </c>
      <c r="L803" s="2"/>
      <c r="M803" s="9"/>
      <c r="N803" s="9"/>
      <c r="O803" s="9"/>
      <c r="P803" s="9"/>
      <c r="Q803" s="9"/>
      <c r="R803" s="9"/>
      <c r="S803" s="9"/>
      <c r="T803" s="9"/>
      <c r="U803" s="9"/>
      <c r="W803"/>
      <c r="X803"/>
      <c r="Y803"/>
      <c r="Z803"/>
      <c r="AB803"/>
      <c r="AD803"/>
      <c r="AE803"/>
      <c r="AF803"/>
      <c r="AG803"/>
      <c r="AH803"/>
      <c r="AI803"/>
      <c r="AJ803"/>
      <c r="AK803"/>
      <c r="AL803"/>
      <c r="AM803"/>
      <c r="AN803"/>
      <c r="AO803"/>
      <c r="AP803"/>
    </row>
    <row r="804" spans="2:42" x14ac:dyDescent="0.35">
      <c r="B804" s="49"/>
      <c r="C804" s="49"/>
      <c r="D804" s="51"/>
      <c r="E804" s="51"/>
      <c r="F804" s="151"/>
      <c r="G804" s="179"/>
      <c r="H804" s="181"/>
      <c r="I804" s="180"/>
      <c r="J804" s="52"/>
      <c r="K804" s="184" t="str">
        <f>IF(Calculations!$I799=1, "Up to Date", "")</f>
        <v/>
      </c>
      <c r="L804" s="2"/>
      <c r="M804" s="9"/>
      <c r="N804" s="9"/>
      <c r="O804" s="9"/>
      <c r="P804" s="9"/>
      <c r="Q804" s="9"/>
      <c r="R804" s="9"/>
      <c r="S804" s="9"/>
      <c r="T804" s="9"/>
      <c r="U804" s="9"/>
      <c r="W804"/>
      <c r="X804"/>
      <c r="Y804"/>
      <c r="Z804"/>
      <c r="AB804"/>
      <c r="AD804"/>
      <c r="AE804"/>
      <c r="AF804"/>
      <c r="AG804"/>
      <c r="AH804"/>
      <c r="AI804"/>
      <c r="AJ804"/>
      <c r="AK804"/>
      <c r="AL804"/>
      <c r="AM804"/>
      <c r="AN804"/>
      <c r="AO804"/>
      <c r="AP804"/>
    </row>
    <row r="805" spans="2:42" x14ac:dyDescent="0.35">
      <c r="B805" s="49"/>
      <c r="C805" s="49"/>
      <c r="D805" s="51"/>
      <c r="E805" s="51"/>
      <c r="F805" s="151"/>
      <c r="G805" s="179"/>
      <c r="H805" s="181"/>
      <c r="I805" s="180"/>
      <c r="J805" s="52"/>
      <c r="K805" s="184" t="str">
        <f>IF(Calculations!$I800=1, "Up to Date", "")</f>
        <v/>
      </c>
      <c r="L805" s="2"/>
      <c r="M805" s="9"/>
      <c r="N805" s="9"/>
      <c r="O805" s="9"/>
      <c r="P805" s="9"/>
      <c r="Q805" s="9"/>
      <c r="R805" s="9"/>
      <c r="S805" s="9"/>
      <c r="T805" s="9"/>
      <c r="U805" s="9"/>
      <c r="W805"/>
      <c r="X805"/>
      <c r="Y805"/>
      <c r="Z805"/>
      <c r="AB805"/>
      <c r="AD805"/>
      <c r="AE805"/>
      <c r="AF805"/>
      <c r="AG805"/>
      <c r="AH805"/>
      <c r="AI805"/>
      <c r="AJ805"/>
      <c r="AK805"/>
      <c r="AL805"/>
      <c r="AM805"/>
      <c r="AN805"/>
      <c r="AO805"/>
      <c r="AP805"/>
    </row>
    <row r="806" spans="2:42" x14ac:dyDescent="0.35">
      <c r="B806" s="49"/>
      <c r="C806" s="49"/>
      <c r="D806" s="51"/>
      <c r="E806" s="51"/>
      <c r="F806" s="151"/>
      <c r="G806" s="179"/>
      <c r="H806" s="181"/>
      <c r="I806" s="180"/>
      <c r="J806" s="52"/>
      <c r="K806" s="184" t="str">
        <f>IF(Calculations!$I801=1, "Up to Date", "")</f>
        <v/>
      </c>
      <c r="L806" s="2"/>
      <c r="M806" s="9"/>
      <c r="N806" s="9"/>
      <c r="O806" s="9"/>
      <c r="P806" s="9"/>
      <c r="Q806" s="9"/>
      <c r="R806" s="9"/>
      <c r="S806" s="9"/>
      <c r="T806" s="9"/>
      <c r="U806" s="9"/>
      <c r="W806"/>
      <c r="X806"/>
      <c r="Y806"/>
      <c r="Z806"/>
      <c r="AB806"/>
      <c r="AD806"/>
      <c r="AE806"/>
      <c r="AF806"/>
      <c r="AG806"/>
      <c r="AH806"/>
      <c r="AI806"/>
      <c r="AJ806"/>
      <c r="AK806"/>
      <c r="AL806"/>
      <c r="AM806"/>
      <c r="AN806"/>
      <c r="AO806"/>
      <c r="AP806"/>
    </row>
    <row r="807" spans="2:42" x14ac:dyDescent="0.35">
      <c r="B807" s="49"/>
      <c r="C807" s="49"/>
      <c r="D807" s="51"/>
      <c r="E807" s="51"/>
      <c r="F807" s="151"/>
      <c r="G807" s="179"/>
      <c r="H807" s="181"/>
      <c r="I807" s="180"/>
      <c r="J807" s="52"/>
      <c r="K807" s="184" t="str">
        <f>IF(Calculations!$I802=1, "Up to Date", "")</f>
        <v/>
      </c>
      <c r="L807" s="2"/>
      <c r="M807" s="9"/>
      <c r="N807" s="9"/>
      <c r="O807" s="9"/>
      <c r="P807" s="9"/>
      <c r="Q807" s="9"/>
      <c r="R807" s="9"/>
      <c r="S807" s="9"/>
      <c r="T807" s="9"/>
      <c r="U807" s="9"/>
      <c r="W807"/>
      <c r="X807"/>
      <c r="Y807"/>
      <c r="Z807"/>
      <c r="AB807"/>
      <c r="AD807"/>
      <c r="AE807"/>
      <c r="AF807"/>
      <c r="AG807"/>
      <c r="AH807"/>
      <c r="AI807"/>
      <c r="AJ807"/>
      <c r="AK807"/>
      <c r="AL807"/>
      <c r="AM807"/>
      <c r="AN807"/>
      <c r="AO807"/>
      <c r="AP807"/>
    </row>
    <row r="808" spans="2:42" x14ac:dyDescent="0.35">
      <c r="B808" s="49"/>
      <c r="C808" s="49"/>
      <c r="D808" s="51"/>
      <c r="E808" s="51"/>
      <c r="F808" s="151"/>
      <c r="G808" s="179"/>
      <c r="H808" s="181"/>
      <c r="I808" s="180"/>
      <c r="J808" s="52"/>
      <c r="K808" s="184" t="str">
        <f>IF(Calculations!$I803=1, "Up to Date", "")</f>
        <v/>
      </c>
      <c r="L808" s="2"/>
      <c r="M808" s="9"/>
      <c r="N808" s="9"/>
      <c r="O808" s="9"/>
      <c r="P808" s="9"/>
      <c r="Q808" s="9"/>
      <c r="R808" s="9"/>
      <c r="S808" s="9"/>
      <c r="T808" s="9"/>
      <c r="U808" s="9"/>
      <c r="W808"/>
      <c r="X808"/>
      <c r="Y808"/>
      <c r="Z808"/>
      <c r="AB808"/>
      <c r="AD808"/>
      <c r="AE808"/>
      <c r="AF808"/>
      <c r="AG808"/>
      <c r="AH808"/>
      <c r="AI808"/>
      <c r="AJ808"/>
      <c r="AK808"/>
      <c r="AL808"/>
      <c r="AM808"/>
      <c r="AN808"/>
      <c r="AO808"/>
      <c r="AP808"/>
    </row>
    <row r="809" spans="2:42" x14ac:dyDescent="0.35">
      <c r="B809" s="49"/>
      <c r="C809" s="49"/>
      <c r="D809" s="51"/>
      <c r="E809" s="51"/>
      <c r="F809" s="151"/>
      <c r="G809" s="179"/>
      <c r="H809" s="181"/>
      <c r="I809" s="180"/>
      <c r="J809" s="52"/>
      <c r="K809" s="184" t="str">
        <f>IF(Calculations!$I804=1, "Up to Date", "")</f>
        <v/>
      </c>
      <c r="L809" s="2"/>
      <c r="M809" s="9"/>
      <c r="N809" s="9"/>
      <c r="O809" s="9"/>
      <c r="P809" s="9"/>
      <c r="Q809" s="9"/>
      <c r="R809" s="9"/>
      <c r="S809" s="9"/>
      <c r="T809" s="9"/>
      <c r="U809" s="9"/>
      <c r="W809"/>
      <c r="X809"/>
      <c r="Y809"/>
      <c r="Z809"/>
      <c r="AB809"/>
      <c r="AD809"/>
      <c r="AE809"/>
      <c r="AF809"/>
      <c r="AG809"/>
      <c r="AH809"/>
      <c r="AI809"/>
      <c r="AJ809"/>
      <c r="AK809"/>
      <c r="AL809"/>
      <c r="AM809"/>
      <c r="AN809"/>
      <c r="AO809"/>
      <c r="AP809"/>
    </row>
    <row r="810" spans="2:42" x14ac:dyDescent="0.35">
      <c r="B810" s="49"/>
      <c r="C810" s="49"/>
      <c r="D810" s="51"/>
      <c r="E810" s="51"/>
      <c r="F810" s="151"/>
      <c r="G810" s="179"/>
      <c r="H810" s="181"/>
      <c r="I810" s="180"/>
      <c r="J810" s="52"/>
      <c r="K810" s="184" t="str">
        <f>IF(Calculations!$I805=1, "Up to Date", "")</f>
        <v/>
      </c>
      <c r="L810" s="2"/>
      <c r="M810" s="9"/>
      <c r="N810" s="9"/>
      <c r="O810" s="9"/>
      <c r="P810" s="9"/>
      <c r="Q810" s="9"/>
      <c r="R810" s="9"/>
      <c r="S810" s="9"/>
      <c r="T810" s="9"/>
      <c r="U810" s="9"/>
      <c r="W810"/>
      <c r="X810"/>
      <c r="Y810"/>
      <c r="Z810"/>
      <c r="AB810"/>
      <c r="AD810"/>
      <c r="AE810"/>
      <c r="AF810"/>
      <c r="AG810"/>
      <c r="AH810"/>
      <c r="AI810"/>
      <c r="AJ810"/>
      <c r="AK810"/>
      <c r="AL810"/>
      <c r="AM810"/>
      <c r="AN810"/>
      <c r="AO810"/>
      <c r="AP810"/>
    </row>
    <row r="811" spans="2:42" x14ac:dyDescent="0.35">
      <c r="B811" s="49"/>
      <c r="C811" s="49"/>
      <c r="D811" s="51"/>
      <c r="E811" s="51"/>
      <c r="F811" s="151"/>
      <c r="G811" s="179"/>
      <c r="H811" s="181"/>
      <c r="I811" s="180"/>
      <c r="J811" s="52"/>
      <c r="K811" s="184" t="str">
        <f>IF(Calculations!$I806=1, "Up to Date", "")</f>
        <v/>
      </c>
      <c r="L811" s="2"/>
      <c r="M811" s="9"/>
      <c r="N811" s="9"/>
      <c r="O811" s="9"/>
      <c r="P811" s="9"/>
      <c r="Q811" s="9"/>
      <c r="R811" s="9"/>
      <c r="S811" s="9"/>
      <c r="T811" s="9"/>
      <c r="U811" s="9"/>
      <c r="W811"/>
      <c r="X811"/>
      <c r="Y811"/>
      <c r="Z811"/>
      <c r="AB811"/>
      <c r="AD811"/>
      <c r="AE811"/>
      <c r="AF811"/>
      <c r="AG811"/>
      <c r="AH811"/>
      <c r="AI811"/>
      <c r="AJ811"/>
      <c r="AK811"/>
      <c r="AL811"/>
      <c r="AM811"/>
      <c r="AN811"/>
      <c r="AO811"/>
      <c r="AP811"/>
    </row>
    <row r="812" spans="2:42" x14ac:dyDescent="0.35">
      <c r="B812" s="49"/>
      <c r="C812" s="49"/>
      <c r="D812" s="51"/>
      <c r="E812" s="51"/>
      <c r="F812" s="151"/>
      <c r="G812" s="179"/>
      <c r="H812" s="181"/>
      <c r="I812" s="180"/>
      <c r="J812" s="52"/>
      <c r="K812" s="184" t="str">
        <f>IF(Calculations!$I807=1, "Up to Date", "")</f>
        <v/>
      </c>
      <c r="L812" s="2"/>
      <c r="M812" s="9"/>
      <c r="N812" s="9"/>
      <c r="O812" s="9"/>
      <c r="P812" s="9"/>
      <c r="Q812" s="9"/>
      <c r="R812" s="9"/>
      <c r="S812" s="9"/>
      <c r="T812" s="9"/>
      <c r="U812" s="9"/>
      <c r="W812"/>
      <c r="X812"/>
      <c r="Y812"/>
      <c r="Z812"/>
      <c r="AB812"/>
      <c r="AD812"/>
      <c r="AE812"/>
      <c r="AF812"/>
      <c r="AG812"/>
      <c r="AH812"/>
      <c r="AI812"/>
      <c r="AJ812"/>
      <c r="AK812"/>
      <c r="AL812"/>
      <c r="AM812"/>
      <c r="AN812"/>
      <c r="AO812"/>
      <c r="AP812"/>
    </row>
    <row r="813" spans="2:42" x14ac:dyDescent="0.35">
      <c r="B813" s="49"/>
      <c r="C813" s="49"/>
      <c r="D813" s="51"/>
      <c r="E813" s="51"/>
      <c r="F813" s="151"/>
      <c r="G813" s="179"/>
      <c r="H813" s="181"/>
      <c r="I813" s="180"/>
      <c r="J813" s="52"/>
      <c r="K813" s="184" t="str">
        <f>IF(Calculations!$I808=1, "Up to Date", "")</f>
        <v/>
      </c>
      <c r="L813" s="2"/>
      <c r="M813" s="9"/>
      <c r="N813" s="9"/>
      <c r="O813" s="9"/>
      <c r="P813" s="9"/>
      <c r="Q813" s="9"/>
      <c r="R813" s="9"/>
      <c r="S813" s="9"/>
      <c r="T813" s="9"/>
      <c r="U813" s="9"/>
      <c r="W813"/>
      <c r="X813"/>
      <c r="Y813"/>
      <c r="Z813"/>
      <c r="AB813"/>
      <c r="AD813"/>
      <c r="AE813"/>
      <c r="AF813"/>
      <c r="AG813"/>
      <c r="AH813"/>
      <c r="AI813"/>
      <c r="AJ813"/>
      <c r="AK813"/>
      <c r="AL813"/>
      <c r="AM813"/>
      <c r="AN813"/>
      <c r="AO813"/>
      <c r="AP813"/>
    </row>
    <row r="814" spans="2:42" x14ac:dyDescent="0.35">
      <c r="B814" s="49"/>
      <c r="C814" s="49"/>
      <c r="D814" s="51"/>
      <c r="E814" s="51"/>
      <c r="F814" s="151"/>
      <c r="G814" s="179"/>
      <c r="H814" s="181"/>
      <c r="I814" s="180"/>
      <c r="J814" s="52"/>
      <c r="K814" s="184" t="str">
        <f>IF(Calculations!$I809=1, "Up to Date", "")</f>
        <v/>
      </c>
      <c r="L814" s="2"/>
      <c r="M814" s="9"/>
      <c r="N814" s="9"/>
      <c r="O814" s="9"/>
      <c r="P814" s="9"/>
      <c r="Q814" s="9"/>
      <c r="R814" s="9"/>
      <c r="S814" s="9"/>
      <c r="T814" s="9"/>
      <c r="U814" s="9"/>
      <c r="W814"/>
      <c r="X814"/>
      <c r="Y814"/>
      <c r="Z814"/>
      <c r="AB814"/>
      <c r="AD814"/>
      <c r="AE814"/>
      <c r="AF814"/>
      <c r="AG814"/>
      <c r="AH814"/>
      <c r="AI814"/>
      <c r="AJ814"/>
      <c r="AK814"/>
      <c r="AL814"/>
      <c r="AM814"/>
      <c r="AN814"/>
      <c r="AO814"/>
      <c r="AP814"/>
    </row>
    <row r="815" spans="2:42" x14ac:dyDescent="0.35">
      <c r="B815" s="49"/>
      <c r="C815" s="49"/>
      <c r="D815" s="51"/>
      <c r="E815" s="51"/>
      <c r="F815" s="151"/>
      <c r="G815" s="179"/>
      <c r="H815" s="181"/>
      <c r="I815" s="180"/>
      <c r="J815" s="52"/>
      <c r="K815" s="184" t="str">
        <f>IF(Calculations!$I810=1, "Up to Date", "")</f>
        <v/>
      </c>
      <c r="L815" s="2"/>
      <c r="M815" s="9"/>
      <c r="N815" s="9"/>
      <c r="O815" s="9"/>
      <c r="P815" s="9"/>
      <c r="Q815" s="9"/>
      <c r="R815" s="9"/>
      <c r="S815" s="9"/>
      <c r="T815" s="9"/>
      <c r="U815" s="9"/>
      <c r="W815"/>
      <c r="X815"/>
      <c r="Y815"/>
      <c r="Z815"/>
      <c r="AB815"/>
      <c r="AD815"/>
      <c r="AE815"/>
      <c r="AF815"/>
      <c r="AG815"/>
      <c r="AH815"/>
      <c r="AI815"/>
      <c r="AJ815"/>
      <c r="AK815"/>
      <c r="AL815"/>
      <c r="AM815"/>
      <c r="AN815"/>
      <c r="AO815"/>
      <c r="AP815"/>
    </row>
    <row r="816" spans="2:42" x14ac:dyDescent="0.35">
      <c r="B816" s="49"/>
      <c r="C816" s="49"/>
      <c r="D816" s="51"/>
      <c r="E816" s="51"/>
      <c r="F816" s="151"/>
      <c r="G816" s="179"/>
      <c r="H816" s="181"/>
      <c r="I816" s="180"/>
      <c r="J816" s="52"/>
      <c r="K816" s="184" t="str">
        <f>IF(Calculations!$I811=1, "Up to Date", "")</f>
        <v/>
      </c>
      <c r="L816" s="2"/>
      <c r="M816" s="9"/>
      <c r="N816" s="9"/>
      <c r="O816" s="9"/>
      <c r="P816" s="9"/>
      <c r="Q816" s="9"/>
      <c r="R816" s="9"/>
      <c r="S816" s="9"/>
      <c r="T816" s="9"/>
      <c r="U816" s="9"/>
      <c r="W816"/>
      <c r="X816"/>
      <c r="Y816"/>
      <c r="Z816"/>
      <c r="AB816"/>
      <c r="AD816"/>
      <c r="AE816"/>
      <c r="AF816"/>
      <c r="AG816"/>
      <c r="AH816"/>
      <c r="AI816"/>
      <c r="AJ816"/>
      <c r="AK816"/>
      <c r="AL816"/>
      <c r="AM816"/>
      <c r="AN816"/>
      <c r="AO816"/>
      <c r="AP816"/>
    </row>
    <row r="817" spans="2:42" x14ac:dyDescent="0.35">
      <c r="B817" s="49"/>
      <c r="C817" s="49"/>
      <c r="D817" s="51"/>
      <c r="E817" s="51"/>
      <c r="F817" s="151"/>
      <c r="G817" s="179"/>
      <c r="H817" s="181"/>
      <c r="I817" s="180"/>
      <c r="J817" s="52"/>
      <c r="K817" s="184" t="str">
        <f>IF(Calculations!$I812=1, "Up to Date", "")</f>
        <v/>
      </c>
      <c r="L817" s="2"/>
      <c r="M817" s="9"/>
      <c r="N817" s="9"/>
      <c r="O817" s="9"/>
      <c r="P817" s="9"/>
      <c r="Q817" s="9"/>
      <c r="R817" s="9"/>
      <c r="S817" s="9"/>
      <c r="T817" s="9"/>
      <c r="U817" s="9"/>
      <c r="W817"/>
      <c r="X817"/>
      <c r="Y817"/>
      <c r="Z817"/>
      <c r="AB817"/>
      <c r="AD817"/>
      <c r="AE817"/>
      <c r="AF817"/>
      <c r="AG817"/>
      <c r="AH817"/>
      <c r="AI817"/>
      <c r="AJ817"/>
      <c r="AK817"/>
      <c r="AL817"/>
      <c r="AM817"/>
      <c r="AN817"/>
      <c r="AO817"/>
      <c r="AP817"/>
    </row>
    <row r="818" spans="2:42" x14ac:dyDescent="0.35">
      <c r="B818" s="49"/>
      <c r="C818" s="49"/>
      <c r="D818" s="51"/>
      <c r="E818" s="51"/>
      <c r="F818" s="151"/>
      <c r="G818" s="179"/>
      <c r="H818" s="181"/>
      <c r="I818" s="180"/>
      <c r="J818" s="52"/>
      <c r="K818" s="184" t="str">
        <f>IF(Calculations!$I813=1, "Up to Date", "")</f>
        <v/>
      </c>
      <c r="L818" s="2"/>
      <c r="M818" s="9"/>
      <c r="N818" s="9"/>
      <c r="O818" s="9"/>
      <c r="P818" s="9"/>
      <c r="Q818" s="9"/>
      <c r="R818" s="9"/>
      <c r="S818" s="9"/>
      <c r="T818" s="9"/>
      <c r="U818" s="9"/>
      <c r="W818"/>
      <c r="X818"/>
      <c r="Y818"/>
      <c r="Z818"/>
      <c r="AB818"/>
      <c r="AD818"/>
      <c r="AE818"/>
      <c r="AF818"/>
      <c r="AG818"/>
      <c r="AH818"/>
      <c r="AI818"/>
      <c r="AJ818"/>
      <c r="AK818"/>
      <c r="AL818"/>
      <c r="AM818"/>
      <c r="AN818"/>
      <c r="AO818"/>
      <c r="AP818"/>
    </row>
    <row r="819" spans="2:42" x14ac:dyDescent="0.35">
      <c r="B819" s="49"/>
      <c r="C819" s="49"/>
      <c r="D819" s="51"/>
      <c r="E819" s="51"/>
      <c r="F819" s="151"/>
      <c r="G819" s="179"/>
      <c r="H819" s="181"/>
      <c r="I819" s="180"/>
      <c r="J819" s="52"/>
      <c r="K819" s="184" t="str">
        <f>IF(Calculations!$I814=1, "Up to Date", "")</f>
        <v/>
      </c>
      <c r="L819" s="2"/>
      <c r="M819" s="9"/>
      <c r="N819" s="9"/>
      <c r="O819" s="9"/>
      <c r="P819" s="9"/>
      <c r="Q819" s="9"/>
      <c r="R819" s="9"/>
      <c r="S819" s="9"/>
      <c r="T819" s="9"/>
      <c r="U819" s="9"/>
      <c r="W819"/>
      <c r="X819"/>
      <c r="Y819"/>
      <c r="Z819"/>
      <c r="AB819"/>
      <c r="AD819"/>
      <c r="AE819"/>
      <c r="AF819"/>
      <c r="AG819"/>
      <c r="AH819"/>
      <c r="AI819"/>
      <c r="AJ819"/>
      <c r="AK819"/>
      <c r="AL819"/>
      <c r="AM819"/>
      <c r="AN819"/>
      <c r="AO819"/>
      <c r="AP819"/>
    </row>
    <row r="820" spans="2:42" x14ac:dyDescent="0.35">
      <c r="B820" s="49"/>
      <c r="C820" s="49"/>
      <c r="D820" s="51"/>
      <c r="E820" s="51"/>
      <c r="F820" s="151"/>
      <c r="G820" s="179"/>
      <c r="H820" s="181"/>
      <c r="I820" s="180"/>
      <c r="J820" s="52"/>
      <c r="K820" s="184" t="str">
        <f>IF(Calculations!$I815=1, "Up to Date", "")</f>
        <v/>
      </c>
      <c r="L820" s="2"/>
      <c r="M820" s="9"/>
      <c r="N820" s="9"/>
      <c r="O820" s="9"/>
      <c r="P820" s="9"/>
      <c r="Q820" s="9"/>
      <c r="R820" s="9"/>
      <c r="S820" s="9"/>
      <c r="T820" s="9"/>
      <c r="U820" s="9"/>
      <c r="W820"/>
      <c r="X820"/>
      <c r="Y820"/>
      <c r="Z820"/>
      <c r="AB820"/>
      <c r="AD820"/>
      <c r="AE820"/>
      <c r="AF820"/>
      <c r="AG820"/>
      <c r="AH820"/>
      <c r="AI820"/>
      <c r="AJ820"/>
      <c r="AK820"/>
      <c r="AL820"/>
      <c r="AM820"/>
      <c r="AN820"/>
      <c r="AO820"/>
      <c r="AP820"/>
    </row>
    <row r="821" spans="2:42" x14ac:dyDescent="0.35">
      <c r="B821" s="49"/>
      <c r="C821" s="49"/>
      <c r="D821" s="51"/>
      <c r="E821" s="51"/>
      <c r="F821" s="151"/>
      <c r="G821" s="179"/>
      <c r="H821" s="181"/>
      <c r="I821" s="180"/>
      <c r="J821" s="52"/>
      <c r="K821" s="184" t="str">
        <f>IF(Calculations!$I816=1, "Up to Date", "")</f>
        <v/>
      </c>
      <c r="L821" s="2"/>
      <c r="M821" s="9"/>
      <c r="N821" s="9"/>
      <c r="O821" s="9"/>
      <c r="P821" s="9"/>
      <c r="Q821" s="9"/>
      <c r="R821" s="9"/>
      <c r="S821" s="9"/>
      <c r="T821" s="9"/>
      <c r="U821" s="9"/>
      <c r="W821"/>
      <c r="X821"/>
      <c r="Y821"/>
      <c r="Z821"/>
      <c r="AB821"/>
      <c r="AD821"/>
      <c r="AE821"/>
      <c r="AF821"/>
      <c r="AG821"/>
      <c r="AH821"/>
      <c r="AI821"/>
      <c r="AJ821"/>
      <c r="AK821"/>
      <c r="AL821"/>
      <c r="AM821"/>
      <c r="AN821"/>
      <c r="AO821"/>
      <c r="AP821"/>
    </row>
    <row r="822" spans="2:42" x14ac:dyDescent="0.35">
      <c r="B822" s="49"/>
      <c r="C822" s="49"/>
      <c r="D822" s="51"/>
      <c r="E822" s="51"/>
      <c r="F822" s="151"/>
      <c r="G822" s="179"/>
      <c r="H822" s="181"/>
      <c r="I822" s="180"/>
      <c r="J822" s="52"/>
      <c r="K822" s="184" t="str">
        <f>IF(Calculations!$I817=1, "Up to Date", "")</f>
        <v/>
      </c>
      <c r="L822" s="2"/>
      <c r="M822" s="9"/>
      <c r="N822" s="9"/>
      <c r="O822" s="9"/>
      <c r="P822" s="9"/>
      <c r="Q822" s="9"/>
      <c r="R822" s="9"/>
      <c r="S822" s="9"/>
      <c r="T822" s="9"/>
      <c r="U822" s="9"/>
      <c r="W822"/>
      <c r="X822"/>
      <c r="Y822"/>
      <c r="Z822"/>
      <c r="AB822"/>
      <c r="AD822"/>
      <c r="AE822"/>
      <c r="AF822"/>
      <c r="AG822"/>
      <c r="AH822"/>
      <c r="AI822"/>
      <c r="AJ822"/>
      <c r="AK822"/>
      <c r="AL822"/>
      <c r="AM822"/>
      <c r="AN822"/>
      <c r="AO822"/>
      <c r="AP822"/>
    </row>
    <row r="823" spans="2:42" x14ac:dyDescent="0.35">
      <c r="B823" s="49"/>
      <c r="C823" s="49"/>
      <c r="D823" s="51"/>
      <c r="E823" s="51"/>
      <c r="F823" s="151"/>
      <c r="G823" s="179"/>
      <c r="H823" s="181"/>
      <c r="I823" s="180"/>
      <c r="J823" s="52"/>
      <c r="K823" s="184" t="str">
        <f>IF(Calculations!$I818=1, "Up to Date", "")</f>
        <v/>
      </c>
      <c r="L823" s="2"/>
      <c r="M823" s="9"/>
      <c r="N823" s="9"/>
      <c r="O823" s="9"/>
      <c r="P823" s="9"/>
      <c r="Q823" s="9"/>
      <c r="R823" s="9"/>
      <c r="S823" s="9"/>
      <c r="T823" s="9"/>
      <c r="U823" s="9"/>
      <c r="W823"/>
      <c r="X823"/>
      <c r="Y823"/>
      <c r="Z823"/>
      <c r="AB823"/>
      <c r="AD823"/>
      <c r="AE823"/>
      <c r="AF823"/>
      <c r="AG823"/>
      <c r="AH823"/>
      <c r="AI823"/>
      <c r="AJ823"/>
      <c r="AK823"/>
      <c r="AL823"/>
      <c r="AM823"/>
      <c r="AN823"/>
      <c r="AO823"/>
      <c r="AP823"/>
    </row>
    <row r="824" spans="2:42" x14ac:dyDescent="0.35">
      <c r="B824" s="49"/>
      <c r="C824" s="49"/>
      <c r="D824" s="51"/>
      <c r="E824" s="51"/>
      <c r="F824" s="151"/>
      <c r="G824" s="179"/>
      <c r="H824" s="181"/>
      <c r="I824" s="180"/>
      <c r="J824" s="52"/>
      <c r="K824" s="184" t="str">
        <f>IF(Calculations!$I819=1, "Up to Date", "")</f>
        <v/>
      </c>
      <c r="L824" s="2"/>
      <c r="M824" s="9"/>
      <c r="N824" s="9"/>
      <c r="O824" s="9"/>
      <c r="P824" s="9"/>
      <c r="Q824" s="9"/>
      <c r="R824" s="9"/>
      <c r="S824" s="9"/>
      <c r="T824" s="9"/>
      <c r="U824" s="9"/>
      <c r="W824"/>
      <c r="X824"/>
      <c r="Y824"/>
      <c r="Z824"/>
      <c r="AB824"/>
      <c r="AD824"/>
      <c r="AE824"/>
      <c r="AF824"/>
      <c r="AG824"/>
      <c r="AH824"/>
      <c r="AI824"/>
      <c r="AJ824"/>
      <c r="AK824"/>
      <c r="AL824"/>
      <c r="AM824"/>
      <c r="AN824"/>
      <c r="AO824"/>
      <c r="AP824"/>
    </row>
    <row r="825" spans="2:42" x14ac:dyDescent="0.35">
      <c r="B825" s="49"/>
      <c r="C825" s="49"/>
      <c r="D825" s="51"/>
      <c r="E825" s="51"/>
      <c r="F825" s="151"/>
      <c r="G825" s="179"/>
      <c r="H825" s="181"/>
      <c r="I825" s="180"/>
      <c r="J825" s="52"/>
      <c r="K825" s="184" t="str">
        <f>IF(Calculations!$I820=1, "Up to Date", "")</f>
        <v/>
      </c>
      <c r="L825" s="2"/>
      <c r="M825" s="9"/>
      <c r="N825" s="9"/>
      <c r="O825" s="9"/>
      <c r="P825" s="9"/>
      <c r="Q825" s="9"/>
      <c r="R825" s="9"/>
      <c r="S825" s="9"/>
      <c r="T825" s="9"/>
      <c r="U825" s="9"/>
      <c r="W825"/>
      <c r="X825"/>
      <c r="Y825"/>
      <c r="Z825"/>
      <c r="AB825"/>
      <c r="AD825"/>
      <c r="AE825"/>
      <c r="AF825"/>
      <c r="AG825"/>
      <c r="AH825"/>
      <c r="AI825"/>
      <c r="AJ825"/>
      <c r="AK825"/>
      <c r="AL825"/>
      <c r="AM825"/>
      <c r="AN825"/>
      <c r="AO825"/>
      <c r="AP825"/>
    </row>
    <row r="826" spans="2:42" x14ac:dyDescent="0.35">
      <c r="B826" s="49"/>
      <c r="C826" s="49"/>
      <c r="D826" s="51"/>
      <c r="E826" s="51"/>
      <c r="F826" s="151"/>
      <c r="G826" s="179"/>
      <c r="H826" s="181"/>
      <c r="I826" s="180"/>
      <c r="J826" s="52"/>
      <c r="K826" s="184" t="str">
        <f>IF(Calculations!$I821=1, "Up to Date", "")</f>
        <v/>
      </c>
      <c r="L826" s="2"/>
      <c r="M826" s="9"/>
      <c r="N826" s="9"/>
      <c r="O826" s="9"/>
      <c r="P826" s="9"/>
      <c r="Q826" s="9"/>
      <c r="R826" s="9"/>
      <c r="S826" s="9"/>
      <c r="T826" s="9"/>
      <c r="U826" s="9"/>
      <c r="W826"/>
      <c r="X826"/>
      <c r="Y826"/>
      <c r="Z826"/>
      <c r="AB826"/>
      <c r="AD826"/>
      <c r="AE826"/>
      <c r="AF826"/>
      <c r="AG826"/>
      <c r="AH826"/>
      <c r="AI826"/>
      <c r="AJ826"/>
      <c r="AK826"/>
      <c r="AL826"/>
      <c r="AM826"/>
      <c r="AN826"/>
      <c r="AO826"/>
      <c r="AP826"/>
    </row>
    <row r="827" spans="2:42" x14ac:dyDescent="0.35">
      <c r="B827" s="49"/>
      <c r="C827" s="49"/>
      <c r="D827" s="51"/>
      <c r="E827" s="51"/>
      <c r="F827" s="151"/>
      <c r="G827" s="179"/>
      <c r="H827" s="181"/>
      <c r="I827" s="180"/>
      <c r="J827" s="52"/>
      <c r="K827" s="184" t="str">
        <f>IF(Calculations!$I822=1, "Up to Date", "")</f>
        <v/>
      </c>
      <c r="L827" s="2"/>
      <c r="M827" s="9"/>
      <c r="N827" s="9"/>
      <c r="O827" s="9"/>
      <c r="P827" s="9"/>
      <c r="Q827" s="9"/>
      <c r="R827" s="9"/>
      <c r="S827" s="9"/>
      <c r="T827" s="9"/>
      <c r="U827" s="9"/>
      <c r="W827"/>
      <c r="X827"/>
      <c r="Y827"/>
      <c r="Z827"/>
      <c r="AB827"/>
      <c r="AD827"/>
      <c r="AE827"/>
      <c r="AF827"/>
      <c r="AG827"/>
      <c r="AH827"/>
      <c r="AI827"/>
      <c r="AJ827"/>
      <c r="AK827"/>
      <c r="AL827"/>
      <c r="AM827"/>
      <c r="AN827"/>
      <c r="AO827"/>
      <c r="AP827"/>
    </row>
    <row r="828" spans="2:42" x14ac:dyDescent="0.35">
      <c r="B828" s="49"/>
      <c r="C828" s="49"/>
      <c r="D828" s="51"/>
      <c r="E828" s="51"/>
      <c r="F828" s="151"/>
      <c r="G828" s="179"/>
      <c r="H828" s="181"/>
      <c r="I828" s="180"/>
      <c r="J828" s="52"/>
      <c r="K828" s="184" t="str">
        <f>IF(Calculations!$I823=1, "Up to Date", "")</f>
        <v/>
      </c>
      <c r="L828" s="2"/>
      <c r="M828" s="9"/>
      <c r="N828" s="9"/>
      <c r="O828" s="9"/>
      <c r="P828" s="9"/>
      <c r="Q828" s="9"/>
      <c r="R828" s="9"/>
      <c r="S828" s="9"/>
      <c r="T828" s="9"/>
      <c r="U828" s="9"/>
      <c r="W828"/>
      <c r="X828"/>
      <c r="Y828"/>
      <c r="Z828"/>
      <c r="AB828"/>
      <c r="AD828"/>
      <c r="AE828"/>
      <c r="AF828"/>
      <c r="AG828"/>
      <c r="AH828"/>
      <c r="AI828"/>
      <c r="AJ828"/>
      <c r="AK828"/>
      <c r="AL828"/>
      <c r="AM828"/>
      <c r="AN828"/>
      <c r="AO828"/>
      <c r="AP828"/>
    </row>
    <row r="829" spans="2:42" x14ac:dyDescent="0.35">
      <c r="B829" s="49"/>
      <c r="C829" s="49"/>
      <c r="D829" s="51"/>
      <c r="E829" s="51"/>
      <c r="F829" s="151"/>
      <c r="G829" s="179"/>
      <c r="H829" s="181"/>
      <c r="I829" s="180"/>
      <c r="J829" s="52"/>
      <c r="K829" s="184" t="str">
        <f>IF(Calculations!$I824=1, "Up to Date", "")</f>
        <v/>
      </c>
      <c r="L829" s="2"/>
      <c r="M829" s="9"/>
      <c r="N829" s="9"/>
      <c r="O829" s="9"/>
      <c r="P829" s="9"/>
      <c r="Q829" s="9"/>
      <c r="R829" s="9"/>
      <c r="S829" s="9"/>
      <c r="T829" s="9"/>
      <c r="U829" s="9"/>
      <c r="W829"/>
      <c r="X829"/>
      <c r="Y829"/>
      <c r="Z829"/>
      <c r="AB829"/>
      <c r="AD829"/>
      <c r="AE829"/>
      <c r="AF829"/>
      <c r="AG829"/>
      <c r="AH829"/>
      <c r="AI829"/>
      <c r="AJ829"/>
      <c r="AK829"/>
      <c r="AL829"/>
      <c r="AM829"/>
      <c r="AN829"/>
      <c r="AO829"/>
      <c r="AP829"/>
    </row>
    <row r="830" spans="2:42" x14ac:dyDescent="0.35">
      <c r="B830" s="49"/>
      <c r="C830" s="49"/>
      <c r="D830" s="51"/>
      <c r="E830" s="51"/>
      <c r="F830" s="151"/>
      <c r="G830" s="179"/>
      <c r="H830" s="181"/>
      <c r="I830" s="180"/>
      <c r="J830" s="52"/>
      <c r="K830" s="184" t="str">
        <f>IF(Calculations!$I825=1, "Up to Date", "")</f>
        <v/>
      </c>
      <c r="L830" s="2"/>
      <c r="M830" s="9"/>
      <c r="N830" s="9"/>
      <c r="O830" s="9"/>
      <c r="P830" s="9"/>
      <c r="Q830" s="9"/>
      <c r="R830" s="9"/>
      <c r="S830" s="9"/>
      <c r="T830" s="9"/>
      <c r="U830" s="9"/>
      <c r="W830"/>
      <c r="X830"/>
      <c r="Y830"/>
      <c r="Z830"/>
      <c r="AB830"/>
      <c r="AD830"/>
      <c r="AE830"/>
      <c r="AF830"/>
      <c r="AG830"/>
      <c r="AH830"/>
      <c r="AI830"/>
      <c r="AJ830"/>
      <c r="AK830"/>
      <c r="AL830"/>
      <c r="AM830"/>
      <c r="AN830"/>
      <c r="AO830"/>
      <c r="AP830"/>
    </row>
    <row r="831" spans="2:42" x14ac:dyDescent="0.35">
      <c r="B831" s="49"/>
      <c r="C831" s="49"/>
      <c r="D831" s="51"/>
      <c r="E831" s="51"/>
      <c r="F831" s="151"/>
      <c r="G831" s="179"/>
      <c r="H831" s="181"/>
      <c r="I831" s="180"/>
      <c r="J831" s="52"/>
      <c r="K831" s="184" t="str">
        <f>IF(Calculations!$I826=1, "Up to Date", "")</f>
        <v/>
      </c>
      <c r="L831" s="2"/>
      <c r="M831" s="9"/>
      <c r="N831" s="9"/>
      <c r="O831" s="9"/>
      <c r="P831" s="9"/>
      <c r="Q831" s="9"/>
      <c r="R831" s="9"/>
      <c r="S831" s="9"/>
      <c r="T831" s="9"/>
      <c r="U831" s="9"/>
      <c r="W831"/>
      <c r="X831"/>
      <c r="Y831"/>
      <c r="Z831"/>
      <c r="AB831"/>
      <c r="AD831"/>
      <c r="AE831"/>
      <c r="AF831"/>
      <c r="AG831"/>
      <c r="AH831"/>
      <c r="AI831"/>
      <c r="AJ831"/>
      <c r="AK831"/>
      <c r="AL831"/>
      <c r="AM831"/>
      <c r="AN831"/>
      <c r="AO831"/>
      <c r="AP831"/>
    </row>
    <row r="832" spans="2:42" x14ac:dyDescent="0.35">
      <c r="B832" s="49"/>
      <c r="C832" s="49"/>
      <c r="D832" s="51"/>
      <c r="E832" s="51"/>
      <c r="F832" s="151"/>
      <c r="G832" s="179"/>
      <c r="H832" s="181"/>
      <c r="I832" s="180"/>
      <c r="J832" s="52"/>
      <c r="K832" s="184" t="str">
        <f>IF(Calculations!$I827=1, "Up to Date", "")</f>
        <v/>
      </c>
      <c r="L832" s="2"/>
      <c r="M832" s="9"/>
      <c r="N832" s="9"/>
      <c r="O832" s="9"/>
      <c r="P832" s="9"/>
      <c r="Q832" s="9"/>
      <c r="R832" s="9"/>
      <c r="S832" s="9"/>
      <c r="T832" s="9"/>
      <c r="U832" s="9"/>
      <c r="W832"/>
      <c r="X832"/>
      <c r="Y832"/>
      <c r="Z832"/>
      <c r="AB832"/>
      <c r="AD832"/>
      <c r="AE832"/>
      <c r="AF832"/>
      <c r="AG832"/>
      <c r="AH832"/>
      <c r="AI832"/>
      <c r="AJ832"/>
      <c r="AK832"/>
      <c r="AL832"/>
      <c r="AM832"/>
      <c r="AN832"/>
      <c r="AO832"/>
      <c r="AP832"/>
    </row>
    <row r="833" spans="2:42" x14ac:dyDescent="0.35">
      <c r="B833" s="49"/>
      <c r="C833" s="49"/>
      <c r="D833" s="51"/>
      <c r="E833" s="51"/>
      <c r="F833" s="151"/>
      <c r="G833" s="179"/>
      <c r="H833" s="181"/>
      <c r="I833" s="180"/>
      <c r="J833" s="52"/>
      <c r="K833" s="184" t="str">
        <f>IF(Calculations!$I828=1, "Up to Date", "")</f>
        <v/>
      </c>
      <c r="L833" s="2"/>
      <c r="M833" s="9"/>
      <c r="N833" s="9"/>
      <c r="O833" s="9"/>
      <c r="P833" s="9"/>
      <c r="Q833" s="9"/>
      <c r="R833" s="9"/>
      <c r="S833" s="9"/>
      <c r="T833" s="9"/>
      <c r="U833" s="9"/>
      <c r="W833"/>
      <c r="X833"/>
      <c r="Y833"/>
      <c r="Z833"/>
      <c r="AB833"/>
      <c r="AD833"/>
      <c r="AE833"/>
      <c r="AF833"/>
      <c r="AG833"/>
      <c r="AH833"/>
      <c r="AI833"/>
      <c r="AJ833"/>
      <c r="AK833"/>
      <c r="AL833"/>
      <c r="AM833"/>
      <c r="AN833"/>
      <c r="AO833"/>
      <c r="AP833"/>
    </row>
    <row r="834" spans="2:42" x14ac:dyDescent="0.35">
      <c r="B834" s="49"/>
      <c r="C834" s="49"/>
      <c r="D834" s="51"/>
      <c r="E834" s="51"/>
      <c r="F834" s="151"/>
      <c r="G834" s="179"/>
      <c r="H834" s="181"/>
      <c r="I834" s="180"/>
      <c r="J834" s="52"/>
      <c r="K834" s="184" t="str">
        <f>IF(Calculations!$I829=1, "Up to Date", "")</f>
        <v/>
      </c>
      <c r="L834" s="2"/>
      <c r="M834" s="9"/>
      <c r="N834" s="9"/>
      <c r="O834" s="9"/>
      <c r="P834" s="9"/>
      <c r="Q834" s="9"/>
      <c r="R834" s="9"/>
      <c r="S834" s="9"/>
      <c r="T834" s="9"/>
      <c r="U834" s="9"/>
      <c r="W834"/>
      <c r="X834"/>
      <c r="Y834"/>
      <c r="Z834"/>
      <c r="AB834"/>
      <c r="AD834"/>
      <c r="AE834"/>
      <c r="AF834"/>
      <c r="AG834"/>
      <c r="AH834"/>
      <c r="AI834"/>
      <c r="AJ834"/>
      <c r="AK834"/>
      <c r="AL834"/>
      <c r="AM834"/>
      <c r="AN834"/>
      <c r="AO834"/>
      <c r="AP834"/>
    </row>
    <row r="835" spans="2:42" x14ac:dyDescent="0.35">
      <c r="B835" s="49"/>
      <c r="C835" s="49"/>
      <c r="D835" s="51"/>
      <c r="E835" s="51"/>
      <c r="F835" s="151"/>
      <c r="G835" s="179"/>
      <c r="H835" s="181"/>
      <c r="I835" s="180"/>
      <c r="J835" s="52"/>
      <c r="K835" s="184" t="str">
        <f>IF(Calculations!$I830=1, "Up to Date", "")</f>
        <v/>
      </c>
      <c r="L835" s="2"/>
      <c r="M835" s="9"/>
      <c r="N835" s="9"/>
      <c r="O835" s="9"/>
      <c r="P835" s="9"/>
      <c r="Q835" s="9"/>
      <c r="R835" s="9"/>
      <c r="S835" s="9"/>
      <c r="T835" s="9"/>
      <c r="U835" s="9"/>
      <c r="W835"/>
      <c r="X835"/>
      <c r="Y835"/>
      <c r="Z835"/>
      <c r="AB835"/>
      <c r="AD835"/>
      <c r="AE835"/>
      <c r="AF835"/>
      <c r="AG835"/>
      <c r="AH835"/>
      <c r="AI835"/>
      <c r="AJ835"/>
      <c r="AK835"/>
      <c r="AL835"/>
      <c r="AM835"/>
      <c r="AN835"/>
      <c r="AO835"/>
      <c r="AP835"/>
    </row>
    <row r="836" spans="2:42" x14ac:dyDescent="0.35">
      <c r="B836" s="49"/>
      <c r="C836" s="49"/>
      <c r="D836" s="51"/>
      <c r="E836" s="51"/>
      <c r="F836" s="151"/>
      <c r="G836" s="179"/>
      <c r="H836" s="181"/>
      <c r="I836" s="180"/>
      <c r="J836" s="52"/>
      <c r="K836" s="184" t="str">
        <f>IF(Calculations!$I831=1, "Up to Date", "")</f>
        <v/>
      </c>
      <c r="L836" s="2"/>
      <c r="M836" s="9"/>
      <c r="N836" s="9"/>
      <c r="O836" s="9"/>
      <c r="P836" s="9"/>
      <c r="Q836" s="9"/>
      <c r="R836" s="9"/>
      <c r="S836" s="9"/>
      <c r="T836" s="9"/>
      <c r="U836" s="9"/>
      <c r="W836"/>
      <c r="X836"/>
      <c r="Y836"/>
      <c r="Z836"/>
      <c r="AB836"/>
      <c r="AD836"/>
      <c r="AE836"/>
      <c r="AF836"/>
      <c r="AG836"/>
      <c r="AH836"/>
      <c r="AI836"/>
      <c r="AJ836"/>
      <c r="AK836"/>
      <c r="AL836"/>
      <c r="AM836"/>
      <c r="AN836"/>
      <c r="AO836"/>
      <c r="AP836"/>
    </row>
    <row r="837" spans="2:42" x14ac:dyDescent="0.35">
      <c r="B837" s="49"/>
      <c r="C837" s="49"/>
      <c r="D837" s="51"/>
      <c r="E837" s="51"/>
      <c r="F837" s="151"/>
      <c r="G837" s="179"/>
      <c r="H837" s="181"/>
      <c r="I837" s="180"/>
      <c r="J837" s="52"/>
      <c r="K837" s="184" t="str">
        <f>IF(Calculations!$I832=1, "Up to Date", "")</f>
        <v/>
      </c>
      <c r="L837" s="2"/>
      <c r="M837" s="9"/>
      <c r="N837" s="9"/>
      <c r="O837" s="9"/>
      <c r="P837" s="9"/>
      <c r="Q837" s="9"/>
      <c r="R837" s="9"/>
      <c r="S837" s="9"/>
      <c r="T837" s="9"/>
      <c r="U837" s="9"/>
      <c r="W837"/>
      <c r="X837"/>
      <c r="Y837"/>
      <c r="Z837"/>
      <c r="AB837"/>
      <c r="AD837"/>
      <c r="AE837"/>
      <c r="AF837"/>
      <c r="AG837"/>
      <c r="AH837"/>
      <c r="AI837"/>
      <c r="AJ837"/>
      <c r="AK837"/>
      <c r="AL837"/>
      <c r="AM837"/>
      <c r="AN837"/>
      <c r="AO837"/>
      <c r="AP837"/>
    </row>
    <row r="838" spans="2:42" x14ac:dyDescent="0.35">
      <c r="B838" s="49"/>
      <c r="C838" s="49"/>
      <c r="D838" s="51"/>
      <c r="E838" s="51"/>
      <c r="F838" s="151"/>
      <c r="G838" s="179"/>
      <c r="H838" s="181"/>
      <c r="I838" s="180"/>
      <c r="J838" s="52"/>
      <c r="K838" s="184" t="str">
        <f>IF(Calculations!$I833=1, "Up to Date", "")</f>
        <v/>
      </c>
      <c r="L838" s="2"/>
      <c r="M838" s="9"/>
      <c r="N838" s="9"/>
      <c r="O838" s="9"/>
      <c r="P838" s="9"/>
      <c r="Q838" s="9"/>
      <c r="R838" s="9"/>
      <c r="S838" s="9"/>
      <c r="T838" s="9"/>
      <c r="U838" s="9"/>
      <c r="W838"/>
      <c r="X838"/>
      <c r="Y838"/>
      <c r="Z838"/>
      <c r="AB838"/>
      <c r="AD838"/>
      <c r="AE838"/>
      <c r="AF838"/>
      <c r="AG838"/>
      <c r="AH838"/>
      <c r="AI838"/>
      <c r="AJ838"/>
      <c r="AK838"/>
      <c r="AL838"/>
      <c r="AM838"/>
      <c r="AN838"/>
      <c r="AO838"/>
      <c r="AP838"/>
    </row>
    <row r="839" spans="2:42" x14ac:dyDescent="0.35">
      <c r="B839" s="49"/>
      <c r="C839" s="49"/>
      <c r="D839" s="51"/>
      <c r="E839" s="51"/>
      <c r="F839" s="151"/>
      <c r="G839" s="179"/>
      <c r="H839" s="181"/>
      <c r="I839" s="180"/>
      <c r="J839" s="52"/>
      <c r="K839" s="184" t="str">
        <f>IF(Calculations!$I834=1, "Up to Date", "")</f>
        <v/>
      </c>
      <c r="L839" s="2"/>
      <c r="M839" s="9"/>
      <c r="N839" s="9"/>
      <c r="O839" s="9"/>
      <c r="P839" s="9"/>
      <c r="Q839" s="9"/>
      <c r="R839" s="9"/>
      <c r="S839" s="9"/>
      <c r="T839" s="9"/>
      <c r="U839" s="9"/>
      <c r="W839"/>
      <c r="X839"/>
      <c r="Y839"/>
      <c r="Z839"/>
      <c r="AB839"/>
      <c r="AD839"/>
      <c r="AE839"/>
      <c r="AF839"/>
      <c r="AG839"/>
      <c r="AH839"/>
      <c r="AI839"/>
      <c r="AJ839"/>
      <c r="AK839"/>
      <c r="AL839"/>
      <c r="AM839"/>
      <c r="AN839"/>
      <c r="AO839"/>
      <c r="AP839"/>
    </row>
    <row r="840" spans="2:42" x14ac:dyDescent="0.35">
      <c r="B840" s="49"/>
      <c r="C840" s="49"/>
      <c r="D840" s="51"/>
      <c r="E840" s="51"/>
      <c r="F840" s="151"/>
      <c r="G840" s="179"/>
      <c r="H840" s="181"/>
      <c r="I840" s="180"/>
      <c r="J840" s="52"/>
      <c r="K840" s="184" t="str">
        <f>IF(Calculations!$I835=1, "Up to Date", "")</f>
        <v/>
      </c>
      <c r="L840" s="2"/>
      <c r="M840" s="9"/>
      <c r="N840" s="9"/>
      <c r="O840" s="9"/>
      <c r="P840" s="9"/>
      <c r="Q840" s="9"/>
      <c r="R840" s="9"/>
      <c r="S840" s="9"/>
      <c r="T840" s="9"/>
      <c r="U840" s="9"/>
      <c r="W840"/>
      <c r="X840"/>
      <c r="Y840"/>
      <c r="Z840"/>
      <c r="AB840"/>
      <c r="AD840"/>
      <c r="AE840"/>
      <c r="AF840"/>
      <c r="AG840"/>
      <c r="AH840"/>
      <c r="AI840"/>
      <c r="AJ840"/>
      <c r="AK840"/>
      <c r="AL840"/>
      <c r="AM840"/>
      <c r="AN840"/>
      <c r="AO840"/>
      <c r="AP840"/>
    </row>
    <row r="841" spans="2:42" x14ac:dyDescent="0.35">
      <c r="B841" s="49"/>
      <c r="C841" s="49"/>
      <c r="D841" s="51"/>
      <c r="E841" s="51"/>
      <c r="F841" s="151"/>
      <c r="G841" s="179"/>
      <c r="H841" s="181"/>
      <c r="I841" s="180"/>
      <c r="J841" s="52"/>
      <c r="K841" s="184" t="str">
        <f>IF(Calculations!$I836=1, "Up to Date", "")</f>
        <v/>
      </c>
      <c r="L841" s="2"/>
      <c r="M841" s="9"/>
      <c r="N841" s="9"/>
      <c r="O841" s="9"/>
      <c r="P841" s="9"/>
      <c r="Q841" s="9"/>
      <c r="R841" s="9"/>
      <c r="S841" s="9"/>
      <c r="T841" s="9"/>
      <c r="U841" s="9"/>
      <c r="W841"/>
      <c r="X841"/>
      <c r="Y841"/>
      <c r="Z841"/>
      <c r="AB841"/>
      <c r="AD841"/>
      <c r="AE841"/>
      <c r="AF841"/>
      <c r="AG841"/>
      <c r="AH841"/>
      <c r="AI841"/>
      <c r="AJ841"/>
      <c r="AK841"/>
      <c r="AL841"/>
      <c r="AM841"/>
      <c r="AN841"/>
      <c r="AO841"/>
      <c r="AP841"/>
    </row>
    <row r="842" spans="2:42" x14ac:dyDescent="0.35">
      <c r="B842" s="49"/>
      <c r="C842" s="49"/>
      <c r="D842" s="51"/>
      <c r="E842" s="51"/>
      <c r="F842" s="151"/>
      <c r="G842" s="179"/>
      <c r="H842" s="181"/>
      <c r="I842" s="180"/>
      <c r="J842" s="52"/>
      <c r="K842" s="184" t="str">
        <f>IF(Calculations!$I837=1, "Up to Date", "")</f>
        <v/>
      </c>
      <c r="L842" s="2"/>
      <c r="M842" s="9"/>
      <c r="N842" s="9"/>
      <c r="O842" s="9"/>
      <c r="P842" s="9"/>
      <c r="Q842" s="9"/>
      <c r="R842" s="9"/>
      <c r="S842" s="9"/>
      <c r="T842" s="9"/>
      <c r="U842" s="9"/>
      <c r="W842"/>
      <c r="X842"/>
      <c r="Y842"/>
      <c r="Z842"/>
      <c r="AB842"/>
      <c r="AD842"/>
      <c r="AE842"/>
      <c r="AF842"/>
      <c r="AG842"/>
      <c r="AH842"/>
      <c r="AI842"/>
      <c r="AJ842"/>
      <c r="AK842"/>
      <c r="AL842"/>
      <c r="AM842"/>
      <c r="AN842"/>
      <c r="AO842"/>
      <c r="AP842"/>
    </row>
    <row r="843" spans="2:42" x14ac:dyDescent="0.35">
      <c r="B843" s="49"/>
      <c r="C843" s="49"/>
      <c r="D843" s="51"/>
      <c r="E843" s="51"/>
      <c r="F843" s="151"/>
      <c r="G843" s="179"/>
      <c r="H843" s="181"/>
      <c r="I843" s="180"/>
      <c r="J843" s="52"/>
      <c r="K843" s="184" t="str">
        <f>IF(Calculations!$I838=1, "Up to Date", "")</f>
        <v/>
      </c>
      <c r="L843" s="2"/>
      <c r="M843" s="9"/>
      <c r="N843" s="9"/>
      <c r="O843" s="9"/>
      <c r="P843" s="9"/>
      <c r="Q843" s="9"/>
      <c r="R843" s="9"/>
      <c r="S843" s="9"/>
      <c r="T843" s="9"/>
      <c r="U843" s="9"/>
      <c r="W843"/>
      <c r="X843"/>
      <c r="Y843"/>
      <c r="Z843"/>
      <c r="AB843"/>
      <c r="AD843"/>
      <c r="AE843"/>
      <c r="AF843"/>
      <c r="AG843"/>
      <c r="AH843"/>
      <c r="AI843"/>
      <c r="AJ843"/>
      <c r="AK843"/>
      <c r="AL843"/>
      <c r="AM843"/>
      <c r="AN843"/>
      <c r="AO843"/>
      <c r="AP843"/>
    </row>
    <row r="844" spans="2:42" x14ac:dyDescent="0.35">
      <c r="B844" s="49"/>
      <c r="C844" s="49"/>
      <c r="D844" s="51"/>
      <c r="E844" s="51"/>
      <c r="F844" s="151"/>
      <c r="G844" s="179"/>
      <c r="H844" s="181"/>
      <c r="I844" s="180"/>
      <c r="J844" s="52"/>
      <c r="K844" s="184" t="str">
        <f>IF(Calculations!$I839=1, "Up to Date", "")</f>
        <v/>
      </c>
      <c r="L844" s="2"/>
      <c r="M844" s="9"/>
      <c r="N844" s="9"/>
      <c r="O844" s="9"/>
      <c r="P844" s="9"/>
      <c r="Q844" s="9"/>
      <c r="R844" s="9"/>
      <c r="S844" s="9"/>
      <c r="T844" s="9"/>
      <c r="U844" s="9"/>
      <c r="W844"/>
      <c r="X844"/>
      <c r="Y844"/>
      <c r="Z844"/>
      <c r="AB844"/>
      <c r="AD844"/>
      <c r="AE844"/>
      <c r="AF844"/>
      <c r="AG844"/>
      <c r="AH844"/>
      <c r="AI844"/>
      <c r="AJ844"/>
      <c r="AK844"/>
      <c r="AL844"/>
      <c r="AM844"/>
      <c r="AN844"/>
      <c r="AO844"/>
      <c r="AP844"/>
    </row>
    <row r="845" spans="2:42" x14ac:dyDescent="0.35">
      <c r="B845" s="49"/>
      <c r="C845" s="49"/>
      <c r="D845" s="51"/>
      <c r="E845" s="51"/>
      <c r="F845" s="151"/>
      <c r="G845" s="179"/>
      <c r="H845" s="181"/>
      <c r="I845" s="180"/>
      <c r="J845" s="52"/>
      <c r="K845" s="184" t="str">
        <f>IF(Calculations!$I840=1, "Up to Date", "")</f>
        <v/>
      </c>
      <c r="L845" s="2"/>
      <c r="M845" s="9"/>
      <c r="N845" s="9"/>
      <c r="O845" s="9"/>
      <c r="P845" s="9"/>
      <c r="Q845" s="9"/>
      <c r="R845" s="9"/>
      <c r="S845" s="9"/>
      <c r="T845" s="9"/>
      <c r="U845" s="9"/>
      <c r="W845"/>
      <c r="X845"/>
      <c r="Y845"/>
      <c r="Z845"/>
      <c r="AB845"/>
      <c r="AD845"/>
      <c r="AE845"/>
      <c r="AF845"/>
      <c r="AG845"/>
      <c r="AH845"/>
      <c r="AI845"/>
      <c r="AJ845"/>
      <c r="AK845"/>
      <c r="AL845"/>
      <c r="AM845"/>
      <c r="AN845"/>
      <c r="AO845"/>
      <c r="AP845"/>
    </row>
    <row r="846" spans="2:42" x14ac:dyDescent="0.35">
      <c r="B846" s="49"/>
      <c r="C846" s="49"/>
      <c r="D846" s="51"/>
      <c r="E846" s="51"/>
      <c r="F846" s="151"/>
      <c r="G846" s="179"/>
      <c r="H846" s="181"/>
      <c r="I846" s="180"/>
      <c r="J846" s="52"/>
      <c r="K846" s="184" t="str">
        <f>IF(Calculations!$I841=1, "Up to Date", "")</f>
        <v/>
      </c>
      <c r="L846" s="2"/>
      <c r="M846" s="9"/>
      <c r="N846" s="9"/>
      <c r="O846" s="9"/>
      <c r="P846" s="9"/>
      <c r="Q846" s="9"/>
      <c r="R846" s="9"/>
      <c r="S846" s="9"/>
      <c r="T846" s="9"/>
      <c r="U846" s="9"/>
      <c r="W846"/>
      <c r="X846"/>
      <c r="Y846"/>
      <c r="Z846"/>
      <c r="AB846"/>
      <c r="AD846"/>
      <c r="AE846"/>
      <c r="AF846"/>
      <c r="AG846"/>
      <c r="AH846"/>
      <c r="AI846"/>
      <c r="AJ846"/>
      <c r="AK846"/>
      <c r="AL846"/>
      <c r="AM846"/>
      <c r="AN846"/>
      <c r="AO846"/>
      <c r="AP846"/>
    </row>
    <row r="847" spans="2:42" x14ac:dyDescent="0.35">
      <c r="B847" s="49"/>
      <c r="C847" s="49"/>
      <c r="D847" s="51"/>
      <c r="E847" s="51"/>
      <c r="F847" s="151"/>
      <c r="G847" s="179"/>
      <c r="H847" s="181"/>
      <c r="I847" s="180"/>
      <c r="J847" s="52"/>
      <c r="K847" s="184" t="str">
        <f>IF(Calculations!$I842=1, "Up to Date", "")</f>
        <v/>
      </c>
      <c r="L847" s="2"/>
      <c r="M847" s="9"/>
      <c r="N847" s="9"/>
      <c r="O847" s="9"/>
      <c r="P847" s="9"/>
      <c r="Q847" s="9"/>
      <c r="R847" s="9"/>
      <c r="S847" s="9"/>
      <c r="T847" s="9"/>
      <c r="U847" s="9"/>
      <c r="W847"/>
      <c r="X847"/>
      <c r="Y847"/>
      <c r="Z847"/>
      <c r="AB847"/>
      <c r="AD847"/>
      <c r="AE847"/>
      <c r="AF847"/>
      <c r="AG847"/>
      <c r="AH847"/>
      <c r="AI847"/>
      <c r="AJ847"/>
      <c r="AK847"/>
      <c r="AL847"/>
      <c r="AM847"/>
      <c r="AN847"/>
      <c r="AO847"/>
      <c r="AP847"/>
    </row>
    <row r="848" spans="2:42" x14ac:dyDescent="0.35">
      <c r="B848" s="49"/>
      <c r="C848" s="49"/>
      <c r="D848" s="51"/>
      <c r="E848" s="51"/>
      <c r="F848" s="151"/>
      <c r="G848" s="179"/>
      <c r="H848" s="181"/>
      <c r="I848" s="180"/>
      <c r="J848" s="52"/>
      <c r="K848" s="184" t="str">
        <f>IF(Calculations!$I843=1, "Up to Date", "")</f>
        <v/>
      </c>
      <c r="L848" s="2"/>
      <c r="M848" s="9"/>
      <c r="N848" s="9"/>
      <c r="O848" s="9"/>
      <c r="P848" s="9"/>
      <c r="Q848" s="9"/>
      <c r="R848" s="9"/>
      <c r="S848" s="9"/>
      <c r="T848" s="9"/>
      <c r="U848" s="9"/>
      <c r="W848"/>
      <c r="X848"/>
      <c r="Y848"/>
      <c r="Z848"/>
      <c r="AB848"/>
      <c r="AD848"/>
      <c r="AE848"/>
      <c r="AF848"/>
      <c r="AG848"/>
      <c r="AH848"/>
      <c r="AI848"/>
      <c r="AJ848"/>
      <c r="AK848"/>
      <c r="AL848"/>
      <c r="AM848"/>
      <c r="AN848"/>
      <c r="AO848"/>
      <c r="AP848"/>
    </row>
    <row r="849" spans="2:42" x14ac:dyDescent="0.35">
      <c r="B849" s="49"/>
      <c r="C849" s="49"/>
      <c r="D849" s="51"/>
      <c r="E849" s="51"/>
      <c r="F849" s="151"/>
      <c r="G849" s="179"/>
      <c r="H849" s="181"/>
      <c r="I849" s="180"/>
      <c r="J849" s="52"/>
      <c r="K849" s="184" t="str">
        <f>IF(Calculations!$I844=1, "Up to Date", "")</f>
        <v/>
      </c>
      <c r="L849" s="2"/>
      <c r="M849" s="9"/>
      <c r="N849" s="9"/>
      <c r="O849" s="9"/>
      <c r="P849" s="9"/>
      <c r="Q849" s="9"/>
      <c r="R849" s="9"/>
      <c r="S849" s="9"/>
      <c r="T849" s="9"/>
      <c r="U849" s="9"/>
      <c r="W849"/>
      <c r="X849"/>
      <c r="Y849"/>
      <c r="Z849"/>
      <c r="AB849"/>
      <c r="AD849"/>
      <c r="AE849"/>
      <c r="AF849"/>
      <c r="AG849"/>
      <c r="AH849"/>
      <c r="AI849"/>
      <c r="AJ849"/>
      <c r="AK849"/>
      <c r="AL849"/>
      <c r="AM849"/>
      <c r="AN849"/>
      <c r="AO849"/>
      <c r="AP849"/>
    </row>
    <row r="850" spans="2:42" x14ac:dyDescent="0.35">
      <c r="B850" s="49"/>
      <c r="C850" s="49"/>
      <c r="D850" s="51"/>
      <c r="E850" s="51"/>
      <c r="F850" s="151"/>
      <c r="G850" s="179"/>
      <c r="H850" s="181"/>
      <c r="I850" s="180"/>
      <c r="J850" s="52"/>
      <c r="K850" s="184" t="str">
        <f>IF(Calculations!$I845=1, "Up to Date", "")</f>
        <v/>
      </c>
      <c r="L850" s="2"/>
      <c r="M850" s="9"/>
      <c r="N850" s="9"/>
      <c r="O850" s="9"/>
      <c r="P850" s="9"/>
      <c r="Q850" s="9"/>
      <c r="R850" s="9"/>
      <c r="S850" s="9"/>
      <c r="T850" s="9"/>
      <c r="U850" s="9"/>
      <c r="W850"/>
      <c r="X850"/>
      <c r="Y850"/>
      <c r="Z850"/>
      <c r="AB850"/>
      <c r="AD850"/>
      <c r="AE850"/>
      <c r="AF850"/>
      <c r="AG850"/>
      <c r="AH850"/>
      <c r="AI850"/>
      <c r="AJ850"/>
      <c r="AK850"/>
      <c r="AL850"/>
      <c r="AM850"/>
      <c r="AN850"/>
      <c r="AO850"/>
      <c r="AP850"/>
    </row>
    <row r="851" spans="2:42" x14ac:dyDescent="0.35">
      <c r="B851" s="49"/>
      <c r="C851" s="49"/>
      <c r="D851" s="51"/>
      <c r="E851" s="51"/>
      <c r="F851" s="151"/>
      <c r="G851" s="179"/>
      <c r="H851" s="181"/>
      <c r="I851" s="180"/>
      <c r="J851" s="52"/>
      <c r="K851" s="184" t="str">
        <f>IF(Calculations!$I846=1, "Up to Date", "")</f>
        <v/>
      </c>
      <c r="L851" s="2"/>
      <c r="M851" s="9"/>
      <c r="N851" s="9"/>
      <c r="O851" s="9"/>
      <c r="P851" s="9"/>
      <c r="Q851" s="9"/>
      <c r="R851" s="9"/>
      <c r="S851" s="9"/>
      <c r="T851" s="9"/>
      <c r="U851" s="9"/>
      <c r="W851"/>
      <c r="X851"/>
      <c r="Y851"/>
      <c r="Z851"/>
      <c r="AB851"/>
      <c r="AD851"/>
      <c r="AE851"/>
      <c r="AF851"/>
      <c r="AG851"/>
      <c r="AH851"/>
      <c r="AI851"/>
      <c r="AJ851"/>
      <c r="AK851"/>
      <c r="AL851"/>
      <c r="AM851"/>
      <c r="AN851"/>
      <c r="AO851"/>
      <c r="AP851"/>
    </row>
    <row r="852" spans="2:42" x14ac:dyDescent="0.35">
      <c r="B852" s="49"/>
      <c r="C852" s="49"/>
      <c r="D852" s="51"/>
      <c r="E852" s="51"/>
      <c r="F852" s="151"/>
      <c r="G852" s="179"/>
      <c r="H852" s="181"/>
      <c r="I852" s="180"/>
      <c r="J852" s="52"/>
      <c r="K852" s="184" t="str">
        <f>IF(Calculations!$I847=1, "Up to Date", "")</f>
        <v/>
      </c>
      <c r="L852" s="2"/>
      <c r="M852" s="9"/>
      <c r="N852" s="9"/>
      <c r="O852" s="9"/>
      <c r="P852" s="9"/>
      <c r="Q852" s="9"/>
      <c r="R852" s="9"/>
      <c r="S852" s="9"/>
      <c r="T852" s="9"/>
      <c r="U852" s="9"/>
      <c r="W852"/>
      <c r="X852"/>
      <c r="Y852"/>
      <c r="Z852"/>
      <c r="AB852"/>
      <c r="AD852"/>
      <c r="AE852"/>
      <c r="AF852"/>
      <c r="AG852"/>
      <c r="AH852"/>
      <c r="AI852"/>
      <c r="AJ852"/>
      <c r="AK852"/>
      <c r="AL852"/>
      <c r="AM852"/>
      <c r="AN852"/>
      <c r="AO852"/>
      <c r="AP852"/>
    </row>
    <row r="853" spans="2:42" x14ac:dyDescent="0.35">
      <c r="B853" s="49"/>
      <c r="C853" s="49"/>
      <c r="D853" s="51"/>
      <c r="E853" s="51"/>
      <c r="F853" s="151"/>
      <c r="G853" s="179"/>
      <c r="H853" s="181"/>
      <c r="I853" s="180"/>
      <c r="J853" s="52"/>
      <c r="K853" s="184" t="str">
        <f>IF(Calculations!$I848=1, "Up to Date", "")</f>
        <v/>
      </c>
      <c r="L853" s="2"/>
      <c r="M853" s="9"/>
      <c r="N853" s="9"/>
      <c r="O853" s="9"/>
      <c r="P853" s="9"/>
      <c r="Q853" s="9"/>
      <c r="R853" s="9"/>
      <c r="S853" s="9"/>
      <c r="T853" s="9"/>
      <c r="U853" s="9"/>
      <c r="W853"/>
      <c r="X853"/>
      <c r="Y853"/>
      <c r="Z853"/>
      <c r="AB853"/>
      <c r="AD853"/>
      <c r="AE853"/>
      <c r="AF853"/>
      <c r="AG853"/>
      <c r="AH853"/>
      <c r="AI853"/>
      <c r="AJ853"/>
      <c r="AK853"/>
      <c r="AL853"/>
      <c r="AM853"/>
      <c r="AN853"/>
      <c r="AO853"/>
      <c r="AP853"/>
    </row>
    <row r="854" spans="2:42" x14ac:dyDescent="0.35">
      <c r="B854" s="49"/>
      <c r="C854" s="49"/>
      <c r="D854" s="51"/>
      <c r="E854" s="51"/>
      <c r="F854" s="151"/>
      <c r="G854" s="179"/>
      <c r="H854" s="181"/>
      <c r="I854" s="180"/>
      <c r="J854" s="52"/>
      <c r="K854" s="184" t="str">
        <f>IF(Calculations!$I849=1, "Up to Date", "")</f>
        <v/>
      </c>
      <c r="L854" s="2"/>
      <c r="M854" s="9"/>
      <c r="N854" s="9"/>
      <c r="O854" s="9"/>
      <c r="P854" s="9"/>
      <c r="Q854" s="9"/>
      <c r="R854" s="9"/>
      <c r="S854" s="9"/>
      <c r="T854" s="9"/>
      <c r="U854" s="9"/>
      <c r="W854"/>
      <c r="X854"/>
      <c r="Y854"/>
      <c r="Z854"/>
      <c r="AB854"/>
      <c r="AD854"/>
      <c r="AE854"/>
      <c r="AF854"/>
      <c r="AG854"/>
      <c r="AH854"/>
      <c r="AI854"/>
      <c r="AJ854"/>
      <c r="AK854"/>
      <c r="AL854"/>
      <c r="AM854"/>
      <c r="AN854"/>
      <c r="AO854"/>
      <c r="AP854"/>
    </row>
    <row r="855" spans="2:42" x14ac:dyDescent="0.35">
      <c r="B855" s="49"/>
      <c r="C855" s="49"/>
      <c r="D855" s="51"/>
      <c r="E855" s="51"/>
      <c r="F855" s="151"/>
      <c r="G855" s="179"/>
      <c r="H855" s="181"/>
      <c r="I855" s="180"/>
      <c r="J855" s="52"/>
      <c r="K855" s="184" t="str">
        <f>IF(Calculations!$I850=1, "Up to Date", "")</f>
        <v/>
      </c>
      <c r="L855" s="2"/>
      <c r="M855" s="9"/>
      <c r="N855" s="9"/>
      <c r="O855" s="9"/>
      <c r="P855" s="9"/>
      <c r="Q855" s="9"/>
      <c r="R855" s="9"/>
      <c r="S855" s="9"/>
      <c r="T855" s="9"/>
      <c r="U855" s="9"/>
      <c r="W855"/>
      <c r="X855"/>
      <c r="Y855"/>
      <c r="Z855"/>
      <c r="AB855"/>
      <c r="AD855"/>
      <c r="AE855"/>
      <c r="AF855"/>
      <c r="AG855"/>
      <c r="AH855"/>
      <c r="AI855"/>
      <c r="AJ855"/>
      <c r="AK855"/>
      <c r="AL855"/>
      <c r="AM855"/>
      <c r="AN855"/>
      <c r="AO855"/>
      <c r="AP855"/>
    </row>
    <row r="856" spans="2:42" x14ac:dyDescent="0.35">
      <c r="B856" s="49"/>
      <c r="C856" s="49"/>
      <c r="D856" s="51"/>
      <c r="E856" s="51"/>
      <c r="F856" s="151"/>
      <c r="G856" s="179"/>
      <c r="H856" s="181"/>
      <c r="I856" s="180"/>
      <c r="J856" s="52"/>
      <c r="K856" s="184" t="str">
        <f>IF(Calculations!$I851=1, "Up to Date", "")</f>
        <v/>
      </c>
      <c r="L856" s="2"/>
      <c r="M856" s="9"/>
      <c r="N856" s="9"/>
      <c r="O856" s="9"/>
      <c r="P856" s="9"/>
      <c r="Q856" s="9"/>
      <c r="R856" s="9"/>
      <c r="S856" s="9"/>
      <c r="T856" s="9"/>
      <c r="U856" s="9"/>
      <c r="W856"/>
      <c r="X856"/>
      <c r="Y856"/>
      <c r="Z856"/>
      <c r="AB856"/>
      <c r="AD856"/>
      <c r="AE856"/>
      <c r="AF856"/>
      <c r="AG856"/>
      <c r="AH856"/>
      <c r="AI856"/>
      <c r="AJ856"/>
      <c r="AK856"/>
      <c r="AL856"/>
      <c r="AM856"/>
      <c r="AN856"/>
      <c r="AO856"/>
      <c r="AP856"/>
    </row>
    <row r="857" spans="2:42" x14ac:dyDescent="0.35">
      <c r="B857" s="49"/>
      <c r="C857" s="49"/>
      <c r="D857" s="51"/>
      <c r="E857" s="51"/>
      <c r="F857" s="151"/>
      <c r="G857" s="179"/>
      <c r="H857" s="181"/>
      <c r="I857" s="180"/>
      <c r="J857" s="52"/>
      <c r="K857" s="184" t="str">
        <f>IF(Calculations!$I852=1, "Up to Date", "")</f>
        <v/>
      </c>
      <c r="L857" s="2"/>
      <c r="M857" s="9"/>
      <c r="N857" s="9"/>
      <c r="O857" s="9"/>
      <c r="P857" s="9"/>
      <c r="Q857" s="9"/>
      <c r="R857" s="9"/>
      <c r="S857" s="9"/>
      <c r="T857" s="9"/>
      <c r="U857" s="9"/>
      <c r="W857"/>
      <c r="X857"/>
      <c r="Y857"/>
      <c r="Z857"/>
      <c r="AB857"/>
      <c r="AD857"/>
      <c r="AE857"/>
      <c r="AF857"/>
      <c r="AG857"/>
      <c r="AH857"/>
      <c r="AI857"/>
      <c r="AJ857"/>
      <c r="AK857"/>
      <c r="AL857"/>
      <c r="AM857"/>
      <c r="AN857"/>
      <c r="AO857"/>
      <c r="AP857"/>
    </row>
    <row r="858" spans="2:42" x14ac:dyDescent="0.35">
      <c r="B858" s="49"/>
      <c r="C858" s="49"/>
      <c r="D858" s="51"/>
      <c r="E858" s="51"/>
      <c r="F858" s="151"/>
      <c r="G858" s="179"/>
      <c r="H858" s="181"/>
      <c r="I858" s="180"/>
      <c r="J858" s="52"/>
      <c r="K858" s="184" t="str">
        <f>IF(Calculations!$I853=1, "Up to Date", "")</f>
        <v/>
      </c>
      <c r="L858" s="2"/>
      <c r="M858" s="9"/>
      <c r="N858" s="9"/>
      <c r="O858" s="9"/>
      <c r="P858" s="9"/>
      <c r="Q858" s="9"/>
      <c r="R858" s="9"/>
      <c r="S858" s="9"/>
      <c r="T858" s="9"/>
      <c r="U858" s="9"/>
      <c r="W858"/>
      <c r="X858"/>
      <c r="Y858"/>
      <c r="Z858"/>
      <c r="AB858"/>
      <c r="AD858"/>
      <c r="AE858"/>
      <c r="AF858"/>
      <c r="AG858"/>
      <c r="AH858"/>
      <c r="AI858"/>
      <c r="AJ858"/>
      <c r="AK858"/>
      <c r="AL858"/>
      <c r="AM858"/>
      <c r="AN858"/>
      <c r="AO858"/>
      <c r="AP858"/>
    </row>
    <row r="859" spans="2:42" x14ac:dyDescent="0.35">
      <c r="B859" s="49"/>
      <c r="C859" s="49"/>
      <c r="D859" s="51"/>
      <c r="E859" s="51"/>
      <c r="F859" s="151"/>
      <c r="G859" s="179"/>
      <c r="H859" s="181"/>
      <c r="I859" s="180"/>
      <c r="J859" s="52"/>
      <c r="K859" s="184" t="str">
        <f>IF(Calculations!$I854=1, "Up to Date", "")</f>
        <v/>
      </c>
      <c r="L859" s="2"/>
      <c r="M859" s="9"/>
      <c r="N859" s="9"/>
      <c r="O859" s="9"/>
      <c r="P859" s="9"/>
      <c r="Q859" s="9"/>
      <c r="R859" s="9"/>
      <c r="S859" s="9"/>
      <c r="T859" s="9"/>
      <c r="U859" s="9"/>
      <c r="W859"/>
      <c r="X859"/>
      <c r="Y859"/>
      <c r="Z859"/>
      <c r="AB859"/>
      <c r="AD859"/>
      <c r="AE859"/>
      <c r="AF859"/>
      <c r="AG859"/>
      <c r="AH859"/>
      <c r="AI859"/>
      <c r="AJ859"/>
      <c r="AK859"/>
      <c r="AL859"/>
      <c r="AM859"/>
      <c r="AN859"/>
      <c r="AO859"/>
      <c r="AP859"/>
    </row>
    <row r="860" spans="2:42" x14ac:dyDescent="0.35">
      <c r="B860" s="49"/>
      <c r="C860" s="49"/>
      <c r="D860" s="51"/>
      <c r="E860" s="51"/>
      <c r="F860" s="151"/>
      <c r="G860" s="179"/>
      <c r="H860" s="181"/>
      <c r="I860" s="180"/>
      <c r="J860" s="52"/>
      <c r="K860" s="184" t="str">
        <f>IF(Calculations!$I855=1, "Up to Date", "")</f>
        <v/>
      </c>
      <c r="L860" s="2"/>
      <c r="M860" s="9"/>
      <c r="N860" s="9"/>
      <c r="O860" s="9"/>
      <c r="P860" s="9"/>
      <c r="Q860" s="9"/>
      <c r="R860" s="9"/>
      <c r="S860" s="9"/>
      <c r="T860" s="9"/>
      <c r="U860" s="9"/>
      <c r="W860"/>
      <c r="X860"/>
      <c r="Y860"/>
      <c r="Z860"/>
      <c r="AB860"/>
      <c r="AD860"/>
      <c r="AE860"/>
      <c r="AF860"/>
      <c r="AG860"/>
      <c r="AH860"/>
      <c r="AI860"/>
      <c r="AJ860"/>
      <c r="AK860"/>
      <c r="AL860"/>
      <c r="AM860"/>
      <c r="AN860"/>
      <c r="AO860"/>
      <c r="AP860"/>
    </row>
    <row r="861" spans="2:42" x14ac:dyDescent="0.35">
      <c r="B861" s="49"/>
      <c r="C861" s="49"/>
      <c r="D861" s="51"/>
      <c r="E861" s="51"/>
      <c r="F861" s="151"/>
      <c r="G861" s="179"/>
      <c r="H861" s="181"/>
      <c r="I861" s="180"/>
      <c r="J861" s="52"/>
      <c r="K861" s="184" t="str">
        <f>IF(Calculations!$I856=1, "Up to Date", "")</f>
        <v/>
      </c>
      <c r="L861" s="2"/>
      <c r="M861" s="9"/>
      <c r="N861" s="9"/>
      <c r="O861" s="9"/>
      <c r="P861" s="9"/>
      <c r="Q861" s="9"/>
      <c r="R861" s="9"/>
      <c r="S861" s="9"/>
      <c r="T861" s="9"/>
      <c r="U861" s="9"/>
      <c r="W861"/>
      <c r="X861"/>
      <c r="Y861"/>
      <c r="Z861"/>
      <c r="AB861"/>
      <c r="AD861"/>
      <c r="AE861"/>
      <c r="AF861"/>
      <c r="AG861"/>
      <c r="AH861"/>
      <c r="AI861"/>
      <c r="AJ861"/>
      <c r="AK861"/>
      <c r="AL861"/>
      <c r="AM861"/>
      <c r="AN861"/>
      <c r="AO861"/>
      <c r="AP861"/>
    </row>
    <row r="862" spans="2:42" x14ac:dyDescent="0.35">
      <c r="B862" s="49"/>
      <c r="C862" s="49"/>
      <c r="D862" s="51"/>
      <c r="E862" s="51"/>
      <c r="F862" s="151"/>
      <c r="G862" s="179"/>
      <c r="H862" s="181"/>
      <c r="I862" s="180"/>
      <c r="J862" s="52"/>
      <c r="K862" s="184" t="str">
        <f>IF(Calculations!$I857=1, "Up to Date", "")</f>
        <v/>
      </c>
      <c r="L862" s="2"/>
      <c r="M862" s="9"/>
      <c r="N862" s="9"/>
      <c r="O862" s="9"/>
      <c r="P862" s="9"/>
      <c r="Q862" s="9"/>
      <c r="R862" s="9"/>
      <c r="S862" s="9"/>
      <c r="T862" s="9"/>
      <c r="U862" s="9"/>
      <c r="W862"/>
      <c r="X862"/>
      <c r="Y862"/>
      <c r="Z862"/>
      <c r="AB862"/>
      <c r="AD862"/>
      <c r="AE862"/>
      <c r="AF862"/>
      <c r="AG862"/>
      <c r="AH862"/>
      <c r="AI862"/>
      <c r="AJ862"/>
      <c r="AK862"/>
      <c r="AL862"/>
      <c r="AM862"/>
      <c r="AN862"/>
      <c r="AO862"/>
      <c r="AP862"/>
    </row>
    <row r="863" spans="2:42" x14ac:dyDescent="0.35">
      <c r="B863" s="49"/>
      <c r="C863" s="49"/>
      <c r="D863" s="51"/>
      <c r="E863" s="51"/>
      <c r="F863" s="151"/>
      <c r="G863" s="179"/>
      <c r="H863" s="181"/>
      <c r="I863" s="180"/>
      <c r="J863" s="52"/>
      <c r="K863" s="184" t="str">
        <f>IF(Calculations!$I858=1, "Up to Date", "")</f>
        <v/>
      </c>
      <c r="L863" s="2"/>
      <c r="M863" s="9"/>
      <c r="N863" s="9"/>
      <c r="O863" s="9"/>
      <c r="P863" s="9"/>
      <c r="Q863" s="9"/>
      <c r="R863" s="9"/>
      <c r="S863" s="9"/>
      <c r="T863" s="9"/>
      <c r="U863" s="9"/>
      <c r="W863"/>
      <c r="X863"/>
      <c r="Y863"/>
      <c r="Z863"/>
      <c r="AB863"/>
      <c r="AD863"/>
      <c r="AE863"/>
      <c r="AF863"/>
      <c r="AG863"/>
      <c r="AH863"/>
      <c r="AI863"/>
      <c r="AJ863"/>
      <c r="AK863"/>
      <c r="AL863"/>
      <c r="AM863"/>
      <c r="AN863"/>
      <c r="AO863"/>
      <c r="AP863"/>
    </row>
    <row r="864" spans="2:42" x14ac:dyDescent="0.35">
      <c r="B864" s="49"/>
      <c r="C864" s="49"/>
      <c r="D864" s="51"/>
      <c r="E864" s="51"/>
      <c r="F864" s="151"/>
      <c r="G864" s="179"/>
      <c r="H864" s="181"/>
      <c r="I864" s="180"/>
      <c r="J864" s="52"/>
      <c r="K864" s="184" t="str">
        <f>IF(Calculations!$I859=1, "Up to Date", "")</f>
        <v/>
      </c>
      <c r="L864" s="2"/>
      <c r="M864" s="9"/>
      <c r="N864" s="9"/>
      <c r="O864" s="9"/>
      <c r="P864" s="9"/>
      <c r="Q864" s="9"/>
      <c r="R864" s="9"/>
      <c r="S864" s="9"/>
      <c r="T864" s="9"/>
      <c r="U864" s="9"/>
      <c r="W864"/>
      <c r="X864"/>
      <c r="Y864"/>
      <c r="Z864"/>
      <c r="AB864"/>
      <c r="AD864"/>
      <c r="AE864"/>
      <c r="AF864"/>
      <c r="AG864"/>
      <c r="AH864"/>
      <c r="AI864"/>
      <c r="AJ864"/>
      <c r="AK864"/>
      <c r="AL864"/>
      <c r="AM864"/>
      <c r="AN864"/>
      <c r="AO864"/>
      <c r="AP864"/>
    </row>
    <row r="865" spans="2:42" x14ac:dyDescent="0.35">
      <c r="B865" s="49"/>
      <c r="C865" s="49"/>
      <c r="D865" s="51"/>
      <c r="E865" s="51"/>
      <c r="F865" s="151"/>
      <c r="G865" s="179"/>
      <c r="H865" s="181"/>
      <c r="I865" s="180"/>
      <c r="J865" s="52"/>
      <c r="K865" s="184" t="str">
        <f>IF(Calculations!$I860=1, "Up to Date", "")</f>
        <v/>
      </c>
      <c r="L865" s="2"/>
      <c r="M865" s="9"/>
      <c r="N865" s="9"/>
      <c r="O865" s="9"/>
      <c r="P865" s="9"/>
      <c r="Q865" s="9"/>
      <c r="R865" s="9"/>
      <c r="S865" s="9"/>
      <c r="T865" s="9"/>
      <c r="U865" s="9"/>
      <c r="W865"/>
      <c r="X865"/>
      <c r="Y865"/>
      <c r="Z865"/>
      <c r="AB865"/>
      <c r="AD865"/>
      <c r="AE865"/>
      <c r="AF865"/>
      <c r="AG865"/>
      <c r="AH865"/>
      <c r="AI865"/>
      <c r="AJ865"/>
      <c r="AK865"/>
      <c r="AL865"/>
      <c r="AM865"/>
      <c r="AN865"/>
      <c r="AO865"/>
      <c r="AP865"/>
    </row>
    <row r="866" spans="2:42" x14ac:dyDescent="0.35">
      <c r="B866" s="49"/>
      <c r="C866" s="49"/>
      <c r="D866" s="51"/>
      <c r="E866" s="51"/>
      <c r="F866" s="151"/>
      <c r="G866" s="179"/>
      <c r="H866" s="181"/>
      <c r="I866" s="180"/>
      <c r="J866" s="52"/>
      <c r="K866" s="184" t="str">
        <f>IF(Calculations!$I861=1, "Up to Date", "")</f>
        <v/>
      </c>
      <c r="L866" s="2"/>
      <c r="M866" s="9"/>
      <c r="N866" s="9"/>
      <c r="O866" s="9"/>
      <c r="P866" s="9"/>
      <c r="Q866" s="9"/>
      <c r="R866" s="9"/>
      <c r="S866" s="9"/>
      <c r="T866" s="9"/>
      <c r="U866" s="9"/>
      <c r="W866"/>
      <c r="X866"/>
      <c r="Y866"/>
      <c r="Z866"/>
      <c r="AB866"/>
      <c r="AD866"/>
      <c r="AE866"/>
      <c r="AF866"/>
      <c r="AG866"/>
      <c r="AH866"/>
      <c r="AI866"/>
      <c r="AJ866"/>
      <c r="AK866"/>
      <c r="AL866"/>
      <c r="AM866"/>
      <c r="AN866"/>
      <c r="AO866"/>
      <c r="AP866"/>
    </row>
    <row r="867" spans="2:42" x14ac:dyDescent="0.35">
      <c r="B867" s="49"/>
      <c r="C867" s="49"/>
      <c r="D867" s="51"/>
      <c r="E867" s="51"/>
      <c r="F867" s="151"/>
      <c r="G867" s="179"/>
      <c r="H867" s="181"/>
      <c r="I867" s="180"/>
      <c r="J867" s="52"/>
      <c r="K867" s="184" t="str">
        <f>IF(Calculations!$I862=1, "Up to Date", "")</f>
        <v/>
      </c>
      <c r="L867" s="2"/>
      <c r="M867" s="9"/>
      <c r="N867" s="9"/>
      <c r="O867" s="9"/>
      <c r="P867" s="9"/>
      <c r="Q867" s="9"/>
      <c r="R867" s="9"/>
      <c r="S867" s="9"/>
      <c r="T867" s="9"/>
      <c r="U867" s="9"/>
      <c r="W867"/>
      <c r="X867"/>
      <c r="Y867"/>
      <c r="Z867"/>
      <c r="AB867"/>
      <c r="AD867"/>
      <c r="AE867"/>
      <c r="AF867"/>
      <c r="AG867"/>
      <c r="AH867"/>
      <c r="AI867"/>
      <c r="AJ867"/>
      <c r="AK867"/>
      <c r="AL867"/>
      <c r="AM867"/>
      <c r="AN867"/>
      <c r="AO867"/>
      <c r="AP867"/>
    </row>
    <row r="868" spans="2:42" x14ac:dyDescent="0.35">
      <c r="B868" s="49"/>
      <c r="C868" s="49"/>
      <c r="D868" s="51"/>
      <c r="E868" s="51"/>
      <c r="F868" s="151"/>
      <c r="G868" s="179"/>
      <c r="H868" s="181"/>
      <c r="I868" s="180"/>
      <c r="J868" s="52"/>
      <c r="K868" s="184" t="str">
        <f>IF(Calculations!$I863=1, "Up to Date", "")</f>
        <v/>
      </c>
      <c r="L868" s="2"/>
      <c r="M868" s="9"/>
      <c r="N868" s="9"/>
      <c r="O868" s="9"/>
      <c r="P868" s="9"/>
      <c r="Q868" s="9"/>
      <c r="R868" s="9"/>
      <c r="S868" s="9"/>
      <c r="T868" s="9"/>
      <c r="U868" s="9"/>
      <c r="W868"/>
      <c r="X868"/>
      <c r="Y868"/>
      <c r="Z868"/>
      <c r="AB868"/>
      <c r="AD868"/>
      <c r="AE868"/>
      <c r="AF868"/>
      <c r="AG868"/>
      <c r="AH868"/>
      <c r="AI868"/>
      <c r="AJ868"/>
      <c r="AK868"/>
      <c r="AL868"/>
      <c r="AM868"/>
      <c r="AN868"/>
      <c r="AO868"/>
      <c r="AP868"/>
    </row>
    <row r="869" spans="2:42" x14ac:dyDescent="0.35">
      <c r="B869" s="49"/>
      <c r="C869" s="49"/>
      <c r="D869" s="51"/>
      <c r="E869" s="51"/>
      <c r="F869" s="151"/>
      <c r="G869" s="179"/>
      <c r="H869" s="181"/>
      <c r="I869" s="180"/>
      <c r="J869" s="52"/>
      <c r="K869" s="184" t="str">
        <f>IF(Calculations!$I864=1, "Up to Date", "")</f>
        <v/>
      </c>
      <c r="L869" s="2"/>
      <c r="M869" s="9"/>
      <c r="N869" s="9"/>
      <c r="O869" s="9"/>
      <c r="P869" s="9"/>
      <c r="Q869" s="9"/>
      <c r="R869" s="9"/>
      <c r="S869" s="9"/>
      <c r="T869" s="9"/>
      <c r="U869" s="9"/>
      <c r="W869"/>
      <c r="X869"/>
      <c r="Y869"/>
      <c r="Z869"/>
      <c r="AB869"/>
      <c r="AD869"/>
      <c r="AE869"/>
      <c r="AF869"/>
      <c r="AG869"/>
      <c r="AH869"/>
      <c r="AI869"/>
      <c r="AJ869"/>
      <c r="AK869"/>
      <c r="AL869"/>
      <c r="AM869"/>
      <c r="AN869"/>
      <c r="AO869"/>
      <c r="AP869"/>
    </row>
    <row r="870" spans="2:42" x14ac:dyDescent="0.35">
      <c r="B870" s="49"/>
      <c r="C870" s="49"/>
      <c r="D870" s="51"/>
      <c r="E870" s="51"/>
      <c r="F870" s="151"/>
      <c r="G870" s="179"/>
      <c r="H870" s="181"/>
      <c r="I870" s="180"/>
      <c r="J870" s="52"/>
      <c r="K870" s="184" t="str">
        <f>IF(Calculations!$I865=1, "Up to Date", "")</f>
        <v/>
      </c>
      <c r="L870" s="2"/>
      <c r="M870" s="9"/>
      <c r="N870" s="9"/>
      <c r="O870" s="9"/>
      <c r="P870" s="9"/>
      <c r="Q870" s="9"/>
      <c r="R870" s="9"/>
      <c r="S870" s="9"/>
      <c r="T870" s="9"/>
      <c r="U870" s="9"/>
      <c r="W870"/>
      <c r="X870"/>
      <c r="Y870"/>
      <c r="Z870"/>
      <c r="AB870"/>
      <c r="AD870"/>
      <c r="AE870"/>
      <c r="AF870"/>
      <c r="AG870"/>
      <c r="AH870"/>
      <c r="AI870"/>
      <c r="AJ870"/>
      <c r="AK870"/>
      <c r="AL870"/>
      <c r="AM870"/>
      <c r="AN870"/>
      <c r="AO870"/>
      <c r="AP870"/>
    </row>
    <row r="871" spans="2:42" x14ac:dyDescent="0.35">
      <c r="B871" s="49"/>
      <c r="C871" s="49"/>
      <c r="D871" s="51"/>
      <c r="E871" s="51"/>
      <c r="F871" s="151"/>
      <c r="G871" s="179"/>
      <c r="H871" s="181"/>
      <c r="I871" s="180"/>
      <c r="J871" s="52"/>
      <c r="K871" s="184" t="str">
        <f>IF(Calculations!$I866=1, "Up to Date", "")</f>
        <v/>
      </c>
      <c r="L871" s="2"/>
      <c r="M871" s="9"/>
      <c r="N871" s="9"/>
      <c r="O871" s="9"/>
      <c r="P871" s="9"/>
      <c r="Q871" s="9"/>
      <c r="R871" s="9"/>
      <c r="S871" s="9"/>
      <c r="T871" s="9"/>
      <c r="U871" s="9"/>
      <c r="W871"/>
      <c r="X871"/>
      <c r="Y871"/>
      <c r="Z871"/>
      <c r="AB871"/>
      <c r="AD871"/>
      <c r="AE871"/>
      <c r="AF871"/>
      <c r="AG871"/>
      <c r="AH871"/>
      <c r="AI871"/>
      <c r="AJ871"/>
      <c r="AK871"/>
      <c r="AL871"/>
      <c r="AM871"/>
      <c r="AN871"/>
      <c r="AO871"/>
      <c r="AP871"/>
    </row>
    <row r="872" spans="2:42" x14ac:dyDescent="0.35">
      <c r="B872" s="49"/>
      <c r="C872" s="49"/>
      <c r="D872" s="51"/>
      <c r="E872" s="51"/>
      <c r="F872" s="151"/>
      <c r="G872" s="179"/>
      <c r="H872" s="181"/>
      <c r="I872" s="180"/>
      <c r="J872" s="52"/>
      <c r="K872" s="184" t="str">
        <f>IF(Calculations!$I867=1, "Up to Date", "")</f>
        <v/>
      </c>
      <c r="L872" s="2"/>
      <c r="M872" s="9"/>
      <c r="N872" s="9"/>
      <c r="O872" s="9"/>
      <c r="P872" s="9"/>
      <c r="Q872" s="9"/>
      <c r="R872" s="9"/>
      <c r="S872" s="9"/>
      <c r="T872" s="9"/>
      <c r="U872" s="9"/>
      <c r="W872"/>
      <c r="X872"/>
      <c r="Y872"/>
      <c r="Z872"/>
      <c r="AB872"/>
      <c r="AD872"/>
      <c r="AE872"/>
      <c r="AF872"/>
      <c r="AG872"/>
      <c r="AH872"/>
      <c r="AI872"/>
      <c r="AJ872"/>
      <c r="AK872"/>
      <c r="AL872"/>
      <c r="AM872"/>
      <c r="AN872"/>
      <c r="AO872"/>
      <c r="AP872"/>
    </row>
    <row r="873" spans="2:42" x14ac:dyDescent="0.35">
      <c r="B873" s="49"/>
      <c r="C873" s="49"/>
      <c r="D873" s="51"/>
      <c r="E873" s="51"/>
      <c r="F873" s="151"/>
      <c r="G873" s="179"/>
      <c r="H873" s="181"/>
      <c r="I873" s="180"/>
      <c r="J873" s="52"/>
      <c r="K873" s="184" t="str">
        <f>IF(Calculations!$I868=1, "Up to Date", "")</f>
        <v/>
      </c>
      <c r="L873" s="2"/>
      <c r="M873" s="9"/>
      <c r="N873" s="9"/>
      <c r="O873" s="9"/>
      <c r="P873" s="9"/>
      <c r="Q873" s="9"/>
      <c r="R873" s="9"/>
      <c r="S873" s="9"/>
      <c r="T873" s="9"/>
      <c r="U873" s="9"/>
      <c r="W873"/>
      <c r="X873"/>
      <c r="Y873"/>
      <c r="Z873"/>
      <c r="AB873"/>
      <c r="AD873"/>
      <c r="AE873"/>
      <c r="AF873"/>
      <c r="AG873"/>
      <c r="AH873"/>
      <c r="AI873"/>
      <c r="AJ873"/>
      <c r="AK873"/>
      <c r="AL873"/>
      <c r="AM873"/>
      <c r="AN873"/>
      <c r="AO873"/>
      <c r="AP873"/>
    </row>
    <row r="874" spans="2:42" x14ac:dyDescent="0.35">
      <c r="B874" s="49"/>
      <c r="C874" s="49"/>
      <c r="D874" s="51"/>
      <c r="E874" s="51"/>
      <c r="F874" s="151"/>
      <c r="G874" s="179"/>
      <c r="H874" s="181"/>
      <c r="I874" s="180"/>
      <c r="J874" s="52"/>
      <c r="K874" s="184" t="str">
        <f>IF(Calculations!$I869=1, "Up to Date", "")</f>
        <v/>
      </c>
      <c r="L874" s="2"/>
      <c r="M874" s="9"/>
      <c r="N874" s="9"/>
      <c r="O874" s="9"/>
      <c r="P874" s="9"/>
      <c r="Q874" s="9"/>
      <c r="R874" s="9"/>
      <c r="S874" s="9"/>
      <c r="T874" s="9"/>
      <c r="U874" s="9"/>
      <c r="W874"/>
      <c r="X874"/>
      <c r="Y874"/>
      <c r="Z874"/>
      <c r="AB874"/>
      <c r="AD874"/>
      <c r="AE874"/>
      <c r="AF874"/>
      <c r="AG874"/>
      <c r="AH874"/>
      <c r="AI874"/>
      <c r="AJ874"/>
      <c r="AK874"/>
      <c r="AL874"/>
      <c r="AM874"/>
      <c r="AN874"/>
      <c r="AO874"/>
      <c r="AP874"/>
    </row>
    <row r="875" spans="2:42" x14ac:dyDescent="0.35">
      <c r="B875" s="49"/>
      <c r="C875" s="49"/>
      <c r="D875" s="51"/>
      <c r="E875" s="51"/>
      <c r="F875" s="151"/>
      <c r="G875" s="179"/>
      <c r="H875" s="181"/>
      <c r="I875" s="180"/>
      <c r="J875" s="52"/>
      <c r="K875" s="184" t="str">
        <f>IF(Calculations!$I870=1, "Up to Date", "")</f>
        <v/>
      </c>
      <c r="L875" s="2"/>
      <c r="M875" s="9"/>
      <c r="N875" s="9"/>
      <c r="O875" s="9"/>
      <c r="P875" s="9"/>
      <c r="Q875" s="9"/>
      <c r="R875" s="9"/>
      <c r="S875" s="9"/>
      <c r="T875" s="9"/>
      <c r="U875" s="9"/>
      <c r="W875"/>
      <c r="X875"/>
      <c r="Y875"/>
      <c r="Z875"/>
      <c r="AB875"/>
      <c r="AD875"/>
      <c r="AE875"/>
      <c r="AF875"/>
      <c r="AG875"/>
      <c r="AH875"/>
      <c r="AI875"/>
      <c r="AJ875"/>
      <c r="AK875"/>
      <c r="AL875"/>
      <c r="AM875"/>
      <c r="AN875"/>
      <c r="AO875"/>
      <c r="AP875"/>
    </row>
    <row r="876" spans="2:42" x14ac:dyDescent="0.35">
      <c r="B876" s="49"/>
      <c r="C876" s="49"/>
      <c r="D876" s="51"/>
      <c r="E876" s="51"/>
      <c r="F876" s="151"/>
      <c r="G876" s="179"/>
      <c r="H876" s="181"/>
      <c r="I876" s="180"/>
      <c r="J876" s="52"/>
      <c r="K876" s="184" t="str">
        <f>IF(Calculations!$I871=1, "Up to Date", "")</f>
        <v/>
      </c>
      <c r="L876" s="2"/>
      <c r="M876" s="9"/>
      <c r="N876" s="9"/>
      <c r="O876" s="9"/>
      <c r="P876" s="9"/>
      <c r="Q876" s="9"/>
      <c r="R876" s="9"/>
      <c r="S876" s="9"/>
      <c r="T876" s="9"/>
      <c r="U876" s="9"/>
      <c r="W876"/>
      <c r="X876"/>
      <c r="Y876"/>
      <c r="Z876"/>
      <c r="AB876"/>
      <c r="AD876"/>
      <c r="AE876"/>
      <c r="AF876"/>
      <c r="AG876"/>
      <c r="AH876"/>
      <c r="AI876"/>
      <c r="AJ876"/>
      <c r="AK876"/>
      <c r="AL876"/>
      <c r="AM876"/>
      <c r="AN876"/>
      <c r="AO876"/>
      <c r="AP876"/>
    </row>
    <row r="877" spans="2:42" x14ac:dyDescent="0.35">
      <c r="B877" s="49"/>
      <c r="C877" s="49"/>
      <c r="D877" s="51"/>
      <c r="E877" s="51"/>
      <c r="F877" s="151"/>
      <c r="G877" s="179"/>
      <c r="H877" s="181"/>
      <c r="I877" s="180"/>
      <c r="J877" s="52"/>
      <c r="K877" s="184" t="str">
        <f>IF(Calculations!$I872=1, "Up to Date", "")</f>
        <v/>
      </c>
      <c r="L877" s="2"/>
      <c r="M877" s="9"/>
      <c r="N877" s="9"/>
      <c r="O877" s="9"/>
      <c r="P877" s="9"/>
      <c r="Q877" s="9"/>
      <c r="R877" s="9"/>
      <c r="S877" s="9"/>
      <c r="T877" s="9"/>
      <c r="U877" s="9"/>
      <c r="W877"/>
      <c r="X877"/>
      <c r="Y877"/>
      <c r="Z877"/>
      <c r="AB877"/>
      <c r="AD877"/>
      <c r="AE877"/>
      <c r="AF877"/>
      <c r="AG877"/>
      <c r="AH877"/>
      <c r="AI877"/>
      <c r="AJ877"/>
      <c r="AK877"/>
      <c r="AL877"/>
      <c r="AM877"/>
      <c r="AN877"/>
      <c r="AO877"/>
      <c r="AP877"/>
    </row>
    <row r="878" spans="2:42" x14ac:dyDescent="0.35">
      <c r="B878" s="49"/>
      <c r="C878" s="49"/>
      <c r="D878" s="51"/>
      <c r="E878" s="51"/>
      <c r="F878" s="151"/>
      <c r="G878" s="179"/>
      <c r="H878" s="181"/>
      <c r="I878" s="180"/>
      <c r="J878" s="52"/>
      <c r="K878" s="184" t="str">
        <f>IF(Calculations!$I873=1, "Up to Date", "")</f>
        <v/>
      </c>
      <c r="L878" s="2"/>
      <c r="M878" s="9"/>
      <c r="N878" s="9"/>
      <c r="O878" s="9"/>
      <c r="P878" s="9"/>
      <c r="Q878" s="9"/>
      <c r="R878" s="9"/>
      <c r="S878" s="9"/>
      <c r="T878" s="9"/>
      <c r="U878" s="9"/>
      <c r="W878"/>
      <c r="X878"/>
      <c r="Y878"/>
      <c r="Z878"/>
      <c r="AB878"/>
      <c r="AD878"/>
      <c r="AE878"/>
      <c r="AF878"/>
      <c r="AG878"/>
      <c r="AH878"/>
      <c r="AI878"/>
      <c r="AJ878"/>
      <c r="AK878"/>
      <c r="AL878"/>
      <c r="AM878"/>
      <c r="AN878"/>
      <c r="AO878"/>
      <c r="AP878"/>
    </row>
    <row r="879" spans="2:42" x14ac:dyDescent="0.35">
      <c r="B879" s="49"/>
      <c r="C879" s="49"/>
      <c r="D879" s="51"/>
      <c r="E879" s="51"/>
      <c r="F879" s="151"/>
      <c r="G879" s="179"/>
      <c r="H879" s="181"/>
      <c r="I879" s="180"/>
      <c r="J879" s="52"/>
      <c r="K879" s="184" t="str">
        <f>IF(Calculations!$I874=1, "Up to Date", "")</f>
        <v/>
      </c>
      <c r="L879" s="2"/>
      <c r="M879" s="9"/>
      <c r="N879" s="9"/>
      <c r="O879" s="9"/>
      <c r="P879" s="9"/>
      <c r="Q879" s="9"/>
      <c r="R879" s="9"/>
      <c r="S879" s="9"/>
      <c r="T879" s="9"/>
      <c r="U879" s="9"/>
      <c r="W879"/>
      <c r="X879"/>
      <c r="Y879"/>
      <c r="Z879"/>
      <c r="AB879"/>
      <c r="AD879"/>
      <c r="AE879"/>
      <c r="AF879"/>
      <c r="AG879"/>
      <c r="AH879"/>
      <c r="AI879"/>
      <c r="AJ879"/>
      <c r="AK879"/>
      <c r="AL879"/>
      <c r="AM879"/>
      <c r="AN879"/>
      <c r="AO879"/>
      <c r="AP879"/>
    </row>
    <row r="880" spans="2:42" x14ac:dyDescent="0.35">
      <c r="B880" s="49"/>
      <c r="C880" s="49"/>
      <c r="D880" s="51"/>
      <c r="E880" s="51"/>
      <c r="F880" s="151"/>
      <c r="G880" s="179"/>
      <c r="H880" s="181"/>
      <c r="I880" s="180"/>
      <c r="J880" s="52"/>
      <c r="K880" s="184" t="str">
        <f>IF(Calculations!$I875=1, "Up to Date", "")</f>
        <v/>
      </c>
      <c r="L880" s="2"/>
      <c r="M880" s="9"/>
      <c r="N880" s="9"/>
      <c r="O880" s="9"/>
      <c r="P880" s="9"/>
      <c r="Q880" s="9"/>
      <c r="R880" s="9"/>
      <c r="S880" s="9"/>
      <c r="T880" s="9"/>
      <c r="U880" s="9"/>
      <c r="W880"/>
      <c r="X880"/>
      <c r="Y880"/>
      <c r="Z880"/>
      <c r="AB880"/>
      <c r="AD880"/>
      <c r="AE880"/>
      <c r="AF880"/>
      <c r="AG880"/>
      <c r="AH880"/>
      <c r="AI880"/>
      <c r="AJ880"/>
      <c r="AK880"/>
      <c r="AL880"/>
      <c r="AM880"/>
      <c r="AN880"/>
      <c r="AO880"/>
      <c r="AP880"/>
    </row>
    <row r="881" spans="2:42" x14ac:dyDescent="0.35">
      <c r="B881" s="49"/>
      <c r="C881" s="49"/>
      <c r="D881" s="51"/>
      <c r="E881" s="51"/>
      <c r="F881" s="151"/>
      <c r="G881" s="179"/>
      <c r="H881" s="181"/>
      <c r="I881" s="180"/>
      <c r="J881" s="52"/>
      <c r="K881" s="184" t="str">
        <f>IF(Calculations!$I876=1, "Up to Date", "")</f>
        <v/>
      </c>
      <c r="L881" s="2"/>
      <c r="M881" s="9"/>
      <c r="N881" s="9"/>
      <c r="O881" s="9"/>
      <c r="P881" s="9"/>
      <c r="Q881" s="9"/>
      <c r="R881" s="9"/>
      <c r="S881" s="9"/>
      <c r="T881" s="9"/>
      <c r="U881" s="9"/>
      <c r="W881"/>
      <c r="X881"/>
      <c r="Y881"/>
      <c r="Z881"/>
      <c r="AB881"/>
      <c r="AD881"/>
      <c r="AE881"/>
      <c r="AF881"/>
      <c r="AG881"/>
      <c r="AH881"/>
      <c r="AI881"/>
      <c r="AJ881"/>
      <c r="AK881"/>
      <c r="AL881"/>
      <c r="AM881"/>
      <c r="AN881"/>
      <c r="AO881"/>
      <c r="AP881"/>
    </row>
    <row r="882" spans="2:42" x14ac:dyDescent="0.35">
      <c r="B882" s="49"/>
      <c r="C882" s="49"/>
      <c r="D882" s="51"/>
      <c r="E882" s="51"/>
      <c r="F882" s="151"/>
      <c r="G882" s="179"/>
      <c r="H882" s="181"/>
      <c r="I882" s="180"/>
      <c r="J882" s="52"/>
      <c r="K882" s="184" t="str">
        <f>IF(Calculations!$I877=1, "Up to Date", "")</f>
        <v/>
      </c>
      <c r="L882" s="2"/>
      <c r="M882" s="9"/>
      <c r="N882" s="9"/>
      <c r="O882" s="9"/>
      <c r="P882" s="9"/>
      <c r="Q882" s="9"/>
      <c r="R882" s="9"/>
      <c r="S882" s="9"/>
      <c r="T882" s="9"/>
      <c r="U882" s="9"/>
      <c r="W882"/>
      <c r="X882"/>
      <c r="Y882"/>
      <c r="Z882"/>
      <c r="AB882"/>
      <c r="AD882"/>
      <c r="AE882"/>
      <c r="AF882"/>
      <c r="AG882"/>
      <c r="AH882"/>
      <c r="AI882"/>
      <c r="AJ882"/>
      <c r="AK882"/>
      <c r="AL882"/>
      <c r="AM882"/>
      <c r="AN882"/>
      <c r="AO882"/>
      <c r="AP882"/>
    </row>
    <row r="883" spans="2:42" x14ac:dyDescent="0.35">
      <c r="B883" s="49"/>
      <c r="C883" s="49"/>
      <c r="D883" s="51"/>
      <c r="E883" s="51"/>
      <c r="F883" s="151"/>
      <c r="G883" s="179"/>
      <c r="H883" s="181"/>
      <c r="I883" s="180"/>
      <c r="J883" s="52"/>
      <c r="K883" s="184" t="str">
        <f>IF(Calculations!$I878=1, "Up to Date", "")</f>
        <v/>
      </c>
      <c r="L883" s="2"/>
      <c r="M883" s="9"/>
      <c r="N883" s="9"/>
      <c r="O883" s="9"/>
      <c r="P883" s="9"/>
      <c r="Q883" s="9"/>
      <c r="R883" s="9"/>
      <c r="S883" s="9"/>
      <c r="T883" s="9"/>
      <c r="U883" s="9"/>
      <c r="W883"/>
      <c r="X883"/>
      <c r="Y883"/>
      <c r="Z883"/>
      <c r="AB883"/>
      <c r="AD883"/>
      <c r="AE883"/>
      <c r="AF883"/>
      <c r="AG883"/>
      <c r="AH883"/>
      <c r="AI883"/>
      <c r="AJ883"/>
      <c r="AK883"/>
      <c r="AL883"/>
      <c r="AM883"/>
      <c r="AN883"/>
      <c r="AO883"/>
      <c r="AP883"/>
    </row>
    <row r="884" spans="2:42" x14ac:dyDescent="0.35">
      <c r="B884" s="49"/>
      <c r="C884" s="49"/>
      <c r="D884" s="51"/>
      <c r="E884" s="51"/>
      <c r="F884" s="151"/>
      <c r="G884" s="179"/>
      <c r="H884" s="181"/>
      <c r="I884" s="180"/>
      <c r="J884" s="52"/>
      <c r="K884" s="184" t="str">
        <f>IF(Calculations!$I879=1, "Up to Date", "")</f>
        <v/>
      </c>
      <c r="L884" s="2"/>
      <c r="M884" s="9"/>
      <c r="N884" s="9"/>
      <c r="O884" s="9"/>
      <c r="P884" s="9"/>
      <c r="Q884" s="9"/>
      <c r="R884" s="9"/>
      <c r="S884" s="9"/>
      <c r="T884" s="9"/>
      <c r="U884" s="9"/>
      <c r="W884"/>
      <c r="X884"/>
      <c r="Y884"/>
      <c r="Z884"/>
      <c r="AB884"/>
      <c r="AD884"/>
      <c r="AE884"/>
      <c r="AF884"/>
      <c r="AG884"/>
      <c r="AH884"/>
      <c r="AI884"/>
      <c r="AJ884"/>
      <c r="AK884"/>
      <c r="AL884"/>
      <c r="AM884"/>
      <c r="AN884"/>
      <c r="AO884"/>
      <c r="AP884"/>
    </row>
    <row r="885" spans="2:42" x14ac:dyDescent="0.35">
      <c r="B885" s="49"/>
      <c r="C885" s="49"/>
      <c r="D885" s="51"/>
      <c r="E885" s="51"/>
      <c r="F885" s="151"/>
      <c r="G885" s="179"/>
      <c r="H885" s="181"/>
      <c r="I885" s="180"/>
      <c r="J885" s="52"/>
      <c r="K885" s="184" t="str">
        <f>IF(Calculations!$I880=1, "Up to Date", "")</f>
        <v/>
      </c>
      <c r="L885" s="2"/>
      <c r="M885" s="9"/>
      <c r="N885" s="9"/>
      <c r="O885" s="9"/>
      <c r="P885" s="9"/>
      <c r="Q885" s="9"/>
      <c r="R885" s="9"/>
      <c r="S885" s="9"/>
      <c r="T885" s="9"/>
      <c r="U885" s="9"/>
      <c r="W885"/>
      <c r="X885"/>
      <c r="Y885"/>
      <c r="Z885"/>
      <c r="AB885"/>
      <c r="AD885"/>
      <c r="AE885"/>
      <c r="AF885"/>
      <c r="AG885"/>
      <c r="AH885"/>
      <c r="AI885"/>
      <c r="AJ885"/>
      <c r="AK885"/>
      <c r="AL885"/>
      <c r="AM885"/>
      <c r="AN885"/>
      <c r="AO885"/>
      <c r="AP885"/>
    </row>
    <row r="886" spans="2:42" x14ac:dyDescent="0.35">
      <c r="B886" s="49"/>
      <c r="C886" s="49"/>
      <c r="D886" s="51"/>
      <c r="E886" s="51"/>
      <c r="F886" s="151"/>
      <c r="G886" s="179"/>
      <c r="H886" s="181"/>
      <c r="I886" s="180"/>
      <c r="J886" s="52"/>
      <c r="K886" s="184" t="str">
        <f>IF(Calculations!$I881=1, "Up to Date", "")</f>
        <v/>
      </c>
      <c r="L886" s="2"/>
      <c r="M886" s="9"/>
      <c r="N886" s="9"/>
      <c r="O886" s="9"/>
      <c r="P886" s="9"/>
      <c r="Q886" s="9"/>
      <c r="R886" s="9"/>
      <c r="S886" s="9"/>
      <c r="T886" s="9"/>
      <c r="U886" s="9"/>
      <c r="W886"/>
      <c r="X886"/>
      <c r="Y886"/>
      <c r="Z886"/>
      <c r="AB886"/>
      <c r="AD886"/>
      <c r="AE886"/>
      <c r="AF886"/>
      <c r="AG886"/>
      <c r="AH886"/>
      <c r="AI886"/>
      <c r="AJ886"/>
      <c r="AK886"/>
      <c r="AL886"/>
      <c r="AM886"/>
      <c r="AN886"/>
      <c r="AO886"/>
      <c r="AP886"/>
    </row>
    <row r="887" spans="2:42" x14ac:dyDescent="0.35">
      <c r="B887" s="49"/>
      <c r="C887" s="49"/>
      <c r="D887" s="51"/>
      <c r="E887" s="51"/>
      <c r="F887" s="151"/>
      <c r="G887" s="179"/>
      <c r="H887" s="181"/>
      <c r="I887" s="180"/>
      <c r="J887" s="52"/>
      <c r="K887" s="184" t="str">
        <f>IF(Calculations!$I882=1, "Up to Date", "")</f>
        <v/>
      </c>
      <c r="L887" s="2"/>
      <c r="M887" s="9"/>
      <c r="N887" s="9"/>
      <c r="O887" s="9"/>
      <c r="P887" s="9"/>
      <c r="Q887" s="9"/>
      <c r="R887" s="9"/>
      <c r="S887" s="9"/>
      <c r="T887" s="9"/>
      <c r="U887" s="9"/>
      <c r="W887"/>
      <c r="X887"/>
      <c r="Y887"/>
      <c r="Z887"/>
      <c r="AB887"/>
      <c r="AD887"/>
      <c r="AE887"/>
      <c r="AF887"/>
      <c r="AG887"/>
      <c r="AH887"/>
      <c r="AI887"/>
      <c r="AJ887"/>
      <c r="AK887"/>
      <c r="AL887"/>
      <c r="AM887"/>
      <c r="AN887"/>
      <c r="AO887"/>
      <c r="AP887"/>
    </row>
    <row r="888" spans="2:42" x14ac:dyDescent="0.35">
      <c r="B888" s="49"/>
      <c r="C888" s="49"/>
      <c r="D888" s="51"/>
      <c r="E888" s="51"/>
      <c r="F888" s="151"/>
      <c r="G888" s="179"/>
      <c r="H888" s="181"/>
      <c r="I888" s="180"/>
      <c r="J888" s="52"/>
      <c r="K888" s="184" t="str">
        <f>IF(Calculations!$I883=1, "Up to Date", "")</f>
        <v/>
      </c>
      <c r="L888" s="2"/>
      <c r="M888" s="9"/>
      <c r="N888" s="9"/>
      <c r="O888" s="9"/>
      <c r="P888" s="9"/>
      <c r="Q888" s="9"/>
      <c r="R888" s="9"/>
      <c r="S888" s="9"/>
      <c r="T888" s="9"/>
      <c r="U888" s="9"/>
      <c r="W888"/>
      <c r="X888"/>
      <c r="Y888"/>
      <c r="Z888"/>
      <c r="AB888"/>
      <c r="AD888"/>
      <c r="AE888"/>
      <c r="AF888"/>
      <c r="AG888"/>
      <c r="AH888"/>
      <c r="AI888"/>
      <c r="AJ888"/>
      <c r="AK888"/>
      <c r="AL888"/>
      <c r="AM888"/>
      <c r="AN888"/>
      <c r="AO888"/>
      <c r="AP888"/>
    </row>
    <row r="889" spans="2:42" x14ac:dyDescent="0.35">
      <c r="B889" s="49"/>
      <c r="C889" s="49"/>
      <c r="D889" s="51"/>
      <c r="E889" s="51"/>
      <c r="F889" s="151"/>
      <c r="G889" s="179"/>
      <c r="H889" s="181"/>
      <c r="I889" s="180"/>
      <c r="J889" s="52"/>
      <c r="K889" s="184" t="str">
        <f>IF(Calculations!$I884=1, "Up to Date", "")</f>
        <v/>
      </c>
      <c r="L889" s="2"/>
      <c r="M889" s="9"/>
      <c r="N889" s="9"/>
      <c r="O889" s="9"/>
      <c r="P889" s="9"/>
      <c r="Q889" s="9"/>
      <c r="R889" s="9"/>
      <c r="S889" s="9"/>
      <c r="T889" s="9"/>
      <c r="U889" s="9"/>
      <c r="W889"/>
      <c r="X889"/>
      <c r="Y889"/>
      <c r="Z889"/>
      <c r="AB889"/>
      <c r="AD889"/>
      <c r="AE889"/>
      <c r="AF889"/>
      <c r="AG889"/>
      <c r="AH889"/>
      <c r="AI889"/>
      <c r="AJ889"/>
      <c r="AK889"/>
      <c r="AL889"/>
      <c r="AM889"/>
      <c r="AN889"/>
      <c r="AO889"/>
      <c r="AP889"/>
    </row>
    <row r="890" spans="2:42" x14ac:dyDescent="0.35">
      <c r="B890" s="49"/>
      <c r="C890" s="49"/>
      <c r="D890" s="51"/>
      <c r="E890" s="51"/>
      <c r="F890" s="151"/>
      <c r="G890" s="179"/>
      <c r="H890" s="181"/>
      <c r="I890" s="180"/>
      <c r="J890" s="52"/>
      <c r="K890" s="184" t="str">
        <f>IF(Calculations!$I885=1, "Up to Date", "")</f>
        <v/>
      </c>
      <c r="L890" s="2"/>
      <c r="M890" s="9"/>
      <c r="N890" s="9"/>
      <c r="O890" s="9"/>
      <c r="P890" s="9"/>
      <c r="Q890" s="9"/>
      <c r="R890" s="9"/>
      <c r="S890" s="9"/>
      <c r="T890" s="9"/>
      <c r="U890" s="9"/>
      <c r="W890"/>
      <c r="X890"/>
      <c r="Y890"/>
      <c r="Z890"/>
      <c r="AB890"/>
      <c r="AD890"/>
      <c r="AE890"/>
      <c r="AF890"/>
      <c r="AG890"/>
      <c r="AH890"/>
      <c r="AI890"/>
      <c r="AJ890"/>
      <c r="AK890"/>
      <c r="AL890"/>
      <c r="AM890"/>
      <c r="AN890"/>
      <c r="AO890"/>
      <c r="AP890"/>
    </row>
    <row r="891" spans="2:42" x14ac:dyDescent="0.35">
      <c r="B891" s="49"/>
      <c r="C891" s="49"/>
      <c r="D891" s="51"/>
      <c r="E891" s="51"/>
      <c r="F891" s="151"/>
      <c r="G891" s="179"/>
      <c r="H891" s="181"/>
      <c r="I891" s="180"/>
      <c r="J891" s="52"/>
      <c r="K891" s="184" t="str">
        <f>IF(Calculations!$I886=1, "Up to Date", "")</f>
        <v/>
      </c>
      <c r="L891" s="2"/>
      <c r="M891" s="9"/>
      <c r="N891" s="9"/>
      <c r="O891" s="9"/>
      <c r="P891" s="9"/>
      <c r="Q891" s="9"/>
      <c r="R891" s="9"/>
      <c r="S891" s="9"/>
      <c r="T891" s="9"/>
      <c r="U891" s="9"/>
      <c r="W891"/>
      <c r="X891"/>
      <c r="Y891"/>
      <c r="Z891"/>
      <c r="AB891"/>
      <c r="AD891"/>
      <c r="AE891"/>
      <c r="AF891"/>
      <c r="AG891"/>
      <c r="AH891"/>
      <c r="AI891"/>
      <c r="AJ891"/>
      <c r="AK891"/>
      <c r="AL891"/>
      <c r="AM891"/>
      <c r="AN891"/>
      <c r="AO891"/>
      <c r="AP891"/>
    </row>
    <row r="892" spans="2:42" x14ac:dyDescent="0.35">
      <c r="B892" s="49"/>
      <c r="C892" s="49"/>
      <c r="D892" s="51"/>
      <c r="E892" s="51"/>
      <c r="F892" s="151"/>
      <c r="G892" s="179"/>
      <c r="H892" s="181"/>
      <c r="I892" s="180"/>
      <c r="J892" s="52"/>
      <c r="K892" s="184" t="str">
        <f>IF(Calculations!$I887=1, "Up to Date", "")</f>
        <v/>
      </c>
      <c r="L892" s="2"/>
      <c r="M892" s="9"/>
      <c r="N892" s="9"/>
      <c r="O892" s="9"/>
      <c r="P892" s="9"/>
      <c r="Q892" s="9"/>
      <c r="R892" s="9"/>
      <c r="S892" s="9"/>
      <c r="T892" s="9"/>
      <c r="U892" s="9"/>
      <c r="W892"/>
      <c r="X892"/>
      <c r="Y892"/>
      <c r="Z892"/>
      <c r="AB892"/>
      <c r="AD892"/>
      <c r="AE892"/>
      <c r="AF892"/>
      <c r="AG892"/>
      <c r="AH892"/>
      <c r="AI892"/>
      <c r="AJ892"/>
      <c r="AK892"/>
      <c r="AL892"/>
      <c r="AM892"/>
      <c r="AN892"/>
      <c r="AO892"/>
      <c r="AP892"/>
    </row>
    <row r="893" spans="2:42" x14ac:dyDescent="0.35">
      <c r="B893" s="49"/>
      <c r="C893" s="49"/>
      <c r="D893" s="51"/>
      <c r="E893" s="51"/>
      <c r="F893" s="151"/>
      <c r="G893" s="179"/>
      <c r="H893" s="181"/>
      <c r="I893" s="180"/>
      <c r="J893" s="52"/>
      <c r="K893" s="184" t="str">
        <f>IF(Calculations!$I888=1, "Up to Date", "")</f>
        <v/>
      </c>
      <c r="L893" s="2"/>
      <c r="M893" s="9"/>
      <c r="N893" s="9"/>
      <c r="O893" s="9"/>
      <c r="P893" s="9"/>
      <c r="Q893" s="9"/>
      <c r="R893" s="9"/>
      <c r="S893" s="9"/>
      <c r="T893" s="9"/>
      <c r="U893" s="9"/>
      <c r="W893"/>
      <c r="X893"/>
      <c r="Y893"/>
      <c r="Z893"/>
      <c r="AB893"/>
      <c r="AD893"/>
      <c r="AE893"/>
      <c r="AF893"/>
      <c r="AG893"/>
      <c r="AH893"/>
      <c r="AI893"/>
      <c r="AJ893"/>
      <c r="AK893"/>
      <c r="AL893"/>
      <c r="AM893"/>
      <c r="AN893"/>
      <c r="AO893"/>
      <c r="AP893"/>
    </row>
    <row r="894" spans="2:42" x14ac:dyDescent="0.35">
      <c r="B894" s="49"/>
      <c r="C894" s="49"/>
      <c r="D894" s="51"/>
      <c r="E894" s="51"/>
      <c r="F894" s="151"/>
      <c r="G894" s="179"/>
      <c r="H894" s="181"/>
      <c r="I894" s="180"/>
      <c r="J894" s="52"/>
      <c r="K894" s="184" t="str">
        <f>IF(Calculations!$I889=1, "Up to Date", "")</f>
        <v/>
      </c>
      <c r="L894" s="2"/>
      <c r="M894" s="9"/>
      <c r="N894" s="9"/>
      <c r="O894" s="9"/>
      <c r="P894" s="9"/>
      <c r="Q894" s="9"/>
      <c r="R894" s="9"/>
      <c r="S894" s="9"/>
      <c r="T894" s="9"/>
      <c r="U894" s="9"/>
      <c r="W894"/>
      <c r="X894"/>
      <c r="Y894"/>
      <c r="Z894"/>
      <c r="AB894"/>
      <c r="AD894"/>
      <c r="AE894"/>
      <c r="AF894"/>
      <c r="AG894"/>
      <c r="AH894"/>
      <c r="AI894"/>
      <c r="AJ894"/>
      <c r="AK894"/>
      <c r="AL894"/>
      <c r="AM894"/>
      <c r="AN894"/>
      <c r="AO894"/>
      <c r="AP894"/>
    </row>
    <row r="895" spans="2:42" x14ac:dyDescent="0.35">
      <c r="B895" s="49"/>
      <c r="C895" s="49"/>
      <c r="D895" s="51"/>
      <c r="E895" s="51"/>
      <c r="F895" s="151"/>
      <c r="G895" s="179"/>
      <c r="H895" s="181"/>
      <c r="I895" s="180"/>
      <c r="J895" s="52"/>
      <c r="K895" s="184" t="str">
        <f>IF(Calculations!$I890=1, "Up to Date", "")</f>
        <v/>
      </c>
      <c r="L895" s="2"/>
      <c r="M895" s="9"/>
      <c r="N895" s="9"/>
      <c r="O895" s="9"/>
      <c r="P895" s="9"/>
      <c r="Q895" s="9"/>
      <c r="R895" s="9"/>
      <c r="S895" s="9"/>
      <c r="T895" s="9"/>
      <c r="U895" s="9"/>
      <c r="W895"/>
      <c r="X895"/>
      <c r="Y895"/>
      <c r="Z895"/>
      <c r="AB895"/>
      <c r="AD895"/>
      <c r="AE895"/>
      <c r="AF895"/>
      <c r="AG895"/>
      <c r="AH895"/>
      <c r="AI895"/>
      <c r="AJ895"/>
      <c r="AK895"/>
      <c r="AL895"/>
      <c r="AM895"/>
      <c r="AN895"/>
      <c r="AO895"/>
      <c r="AP895"/>
    </row>
    <row r="896" spans="2:42" x14ac:dyDescent="0.35">
      <c r="B896" s="49"/>
      <c r="C896" s="49"/>
      <c r="D896" s="51"/>
      <c r="E896" s="51"/>
      <c r="F896" s="151"/>
      <c r="G896" s="179"/>
      <c r="H896" s="181"/>
      <c r="I896" s="180"/>
      <c r="J896" s="52"/>
      <c r="K896" s="184" t="str">
        <f>IF(Calculations!$I891=1, "Up to Date", "")</f>
        <v/>
      </c>
      <c r="L896" s="2"/>
      <c r="M896" s="9"/>
      <c r="N896" s="9"/>
      <c r="O896" s="9"/>
      <c r="P896" s="9"/>
      <c r="Q896" s="9"/>
      <c r="R896" s="9"/>
      <c r="S896" s="9"/>
      <c r="T896" s="9"/>
      <c r="U896" s="9"/>
      <c r="W896"/>
      <c r="X896"/>
      <c r="Y896"/>
      <c r="Z896"/>
      <c r="AB896"/>
      <c r="AD896"/>
      <c r="AE896"/>
      <c r="AF896"/>
      <c r="AG896"/>
      <c r="AH896"/>
      <c r="AI896"/>
      <c r="AJ896"/>
      <c r="AK896"/>
      <c r="AL896"/>
      <c r="AM896"/>
      <c r="AN896"/>
      <c r="AO896"/>
      <c r="AP896"/>
    </row>
    <row r="897" spans="2:42" x14ac:dyDescent="0.35">
      <c r="B897" s="49"/>
      <c r="C897" s="49"/>
      <c r="D897" s="51"/>
      <c r="E897" s="51"/>
      <c r="F897" s="151"/>
      <c r="G897" s="179"/>
      <c r="H897" s="181"/>
      <c r="I897" s="180"/>
      <c r="J897" s="52"/>
      <c r="K897" s="184" t="str">
        <f>IF(Calculations!$I892=1, "Up to Date", "")</f>
        <v/>
      </c>
      <c r="L897" s="2"/>
      <c r="M897" s="9"/>
      <c r="N897" s="9"/>
      <c r="O897" s="9"/>
      <c r="P897" s="9"/>
      <c r="Q897" s="9"/>
      <c r="R897" s="9"/>
      <c r="S897" s="9"/>
      <c r="T897" s="9"/>
      <c r="U897" s="9"/>
      <c r="W897"/>
      <c r="X897"/>
      <c r="Y897"/>
      <c r="Z897"/>
      <c r="AB897"/>
      <c r="AD897"/>
      <c r="AE897"/>
      <c r="AF897"/>
      <c r="AG897"/>
      <c r="AH897"/>
      <c r="AI897"/>
      <c r="AJ897"/>
      <c r="AK897"/>
      <c r="AL897"/>
      <c r="AM897"/>
      <c r="AN897"/>
      <c r="AO897"/>
      <c r="AP897"/>
    </row>
    <row r="898" spans="2:42" x14ac:dyDescent="0.35">
      <c r="B898" s="49"/>
      <c r="C898" s="49"/>
      <c r="D898" s="51"/>
      <c r="E898" s="51"/>
      <c r="F898" s="151"/>
      <c r="G898" s="179"/>
      <c r="H898" s="181"/>
      <c r="I898" s="180"/>
      <c r="J898" s="52"/>
      <c r="K898" s="184" t="str">
        <f>IF(Calculations!$I893=1, "Up to Date", "")</f>
        <v/>
      </c>
      <c r="L898" s="2"/>
      <c r="M898" s="9"/>
      <c r="N898" s="9"/>
      <c r="O898" s="9"/>
      <c r="P898" s="9"/>
      <c r="Q898" s="9"/>
      <c r="R898" s="9"/>
      <c r="S898" s="9"/>
      <c r="T898" s="9"/>
      <c r="U898" s="9"/>
      <c r="W898"/>
      <c r="X898"/>
      <c r="Y898"/>
      <c r="Z898"/>
      <c r="AB898"/>
      <c r="AD898"/>
      <c r="AE898"/>
      <c r="AF898"/>
      <c r="AG898"/>
      <c r="AH898"/>
      <c r="AI898"/>
      <c r="AJ898"/>
      <c r="AK898"/>
      <c r="AL898"/>
      <c r="AM898"/>
      <c r="AN898"/>
      <c r="AO898"/>
      <c r="AP898"/>
    </row>
    <row r="899" spans="2:42" x14ac:dyDescent="0.35">
      <c r="B899" s="49"/>
      <c r="C899" s="49"/>
      <c r="D899" s="51"/>
      <c r="E899" s="51"/>
      <c r="F899" s="151"/>
      <c r="G899" s="179"/>
      <c r="H899" s="181"/>
      <c r="I899" s="180"/>
      <c r="J899" s="52"/>
      <c r="K899" s="184" t="str">
        <f>IF(Calculations!$I894=1, "Up to Date", "")</f>
        <v/>
      </c>
      <c r="L899" s="2"/>
      <c r="M899" s="9"/>
      <c r="N899" s="9"/>
      <c r="O899" s="9"/>
      <c r="P899" s="9"/>
      <c r="Q899" s="9"/>
      <c r="R899" s="9"/>
      <c r="S899" s="9"/>
      <c r="T899" s="9"/>
      <c r="U899" s="9"/>
      <c r="W899"/>
      <c r="X899"/>
      <c r="Y899"/>
      <c r="Z899"/>
      <c r="AB899"/>
      <c r="AD899"/>
      <c r="AE899"/>
      <c r="AF899"/>
      <c r="AG899"/>
      <c r="AH899"/>
      <c r="AI899"/>
      <c r="AJ899"/>
      <c r="AK899"/>
      <c r="AL899"/>
      <c r="AM899"/>
      <c r="AN899"/>
      <c r="AO899"/>
      <c r="AP899"/>
    </row>
    <row r="900" spans="2:42" x14ac:dyDescent="0.35">
      <c r="B900" s="49"/>
      <c r="C900" s="49"/>
      <c r="D900" s="51"/>
      <c r="E900" s="51"/>
      <c r="F900" s="151"/>
      <c r="G900" s="179"/>
      <c r="H900" s="181"/>
      <c r="I900" s="180"/>
      <c r="J900" s="52"/>
      <c r="K900" s="184" t="str">
        <f>IF(Calculations!$I895=1, "Up to Date", "")</f>
        <v/>
      </c>
      <c r="L900" s="2"/>
      <c r="M900" s="9"/>
      <c r="N900" s="9"/>
      <c r="O900" s="9"/>
      <c r="P900" s="9"/>
      <c r="Q900" s="9"/>
      <c r="R900" s="9"/>
      <c r="S900" s="9"/>
      <c r="T900" s="9"/>
      <c r="U900" s="9"/>
      <c r="W900"/>
      <c r="X900"/>
      <c r="Y900"/>
      <c r="Z900"/>
      <c r="AB900"/>
      <c r="AD900"/>
      <c r="AE900"/>
      <c r="AF900"/>
      <c r="AG900"/>
      <c r="AH900"/>
      <c r="AI900"/>
      <c r="AJ900"/>
      <c r="AK900"/>
      <c r="AL900"/>
      <c r="AM900"/>
      <c r="AN900"/>
      <c r="AO900"/>
      <c r="AP900"/>
    </row>
    <row r="901" spans="2:42" x14ac:dyDescent="0.35">
      <c r="B901" s="49"/>
      <c r="C901" s="49"/>
      <c r="D901" s="51"/>
      <c r="E901" s="51"/>
      <c r="F901" s="151"/>
      <c r="G901" s="179"/>
      <c r="H901" s="181"/>
      <c r="I901" s="180"/>
      <c r="J901" s="52"/>
      <c r="K901" s="184" t="str">
        <f>IF(Calculations!$I896=1, "Up to Date", "")</f>
        <v/>
      </c>
      <c r="L901" s="2"/>
      <c r="M901" s="9"/>
      <c r="N901" s="9"/>
      <c r="O901" s="9"/>
      <c r="P901" s="9"/>
      <c r="Q901" s="9"/>
      <c r="R901" s="9"/>
      <c r="S901" s="9"/>
      <c r="T901" s="9"/>
      <c r="U901" s="9"/>
      <c r="W901"/>
      <c r="X901"/>
      <c r="Y901"/>
      <c r="Z901"/>
      <c r="AB901"/>
      <c r="AD901"/>
      <c r="AE901"/>
      <c r="AF901"/>
      <c r="AG901"/>
      <c r="AH901"/>
      <c r="AI901"/>
      <c r="AJ901"/>
      <c r="AK901"/>
      <c r="AL901"/>
      <c r="AM901"/>
      <c r="AN901"/>
      <c r="AO901"/>
      <c r="AP901"/>
    </row>
    <row r="902" spans="2:42" x14ac:dyDescent="0.35">
      <c r="B902" s="49"/>
      <c r="C902" s="49"/>
      <c r="D902" s="51"/>
      <c r="E902" s="51"/>
      <c r="F902" s="151"/>
      <c r="G902" s="179"/>
      <c r="H902" s="181"/>
      <c r="I902" s="180"/>
      <c r="J902" s="52"/>
      <c r="K902" s="184" t="str">
        <f>IF(Calculations!$I897=1, "Up to Date", "")</f>
        <v/>
      </c>
      <c r="L902" s="2"/>
      <c r="M902" s="9"/>
      <c r="N902" s="9"/>
      <c r="O902" s="9"/>
      <c r="P902" s="9"/>
      <c r="Q902" s="9"/>
      <c r="R902" s="9"/>
      <c r="S902" s="9"/>
      <c r="T902" s="9"/>
      <c r="U902" s="9"/>
      <c r="W902"/>
      <c r="X902"/>
      <c r="Y902"/>
      <c r="Z902"/>
      <c r="AB902"/>
      <c r="AD902"/>
      <c r="AE902"/>
      <c r="AF902"/>
      <c r="AG902"/>
      <c r="AH902"/>
      <c r="AI902"/>
      <c r="AJ902"/>
      <c r="AK902"/>
      <c r="AL902"/>
      <c r="AM902"/>
      <c r="AN902"/>
      <c r="AO902"/>
      <c r="AP902"/>
    </row>
    <row r="903" spans="2:42" x14ac:dyDescent="0.35">
      <c r="B903" s="49"/>
      <c r="C903" s="49"/>
      <c r="D903" s="51"/>
      <c r="E903" s="51"/>
      <c r="F903" s="151"/>
      <c r="G903" s="179"/>
      <c r="H903" s="181"/>
      <c r="I903" s="180"/>
      <c r="J903" s="52"/>
      <c r="K903" s="184" t="str">
        <f>IF(Calculations!$I898=1, "Up to Date", "")</f>
        <v/>
      </c>
      <c r="L903" s="2"/>
      <c r="M903" s="9"/>
      <c r="N903" s="9"/>
      <c r="O903" s="9"/>
      <c r="P903" s="9"/>
      <c r="Q903" s="9"/>
      <c r="R903" s="9"/>
      <c r="S903" s="9"/>
      <c r="T903" s="9"/>
      <c r="U903" s="9"/>
      <c r="W903"/>
      <c r="X903"/>
      <c r="Y903"/>
      <c r="Z903"/>
      <c r="AB903"/>
      <c r="AD903"/>
      <c r="AE903"/>
      <c r="AF903"/>
      <c r="AG903"/>
      <c r="AH903"/>
      <c r="AI903"/>
      <c r="AJ903"/>
      <c r="AK903"/>
      <c r="AL903"/>
      <c r="AM903"/>
      <c r="AN903"/>
      <c r="AO903"/>
      <c r="AP903"/>
    </row>
    <row r="904" spans="2:42" x14ac:dyDescent="0.35">
      <c r="B904" s="49"/>
      <c r="C904" s="49"/>
      <c r="D904" s="51"/>
      <c r="E904" s="51"/>
      <c r="F904" s="151"/>
      <c r="G904" s="179"/>
      <c r="H904" s="181"/>
      <c r="I904" s="180"/>
      <c r="J904" s="52"/>
      <c r="K904" s="184" t="str">
        <f>IF(Calculations!$I899=1, "Up to Date", "")</f>
        <v/>
      </c>
      <c r="L904" s="2"/>
      <c r="M904" s="9"/>
      <c r="N904" s="9"/>
      <c r="O904" s="9"/>
      <c r="P904" s="9"/>
      <c r="Q904" s="9"/>
      <c r="R904" s="9"/>
      <c r="S904" s="9"/>
      <c r="T904" s="9"/>
      <c r="U904" s="9"/>
      <c r="W904"/>
      <c r="X904"/>
      <c r="Y904"/>
      <c r="Z904"/>
      <c r="AB904"/>
      <c r="AD904"/>
      <c r="AE904"/>
      <c r="AF904"/>
      <c r="AG904"/>
      <c r="AH904"/>
      <c r="AI904"/>
      <c r="AJ904"/>
      <c r="AK904"/>
      <c r="AL904"/>
      <c r="AM904"/>
      <c r="AN904"/>
      <c r="AO904"/>
      <c r="AP904"/>
    </row>
    <row r="905" spans="2:42" x14ac:dyDescent="0.35">
      <c r="B905" s="49"/>
      <c r="C905" s="49"/>
      <c r="D905" s="51"/>
      <c r="E905" s="51"/>
      <c r="F905" s="151"/>
      <c r="G905" s="179"/>
      <c r="H905" s="181"/>
      <c r="I905" s="180"/>
      <c r="J905" s="52"/>
      <c r="K905" s="184" t="str">
        <f>IF(Calculations!$I900=1, "Up to Date", "")</f>
        <v/>
      </c>
      <c r="L905" s="2"/>
      <c r="M905" s="9"/>
      <c r="N905" s="9"/>
      <c r="O905" s="9"/>
      <c r="P905" s="9"/>
      <c r="Q905" s="9"/>
      <c r="R905" s="9"/>
      <c r="S905" s="9"/>
      <c r="T905" s="9"/>
      <c r="U905" s="9"/>
      <c r="W905"/>
      <c r="X905"/>
      <c r="Y905"/>
      <c r="Z905"/>
      <c r="AB905"/>
      <c r="AD905"/>
      <c r="AE905"/>
      <c r="AF905"/>
      <c r="AG905"/>
      <c r="AH905"/>
      <c r="AI905"/>
      <c r="AJ905"/>
      <c r="AK905"/>
      <c r="AL905"/>
      <c r="AM905"/>
      <c r="AN905"/>
      <c r="AO905"/>
      <c r="AP905"/>
    </row>
    <row r="906" spans="2:42" x14ac:dyDescent="0.35">
      <c r="B906" s="49"/>
      <c r="C906" s="49"/>
      <c r="D906" s="51"/>
      <c r="E906" s="51"/>
      <c r="F906" s="151"/>
      <c r="G906" s="179"/>
      <c r="H906" s="181"/>
      <c r="I906" s="180"/>
      <c r="J906" s="52"/>
      <c r="K906" s="184" t="str">
        <f>IF(Calculations!$I901=1, "Up to Date", "")</f>
        <v/>
      </c>
      <c r="L906" s="2"/>
      <c r="M906" s="9"/>
      <c r="N906" s="9"/>
      <c r="O906" s="9"/>
      <c r="P906" s="9"/>
      <c r="Q906" s="9"/>
      <c r="R906" s="9"/>
      <c r="S906" s="9"/>
      <c r="T906" s="9"/>
      <c r="U906" s="9"/>
      <c r="W906"/>
      <c r="X906"/>
      <c r="Y906"/>
      <c r="Z906"/>
      <c r="AB906"/>
      <c r="AD906"/>
      <c r="AE906"/>
      <c r="AF906"/>
      <c r="AG906"/>
      <c r="AH906"/>
      <c r="AI906"/>
      <c r="AJ906"/>
      <c r="AK906"/>
      <c r="AL906"/>
      <c r="AM906"/>
      <c r="AN906"/>
      <c r="AO906"/>
      <c r="AP906"/>
    </row>
    <row r="907" spans="2:42" x14ac:dyDescent="0.35">
      <c r="B907" s="49"/>
      <c r="C907" s="49"/>
      <c r="D907" s="51"/>
      <c r="E907" s="51"/>
      <c r="F907" s="151"/>
      <c r="G907" s="179"/>
      <c r="H907" s="181"/>
      <c r="I907" s="180"/>
      <c r="J907" s="52"/>
      <c r="K907" s="184" t="str">
        <f>IF(Calculations!$I902=1, "Up to Date", "")</f>
        <v/>
      </c>
      <c r="L907" s="2"/>
      <c r="M907" s="9"/>
      <c r="N907" s="9"/>
      <c r="O907" s="9"/>
      <c r="P907" s="9"/>
      <c r="Q907" s="9"/>
      <c r="R907" s="9"/>
      <c r="S907" s="9"/>
      <c r="T907" s="9"/>
      <c r="U907" s="9"/>
      <c r="W907"/>
      <c r="X907"/>
      <c r="Y907"/>
      <c r="Z907"/>
      <c r="AB907"/>
      <c r="AD907"/>
      <c r="AE907"/>
      <c r="AF907"/>
      <c r="AG907"/>
      <c r="AH907"/>
      <c r="AI907"/>
      <c r="AJ907"/>
      <c r="AK907"/>
      <c r="AL907"/>
      <c r="AM907"/>
      <c r="AN907"/>
      <c r="AO907"/>
      <c r="AP907"/>
    </row>
    <row r="908" spans="2:42" x14ac:dyDescent="0.35">
      <c r="B908" s="49"/>
      <c r="C908" s="49"/>
      <c r="D908" s="51"/>
      <c r="E908" s="51"/>
      <c r="F908" s="151"/>
      <c r="G908" s="179"/>
      <c r="H908" s="181"/>
      <c r="I908" s="180"/>
      <c r="J908" s="52"/>
      <c r="K908" s="184" t="str">
        <f>IF(Calculations!$I903=1, "Up to Date", "")</f>
        <v/>
      </c>
      <c r="L908" s="2"/>
      <c r="M908" s="9"/>
      <c r="N908" s="9"/>
      <c r="O908" s="9"/>
      <c r="P908" s="9"/>
      <c r="Q908" s="9"/>
      <c r="R908" s="9"/>
      <c r="S908" s="9"/>
      <c r="T908" s="9"/>
      <c r="U908" s="9"/>
      <c r="W908"/>
      <c r="X908"/>
      <c r="Y908"/>
      <c r="Z908"/>
      <c r="AB908"/>
      <c r="AD908"/>
      <c r="AE908"/>
      <c r="AF908"/>
      <c r="AG908"/>
      <c r="AH908"/>
      <c r="AI908"/>
      <c r="AJ908"/>
      <c r="AK908"/>
      <c r="AL908"/>
      <c r="AM908"/>
      <c r="AN908"/>
      <c r="AO908"/>
      <c r="AP908"/>
    </row>
    <row r="909" spans="2:42" x14ac:dyDescent="0.35">
      <c r="B909" s="49"/>
      <c r="C909" s="49"/>
      <c r="D909" s="51"/>
      <c r="E909" s="51"/>
      <c r="F909" s="151"/>
      <c r="G909" s="179"/>
      <c r="H909" s="181"/>
      <c r="I909" s="180"/>
      <c r="J909" s="52"/>
      <c r="K909" s="184" t="str">
        <f>IF(Calculations!$I904=1, "Up to Date", "")</f>
        <v/>
      </c>
      <c r="L909" s="2"/>
      <c r="M909" s="9"/>
      <c r="N909" s="9"/>
      <c r="O909" s="9"/>
      <c r="P909" s="9"/>
      <c r="Q909" s="9"/>
      <c r="R909" s="9"/>
      <c r="S909" s="9"/>
      <c r="T909" s="9"/>
      <c r="U909" s="9"/>
      <c r="W909"/>
      <c r="X909"/>
      <c r="Y909"/>
      <c r="Z909"/>
      <c r="AB909"/>
      <c r="AD909"/>
      <c r="AE909"/>
      <c r="AF909"/>
      <c r="AG909"/>
      <c r="AH909"/>
      <c r="AI909"/>
      <c r="AJ909"/>
      <c r="AK909"/>
      <c r="AL909"/>
      <c r="AM909"/>
      <c r="AN909"/>
      <c r="AO909"/>
      <c r="AP909"/>
    </row>
    <row r="910" spans="2:42" x14ac:dyDescent="0.35">
      <c r="B910" s="49"/>
      <c r="C910" s="49"/>
      <c r="D910" s="51"/>
      <c r="E910" s="51"/>
      <c r="F910" s="151"/>
      <c r="G910" s="179"/>
      <c r="H910" s="181"/>
      <c r="I910" s="180"/>
      <c r="J910" s="52"/>
      <c r="K910" s="184" t="str">
        <f>IF(Calculations!$I905=1, "Up to Date", "")</f>
        <v/>
      </c>
      <c r="L910" s="2"/>
      <c r="M910" s="9"/>
      <c r="N910" s="9"/>
      <c r="O910" s="9"/>
      <c r="P910" s="9"/>
      <c r="Q910" s="9"/>
      <c r="R910" s="9"/>
      <c r="S910" s="9"/>
      <c r="T910" s="9"/>
      <c r="U910" s="9"/>
      <c r="W910"/>
      <c r="X910"/>
      <c r="Y910"/>
      <c r="Z910"/>
      <c r="AB910"/>
      <c r="AD910"/>
      <c r="AE910"/>
      <c r="AF910"/>
      <c r="AG910"/>
      <c r="AH910"/>
      <c r="AI910"/>
      <c r="AJ910"/>
      <c r="AK910"/>
      <c r="AL910"/>
      <c r="AM910"/>
      <c r="AN910"/>
      <c r="AO910"/>
      <c r="AP910"/>
    </row>
    <row r="911" spans="2:42" x14ac:dyDescent="0.35">
      <c r="B911" s="49"/>
      <c r="C911" s="49"/>
      <c r="D911" s="51"/>
      <c r="E911" s="51"/>
      <c r="F911" s="151"/>
      <c r="G911" s="179"/>
      <c r="H911" s="181"/>
      <c r="I911" s="180"/>
      <c r="J911" s="52"/>
      <c r="K911" s="184" t="str">
        <f>IF(Calculations!$I906=1, "Up to Date", "")</f>
        <v/>
      </c>
      <c r="L911" s="2"/>
      <c r="M911" s="9"/>
      <c r="N911" s="9"/>
      <c r="O911" s="9"/>
      <c r="P911" s="9"/>
      <c r="Q911" s="9"/>
      <c r="R911" s="9"/>
      <c r="S911" s="9"/>
      <c r="T911" s="9"/>
      <c r="U911" s="9"/>
      <c r="W911"/>
      <c r="X911"/>
      <c r="Y911"/>
      <c r="Z911"/>
      <c r="AB911"/>
      <c r="AD911"/>
      <c r="AE911"/>
      <c r="AF911"/>
      <c r="AG911"/>
      <c r="AH911"/>
      <c r="AI911"/>
      <c r="AJ911"/>
      <c r="AK911"/>
      <c r="AL911"/>
      <c r="AM911"/>
      <c r="AN911"/>
      <c r="AO911"/>
      <c r="AP911"/>
    </row>
    <row r="912" spans="2:42" x14ac:dyDescent="0.35">
      <c r="B912" s="49"/>
      <c r="C912" s="49"/>
      <c r="D912" s="51"/>
      <c r="E912" s="51"/>
      <c r="F912" s="151"/>
      <c r="G912" s="179"/>
      <c r="H912" s="181"/>
      <c r="I912" s="180"/>
      <c r="J912" s="52"/>
      <c r="K912" s="184" t="str">
        <f>IF(Calculations!$I907=1, "Up to Date", "")</f>
        <v/>
      </c>
      <c r="L912" s="2"/>
      <c r="M912" s="9"/>
      <c r="N912" s="9"/>
      <c r="O912" s="9"/>
      <c r="P912" s="9"/>
      <c r="Q912" s="9"/>
      <c r="R912" s="9"/>
      <c r="S912" s="9"/>
      <c r="T912" s="9"/>
      <c r="U912" s="9"/>
      <c r="W912"/>
      <c r="X912"/>
      <c r="Y912"/>
      <c r="Z912"/>
      <c r="AB912"/>
      <c r="AD912"/>
      <c r="AE912"/>
      <c r="AF912"/>
      <c r="AG912"/>
      <c r="AH912"/>
      <c r="AI912"/>
      <c r="AJ912"/>
      <c r="AK912"/>
      <c r="AL912"/>
      <c r="AM912"/>
      <c r="AN912"/>
      <c r="AO912"/>
      <c r="AP912"/>
    </row>
    <row r="913" spans="2:42" x14ac:dyDescent="0.35">
      <c r="B913" s="49"/>
      <c r="C913" s="49"/>
      <c r="D913" s="51"/>
      <c r="E913" s="51"/>
      <c r="F913" s="151"/>
      <c r="G913" s="179"/>
      <c r="H913" s="181"/>
      <c r="I913" s="180"/>
      <c r="J913" s="52"/>
      <c r="K913" s="184" t="str">
        <f>IF(Calculations!$I908=1, "Up to Date", "")</f>
        <v/>
      </c>
      <c r="L913" s="2"/>
      <c r="M913" s="9"/>
      <c r="N913" s="9"/>
      <c r="O913" s="9"/>
      <c r="P913" s="9"/>
      <c r="Q913" s="9"/>
      <c r="R913" s="9"/>
      <c r="S913" s="9"/>
      <c r="T913" s="9"/>
      <c r="U913" s="9"/>
      <c r="W913"/>
      <c r="X913"/>
      <c r="Y913"/>
      <c r="Z913"/>
      <c r="AB913"/>
      <c r="AD913"/>
      <c r="AE913"/>
      <c r="AF913"/>
      <c r="AG913"/>
      <c r="AH913"/>
      <c r="AI913"/>
      <c r="AJ913"/>
      <c r="AK913"/>
      <c r="AL913"/>
      <c r="AM913"/>
      <c r="AN913"/>
      <c r="AO913"/>
      <c r="AP913"/>
    </row>
    <row r="914" spans="2:42" x14ac:dyDescent="0.35">
      <c r="B914" s="49"/>
      <c r="C914" s="49"/>
      <c r="D914" s="51"/>
      <c r="E914" s="51"/>
      <c r="F914" s="151"/>
      <c r="G914" s="179"/>
      <c r="H914" s="181"/>
      <c r="I914" s="180"/>
      <c r="J914" s="52"/>
      <c r="K914" s="184" t="str">
        <f>IF(Calculations!$I909=1, "Up to Date", "")</f>
        <v/>
      </c>
      <c r="L914" s="2"/>
      <c r="M914" s="9"/>
      <c r="N914" s="9"/>
      <c r="O914" s="9"/>
      <c r="P914" s="9"/>
      <c r="Q914" s="9"/>
      <c r="R914" s="9"/>
      <c r="S914" s="9"/>
      <c r="T914" s="9"/>
      <c r="U914" s="9"/>
      <c r="W914"/>
      <c r="X914"/>
      <c r="Y914"/>
      <c r="Z914"/>
      <c r="AB914"/>
      <c r="AD914"/>
      <c r="AE914"/>
      <c r="AF914"/>
      <c r="AG914"/>
      <c r="AH914"/>
      <c r="AI914"/>
      <c r="AJ914"/>
      <c r="AK914"/>
      <c r="AL914"/>
      <c r="AM914"/>
      <c r="AN914"/>
      <c r="AO914"/>
      <c r="AP914"/>
    </row>
    <row r="915" spans="2:42" x14ac:dyDescent="0.35">
      <c r="B915" s="49"/>
      <c r="C915" s="49"/>
      <c r="D915" s="51"/>
      <c r="E915" s="51"/>
      <c r="F915" s="151"/>
      <c r="G915" s="179"/>
      <c r="H915" s="181"/>
      <c r="I915" s="180"/>
      <c r="J915" s="52"/>
      <c r="K915" s="184" t="str">
        <f>IF(Calculations!$I910=1, "Up to Date", "")</f>
        <v/>
      </c>
      <c r="L915" s="2"/>
      <c r="M915" s="9"/>
      <c r="N915" s="9"/>
      <c r="O915" s="9"/>
      <c r="P915" s="9"/>
      <c r="Q915" s="9"/>
      <c r="R915" s="9"/>
      <c r="S915" s="9"/>
      <c r="T915" s="9"/>
      <c r="U915" s="9"/>
      <c r="W915"/>
      <c r="X915"/>
      <c r="Y915"/>
      <c r="Z915"/>
      <c r="AB915"/>
      <c r="AD915"/>
      <c r="AE915"/>
      <c r="AF915"/>
      <c r="AG915"/>
      <c r="AH915"/>
      <c r="AI915"/>
      <c r="AJ915"/>
      <c r="AK915"/>
      <c r="AL915"/>
      <c r="AM915"/>
      <c r="AN915"/>
      <c r="AO915"/>
      <c r="AP915"/>
    </row>
    <row r="916" spans="2:42" x14ac:dyDescent="0.35">
      <c r="B916" s="49"/>
      <c r="C916" s="49"/>
      <c r="D916" s="51"/>
      <c r="E916" s="51"/>
      <c r="F916" s="151"/>
      <c r="G916" s="179"/>
      <c r="H916" s="181"/>
      <c r="I916" s="180"/>
      <c r="J916" s="52"/>
      <c r="K916" s="184" t="str">
        <f>IF(Calculations!$I911=1, "Up to Date", "")</f>
        <v/>
      </c>
      <c r="L916" s="2"/>
      <c r="M916" s="9"/>
      <c r="N916" s="9"/>
      <c r="O916" s="9"/>
      <c r="P916" s="9"/>
      <c r="Q916" s="9"/>
      <c r="R916" s="9"/>
      <c r="S916" s="9"/>
      <c r="T916" s="9"/>
      <c r="U916" s="9"/>
      <c r="W916"/>
      <c r="X916"/>
      <c r="Y916"/>
      <c r="Z916"/>
      <c r="AB916"/>
      <c r="AD916"/>
      <c r="AE916"/>
      <c r="AF916"/>
      <c r="AG916"/>
      <c r="AH916"/>
      <c r="AI916"/>
      <c r="AJ916"/>
      <c r="AK916"/>
      <c r="AL916"/>
      <c r="AM916"/>
      <c r="AN916"/>
      <c r="AO916"/>
      <c r="AP916"/>
    </row>
    <row r="917" spans="2:42" x14ac:dyDescent="0.35">
      <c r="B917" s="49"/>
      <c r="C917" s="49"/>
      <c r="D917" s="51"/>
      <c r="E917" s="51"/>
      <c r="F917" s="151"/>
      <c r="G917" s="179"/>
      <c r="H917" s="181"/>
      <c r="I917" s="180"/>
      <c r="J917" s="52"/>
      <c r="K917" s="184" t="str">
        <f>IF(Calculations!$I912=1, "Up to Date", "")</f>
        <v/>
      </c>
      <c r="L917" s="2"/>
      <c r="M917" s="9"/>
      <c r="N917" s="9"/>
      <c r="O917" s="9"/>
      <c r="P917" s="9"/>
      <c r="Q917" s="9"/>
      <c r="R917" s="9"/>
      <c r="S917" s="9"/>
      <c r="T917" s="9"/>
      <c r="U917" s="9"/>
      <c r="W917"/>
      <c r="X917"/>
      <c r="Y917"/>
      <c r="Z917"/>
      <c r="AB917"/>
      <c r="AD917"/>
      <c r="AE917"/>
      <c r="AF917"/>
      <c r="AG917"/>
      <c r="AH917"/>
      <c r="AI917"/>
      <c r="AJ917"/>
      <c r="AK917"/>
      <c r="AL917"/>
      <c r="AM917"/>
      <c r="AN917"/>
      <c r="AO917"/>
      <c r="AP917"/>
    </row>
    <row r="918" spans="2:42" x14ac:dyDescent="0.35">
      <c r="B918" s="49"/>
      <c r="C918" s="49"/>
      <c r="D918" s="51"/>
      <c r="E918" s="51"/>
      <c r="F918" s="151"/>
      <c r="G918" s="179"/>
      <c r="H918" s="181"/>
      <c r="I918" s="180"/>
      <c r="J918" s="52"/>
      <c r="K918" s="184" t="str">
        <f>IF(Calculations!$I913=1, "Up to Date", "")</f>
        <v/>
      </c>
      <c r="L918" s="2"/>
      <c r="M918" s="9"/>
      <c r="N918" s="9"/>
      <c r="O918" s="9"/>
      <c r="P918" s="9"/>
      <c r="Q918" s="9"/>
      <c r="R918" s="9"/>
      <c r="S918" s="9"/>
      <c r="T918" s="9"/>
      <c r="U918" s="9"/>
      <c r="W918"/>
      <c r="X918"/>
      <c r="Y918"/>
      <c r="Z918"/>
      <c r="AB918"/>
      <c r="AD918"/>
      <c r="AE918"/>
      <c r="AF918"/>
      <c r="AG918"/>
      <c r="AH918"/>
      <c r="AI918"/>
      <c r="AJ918"/>
      <c r="AK918"/>
      <c r="AL918"/>
      <c r="AM918"/>
      <c r="AN918"/>
      <c r="AO918"/>
      <c r="AP918"/>
    </row>
    <row r="919" spans="2:42" x14ac:dyDescent="0.35">
      <c r="B919" s="49"/>
      <c r="C919" s="49"/>
      <c r="D919" s="51"/>
      <c r="E919" s="51"/>
      <c r="F919" s="151"/>
      <c r="G919" s="179"/>
      <c r="H919" s="181"/>
      <c r="I919" s="180"/>
      <c r="J919" s="52"/>
      <c r="K919" s="184" t="str">
        <f>IF(Calculations!$I914=1, "Up to Date", "")</f>
        <v/>
      </c>
      <c r="L919" s="2"/>
      <c r="M919" s="9"/>
      <c r="N919" s="9"/>
      <c r="O919" s="9"/>
      <c r="P919" s="9"/>
      <c r="Q919" s="9"/>
      <c r="R919" s="9"/>
      <c r="S919" s="9"/>
      <c r="T919" s="9"/>
      <c r="U919" s="9"/>
      <c r="W919"/>
      <c r="X919"/>
      <c r="Y919"/>
      <c r="Z919"/>
      <c r="AB919"/>
      <c r="AD919"/>
      <c r="AE919"/>
      <c r="AF919"/>
      <c r="AG919"/>
      <c r="AH919"/>
      <c r="AI919"/>
      <c r="AJ919"/>
      <c r="AK919"/>
      <c r="AL919"/>
      <c r="AM919"/>
      <c r="AN919"/>
      <c r="AO919"/>
      <c r="AP919"/>
    </row>
    <row r="920" spans="2:42" x14ac:dyDescent="0.35">
      <c r="B920" s="49"/>
      <c r="C920" s="49"/>
      <c r="D920" s="51"/>
      <c r="E920" s="51"/>
      <c r="F920" s="151"/>
      <c r="G920" s="179"/>
      <c r="H920" s="181"/>
      <c r="I920" s="180"/>
      <c r="J920" s="52"/>
      <c r="K920" s="184" t="str">
        <f>IF(Calculations!$I915=1, "Up to Date", "")</f>
        <v/>
      </c>
      <c r="L920" s="2"/>
      <c r="M920" s="9"/>
      <c r="N920" s="9"/>
      <c r="O920" s="9"/>
      <c r="P920" s="9"/>
      <c r="Q920" s="9"/>
      <c r="R920" s="9"/>
      <c r="S920" s="9"/>
      <c r="T920" s="9"/>
      <c r="U920" s="9"/>
      <c r="W920"/>
      <c r="X920"/>
      <c r="Y920"/>
      <c r="Z920"/>
      <c r="AB920"/>
      <c r="AD920"/>
      <c r="AE920"/>
      <c r="AF920"/>
      <c r="AG920"/>
      <c r="AH920"/>
      <c r="AI920"/>
      <c r="AJ920"/>
      <c r="AK920"/>
      <c r="AL920"/>
      <c r="AM920"/>
      <c r="AN920"/>
      <c r="AO920"/>
      <c r="AP920"/>
    </row>
    <row r="921" spans="2:42" x14ac:dyDescent="0.35">
      <c r="B921" s="49"/>
      <c r="C921" s="49"/>
      <c r="D921" s="51"/>
      <c r="E921" s="51"/>
      <c r="F921" s="151"/>
      <c r="G921" s="179"/>
      <c r="H921" s="181"/>
      <c r="I921" s="180"/>
      <c r="J921" s="52"/>
      <c r="K921" s="184" t="str">
        <f>IF(Calculations!$I916=1, "Up to Date", "")</f>
        <v/>
      </c>
      <c r="L921" s="2"/>
      <c r="M921" s="9"/>
      <c r="N921" s="9"/>
      <c r="O921" s="9"/>
      <c r="P921" s="9"/>
      <c r="Q921" s="9"/>
      <c r="R921" s="9"/>
      <c r="S921" s="9"/>
      <c r="T921" s="9"/>
      <c r="U921" s="9"/>
      <c r="W921"/>
      <c r="X921"/>
      <c r="Y921"/>
      <c r="Z921"/>
      <c r="AB921"/>
      <c r="AD921"/>
      <c r="AE921"/>
      <c r="AF921"/>
      <c r="AG921"/>
      <c r="AH921"/>
      <c r="AI921"/>
      <c r="AJ921"/>
      <c r="AK921"/>
      <c r="AL921"/>
      <c r="AM921"/>
      <c r="AN921"/>
      <c r="AO921"/>
      <c r="AP921"/>
    </row>
    <row r="922" spans="2:42" x14ac:dyDescent="0.35">
      <c r="B922" s="49"/>
      <c r="C922" s="49"/>
      <c r="D922" s="51"/>
      <c r="E922" s="51"/>
      <c r="F922" s="151"/>
      <c r="G922" s="179"/>
      <c r="H922" s="181"/>
      <c r="I922" s="180"/>
      <c r="J922" s="52"/>
      <c r="K922" s="184" t="str">
        <f>IF(Calculations!$I917=1, "Up to Date", "")</f>
        <v/>
      </c>
      <c r="L922" s="2"/>
      <c r="M922" s="9"/>
      <c r="N922" s="9"/>
      <c r="O922" s="9"/>
      <c r="P922" s="9"/>
      <c r="Q922" s="9"/>
      <c r="R922" s="9"/>
      <c r="S922" s="9"/>
      <c r="T922" s="9"/>
      <c r="U922" s="9"/>
      <c r="W922"/>
      <c r="X922"/>
      <c r="Y922"/>
      <c r="Z922"/>
      <c r="AB922"/>
      <c r="AD922"/>
      <c r="AE922"/>
      <c r="AF922"/>
      <c r="AG922"/>
      <c r="AH922"/>
      <c r="AI922"/>
      <c r="AJ922"/>
      <c r="AK922"/>
      <c r="AL922"/>
      <c r="AM922"/>
      <c r="AN922"/>
      <c r="AO922"/>
      <c r="AP922"/>
    </row>
    <row r="923" spans="2:42" x14ac:dyDescent="0.35">
      <c r="B923" s="49"/>
      <c r="C923" s="49"/>
      <c r="D923" s="51"/>
      <c r="E923" s="51"/>
      <c r="F923" s="151"/>
      <c r="G923" s="179"/>
      <c r="H923" s="181"/>
      <c r="I923" s="180"/>
      <c r="J923" s="52"/>
      <c r="K923" s="184" t="str">
        <f>IF(Calculations!$I918=1, "Up to Date", "")</f>
        <v/>
      </c>
      <c r="L923" s="2"/>
      <c r="M923" s="9"/>
      <c r="N923" s="9"/>
      <c r="O923" s="9"/>
      <c r="P923" s="9"/>
      <c r="Q923" s="9"/>
      <c r="R923" s="9"/>
      <c r="S923" s="9"/>
      <c r="T923" s="9"/>
      <c r="U923" s="9"/>
      <c r="W923"/>
      <c r="X923"/>
      <c r="Y923"/>
      <c r="Z923"/>
      <c r="AB923"/>
      <c r="AD923"/>
      <c r="AE923"/>
      <c r="AF923"/>
      <c r="AG923"/>
      <c r="AH923"/>
      <c r="AI923"/>
      <c r="AJ923"/>
      <c r="AK923"/>
      <c r="AL923"/>
      <c r="AM923"/>
      <c r="AN923"/>
      <c r="AO923"/>
      <c r="AP923"/>
    </row>
    <row r="924" spans="2:42" x14ac:dyDescent="0.35">
      <c r="B924" s="49"/>
      <c r="C924" s="49"/>
      <c r="D924" s="51"/>
      <c r="E924" s="51"/>
      <c r="F924" s="151"/>
      <c r="G924" s="179"/>
      <c r="H924" s="181"/>
      <c r="I924" s="180"/>
      <c r="J924" s="52"/>
      <c r="K924" s="184" t="str">
        <f>IF(Calculations!$I919=1, "Up to Date", "")</f>
        <v/>
      </c>
      <c r="L924" s="2"/>
      <c r="M924" s="9"/>
      <c r="N924" s="9"/>
      <c r="O924" s="9"/>
      <c r="P924" s="9"/>
      <c r="Q924" s="9"/>
      <c r="R924" s="9"/>
      <c r="S924" s="9"/>
      <c r="T924" s="9"/>
      <c r="U924" s="9"/>
      <c r="W924"/>
      <c r="X924"/>
      <c r="Y924"/>
      <c r="Z924"/>
      <c r="AB924"/>
      <c r="AD924"/>
      <c r="AE924"/>
      <c r="AF924"/>
      <c r="AG924"/>
      <c r="AH924"/>
      <c r="AI924"/>
      <c r="AJ924"/>
      <c r="AK924"/>
      <c r="AL924"/>
      <c r="AM924"/>
      <c r="AN924"/>
      <c r="AO924"/>
      <c r="AP924"/>
    </row>
    <row r="925" spans="2:42" x14ac:dyDescent="0.35">
      <c r="B925" s="49"/>
      <c r="C925" s="49"/>
      <c r="D925" s="51"/>
      <c r="E925" s="51"/>
      <c r="F925" s="151"/>
      <c r="G925" s="179"/>
      <c r="H925" s="181"/>
      <c r="I925" s="180"/>
      <c r="J925" s="52"/>
      <c r="K925" s="184" t="str">
        <f>IF(Calculations!$I920=1, "Up to Date", "")</f>
        <v/>
      </c>
      <c r="L925" s="2"/>
      <c r="M925" s="9"/>
      <c r="N925" s="9"/>
      <c r="O925" s="9"/>
      <c r="P925" s="9"/>
      <c r="Q925" s="9"/>
      <c r="R925" s="9"/>
      <c r="S925" s="9"/>
      <c r="T925" s="9"/>
      <c r="U925" s="9"/>
      <c r="W925"/>
      <c r="X925"/>
      <c r="Y925"/>
      <c r="Z925"/>
      <c r="AB925"/>
      <c r="AD925"/>
      <c r="AE925"/>
      <c r="AF925"/>
      <c r="AG925"/>
      <c r="AH925"/>
      <c r="AI925"/>
      <c r="AJ925"/>
      <c r="AK925"/>
      <c r="AL925"/>
      <c r="AM925"/>
      <c r="AN925"/>
      <c r="AO925"/>
      <c r="AP925"/>
    </row>
    <row r="926" spans="2:42" x14ac:dyDescent="0.35">
      <c r="B926" s="49"/>
      <c r="C926" s="49"/>
      <c r="D926" s="51"/>
      <c r="E926" s="51"/>
      <c r="F926" s="151"/>
      <c r="G926" s="179"/>
      <c r="H926" s="181"/>
      <c r="I926" s="180"/>
      <c r="J926" s="52"/>
      <c r="K926" s="184" t="str">
        <f>IF(Calculations!$I921=1, "Up to Date", "")</f>
        <v/>
      </c>
      <c r="L926" s="2"/>
      <c r="M926" s="9"/>
      <c r="N926" s="9"/>
      <c r="O926" s="9"/>
      <c r="P926" s="9"/>
      <c r="Q926" s="9"/>
      <c r="R926" s="9"/>
      <c r="S926" s="9"/>
      <c r="T926" s="9"/>
      <c r="U926" s="9"/>
      <c r="W926"/>
      <c r="X926"/>
      <c r="Y926"/>
      <c r="Z926"/>
      <c r="AB926"/>
      <c r="AD926"/>
      <c r="AE926"/>
      <c r="AF926"/>
      <c r="AG926"/>
      <c r="AH926"/>
      <c r="AI926"/>
      <c r="AJ926"/>
      <c r="AK926"/>
      <c r="AL926"/>
      <c r="AM926"/>
      <c r="AN926"/>
      <c r="AO926"/>
      <c r="AP926"/>
    </row>
    <row r="927" spans="2:42" x14ac:dyDescent="0.35">
      <c r="B927" s="49"/>
      <c r="C927" s="49"/>
      <c r="D927" s="51"/>
      <c r="E927" s="51"/>
      <c r="F927" s="151"/>
      <c r="G927" s="179"/>
      <c r="H927" s="181"/>
      <c r="I927" s="180"/>
      <c r="J927" s="52"/>
      <c r="K927" s="184" t="str">
        <f>IF(Calculations!$I922=1, "Up to Date", "")</f>
        <v/>
      </c>
      <c r="L927" s="2"/>
      <c r="M927" s="9"/>
      <c r="N927" s="9"/>
      <c r="O927" s="9"/>
      <c r="P927" s="9"/>
      <c r="Q927" s="9"/>
      <c r="R927" s="9"/>
      <c r="S927" s="9"/>
      <c r="T927" s="9"/>
      <c r="U927" s="9"/>
      <c r="W927"/>
      <c r="X927"/>
      <c r="Y927"/>
      <c r="Z927"/>
      <c r="AB927"/>
      <c r="AD927"/>
      <c r="AE927"/>
      <c r="AF927"/>
      <c r="AG927"/>
      <c r="AH927"/>
      <c r="AI927"/>
      <c r="AJ927"/>
      <c r="AK927"/>
      <c r="AL927"/>
      <c r="AM927"/>
      <c r="AN927"/>
      <c r="AO927"/>
      <c r="AP927"/>
    </row>
    <row r="928" spans="2:42" x14ac:dyDescent="0.35">
      <c r="B928" s="49"/>
      <c r="C928" s="49"/>
      <c r="D928" s="51"/>
      <c r="E928" s="51"/>
      <c r="F928" s="151"/>
      <c r="G928" s="179"/>
      <c r="H928" s="181"/>
      <c r="I928" s="180"/>
      <c r="J928" s="52"/>
      <c r="K928" s="184" t="str">
        <f>IF(Calculations!$I923=1, "Up to Date", "")</f>
        <v/>
      </c>
      <c r="L928" s="2"/>
      <c r="M928" s="9"/>
      <c r="N928" s="9"/>
      <c r="O928" s="9"/>
      <c r="P928" s="9"/>
      <c r="Q928" s="9"/>
      <c r="R928" s="9"/>
      <c r="S928" s="9"/>
      <c r="T928" s="9"/>
      <c r="U928" s="9"/>
      <c r="W928"/>
      <c r="X928"/>
      <c r="Y928"/>
      <c r="Z928"/>
      <c r="AB928"/>
      <c r="AD928"/>
      <c r="AE928"/>
      <c r="AF928"/>
      <c r="AG928"/>
      <c r="AH928"/>
      <c r="AI928"/>
      <c r="AJ928"/>
      <c r="AK928"/>
      <c r="AL928"/>
      <c r="AM928"/>
      <c r="AN928"/>
      <c r="AO928"/>
      <c r="AP928"/>
    </row>
    <row r="929" spans="2:42" x14ac:dyDescent="0.35">
      <c r="B929" s="49"/>
      <c r="C929" s="49"/>
      <c r="D929" s="51"/>
      <c r="E929" s="51"/>
      <c r="F929" s="151"/>
      <c r="G929" s="179"/>
      <c r="H929" s="181"/>
      <c r="I929" s="180"/>
      <c r="J929" s="52"/>
      <c r="K929" s="184" t="str">
        <f>IF(Calculations!$I924=1, "Up to Date", "")</f>
        <v/>
      </c>
      <c r="L929" s="2"/>
      <c r="M929" s="9"/>
      <c r="N929" s="9"/>
      <c r="O929" s="9"/>
      <c r="P929" s="9"/>
      <c r="Q929" s="9"/>
      <c r="R929" s="9"/>
      <c r="S929" s="9"/>
      <c r="T929" s="9"/>
      <c r="U929" s="9"/>
      <c r="W929"/>
      <c r="X929"/>
      <c r="Y929"/>
      <c r="Z929"/>
      <c r="AB929"/>
      <c r="AD929"/>
      <c r="AE929"/>
      <c r="AF929"/>
      <c r="AG929"/>
      <c r="AH929"/>
      <c r="AI929"/>
      <c r="AJ929"/>
      <c r="AK929"/>
      <c r="AL929"/>
      <c r="AM929"/>
      <c r="AN929"/>
      <c r="AO929"/>
      <c r="AP929"/>
    </row>
    <row r="930" spans="2:42" x14ac:dyDescent="0.35">
      <c r="B930" s="49"/>
      <c r="C930" s="49"/>
      <c r="D930" s="51"/>
      <c r="E930" s="51"/>
      <c r="F930" s="151"/>
      <c r="G930" s="179"/>
      <c r="H930" s="181"/>
      <c r="I930" s="180"/>
      <c r="J930" s="52"/>
      <c r="K930" s="184" t="str">
        <f>IF(Calculations!$I925=1, "Up to Date", "")</f>
        <v/>
      </c>
      <c r="L930" s="2"/>
      <c r="M930" s="9"/>
      <c r="N930" s="9"/>
      <c r="O930" s="9"/>
      <c r="P930" s="9"/>
      <c r="Q930" s="9"/>
      <c r="R930" s="9"/>
      <c r="S930" s="9"/>
      <c r="T930" s="9"/>
      <c r="U930" s="9"/>
      <c r="W930"/>
      <c r="X930"/>
      <c r="Y930"/>
      <c r="Z930"/>
      <c r="AB930"/>
      <c r="AD930"/>
      <c r="AE930"/>
      <c r="AF930"/>
      <c r="AG930"/>
      <c r="AH930"/>
      <c r="AI930"/>
      <c r="AJ930"/>
      <c r="AK930"/>
      <c r="AL930"/>
      <c r="AM930"/>
      <c r="AN930"/>
      <c r="AO930"/>
      <c r="AP930"/>
    </row>
    <row r="931" spans="2:42" x14ac:dyDescent="0.35">
      <c r="B931" s="49"/>
      <c r="C931" s="49"/>
      <c r="D931" s="51"/>
      <c r="E931" s="51"/>
      <c r="F931" s="151"/>
      <c r="G931" s="179"/>
      <c r="H931" s="181"/>
      <c r="I931" s="180"/>
      <c r="J931" s="52"/>
      <c r="K931" s="184" t="str">
        <f>IF(Calculations!$I926=1, "Up to Date", "")</f>
        <v/>
      </c>
      <c r="L931" s="2"/>
      <c r="M931" s="9"/>
      <c r="N931" s="9"/>
      <c r="O931" s="9"/>
      <c r="P931" s="9"/>
      <c r="Q931" s="9"/>
      <c r="R931" s="9"/>
      <c r="S931" s="9"/>
      <c r="T931" s="9"/>
      <c r="U931" s="9"/>
      <c r="W931"/>
      <c r="X931"/>
      <c r="Y931"/>
      <c r="Z931"/>
      <c r="AB931"/>
      <c r="AD931"/>
      <c r="AE931"/>
      <c r="AF931"/>
      <c r="AG931"/>
      <c r="AH931"/>
      <c r="AI931"/>
      <c r="AJ931"/>
      <c r="AK931"/>
      <c r="AL931"/>
      <c r="AM931"/>
      <c r="AN931"/>
      <c r="AO931"/>
      <c r="AP931"/>
    </row>
    <row r="932" spans="2:42" x14ac:dyDescent="0.35">
      <c r="B932" s="49"/>
      <c r="C932" s="49"/>
      <c r="D932" s="51"/>
      <c r="E932" s="51"/>
      <c r="F932" s="151"/>
      <c r="G932" s="179"/>
      <c r="H932" s="181"/>
      <c r="I932" s="180"/>
      <c r="J932" s="52"/>
      <c r="K932" s="184" t="str">
        <f>IF(Calculations!$I927=1, "Up to Date", "")</f>
        <v/>
      </c>
      <c r="L932" s="2"/>
      <c r="M932" s="9"/>
      <c r="N932" s="9"/>
      <c r="O932" s="9"/>
      <c r="P932" s="9"/>
      <c r="Q932" s="9"/>
      <c r="R932" s="9"/>
      <c r="S932" s="9"/>
      <c r="T932" s="9"/>
      <c r="U932" s="9"/>
      <c r="W932"/>
      <c r="X932"/>
      <c r="Y932"/>
      <c r="Z932"/>
      <c r="AB932"/>
      <c r="AD932"/>
      <c r="AE932"/>
      <c r="AF932"/>
      <c r="AG932"/>
      <c r="AH932"/>
      <c r="AI932"/>
      <c r="AJ932"/>
      <c r="AK932"/>
      <c r="AL932"/>
      <c r="AM932"/>
      <c r="AN932"/>
      <c r="AO932"/>
      <c r="AP932"/>
    </row>
    <row r="933" spans="2:42" x14ac:dyDescent="0.35">
      <c r="B933" s="49"/>
      <c r="C933" s="49"/>
      <c r="D933" s="51"/>
      <c r="E933" s="51"/>
      <c r="F933" s="151"/>
      <c r="G933" s="179"/>
      <c r="H933" s="181"/>
      <c r="I933" s="180"/>
      <c r="J933" s="52"/>
      <c r="K933" s="184" t="str">
        <f>IF(Calculations!$I928=1, "Up to Date", "")</f>
        <v/>
      </c>
      <c r="L933" s="2"/>
      <c r="M933" s="9"/>
      <c r="N933" s="9"/>
      <c r="O933" s="9"/>
      <c r="P933" s="9"/>
      <c r="Q933" s="9"/>
      <c r="R933" s="9"/>
      <c r="S933" s="9"/>
      <c r="T933" s="9"/>
      <c r="U933" s="9"/>
      <c r="W933"/>
      <c r="X933"/>
      <c r="Y933"/>
      <c r="Z933"/>
      <c r="AB933"/>
      <c r="AD933"/>
      <c r="AE933"/>
      <c r="AF933"/>
      <c r="AG933"/>
      <c r="AH933"/>
      <c r="AI933"/>
      <c r="AJ933"/>
      <c r="AK933"/>
      <c r="AL933"/>
      <c r="AM933"/>
      <c r="AN933"/>
      <c r="AO933"/>
      <c r="AP933"/>
    </row>
    <row r="934" spans="2:42" x14ac:dyDescent="0.35">
      <c r="B934" s="49"/>
      <c r="C934" s="49"/>
      <c r="D934" s="51"/>
      <c r="E934" s="51"/>
      <c r="F934" s="151"/>
      <c r="G934" s="179"/>
      <c r="H934" s="181"/>
      <c r="I934" s="180"/>
      <c r="J934" s="52"/>
      <c r="K934" s="184" t="str">
        <f>IF(Calculations!$I929=1, "Up to Date", "")</f>
        <v/>
      </c>
      <c r="L934" s="2"/>
      <c r="M934" s="9"/>
      <c r="N934" s="9"/>
      <c r="O934" s="9"/>
      <c r="P934" s="9"/>
      <c r="Q934" s="9"/>
      <c r="R934" s="9"/>
      <c r="S934" s="9"/>
      <c r="T934" s="9"/>
      <c r="U934" s="9"/>
      <c r="W934"/>
      <c r="X934"/>
      <c r="Y934"/>
      <c r="Z934"/>
      <c r="AB934"/>
      <c r="AD934"/>
      <c r="AE934"/>
      <c r="AF934"/>
      <c r="AG934"/>
      <c r="AH934"/>
      <c r="AI934"/>
      <c r="AJ934"/>
      <c r="AK934"/>
      <c r="AL934"/>
      <c r="AM934"/>
      <c r="AN934"/>
      <c r="AO934"/>
      <c r="AP934"/>
    </row>
    <row r="935" spans="2:42" x14ac:dyDescent="0.35">
      <c r="B935" s="49"/>
      <c r="C935" s="49"/>
      <c r="D935" s="51"/>
      <c r="E935" s="51"/>
      <c r="F935" s="151"/>
      <c r="G935" s="179"/>
      <c r="H935" s="181"/>
      <c r="I935" s="180"/>
      <c r="J935" s="52"/>
      <c r="K935" s="184" t="str">
        <f>IF(Calculations!$I930=1, "Up to Date", "")</f>
        <v/>
      </c>
      <c r="L935" s="2"/>
      <c r="M935" s="9"/>
      <c r="N935" s="9"/>
      <c r="O935" s="9"/>
      <c r="P935" s="9"/>
      <c r="Q935" s="9"/>
      <c r="R935" s="9"/>
      <c r="S935" s="9"/>
      <c r="T935" s="9"/>
      <c r="U935" s="9"/>
      <c r="W935"/>
      <c r="X935"/>
      <c r="Y935"/>
      <c r="Z935"/>
      <c r="AB935"/>
      <c r="AD935"/>
      <c r="AE935"/>
      <c r="AF935"/>
      <c r="AG935"/>
      <c r="AH935"/>
      <c r="AI935"/>
      <c r="AJ935"/>
      <c r="AK935"/>
      <c r="AL935"/>
      <c r="AM935"/>
      <c r="AN935"/>
      <c r="AO935"/>
      <c r="AP935"/>
    </row>
    <row r="936" spans="2:42" x14ac:dyDescent="0.35">
      <c r="B936" s="49"/>
      <c r="C936" s="49"/>
      <c r="D936" s="51"/>
      <c r="E936" s="51"/>
      <c r="F936" s="151"/>
      <c r="G936" s="179"/>
      <c r="H936" s="181"/>
      <c r="I936" s="180"/>
      <c r="J936" s="52"/>
      <c r="K936" s="184" t="str">
        <f>IF(Calculations!$I931=1, "Up to Date", "")</f>
        <v/>
      </c>
      <c r="L936" s="2"/>
      <c r="M936" s="9"/>
      <c r="N936" s="9"/>
      <c r="O936" s="9"/>
      <c r="P936" s="9"/>
      <c r="Q936" s="9"/>
      <c r="R936" s="9"/>
      <c r="S936" s="9"/>
      <c r="T936" s="9"/>
      <c r="U936" s="9"/>
      <c r="W936"/>
      <c r="X936"/>
      <c r="Y936"/>
      <c r="Z936"/>
      <c r="AB936"/>
      <c r="AD936"/>
      <c r="AE936"/>
      <c r="AF936"/>
      <c r="AG936"/>
      <c r="AH936"/>
      <c r="AI936"/>
      <c r="AJ936"/>
      <c r="AK936"/>
      <c r="AL936"/>
      <c r="AM936"/>
      <c r="AN936"/>
      <c r="AO936"/>
      <c r="AP936"/>
    </row>
    <row r="937" spans="2:42" x14ac:dyDescent="0.35">
      <c r="B937" s="49"/>
      <c r="C937" s="49"/>
      <c r="D937" s="51"/>
      <c r="E937" s="51"/>
      <c r="F937" s="151"/>
      <c r="G937" s="179"/>
      <c r="H937" s="181"/>
      <c r="I937" s="180"/>
      <c r="J937" s="52"/>
      <c r="K937" s="184" t="str">
        <f>IF(Calculations!$I932=1, "Up to Date", "")</f>
        <v/>
      </c>
      <c r="L937" s="2"/>
      <c r="M937" s="9"/>
      <c r="N937" s="9"/>
      <c r="O937" s="9"/>
      <c r="P937" s="9"/>
      <c r="Q937" s="9"/>
      <c r="R937" s="9"/>
      <c r="S937" s="9"/>
      <c r="T937" s="9"/>
      <c r="U937" s="9"/>
      <c r="W937"/>
      <c r="X937"/>
      <c r="Y937"/>
      <c r="Z937"/>
      <c r="AB937"/>
      <c r="AD937"/>
      <c r="AE937"/>
      <c r="AF937"/>
      <c r="AG937"/>
      <c r="AH937"/>
      <c r="AI937"/>
      <c r="AJ937"/>
      <c r="AK937"/>
      <c r="AL937"/>
      <c r="AM937"/>
      <c r="AN937"/>
      <c r="AO937"/>
      <c r="AP937"/>
    </row>
    <row r="938" spans="2:42" x14ac:dyDescent="0.35">
      <c r="B938" s="49"/>
      <c r="C938" s="49"/>
      <c r="D938" s="51"/>
      <c r="E938" s="51"/>
      <c r="F938" s="151"/>
      <c r="G938" s="179"/>
      <c r="H938" s="181"/>
      <c r="I938" s="180"/>
      <c r="J938" s="52"/>
      <c r="K938" s="184" t="str">
        <f>IF(Calculations!$I933=1, "Up to Date", "")</f>
        <v/>
      </c>
      <c r="L938" s="2"/>
      <c r="M938" s="9"/>
      <c r="N938" s="9"/>
      <c r="O938" s="9"/>
      <c r="P938" s="9"/>
      <c r="Q938" s="9"/>
      <c r="R938" s="9"/>
      <c r="S938" s="9"/>
      <c r="T938" s="9"/>
      <c r="U938" s="9"/>
      <c r="W938"/>
      <c r="X938"/>
      <c r="Y938"/>
      <c r="Z938"/>
      <c r="AB938"/>
      <c r="AD938"/>
      <c r="AE938"/>
      <c r="AF938"/>
      <c r="AG938"/>
      <c r="AH938"/>
      <c r="AI938"/>
      <c r="AJ938"/>
      <c r="AK938"/>
      <c r="AL938"/>
      <c r="AM938"/>
      <c r="AN938"/>
      <c r="AO938"/>
      <c r="AP938"/>
    </row>
    <row r="939" spans="2:42" x14ac:dyDescent="0.35">
      <c r="B939" s="49"/>
      <c r="C939" s="49"/>
      <c r="D939" s="51"/>
      <c r="E939" s="51"/>
      <c r="F939" s="151"/>
      <c r="G939" s="179"/>
      <c r="H939" s="181"/>
      <c r="I939" s="180"/>
      <c r="J939" s="52"/>
      <c r="K939" s="184" t="str">
        <f>IF(Calculations!$I934=1, "Up to Date", "")</f>
        <v/>
      </c>
      <c r="L939" s="2"/>
      <c r="M939" s="9"/>
      <c r="N939" s="9"/>
      <c r="O939" s="9"/>
      <c r="P939" s="9"/>
      <c r="Q939" s="9"/>
      <c r="R939" s="9"/>
      <c r="S939" s="9"/>
      <c r="T939" s="9"/>
      <c r="U939" s="9"/>
      <c r="W939"/>
      <c r="X939"/>
      <c r="Y939"/>
      <c r="Z939"/>
      <c r="AB939"/>
      <c r="AD939"/>
      <c r="AE939"/>
      <c r="AF939"/>
      <c r="AG939"/>
      <c r="AH939"/>
      <c r="AI939"/>
      <c r="AJ939"/>
      <c r="AK939"/>
      <c r="AL939"/>
      <c r="AM939"/>
      <c r="AN939"/>
      <c r="AO939"/>
      <c r="AP939"/>
    </row>
    <row r="940" spans="2:42" x14ac:dyDescent="0.35">
      <c r="B940" s="49"/>
      <c r="C940" s="49"/>
      <c r="D940" s="51"/>
      <c r="E940" s="51"/>
      <c r="F940" s="151"/>
      <c r="G940" s="179"/>
      <c r="H940" s="181"/>
      <c r="I940" s="180"/>
      <c r="J940" s="52"/>
      <c r="K940" s="184" t="str">
        <f>IF(Calculations!$I935=1, "Up to Date", "")</f>
        <v/>
      </c>
      <c r="L940" s="2"/>
      <c r="M940" s="9"/>
      <c r="N940" s="9"/>
      <c r="O940" s="9"/>
      <c r="P940" s="9"/>
      <c r="Q940" s="9"/>
      <c r="R940" s="9"/>
      <c r="S940" s="9"/>
      <c r="T940" s="9"/>
      <c r="U940" s="9"/>
      <c r="W940"/>
      <c r="X940"/>
      <c r="Y940"/>
      <c r="Z940"/>
      <c r="AB940"/>
      <c r="AD940"/>
      <c r="AE940"/>
      <c r="AF940"/>
      <c r="AG940"/>
      <c r="AH940"/>
      <c r="AI940"/>
      <c r="AJ940"/>
      <c r="AK940"/>
      <c r="AL940"/>
      <c r="AM940"/>
      <c r="AN940"/>
      <c r="AO940"/>
      <c r="AP940"/>
    </row>
    <row r="941" spans="2:42" x14ac:dyDescent="0.35">
      <c r="B941" s="49"/>
      <c r="C941" s="49"/>
      <c r="D941" s="51"/>
      <c r="E941" s="51"/>
      <c r="F941" s="151"/>
      <c r="G941" s="179"/>
      <c r="H941" s="181"/>
      <c r="I941" s="180"/>
      <c r="J941" s="52"/>
      <c r="K941" s="184" t="str">
        <f>IF(Calculations!$I936=1, "Up to Date", "")</f>
        <v/>
      </c>
      <c r="L941" s="2"/>
      <c r="M941" s="9"/>
      <c r="N941" s="9"/>
      <c r="O941" s="9"/>
      <c r="P941" s="9"/>
      <c r="Q941" s="9"/>
      <c r="R941" s="9"/>
      <c r="S941" s="9"/>
      <c r="T941" s="9"/>
      <c r="U941" s="9"/>
      <c r="W941"/>
      <c r="X941"/>
      <c r="Y941"/>
      <c r="Z941"/>
      <c r="AB941"/>
      <c r="AD941"/>
      <c r="AE941"/>
      <c r="AF941"/>
      <c r="AG941"/>
      <c r="AH941"/>
      <c r="AI941"/>
      <c r="AJ941"/>
      <c r="AK941"/>
      <c r="AL941"/>
      <c r="AM941"/>
      <c r="AN941"/>
      <c r="AO941"/>
      <c r="AP941"/>
    </row>
    <row r="942" spans="2:42" x14ac:dyDescent="0.35">
      <c r="B942" s="49"/>
      <c r="C942" s="49"/>
      <c r="D942" s="51"/>
      <c r="E942" s="51"/>
      <c r="F942" s="151"/>
      <c r="G942" s="179"/>
      <c r="H942" s="181"/>
      <c r="I942" s="180"/>
      <c r="J942" s="52"/>
      <c r="K942" s="184" t="str">
        <f>IF(Calculations!$I937=1, "Up to Date", "")</f>
        <v/>
      </c>
      <c r="L942" s="2"/>
      <c r="M942" s="9"/>
      <c r="N942" s="9"/>
      <c r="O942" s="9"/>
      <c r="P942" s="9"/>
      <c r="Q942" s="9"/>
      <c r="R942" s="9"/>
      <c r="S942" s="9"/>
      <c r="T942" s="9"/>
      <c r="U942" s="9"/>
      <c r="W942"/>
      <c r="X942"/>
      <c r="Y942"/>
      <c r="Z942"/>
      <c r="AB942"/>
      <c r="AD942"/>
      <c r="AE942"/>
      <c r="AF942"/>
      <c r="AG942"/>
      <c r="AH942"/>
      <c r="AI942"/>
      <c r="AJ942"/>
      <c r="AK942"/>
      <c r="AL942"/>
      <c r="AM942"/>
      <c r="AN942"/>
      <c r="AO942"/>
      <c r="AP942"/>
    </row>
    <row r="943" spans="2:42" x14ac:dyDescent="0.35">
      <c r="B943" s="49"/>
      <c r="C943" s="49"/>
      <c r="D943" s="51"/>
      <c r="E943" s="51"/>
      <c r="F943" s="151"/>
      <c r="G943" s="179"/>
      <c r="H943" s="181"/>
      <c r="I943" s="180"/>
      <c r="J943" s="52"/>
      <c r="K943" s="184" t="str">
        <f>IF(Calculations!$I938=1, "Up to Date", "")</f>
        <v/>
      </c>
      <c r="L943" s="2"/>
      <c r="M943" s="9"/>
      <c r="N943" s="9"/>
      <c r="O943" s="9"/>
      <c r="P943" s="9"/>
      <c r="Q943" s="9"/>
      <c r="R943" s="9"/>
      <c r="S943" s="9"/>
      <c r="T943" s="9"/>
      <c r="U943" s="9"/>
      <c r="W943"/>
      <c r="X943"/>
      <c r="Y943"/>
      <c r="Z943"/>
      <c r="AB943"/>
      <c r="AD943"/>
      <c r="AE943"/>
      <c r="AF943"/>
      <c r="AG943"/>
      <c r="AH943"/>
      <c r="AI943"/>
      <c r="AJ943"/>
      <c r="AK943"/>
      <c r="AL943"/>
      <c r="AM943"/>
      <c r="AN943"/>
      <c r="AO943"/>
      <c r="AP943"/>
    </row>
    <row r="944" spans="2:42" x14ac:dyDescent="0.35">
      <c r="B944" s="49"/>
      <c r="C944" s="49"/>
      <c r="D944" s="51"/>
      <c r="E944" s="51"/>
      <c r="F944" s="151"/>
      <c r="G944" s="179"/>
      <c r="H944" s="181"/>
      <c r="I944" s="180"/>
      <c r="J944" s="52"/>
      <c r="K944" s="184" t="str">
        <f>IF(Calculations!$I939=1, "Up to Date", "")</f>
        <v/>
      </c>
      <c r="L944" s="2"/>
      <c r="M944" s="9"/>
      <c r="N944" s="9"/>
      <c r="O944" s="9"/>
      <c r="P944" s="9"/>
      <c r="Q944" s="9"/>
      <c r="R944" s="9"/>
      <c r="S944" s="9"/>
      <c r="T944" s="9"/>
      <c r="U944" s="9"/>
      <c r="W944"/>
      <c r="X944"/>
      <c r="Y944"/>
      <c r="Z944"/>
      <c r="AB944"/>
      <c r="AD944"/>
      <c r="AE944"/>
      <c r="AF944"/>
      <c r="AG944"/>
      <c r="AH944"/>
      <c r="AI944"/>
      <c r="AJ944"/>
      <c r="AK944"/>
      <c r="AL944"/>
      <c r="AM944"/>
      <c r="AN944"/>
      <c r="AO944"/>
      <c r="AP944"/>
    </row>
    <row r="945" spans="2:42" x14ac:dyDescent="0.35">
      <c r="B945" s="49"/>
      <c r="C945" s="49"/>
      <c r="D945" s="51"/>
      <c r="E945" s="51"/>
      <c r="F945" s="151"/>
      <c r="G945" s="179"/>
      <c r="H945" s="181"/>
      <c r="I945" s="180"/>
      <c r="J945" s="52"/>
      <c r="K945" s="184" t="str">
        <f>IF(Calculations!$I940=1, "Up to Date", "")</f>
        <v/>
      </c>
      <c r="L945" s="2"/>
      <c r="M945" s="9"/>
      <c r="N945" s="9"/>
      <c r="O945" s="9"/>
      <c r="P945" s="9"/>
      <c r="Q945" s="9"/>
      <c r="R945" s="9"/>
      <c r="S945" s="9"/>
      <c r="T945" s="9"/>
      <c r="U945" s="9"/>
      <c r="W945"/>
      <c r="X945"/>
      <c r="Y945"/>
      <c r="Z945"/>
      <c r="AB945"/>
      <c r="AD945"/>
      <c r="AE945"/>
      <c r="AF945"/>
      <c r="AG945"/>
      <c r="AH945"/>
      <c r="AI945"/>
      <c r="AJ945"/>
      <c r="AK945"/>
      <c r="AL945"/>
      <c r="AM945"/>
      <c r="AN945"/>
      <c r="AO945"/>
      <c r="AP945"/>
    </row>
    <row r="946" spans="2:42" x14ac:dyDescent="0.35">
      <c r="B946" s="49"/>
      <c r="C946" s="49"/>
      <c r="D946" s="51"/>
      <c r="E946" s="51"/>
      <c r="F946" s="151"/>
      <c r="G946" s="179"/>
      <c r="H946" s="181"/>
      <c r="I946" s="180"/>
      <c r="J946" s="52"/>
      <c r="K946" s="184" t="str">
        <f>IF(Calculations!$I941=1, "Up to Date", "")</f>
        <v/>
      </c>
      <c r="L946" s="2"/>
      <c r="M946" s="9"/>
      <c r="N946" s="9"/>
      <c r="O946" s="9"/>
      <c r="P946" s="9"/>
      <c r="Q946" s="9"/>
      <c r="R946" s="9"/>
      <c r="S946" s="9"/>
      <c r="T946" s="9"/>
      <c r="U946" s="9"/>
      <c r="W946"/>
      <c r="X946"/>
      <c r="Y946"/>
      <c r="Z946"/>
      <c r="AB946"/>
      <c r="AD946"/>
      <c r="AE946"/>
      <c r="AF946"/>
      <c r="AG946"/>
      <c r="AH946"/>
      <c r="AI946"/>
      <c r="AJ946"/>
      <c r="AK946"/>
      <c r="AL946"/>
      <c r="AM946"/>
      <c r="AN946"/>
      <c r="AO946"/>
      <c r="AP946"/>
    </row>
    <row r="947" spans="2:42" x14ac:dyDescent="0.35">
      <c r="B947" s="49"/>
      <c r="C947" s="49"/>
      <c r="D947" s="51"/>
      <c r="E947" s="51"/>
      <c r="F947" s="151"/>
      <c r="G947" s="179"/>
      <c r="H947" s="181"/>
      <c r="I947" s="180"/>
      <c r="J947" s="52"/>
      <c r="K947" s="184" t="str">
        <f>IF(Calculations!$I942=1, "Up to Date", "")</f>
        <v/>
      </c>
      <c r="L947" s="2"/>
      <c r="M947" s="9"/>
      <c r="N947" s="9"/>
      <c r="O947" s="9"/>
      <c r="P947" s="9"/>
      <c r="Q947" s="9"/>
      <c r="R947" s="9"/>
      <c r="S947" s="9"/>
      <c r="T947" s="9"/>
      <c r="U947" s="9"/>
      <c r="W947"/>
      <c r="X947"/>
      <c r="Y947"/>
      <c r="Z947"/>
      <c r="AB947"/>
      <c r="AD947"/>
      <c r="AE947"/>
      <c r="AF947"/>
      <c r="AG947"/>
      <c r="AH947"/>
      <c r="AI947"/>
      <c r="AJ947"/>
      <c r="AK947"/>
      <c r="AL947"/>
      <c r="AM947"/>
      <c r="AN947"/>
      <c r="AO947"/>
      <c r="AP947"/>
    </row>
    <row r="948" spans="2:42" x14ac:dyDescent="0.35">
      <c r="B948" s="49"/>
      <c r="C948" s="49"/>
      <c r="D948" s="51"/>
      <c r="E948" s="51"/>
      <c r="F948" s="151"/>
      <c r="G948" s="179"/>
      <c r="H948" s="181"/>
      <c r="I948" s="180"/>
      <c r="J948" s="52"/>
      <c r="K948" s="184" t="str">
        <f>IF(Calculations!$I943=1, "Up to Date", "")</f>
        <v/>
      </c>
      <c r="L948" s="2"/>
      <c r="M948" s="9"/>
      <c r="N948" s="9"/>
      <c r="O948" s="9"/>
      <c r="P948" s="9"/>
      <c r="Q948" s="9"/>
      <c r="R948" s="9"/>
      <c r="S948" s="9"/>
      <c r="T948" s="9"/>
      <c r="U948" s="9"/>
      <c r="W948"/>
      <c r="X948"/>
      <c r="Y948"/>
      <c r="Z948"/>
      <c r="AB948"/>
      <c r="AD948"/>
      <c r="AE948"/>
      <c r="AF948"/>
      <c r="AG948"/>
      <c r="AH948"/>
      <c r="AI948"/>
      <c r="AJ948"/>
      <c r="AK948"/>
      <c r="AL948"/>
      <c r="AM948"/>
      <c r="AN948"/>
      <c r="AO948"/>
      <c r="AP948"/>
    </row>
    <row r="949" spans="2:42" x14ac:dyDescent="0.35">
      <c r="B949" s="49"/>
      <c r="C949" s="49"/>
      <c r="D949" s="51"/>
      <c r="E949" s="51"/>
      <c r="F949" s="151"/>
      <c r="G949" s="179"/>
      <c r="H949" s="181"/>
      <c r="I949" s="180"/>
      <c r="J949" s="52"/>
      <c r="K949" s="184" t="str">
        <f>IF(Calculations!$I944=1, "Up to Date", "")</f>
        <v/>
      </c>
      <c r="L949" s="2"/>
      <c r="M949" s="9"/>
      <c r="N949" s="9"/>
      <c r="O949" s="9"/>
      <c r="P949" s="9"/>
      <c r="Q949" s="9"/>
      <c r="R949" s="9"/>
      <c r="S949" s="9"/>
      <c r="T949" s="9"/>
      <c r="U949" s="9"/>
      <c r="W949"/>
      <c r="X949"/>
      <c r="Y949"/>
      <c r="Z949"/>
      <c r="AB949"/>
      <c r="AD949"/>
      <c r="AE949"/>
      <c r="AF949"/>
      <c r="AG949"/>
      <c r="AH949"/>
      <c r="AI949"/>
      <c r="AJ949"/>
      <c r="AK949"/>
      <c r="AL949"/>
      <c r="AM949"/>
      <c r="AN949"/>
      <c r="AO949"/>
      <c r="AP949"/>
    </row>
    <row r="950" spans="2:42" x14ac:dyDescent="0.35">
      <c r="B950" s="49"/>
      <c r="C950" s="49"/>
      <c r="D950" s="51"/>
      <c r="E950" s="51"/>
      <c r="F950" s="151"/>
      <c r="G950" s="179"/>
      <c r="H950" s="181"/>
      <c r="I950" s="180"/>
      <c r="J950" s="52"/>
      <c r="K950" s="184" t="str">
        <f>IF(Calculations!$I945=1, "Up to Date", "")</f>
        <v/>
      </c>
      <c r="L950" s="2"/>
      <c r="M950" s="9"/>
      <c r="N950" s="9"/>
      <c r="O950" s="9"/>
      <c r="P950" s="9"/>
      <c r="Q950" s="9"/>
      <c r="R950" s="9"/>
      <c r="S950" s="9"/>
      <c r="T950" s="9"/>
      <c r="U950" s="9"/>
      <c r="W950"/>
      <c r="X950"/>
      <c r="Y950"/>
      <c r="Z950"/>
      <c r="AB950"/>
      <c r="AD950"/>
      <c r="AE950"/>
      <c r="AF950"/>
      <c r="AG950"/>
      <c r="AH950"/>
      <c r="AI950"/>
      <c r="AJ950"/>
      <c r="AK950"/>
      <c r="AL950"/>
      <c r="AM950"/>
      <c r="AN950"/>
      <c r="AO950"/>
      <c r="AP950"/>
    </row>
    <row r="951" spans="2:42" x14ac:dyDescent="0.35">
      <c r="B951" s="49"/>
      <c r="C951" s="49"/>
      <c r="D951" s="51"/>
      <c r="E951" s="51"/>
      <c r="F951" s="151"/>
      <c r="G951" s="179"/>
      <c r="H951" s="181"/>
      <c r="I951" s="180"/>
      <c r="J951" s="52"/>
      <c r="K951" s="184" t="str">
        <f>IF(Calculations!$I946=1, "Up to Date", "")</f>
        <v/>
      </c>
      <c r="L951" s="2"/>
      <c r="M951" s="9"/>
      <c r="N951" s="9"/>
      <c r="O951" s="9"/>
      <c r="P951" s="9"/>
      <c r="Q951" s="9"/>
      <c r="R951" s="9"/>
      <c r="S951" s="9"/>
      <c r="T951" s="9"/>
      <c r="U951" s="9"/>
      <c r="W951"/>
      <c r="X951"/>
      <c r="Y951"/>
      <c r="Z951"/>
      <c r="AB951"/>
      <c r="AD951"/>
      <c r="AE951"/>
      <c r="AF951"/>
      <c r="AG951"/>
      <c r="AH951"/>
      <c r="AI951"/>
      <c r="AJ951"/>
      <c r="AK951"/>
      <c r="AL951"/>
      <c r="AM951"/>
      <c r="AN951"/>
      <c r="AO951"/>
      <c r="AP951"/>
    </row>
    <row r="952" spans="2:42" x14ac:dyDescent="0.35">
      <c r="B952" s="49"/>
      <c r="C952" s="49"/>
      <c r="D952" s="51"/>
      <c r="E952" s="51"/>
      <c r="F952" s="151"/>
      <c r="G952" s="179"/>
      <c r="H952" s="181"/>
      <c r="I952" s="180"/>
      <c r="J952" s="52"/>
      <c r="K952" s="184" t="str">
        <f>IF(Calculations!$I947=1, "Up to Date", "")</f>
        <v/>
      </c>
      <c r="L952" s="2"/>
      <c r="M952" s="9"/>
      <c r="N952" s="9"/>
      <c r="O952" s="9"/>
      <c r="P952" s="9"/>
      <c r="Q952" s="9"/>
      <c r="R952" s="9"/>
      <c r="S952" s="9"/>
      <c r="T952" s="9"/>
      <c r="U952" s="9"/>
      <c r="W952"/>
      <c r="X952"/>
      <c r="Y952"/>
      <c r="Z952"/>
      <c r="AB952"/>
      <c r="AD952"/>
      <c r="AE952"/>
      <c r="AF952"/>
      <c r="AG952"/>
      <c r="AH952"/>
      <c r="AI952"/>
      <c r="AJ952"/>
      <c r="AK952"/>
      <c r="AL952"/>
      <c r="AM952"/>
      <c r="AN952"/>
      <c r="AO952"/>
      <c r="AP952"/>
    </row>
    <row r="953" spans="2:42" x14ac:dyDescent="0.35">
      <c r="B953" s="49"/>
      <c r="C953" s="49"/>
      <c r="D953" s="51"/>
      <c r="E953" s="51"/>
      <c r="F953" s="151"/>
      <c r="G953" s="179"/>
      <c r="H953" s="181"/>
      <c r="I953" s="180"/>
      <c r="J953" s="52"/>
      <c r="K953" s="184" t="str">
        <f>IF(Calculations!$I948=1, "Up to Date", "")</f>
        <v/>
      </c>
      <c r="L953" s="2"/>
      <c r="M953" s="9"/>
      <c r="N953" s="9"/>
      <c r="O953" s="9"/>
      <c r="P953" s="9"/>
      <c r="Q953" s="9"/>
      <c r="R953" s="9"/>
      <c r="S953" s="9"/>
      <c r="T953" s="9"/>
      <c r="U953" s="9"/>
      <c r="W953"/>
      <c r="X953"/>
      <c r="Y953"/>
      <c r="Z953"/>
      <c r="AB953"/>
      <c r="AD953"/>
      <c r="AE953"/>
      <c r="AF953"/>
      <c r="AG953"/>
      <c r="AH953"/>
      <c r="AI953"/>
      <c r="AJ953"/>
      <c r="AK953"/>
      <c r="AL953"/>
      <c r="AM953"/>
      <c r="AN953"/>
      <c r="AO953"/>
      <c r="AP953"/>
    </row>
    <row r="954" spans="2:42" x14ac:dyDescent="0.35">
      <c r="B954" s="49"/>
      <c r="C954" s="49"/>
      <c r="D954" s="51"/>
      <c r="E954" s="51"/>
      <c r="F954" s="151"/>
      <c r="G954" s="179"/>
      <c r="H954" s="181"/>
      <c r="I954" s="180"/>
      <c r="J954" s="52"/>
      <c r="K954" s="184" t="str">
        <f>IF(Calculations!$I949=1, "Up to Date", "")</f>
        <v/>
      </c>
      <c r="L954" s="2"/>
      <c r="M954" s="9"/>
      <c r="N954" s="9"/>
      <c r="O954" s="9"/>
      <c r="P954" s="9"/>
      <c r="Q954" s="9"/>
      <c r="R954" s="9"/>
      <c r="S954" s="9"/>
      <c r="T954" s="9"/>
      <c r="U954" s="9"/>
      <c r="W954"/>
      <c r="X954"/>
      <c r="Y954"/>
      <c r="Z954"/>
      <c r="AB954"/>
      <c r="AD954"/>
      <c r="AE954"/>
      <c r="AF954"/>
      <c r="AG954"/>
      <c r="AH954"/>
      <c r="AI954"/>
      <c r="AJ954"/>
      <c r="AK954"/>
      <c r="AL954"/>
      <c r="AM954"/>
      <c r="AN954"/>
      <c r="AO954"/>
      <c r="AP954"/>
    </row>
    <row r="955" spans="2:42" x14ac:dyDescent="0.35">
      <c r="B955" s="49"/>
      <c r="C955" s="49"/>
      <c r="D955" s="51"/>
      <c r="E955" s="51"/>
      <c r="F955" s="151"/>
      <c r="G955" s="179"/>
      <c r="H955" s="181"/>
      <c r="I955" s="180"/>
      <c r="J955" s="52"/>
      <c r="K955" s="184" t="str">
        <f>IF(Calculations!$I950=1, "Up to Date", "")</f>
        <v/>
      </c>
      <c r="L955" s="2"/>
      <c r="M955" s="9"/>
      <c r="N955" s="9"/>
      <c r="O955" s="9"/>
      <c r="P955" s="9"/>
      <c r="Q955" s="9"/>
      <c r="R955" s="9"/>
      <c r="S955" s="9"/>
      <c r="T955" s="9"/>
      <c r="U955" s="9"/>
      <c r="W955"/>
      <c r="X955"/>
      <c r="Y955"/>
      <c r="Z955"/>
      <c r="AB955"/>
      <c r="AD955"/>
      <c r="AE955"/>
      <c r="AF955"/>
      <c r="AG955"/>
      <c r="AH955"/>
      <c r="AI955"/>
      <c r="AJ955"/>
      <c r="AK955"/>
      <c r="AL955"/>
      <c r="AM955"/>
      <c r="AN955"/>
      <c r="AO955"/>
      <c r="AP955"/>
    </row>
    <row r="956" spans="2:42" x14ac:dyDescent="0.35">
      <c r="B956" s="49"/>
      <c r="C956" s="49"/>
      <c r="D956" s="51"/>
      <c r="E956" s="51"/>
      <c r="F956" s="151"/>
      <c r="G956" s="179"/>
      <c r="H956" s="181"/>
      <c r="I956" s="180"/>
      <c r="J956" s="52"/>
      <c r="K956" s="184" t="str">
        <f>IF(Calculations!$I951=1, "Up to Date", "")</f>
        <v/>
      </c>
      <c r="L956" s="2"/>
      <c r="M956" s="9"/>
      <c r="N956" s="9"/>
      <c r="O956" s="9"/>
      <c r="P956" s="9"/>
      <c r="Q956" s="9"/>
      <c r="R956" s="9"/>
      <c r="S956" s="9"/>
      <c r="T956" s="9"/>
      <c r="U956" s="9"/>
      <c r="W956"/>
      <c r="X956"/>
      <c r="Y956"/>
      <c r="Z956"/>
      <c r="AB956"/>
      <c r="AD956"/>
      <c r="AE956"/>
      <c r="AF956"/>
      <c r="AG956"/>
      <c r="AH956"/>
      <c r="AI956"/>
      <c r="AJ956"/>
      <c r="AK956"/>
      <c r="AL956"/>
      <c r="AM956"/>
      <c r="AN956"/>
      <c r="AO956"/>
      <c r="AP956"/>
    </row>
    <row r="957" spans="2:42" x14ac:dyDescent="0.35">
      <c r="B957" s="49"/>
      <c r="C957" s="49"/>
      <c r="D957" s="51"/>
      <c r="E957" s="51"/>
      <c r="F957" s="151"/>
      <c r="G957" s="179"/>
      <c r="H957" s="181"/>
      <c r="I957" s="180"/>
      <c r="J957" s="52"/>
      <c r="K957" s="184" t="str">
        <f>IF(Calculations!$I952=1, "Up to Date", "")</f>
        <v/>
      </c>
      <c r="L957" s="2"/>
      <c r="M957" s="9"/>
      <c r="N957" s="9"/>
      <c r="O957" s="9"/>
      <c r="P957" s="9"/>
      <c r="Q957" s="9"/>
      <c r="R957" s="9"/>
      <c r="S957" s="9"/>
      <c r="T957" s="9"/>
      <c r="U957" s="9"/>
      <c r="W957"/>
      <c r="X957"/>
      <c r="Y957"/>
      <c r="Z957"/>
      <c r="AB957"/>
      <c r="AD957"/>
      <c r="AE957"/>
      <c r="AF957"/>
      <c r="AG957"/>
      <c r="AH957"/>
      <c r="AI957"/>
      <c r="AJ957"/>
      <c r="AK957"/>
      <c r="AL957"/>
      <c r="AM957"/>
      <c r="AN957"/>
      <c r="AO957"/>
      <c r="AP957"/>
    </row>
    <row r="958" spans="2:42" x14ac:dyDescent="0.35">
      <c r="B958" s="49"/>
      <c r="C958" s="49"/>
      <c r="D958" s="51"/>
      <c r="E958" s="51"/>
      <c r="F958" s="151"/>
      <c r="G958" s="179"/>
      <c r="H958" s="181"/>
      <c r="I958" s="180"/>
      <c r="J958" s="52"/>
      <c r="K958" s="184" t="str">
        <f>IF(Calculations!$I953=1, "Up to Date", "")</f>
        <v/>
      </c>
      <c r="L958" s="2"/>
      <c r="M958" s="9"/>
      <c r="N958" s="9"/>
      <c r="O958" s="9"/>
      <c r="P958" s="9"/>
      <c r="Q958" s="9"/>
      <c r="R958" s="9"/>
      <c r="S958" s="9"/>
      <c r="T958" s="9"/>
      <c r="U958" s="9"/>
      <c r="W958"/>
      <c r="X958"/>
      <c r="Y958"/>
      <c r="Z958"/>
      <c r="AB958"/>
      <c r="AD958"/>
      <c r="AE958"/>
      <c r="AF958"/>
      <c r="AG958"/>
      <c r="AH958"/>
      <c r="AI958"/>
      <c r="AJ958"/>
      <c r="AK958"/>
      <c r="AL958"/>
      <c r="AM958"/>
      <c r="AN958"/>
      <c r="AO958"/>
      <c r="AP958"/>
    </row>
    <row r="959" spans="2:42" x14ac:dyDescent="0.35">
      <c r="B959" s="49"/>
      <c r="C959" s="49"/>
      <c r="D959" s="51"/>
      <c r="E959" s="51"/>
      <c r="F959" s="151"/>
      <c r="G959" s="179"/>
      <c r="H959" s="181"/>
      <c r="I959" s="180"/>
      <c r="J959" s="52"/>
      <c r="K959" s="184" t="str">
        <f>IF(Calculations!$I954=1, "Up to Date", "")</f>
        <v/>
      </c>
      <c r="L959" s="2"/>
      <c r="M959" s="9"/>
      <c r="N959" s="9"/>
      <c r="O959" s="9"/>
      <c r="P959" s="9"/>
      <c r="Q959" s="9"/>
      <c r="R959" s="9"/>
      <c r="S959" s="9"/>
      <c r="T959" s="9"/>
      <c r="U959" s="9"/>
      <c r="W959"/>
      <c r="X959"/>
      <c r="Y959"/>
      <c r="Z959"/>
      <c r="AB959"/>
      <c r="AD959"/>
      <c r="AE959"/>
      <c r="AF959"/>
      <c r="AG959"/>
      <c r="AH959"/>
      <c r="AI959"/>
      <c r="AJ959"/>
      <c r="AK959"/>
      <c r="AL959"/>
      <c r="AM959"/>
      <c r="AN959"/>
      <c r="AO959"/>
      <c r="AP959"/>
    </row>
    <row r="960" spans="2:42" x14ac:dyDescent="0.35">
      <c r="B960" s="49"/>
      <c r="C960" s="49"/>
      <c r="D960" s="51"/>
      <c r="E960" s="51"/>
      <c r="F960" s="151"/>
      <c r="G960" s="179"/>
      <c r="H960" s="181"/>
      <c r="I960" s="180"/>
      <c r="J960" s="52"/>
      <c r="K960" s="184" t="str">
        <f>IF(Calculations!$I955=1, "Up to Date", "")</f>
        <v/>
      </c>
      <c r="L960" s="2"/>
      <c r="M960" s="9"/>
      <c r="N960" s="9"/>
      <c r="O960" s="9"/>
      <c r="P960" s="9"/>
      <c r="Q960" s="9"/>
      <c r="R960" s="9"/>
      <c r="S960" s="9"/>
      <c r="T960" s="9"/>
      <c r="U960" s="9"/>
      <c r="W960"/>
      <c r="X960"/>
      <c r="Y960"/>
      <c r="Z960"/>
      <c r="AB960"/>
      <c r="AD960"/>
      <c r="AE960"/>
      <c r="AF960"/>
      <c r="AG960"/>
      <c r="AH960"/>
      <c r="AI960"/>
      <c r="AJ960"/>
      <c r="AK960"/>
      <c r="AL960"/>
      <c r="AM960"/>
      <c r="AN960"/>
      <c r="AO960"/>
      <c r="AP960"/>
    </row>
    <row r="961" spans="2:42" x14ac:dyDescent="0.35">
      <c r="B961" s="49"/>
      <c r="C961" s="49"/>
      <c r="D961" s="51"/>
      <c r="E961" s="51"/>
      <c r="F961" s="151"/>
      <c r="G961" s="179"/>
      <c r="H961" s="181"/>
      <c r="I961" s="180"/>
      <c r="J961" s="52"/>
      <c r="K961" s="184" t="str">
        <f>IF(Calculations!$I956=1, "Up to Date", "")</f>
        <v/>
      </c>
      <c r="L961" s="2"/>
      <c r="M961" s="9"/>
      <c r="N961" s="9"/>
      <c r="O961" s="9"/>
      <c r="P961" s="9"/>
      <c r="Q961" s="9"/>
      <c r="R961" s="9"/>
      <c r="S961" s="9"/>
      <c r="T961" s="9"/>
      <c r="U961" s="9"/>
      <c r="W961"/>
      <c r="X961"/>
      <c r="Y961"/>
      <c r="Z961"/>
      <c r="AB961"/>
      <c r="AD961"/>
      <c r="AE961"/>
      <c r="AF961"/>
      <c r="AG961"/>
      <c r="AH961"/>
      <c r="AI961"/>
      <c r="AJ961"/>
      <c r="AK961"/>
      <c r="AL961"/>
      <c r="AM961"/>
      <c r="AN961"/>
      <c r="AO961"/>
      <c r="AP961"/>
    </row>
    <row r="962" spans="2:42" x14ac:dyDescent="0.35">
      <c r="B962" s="49"/>
      <c r="C962" s="49"/>
      <c r="D962" s="51"/>
      <c r="E962" s="51"/>
      <c r="F962" s="151"/>
      <c r="G962" s="179"/>
      <c r="H962" s="181"/>
      <c r="I962" s="180"/>
      <c r="J962" s="52"/>
      <c r="K962" s="184" t="str">
        <f>IF(Calculations!$I957=1, "Up to Date", "")</f>
        <v/>
      </c>
      <c r="L962" s="2"/>
      <c r="M962" s="9"/>
      <c r="N962" s="9"/>
      <c r="O962" s="9"/>
      <c r="P962" s="9"/>
      <c r="Q962" s="9"/>
      <c r="R962" s="9"/>
      <c r="S962" s="9"/>
      <c r="T962" s="9"/>
      <c r="U962" s="9"/>
      <c r="W962"/>
      <c r="X962"/>
      <c r="Y962"/>
      <c r="Z962"/>
      <c r="AB962"/>
      <c r="AD962"/>
      <c r="AE962"/>
      <c r="AF962"/>
      <c r="AG962"/>
      <c r="AH962"/>
      <c r="AI962"/>
      <c r="AJ962"/>
      <c r="AK962"/>
      <c r="AL962"/>
      <c r="AM962"/>
      <c r="AN962"/>
      <c r="AO962"/>
      <c r="AP962"/>
    </row>
    <row r="963" spans="2:42" x14ac:dyDescent="0.35">
      <c r="B963" s="49"/>
      <c r="C963" s="49"/>
      <c r="D963" s="51"/>
      <c r="E963" s="51"/>
      <c r="F963" s="151"/>
      <c r="G963" s="179"/>
      <c r="H963" s="181"/>
      <c r="I963" s="180"/>
      <c r="J963" s="52"/>
      <c r="K963" s="184" t="str">
        <f>IF(Calculations!$I958=1, "Up to Date", "")</f>
        <v/>
      </c>
      <c r="L963" s="2"/>
      <c r="M963" s="9"/>
      <c r="N963" s="9"/>
      <c r="O963" s="9"/>
      <c r="P963" s="9"/>
      <c r="Q963" s="9"/>
      <c r="R963" s="9"/>
      <c r="S963" s="9"/>
      <c r="T963" s="9"/>
      <c r="U963" s="9"/>
      <c r="W963"/>
      <c r="X963"/>
      <c r="Y963"/>
      <c r="Z963"/>
      <c r="AB963"/>
      <c r="AD963"/>
      <c r="AE963"/>
      <c r="AF963"/>
      <c r="AG963"/>
      <c r="AH963"/>
      <c r="AI963"/>
      <c r="AJ963"/>
      <c r="AK963"/>
      <c r="AL963"/>
      <c r="AM963"/>
      <c r="AN963"/>
      <c r="AO963"/>
      <c r="AP963"/>
    </row>
    <row r="964" spans="2:42" x14ac:dyDescent="0.35">
      <c r="B964" s="49"/>
      <c r="C964" s="49"/>
      <c r="D964" s="51"/>
      <c r="E964" s="51"/>
      <c r="F964" s="151"/>
      <c r="G964" s="179"/>
      <c r="H964" s="181"/>
      <c r="I964" s="180"/>
      <c r="J964" s="52"/>
      <c r="K964" s="184" t="str">
        <f>IF(Calculations!$I959=1, "Up to Date", "")</f>
        <v/>
      </c>
      <c r="L964" s="2"/>
      <c r="M964" s="9"/>
      <c r="N964" s="9"/>
      <c r="O964" s="9"/>
      <c r="P964" s="9"/>
      <c r="Q964" s="9"/>
      <c r="R964" s="9"/>
      <c r="S964" s="9"/>
      <c r="T964" s="9"/>
      <c r="U964" s="9"/>
      <c r="W964"/>
      <c r="X964"/>
      <c r="Y964"/>
      <c r="Z964"/>
      <c r="AB964"/>
      <c r="AD964"/>
      <c r="AE964"/>
      <c r="AF964"/>
      <c r="AG964"/>
      <c r="AH964"/>
      <c r="AI964"/>
      <c r="AJ964"/>
      <c r="AK964"/>
      <c r="AL964"/>
      <c r="AM964"/>
      <c r="AN964"/>
      <c r="AO964"/>
      <c r="AP964"/>
    </row>
    <row r="965" spans="2:42" x14ac:dyDescent="0.35">
      <c r="B965" s="49"/>
      <c r="C965" s="49"/>
      <c r="D965" s="51"/>
      <c r="E965" s="51"/>
      <c r="F965" s="151"/>
      <c r="G965" s="179"/>
      <c r="H965" s="181"/>
      <c r="I965" s="180"/>
      <c r="J965" s="52"/>
      <c r="K965" s="184" t="str">
        <f>IF(Calculations!$I960=1, "Up to Date", "")</f>
        <v/>
      </c>
      <c r="L965" s="2"/>
      <c r="M965" s="9"/>
      <c r="N965" s="9"/>
      <c r="O965" s="9"/>
      <c r="P965" s="9"/>
      <c r="Q965" s="9"/>
      <c r="R965" s="9"/>
      <c r="S965" s="9"/>
      <c r="T965" s="9"/>
      <c r="U965" s="9"/>
      <c r="W965"/>
      <c r="X965"/>
      <c r="Y965"/>
      <c r="Z965"/>
      <c r="AB965"/>
      <c r="AD965"/>
      <c r="AE965"/>
      <c r="AF965"/>
      <c r="AG965"/>
      <c r="AH965"/>
      <c r="AI965"/>
      <c r="AJ965"/>
      <c r="AK965"/>
      <c r="AL965"/>
      <c r="AM965"/>
      <c r="AN965"/>
      <c r="AO965"/>
      <c r="AP965"/>
    </row>
    <row r="966" spans="2:42" x14ac:dyDescent="0.35">
      <c r="B966" s="49"/>
      <c r="C966" s="49"/>
      <c r="D966" s="51"/>
      <c r="E966" s="51"/>
      <c r="F966" s="151"/>
      <c r="G966" s="179"/>
      <c r="H966" s="181"/>
      <c r="I966" s="180"/>
      <c r="J966" s="52"/>
      <c r="K966" s="184" t="str">
        <f>IF(Calculations!$I961=1, "Up to Date", "")</f>
        <v/>
      </c>
      <c r="L966" s="2"/>
      <c r="M966" s="9"/>
      <c r="N966" s="9"/>
      <c r="O966" s="9"/>
      <c r="P966" s="9"/>
      <c r="Q966" s="9"/>
      <c r="R966" s="9"/>
      <c r="S966" s="9"/>
      <c r="T966" s="9"/>
      <c r="U966" s="9"/>
      <c r="W966"/>
      <c r="X966"/>
      <c r="Y966"/>
      <c r="Z966"/>
      <c r="AB966"/>
      <c r="AD966"/>
      <c r="AE966"/>
      <c r="AF966"/>
      <c r="AG966"/>
      <c r="AH966"/>
      <c r="AI966"/>
      <c r="AJ966"/>
      <c r="AK966"/>
      <c r="AL966"/>
      <c r="AM966"/>
      <c r="AN966"/>
      <c r="AO966"/>
      <c r="AP966"/>
    </row>
    <row r="967" spans="2:42" x14ac:dyDescent="0.35">
      <c r="B967" s="49"/>
      <c r="C967" s="49"/>
      <c r="D967" s="51"/>
      <c r="E967" s="51"/>
      <c r="F967" s="151"/>
      <c r="G967" s="179"/>
      <c r="H967" s="181"/>
      <c r="I967" s="180"/>
      <c r="J967" s="52"/>
      <c r="K967" s="184" t="str">
        <f>IF(Calculations!$I962=1, "Up to Date", "")</f>
        <v/>
      </c>
      <c r="L967" s="2"/>
      <c r="M967" s="9"/>
      <c r="N967" s="9"/>
      <c r="O967" s="9"/>
      <c r="P967" s="9"/>
      <c r="Q967" s="9"/>
      <c r="R967" s="9"/>
      <c r="S967" s="9"/>
      <c r="T967" s="9"/>
      <c r="U967" s="9"/>
      <c r="W967"/>
      <c r="X967"/>
      <c r="Y967"/>
      <c r="Z967"/>
      <c r="AB967"/>
      <c r="AD967"/>
      <c r="AE967"/>
      <c r="AF967"/>
      <c r="AG967"/>
      <c r="AH967"/>
      <c r="AI967"/>
      <c r="AJ967"/>
      <c r="AK967"/>
      <c r="AL967"/>
      <c r="AM967"/>
      <c r="AN967"/>
      <c r="AO967"/>
      <c r="AP967"/>
    </row>
    <row r="968" spans="2:42" x14ac:dyDescent="0.35">
      <c r="B968" s="49"/>
      <c r="C968" s="49"/>
      <c r="D968" s="51"/>
      <c r="E968" s="51"/>
      <c r="F968" s="151"/>
      <c r="G968" s="179"/>
      <c r="H968" s="181"/>
      <c r="I968" s="180"/>
      <c r="J968" s="52"/>
      <c r="K968" s="184" t="str">
        <f>IF(Calculations!$I963=1, "Up to Date", "")</f>
        <v/>
      </c>
      <c r="L968" s="2"/>
      <c r="M968" s="9"/>
      <c r="N968" s="9"/>
      <c r="O968" s="9"/>
      <c r="P968" s="9"/>
      <c r="Q968" s="9"/>
      <c r="R968" s="9"/>
      <c r="S968" s="9"/>
      <c r="T968" s="9"/>
      <c r="U968" s="9"/>
      <c r="W968"/>
      <c r="X968"/>
      <c r="Y968"/>
      <c r="Z968"/>
      <c r="AB968"/>
      <c r="AD968"/>
      <c r="AE968"/>
      <c r="AF968"/>
      <c r="AG968"/>
      <c r="AH968"/>
      <c r="AI968"/>
      <c r="AJ968"/>
      <c r="AK968"/>
      <c r="AL968"/>
      <c r="AM968"/>
      <c r="AN968"/>
      <c r="AO968"/>
      <c r="AP968"/>
    </row>
    <row r="969" spans="2:42" x14ac:dyDescent="0.35">
      <c r="B969" s="49"/>
      <c r="C969" s="49"/>
      <c r="D969" s="51"/>
      <c r="E969" s="51"/>
      <c r="F969" s="151"/>
      <c r="G969" s="179"/>
      <c r="H969" s="181"/>
      <c r="I969" s="180"/>
      <c r="J969" s="52"/>
      <c r="K969" s="184" t="str">
        <f>IF(Calculations!$I964=1, "Up to Date", "")</f>
        <v/>
      </c>
      <c r="L969" s="2"/>
      <c r="M969" s="9"/>
      <c r="N969" s="9"/>
      <c r="O969" s="9"/>
      <c r="P969" s="9"/>
      <c r="Q969" s="9"/>
      <c r="R969" s="9"/>
      <c r="S969" s="9"/>
      <c r="T969" s="9"/>
      <c r="U969" s="9"/>
      <c r="W969"/>
      <c r="X969"/>
      <c r="Y969"/>
      <c r="Z969"/>
      <c r="AB969"/>
      <c r="AD969"/>
      <c r="AE969"/>
      <c r="AF969"/>
      <c r="AG969"/>
      <c r="AH969"/>
      <c r="AI969"/>
      <c r="AJ969"/>
      <c r="AK969"/>
      <c r="AL969"/>
      <c r="AM969"/>
      <c r="AN969"/>
      <c r="AO969"/>
      <c r="AP969"/>
    </row>
    <row r="970" spans="2:42" x14ac:dyDescent="0.35">
      <c r="B970" s="49"/>
      <c r="C970" s="49"/>
      <c r="D970" s="51"/>
      <c r="E970" s="51"/>
      <c r="F970" s="151"/>
      <c r="G970" s="179"/>
      <c r="H970" s="181"/>
      <c r="I970" s="180"/>
      <c r="J970" s="52"/>
      <c r="K970" s="184" t="str">
        <f>IF(Calculations!$I965=1, "Up to Date", "")</f>
        <v/>
      </c>
      <c r="L970" s="2"/>
      <c r="M970" s="9"/>
      <c r="N970" s="9"/>
      <c r="O970" s="9"/>
      <c r="P970" s="9"/>
      <c r="Q970" s="9"/>
      <c r="R970" s="9"/>
      <c r="S970" s="9"/>
      <c r="T970" s="9"/>
      <c r="U970" s="9"/>
      <c r="W970"/>
      <c r="X970"/>
      <c r="Y970"/>
      <c r="Z970"/>
      <c r="AB970"/>
      <c r="AD970"/>
      <c r="AE970"/>
      <c r="AF970"/>
      <c r="AG970"/>
      <c r="AH970"/>
      <c r="AI970"/>
      <c r="AJ970"/>
      <c r="AK970"/>
      <c r="AL970"/>
      <c r="AM970"/>
      <c r="AN970"/>
      <c r="AO970"/>
      <c r="AP970"/>
    </row>
    <row r="971" spans="2:42" x14ac:dyDescent="0.35">
      <c r="B971" s="49"/>
      <c r="C971" s="49"/>
      <c r="D971" s="51"/>
      <c r="E971" s="51"/>
      <c r="F971" s="151"/>
      <c r="G971" s="179"/>
      <c r="H971" s="181"/>
      <c r="I971" s="180"/>
      <c r="J971" s="52"/>
      <c r="K971" s="184" t="str">
        <f>IF(Calculations!$I966=1, "Up to Date", "")</f>
        <v/>
      </c>
      <c r="L971" s="2"/>
      <c r="M971" s="9"/>
      <c r="N971" s="9"/>
      <c r="O971" s="9"/>
      <c r="P971" s="9"/>
      <c r="Q971" s="9"/>
      <c r="R971" s="9"/>
      <c r="S971" s="9"/>
      <c r="T971" s="9"/>
      <c r="U971" s="9"/>
      <c r="W971"/>
      <c r="X971"/>
      <c r="Y971"/>
      <c r="Z971"/>
      <c r="AB971"/>
      <c r="AD971"/>
      <c r="AE971"/>
      <c r="AF971"/>
      <c r="AG971"/>
      <c r="AH971"/>
      <c r="AI971"/>
      <c r="AJ971"/>
      <c r="AK971"/>
      <c r="AL971"/>
      <c r="AM971"/>
      <c r="AN971"/>
      <c r="AO971"/>
      <c r="AP971"/>
    </row>
    <row r="972" spans="2:42" x14ac:dyDescent="0.35">
      <c r="B972" s="49"/>
      <c r="C972" s="49"/>
      <c r="D972" s="51"/>
      <c r="E972" s="51"/>
      <c r="F972" s="151"/>
      <c r="G972" s="179"/>
      <c r="H972" s="181"/>
      <c r="I972" s="180"/>
      <c r="J972" s="52"/>
      <c r="K972" s="184" t="str">
        <f>IF(Calculations!$I967=1, "Up to Date", "")</f>
        <v/>
      </c>
      <c r="L972" s="2"/>
      <c r="M972" s="9"/>
      <c r="N972" s="9"/>
      <c r="O972" s="9"/>
      <c r="P972" s="9"/>
      <c r="Q972" s="9"/>
      <c r="R972" s="9"/>
      <c r="S972" s="9"/>
      <c r="T972" s="9"/>
      <c r="U972" s="9"/>
      <c r="W972"/>
      <c r="X972"/>
      <c r="Y972"/>
      <c r="Z972"/>
      <c r="AB972"/>
      <c r="AD972"/>
      <c r="AE972"/>
      <c r="AF972"/>
      <c r="AG972"/>
      <c r="AH972"/>
      <c r="AI972"/>
      <c r="AJ972"/>
      <c r="AK972"/>
      <c r="AL972"/>
      <c r="AM972"/>
      <c r="AN972"/>
      <c r="AO972"/>
      <c r="AP972"/>
    </row>
    <row r="973" spans="2:42" x14ac:dyDescent="0.35">
      <c r="B973" s="49"/>
      <c r="C973" s="49"/>
      <c r="D973" s="51"/>
      <c r="E973" s="51"/>
      <c r="F973" s="151"/>
      <c r="G973" s="179"/>
      <c r="H973" s="181"/>
      <c r="I973" s="180"/>
      <c r="J973" s="52"/>
      <c r="K973" s="184" t="str">
        <f>IF(Calculations!$I968=1, "Up to Date", "")</f>
        <v/>
      </c>
      <c r="L973" s="2"/>
      <c r="M973" s="9"/>
      <c r="N973" s="9"/>
      <c r="O973" s="9"/>
      <c r="P973" s="9"/>
      <c r="Q973" s="9"/>
      <c r="R973" s="9"/>
      <c r="S973" s="9"/>
      <c r="T973" s="9"/>
      <c r="U973" s="9"/>
      <c r="W973"/>
      <c r="X973"/>
      <c r="Y973"/>
      <c r="Z973"/>
      <c r="AB973"/>
      <c r="AD973"/>
      <c r="AE973"/>
      <c r="AF973"/>
      <c r="AG973"/>
      <c r="AH973"/>
      <c r="AI973"/>
      <c r="AJ973"/>
      <c r="AK973"/>
      <c r="AL973"/>
      <c r="AM973"/>
      <c r="AN973"/>
      <c r="AO973"/>
      <c r="AP973"/>
    </row>
    <row r="974" spans="2:42" x14ac:dyDescent="0.35">
      <c r="B974" s="49"/>
      <c r="C974" s="49"/>
      <c r="D974" s="51"/>
      <c r="E974" s="51"/>
      <c r="F974" s="151"/>
      <c r="G974" s="179"/>
      <c r="H974" s="181"/>
      <c r="I974" s="180"/>
      <c r="J974" s="52"/>
      <c r="K974" s="184" t="str">
        <f>IF(Calculations!$I969=1, "Up to Date", "")</f>
        <v/>
      </c>
      <c r="L974" s="2"/>
      <c r="M974" s="9"/>
      <c r="N974" s="9"/>
      <c r="O974" s="9"/>
      <c r="P974" s="9"/>
      <c r="Q974" s="9"/>
      <c r="R974" s="9"/>
      <c r="S974" s="9"/>
      <c r="T974" s="9"/>
      <c r="U974" s="9"/>
      <c r="W974"/>
      <c r="X974"/>
      <c r="Y974"/>
      <c r="Z974"/>
      <c r="AB974"/>
      <c r="AD974"/>
      <c r="AE974"/>
      <c r="AF974"/>
      <c r="AG974"/>
      <c r="AH974"/>
      <c r="AI974"/>
      <c r="AJ974"/>
      <c r="AK974"/>
      <c r="AL974"/>
      <c r="AM974"/>
      <c r="AN974"/>
      <c r="AO974"/>
      <c r="AP974"/>
    </row>
    <row r="975" spans="2:42" x14ac:dyDescent="0.35">
      <c r="B975" s="49"/>
      <c r="C975" s="49"/>
      <c r="D975" s="51"/>
      <c r="E975" s="51"/>
      <c r="F975" s="151"/>
      <c r="G975" s="179"/>
      <c r="H975" s="181"/>
      <c r="I975" s="180"/>
      <c r="J975" s="52"/>
      <c r="K975" s="184" t="str">
        <f>IF(Calculations!$I970=1, "Up to Date", "")</f>
        <v/>
      </c>
      <c r="L975" s="2"/>
      <c r="M975" s="9"/>
      <c r="N975" s="9"/>
      <c r="O975" s="9"/>
      <c r="P975" s="9"/>
      <c r="Q975" s="9"/>
      <c r="R975" s="9"/>
      <c r="S975" s="9"/>
      <c r="T975" s="9"/>
      <c r="U975" s="9"/>
      <c r="W975"/>
      <c r="X975"/>
      <c r="Y975"/>
      <c r="Z975"/>
      <c r="AB975"/>
      <c r="AD975"/>
      <c r="AE975"/>
      <c r="AF975"/>
      <c r="AG975"/>
      <c r="AH975"/>
      <c r="AI975"/>
      <c r="AJ975"/>
      <c r="AK975"/>
      <c r="AL975"/>
      <c r="AM975"/>
      <c r="AN975"/>
      <c r="AO975"/>
      <c r="AP975"/>
    </row>
    <row r="976" spans="2:42" x14ac:dyDescent="0.35">
      <c r="B976" s="49"/>
      <c r="C976" s="49"/>
      <c r="D976" s="51"/>
      <c r="E976" s="51"/>
      <c r="F976" s="151"/>
      <c r="G976" s="179"/>
      <c r="H976" s="181"/>
      <c r="I976" s="180"/>
      <c r="J976" s="52"/>
      <c r="K976" s="184" t="str">
        <f>IF(Calculations!$I971=1, "Up to Date", "")</f>
        <v/>
      </c>
      <c r="L976" s="2"/>
      <c r="M976" s="9"/>
      <c r="N976" s="9"/>
      <c r="O976" s="9"/>
      <c r="P976" s="9"/>
      <c r="Q976" s="9"/>
      <c r="R976" s="9"/>
      <c r="S976" s="9"/>
      <c r="T976" s="9"/>
      <c r="U976" s="9"/>
      <c r="W976"/>
      <c r="X976"/>
      <c r="Y976"/>
      <c r="Z976"/>
      <c r="AB976"/>
      <c r="AD976"/>
      <c r="AE976"/>
      <c r="AF976"/>
      <c r="AG976"/>
      <c r="AH976"/>
      <c r="AI976"/>
      <c r="AJ976"/>
      <c r="AK976"/>
      <c r="AL976"/>
      <c r="AM976"/>
      <c r="AN976"/>
      <c r="AO976"/>
      <c r="AP976"/>
    </row>
    <row r="977" spans="2:42" x14ac:dyDescent="0.35">
      <c r="B977" s="49"/>
      <c r="C977" s="49"/>
      <c r="D977" s="51"/>
      <c r="E977" s="51"/>
      <c r="F977" s="151"/>
      <c r="G977" s="179"/>
      <c r="H977" s="181"/>
      <c r="I977" s="180"/>
      <c r="J977" s="52"/>
      <c r="K977" s="184" t="str">
        <f>IF(Calculations!$I972=1, "Up to Date", "")</f>
        <v/>
      </c>
      <c r="L977" s="2"/>
      <c r="M977" s="9"/>
      <c r="N977" s="9"/>
      <c r="O977" s="9"/>
      <c r="P977" s="9"/>
      <c r="Q977" s="9"/>
      <c r="R977" s="9"/>
      <c r="S977" s="9"/>
      <c r="T977" s="9"/>
      <c r="U977" s="9"/>
      <c r="W977"/>
      <c r="X977"/>
      <c r="Y977"/>
      <c r="Z977"/>
      <c r="AB977"/>
      <c r="AD977"/>
      <c r="AE977"/>
      <c r="AF977"/>
      <c r="AG977"/>
      <c r="AH977"/>
      <c r="AI977"/>
      <c r="AJ977"/>
      <c r="AK977"/>
      <c r="AL977"/>
      <c r="AM977"/>
      <c r="AN977"/>
      <c r="AO977"/>
      <c r="AP977"/>
    </row>
    <row r="978" spans="2:42" x14ac:dyDescent="0.35">
      <c r="B978" s="49"/>
      <c r="C978" s="49"/>
      <c r="D978" s="51"/>
      <c r="E978" s="51"/>
      <c r="F978" s="151"/>
      <c r="G978" s="179"/>
      <c r="H978" s="181"/>
      <c r="I978" s="180"/>
      <c r="J978" s="52"/>
      <c r="K978" s="184" t="str">
        <f>IF(Calculations!$I973=1, "Up to Date", "")</f>
        <v/>
      </c>
      <c r="L978" s="2"/>
      <c r="M978" s="9"/>
      <c r="N978" s="9"/>
      <c r="O978" s="9"/>
      <c r="P978" s="9"/>
      <c r="Q978" s="9"/>
      <c r="R978" s="9"/>
      <c r="S978" s="9"/>
      <c r="T978" s="9"/>
      <c r="U978" s="9"/>
      <c r="W978"/>
      <c r="X978"/>
      <c r="Y978"/>
      <c r="Z978"/>
      <c r="AB978"/>
      <c r="AD978"/>
      <c r="AE978"/>
      <c r="AF978"/>
      <c r="AG978"/>
      <c r="AH978"/>
      <c r="AI978"/>
      <c r="AJ978"/>
      <c r="AK978"/>
      <c r="AL978"/>
      <c r="AM978"/>
      <c r="AN978"/>
      <c r="AO978"/>
      <c r="AP978"/>
    </row>
    <row r="979" spans="2:42" x14ac:dyDescent="0.35">
      <c r="B979" s="49"/>
      <c r="C979" s="49"/>
      <c r="D979" s="51"/>
      <c r="E979" s="51"/>
      <c r="F979" s="151"/>
      <c r="G979" s="179"/>
      <c r="H979" s="181"/>
      <c r="I979" s="180"/>
      <c r="J979" s="52"/>
      <c r="K979" s="184" t="str">
        <f>IF(Calculations!$I974=1, "Up to Date", "")</f>
        <v/>
      </c>
      <c r="L979" s="2"/>
      <c r="M979" s="9"/>
      <c r="N979" s="9"/>
      <c r="O979" s="9"/>
      <c r="P979" s="9"/>
      <c r="Q979" s="9"/>
      <c r="R979" s="9"/>
      <c r="S979" s="9"/>
      <c r="T979" s="9"/>
      <c r="U979" s="9"/>
      <c r="W979"/>
      <c r="X979"/>
      <c r="Y979"/>
      <c r="Z979"/>
      <c r="AB979"/>
      <c r="AD979"/>
      <c r="AE979"/>
      <c r="AF979"/>
      <c r="AG979"/>
      <c r="AH979"/>
      <c r="AI979"/>
      <c r="AJ979"/>
      <c r="AK979"/>
      <c r="AL979"/>
      <c r="AM979"/>
      <c r="AN979"/>
      <c r="AO979"/>
      <c r="AP979"/>
    </row>
    <row r="980" spans="2:42" x14ac:dyDescent="0.35">
      <c r="B980" s="49"/>
      <c r="C980" s="49"/>
      <c r="D980" s="51"/>
      <c r="E980" s="51"/>
      <c r="F980" s="151"/>
      <c r="G980" s="179"/>
      <c r="H980" s="181"/>
      <c r="I980" s="180"/>
      <c r="J980" s="52"/>
      <c r="K980" s="184" t="str">
        <f>IF(Calculations!$I975=1, "Up to Date", "")</f>
        <v/>
      </c>
      <c r="L980" s="2"/>
      <c r="M980" s="9"/>
      <c r="N980" s="9"/>
      <c r="O980" s="9"/>
      <c r="P980" s="9"/>
      <c r="Q980" s="9"/>
      <c r="R980" s="9"/>
      <c r="S980" s="9"/>
      <c r="T980" s="9"/>
      <c r="U980" s="9"/>
      <c r="W980"/>
      <c r="X980"/>
      <c r="Y980"/>
      <c r="Z980"/>
      <c r="AB980"/>
      <c r="AD980"/>
      <c r="AE980"/>
      <c r="AF980"/>
      <c r="AG980"/>
      <c r="AH980"/>
      <c r="AI980"/>
      <c r="AJ980"/>
      <c r="AK980"/>
      <c r="AL980"/>
      <c r="AM980"/>
      <c r="AN980"/>
      <c r="AO980"/>
      <c r="AP980"/>
    </row>
    <row r="981" spans="2:42" x14ac:dyDescent="0.35">
      <c r="B981" s="49"/>
      <c r="C981" s="49"/>
      <c r="D981" s="51"/>
      <c r="E981" s="51"/>
      <c r="F981" s="151"/>
      <c r="G981" s="179"/>
      <c r="H981" s="181"/>
      <c r="I981" s="180"/>
      <c r="J981" s="52"/>
      <c r="K981" s="184" t="str">
        <f>IF(Calculations!$I976=1, "Up to Date", "")</f>
        <v/>
      </c>
      <c r="L981" s="2"/>
      <c r="M981" s="9"/>
      <c r="N981" s="9"/>
      <c r="O981" s="9"/>
      <c r="P981" s="9"/>
      <c r="Q981" s="9"/>
      <c r="R981" s="9"/>
      <c r="S981" s="9"/>
      <c r="T981" s="9"/>
      <c r="U981" s="9"/>
      <c r="W981"/>
      <c r="X981"/>
      <c r="Y981"/>
      <c r="Z981"/>
      <c r="AB981"/>
      <c r="AD981"/>
      <c r="AE981"/>
      <c r="AF981"/>
      <c r="AG981"/>
      <c r="AH981"/>
      <c r="AI981"/>
      <c r="AJ981"/>
      <c r="AK981"/>
      <c r="AL981"/>
      <c r="AM981"/>
      <c r="AN981"/>
      <c r="AO981"/>
      <c r="AP981"/>
    </row>
    <row r="982" spans="2:42" x14ac:dyDescent="0.35">
      <c r="B982" s="49"/>
      <c r="C982" s="49"/>
      <c r="D982" s="51"/>
      <c r="E982" s="51"/>
      <c r="F982" s="151"/>
      <c r="G982" s="179"/>
      <c r="H982" s="181"/>
      <c r="I982" s="180"/>
      <c r="J982" s="52"/>
      <c r="K982" s="184" t="str">
        <f>IF(Calculations!$I977=1, "Up to Date", "")</f>
        <v/>
      </c>
      <c r="L982" s="2"/>
      <c r="M982" s="9"/>
      <c r="N982" s="9"/>
      <c r="O982" s="9"/>
      <c r="P982" s="9"/>
      <c r="Q982" s="9"/>
      <c r="R982" s="9"/>
      <c r="S982" s="9"/>
      <c r="T982" s="9"/>
      <c r="U982" s="9"/>
      <c r="W982"/>
      <c r="X982"/>
      <c r="Y982"/>
      <c r="Z982"/>
      <c r="AB982"/>
      <c r="AD982"/>
      <c r="AE982"/>
      <c r="AF982"/>
      <c r="AG982"/>
      <c r="AH982"/>
      <c r="AI982"/>
      <c r="AJ982"/>
      <c r="AK982"/>
      <c r="AL982"/>
      <c r="AM982"/>
      <c r="AN982"/>
      <c r="AO982"/>
      <c r="AP982"/>
    </row>
    <row r="983" spans="2:42" x14ac:dyDescent="0.35">
      <c r="B983" s="49"/>
      <c r="C983" s="49"/>
      <c r="D983" s="51"/>
      <c r="E983" s="51"/>
      <c r="F983" s="151"/>
      <c r="G983" s="179"/>
      <c r="H983" s="181"/>
      <c r="I983" s="180"/>
      <c r="J983" s="52"/>
      <c r="K983" s="184" t="str">
        <f>IF(Calculations!$I978=1, "Up to Date", "")</f>
        <v/>
      </c>
      <c r="L983" s="2"/>
      <c r="M983" s="9"/>
      <c r="N983" s="9"/>
      <c r="O983" s="9"/>
      <c r="P983" s="9"/>
      <c r="Q983" s="9"/>
      <c r="R983" s="9"/>
      <c r="S983" s="9"/>
      <c r="T983" s="9"/>
      <c r="U983" s="9"/>
      <c r="W983"/>
      <c r="X983"/>
      <c r="Y983"/>
      <c r="Z983"/>
      <c r="AB983"/>
      <c r="AD983"/>
      <c r="AE983"/>
      <c r="AF983"/>
      <c r="AG983"/>
      <c r="AH983"/>
      <c r="AI983"/>
      <c r="AJ983"/>
      <c r="AK983"/>
      <c r="AL983"/>
      <c r="AM983"/>
      <c r="AN983"/>
      <c r="AO983"/>
      <c r="AP983"/>
    </row>
    <row r="984" spans="2:42" x14ac:dyDescent="0.35">
      <c r="B984" s="49"/>
      <c r="C984" s="49"/>
      <c r="D984" s="51"/>
      <c r="E984" s="51"/>
      <c r="F984" s="151"/>
      <c r="G984" s="179"/>
      <c r="H984" s="181"/>
      <c r="I984" s="180"/>
      <c r="J984" s="52"/>
      <c r="K984" s="184" t="str">
        <f>IF(Calculations!$I979=1, "Up to Date", "")</f>
        <v/>
      </c>
      <c r="L984" s="2"/>
      <c r="M984" s="9"/>
      <c r="N984" s="9"/>
      <c r="O984" s="9"/>
      <c r="P984" s="9"/>
      <c r="Q984" s="9"/>
      <c r="R984" s="9"/>
      <c r="S984" s="9"/>
      <c r="T984" s="9"/>
      <c r="U984" s="9"/>
      <c r="W984"/>
      <c r="X984"/>
      <c r="Y984"/>
      <c r="Z984"/>
      <c r="AB984"/>
      <c r="AD984"/>
      <c r="AE984"/>
      <c r="AF984"/>
      <c r="AG984"/>
      <c r="AH984"/>
      <c r="AI984"/>
      <c r="AJ984"/>
      <c r="AK984"/>
      <c r="AL984"/>
      <c r="AM984"/>
      <c r="AN984"/>
      <c r="AO984"/>
      <c r="AP984"/>
    </row>
    <row r="985" spans="2:42" x14ac:dyDescent="0.35">
      <c r="B985" s="49"/>
      <c r="C985" s="49"/>
      <c r="D985" s="51"/>
      <c r="E985" s="51"/>
      <c r="F985" s="151"/>
      <c r="G985" s="179"/>
      <c r="H985" s="181"/>
      <c r="I985" s="180"/>
      <c r="J985" s="52"/>
      <c r="K985" s="184" t="str">
        <f>IF(Calculations!$I980=1, "Up to Date", "")</f>
        <v/>
      </c>
      <c r="L985" s="2"/>
      <c r="M985" s="9"/>
      <c r="N985" s="9"/>
      <c r="O985" s="9"/>
      <c r="P985" s="9"/>
      <c r="Q985" s="9"/>
      <c r="R985" s="9"/>
      <c r="S985" s="9"/>
      <c r="T985" s="9"/>
      <c r="U985" s="9"/>
      <c r="W985"/>
      <c r="X985"/>
      <c r="Y985"/>
      <c r="Z985"/>
      <c r="AB985"/>
      <c r="AD985"/>
      <c r="AE985"/>
      <c r="AF985"/>
      <c r="AG985"/>
      <c r="AH985"/>
      <c r="AI985"/>
      <c r="AJ985"/>
      <c r="AK985"/>
      <c r="AL985"/>
      <c r="AM985"/>
      <c r="AN985"/>
      <c r="AO985"/>
      <c r="AP985"/>
    </row>
    <row r="986" spans="2:42" x14ac:dyDescent="0.35">
      <c r="B986" s="49"/>
      <c r="C986" s="49"/>
      <c r="D986" s="51"/>
      <c r="E986" s="51"/>
      <c r="F986" s="151"/>
      <c r="G986" s="179"/>
      <c r="H986" s="181"/>
      <c r="I986" s="180"/>
      <c r="J986" s="52"/>
      <c r="K986" s="184" t="str">
        <f>IF(Calculations!$I981=1, "Up to Date", "")</f>
        <v/>
      </c>
      <c r="L986" s="2"/>
      <c r="M986" s="9"/>
      <c r="N986" s="9"/>
      <c r="O986" s="9"/>
      <c r="P986" s="9"/>
      <c r="Q986" s="9"/>
      <c r="R986" s="9"/>
      <c r="S986" s="9"/>
      <c r="T986" s="9"/>
      <c r="U986" s="9"/>
      <c r="W986"/>
      <c r="X986"/>
      <c r="Y986"/>
      <c r="Z986"/>
      <c r="AB986"/>
      <c r="AD986"/>
      <c r="AE986"/>
      <c r="AF986"/>
      <c r="AG986"/>
      <c r="AH986"/>
      <c r="AI986"/>
      <c r="AJ986"/>
      <c r="AK986"/>
      <c r="AL986"/>
      <c r="AM986"/>
      <c r="AN986"/>
      <c r="AO986"/>
      <c r="AP986"/>
    </row>
    <row r="987" spans="2:42" x14ac:dyDescent="0.35">
      <c r="B987" s="49"/>
      <c r="C987" s="49"/>
      <c r="D987" s="51"/>
      <c r="E987" s="51"/>
      <c r="F987" s="151"/>
      <c r="G987" s="179"/>
      <c r="H987" s="181"/>
      <c r="I987" s="180"/>
      <c r="J987" s="52"/>
      <c r="K987" s="184" t="str">
        <f>IF(Calculations!$I982=1, "Up to Date", "")</f>
        <v/>
      </c>
      <c r="L987" s="2"/>
      <c r="M987" s="9"/>
      <c r="N987" s="9"/>
      <c r="O987" s="9"/>
      <c r="P987" s="9"/>
      <c r="Q987" s="9"/>
      <c r="R987" s="9"/>
      <c r="S987" s="9"/>
      <c r="T987" s="9"/>
      <c r="U987" s="9"/>
      <c r="W987"/>
      <c r="X987"/>
      <c r="Y987"/>
      <c r="Z987"/>
      <c r="AB987"/>
      <c r="AD987"/>
      <c r="AE987"/>
      <c r="AF987"/>
      <c r="AG987"/>
      <c r="AH987"/>
      <c r="AI987"/>
      <c r="AJ987"/>
      <c r="AK987"/>
      <c r="AL987"/>
      <c r="AM987"/>
      <c r="AN987"/>
      <c r="AO987"/>
      <c r="AP987"/>
    </row>
    <row r="988" spans="2:42" x14ac:dyDescent="0.35">
      <c r="B988" s="49"/>
      <c r="C988" s="49"/>
      <c r="D988" s="51"/>
      <c r="E988" s="51"/>
      <c r="F988" s="151"/>
      <c r="G988" s="179"/>
      <c r="H988" s="181"/>
      <c r="I988" s="180"/>
      <c r="J988" s="52"/>
      <c r="K988" s="184" t="str">
        <f>IF(Calculations!$I983=1, "Up to Date", "")</f>
        <v/>
      </c>
      <c r="L988" s="2"/>
      <c r="M988" s="9"/>
      <c r="N988" s="9"/>
      <c r="O988" s="9"/>
      <c r="P988" s="9"/>
      <c r="Q988" s="9"/>
      <c r="R988" s="9"/>
      <c r="S988" s="9"/>
      <c r="T988" s="9"/>
      <c r="U988" s="9"/>
      <c r="W988"/>
      <c r="X988"/>
      <c r="Y988"/>
      <c r="Z988"/>
      <c r="AB988"/>
      <c r="AD988"/>
      <c r="AE988"/>
      <c r="AF988"/>
      <c r="AG988"/>
      <c r="AH988"/>
      <c r="AI988"/>
      <c r="AJ988"/>
      <c r="AK988"/>
      <c r="AL988"/>
      <c r="AM988"/>
      <c r="AN988"/>
      <c r="AO988"/>
      <c r="AP988"/>
    </row>
    <row r="989" spans="2:42" x14ac:dyDescent="0.35">
      <c r="B989" s="49"/>
      <c r="C989" s="49"/>
      <c r="D989" s="51"/>
      <c r="E989" s="51"/>
      <c r="F989" s="151"/>
      <c r="G989" s="179"/>
      <c r="H989" s="181"/>
      <c r="I989" s="180"/>
      <c r="J989" s="52"/>
      <c r="K989" s="184" t="str">
        <f>IF(Calculations!$I984=1, "Up to Date", "")</f>
        <v/>
      </c>
      <c r="L989" s="2"/>
      <c r="M989" s="9"/>
      <c r="N989" s="9"/>
      <c r="O989" s="9"/>
      <c r="P989" s="9"/>
      <c r="Q989" s="9"/>
      <c r="R989" s="9"/>
      <c r="S989" s="9"/>
      <c r="T989" s="9"/>
      <c r="U989" s="9"/>
      <c r="W989"/>
      <c r="X989"/>
      <c r="Y989"/>
      <c r="Z989"/>
      <c r="AB989"/>
      <c r="AD989"/>
      <c r="AE989"/>
      <c r="AF989"/>
      <c r="AG989"/>
      <c r="AH989"/>
      <c r="AI989"/>
      <c r="AJ989"/>
      <c r="AK989"/>
      <c r="AL989"/>
      <c r="AM989"/>
      <c r="AN989"/>
      <c r="AO989"/>
      <c r="AP989"/>
    </row>
    <row r="990" spans="2:42" x14ac:dyDescent="0.35">
      <c r="B990" s="49"/>
      <c r="C990" s="49"/>
      <c r="D990" s="51"/>
      <c r="E990" s="51"/>
      <c r="F990" s="151"/>
      <c r="G990" s="179"/>
      <c r="H990" s="181"/>
      <c r="I990" s="180"/>
      <c r="J990" s="52"/>
      <c r="K990" s="184" t="str">
        <f>IF(Calculations!$I985=1, "Up to Date", "")</f>
        <v/>
      </c>
      <c r="L990" s="2"/>
      <c r="M990" s="9"/>
      <c r="N990" s="9"/>
      <c r="O990" s="9"/>
      <c r="P990" s="9"/>
      <c r="Q990" s="9"/>
      <c r="R990" s="9"/>
      <c r="S990" s="9"/>
      <c r="T990" s="9"/>
      <c r="U990" s="9"/>
      <c r="W990"/>
      <c r="X990"/>
      <c r="Y990"/>
      <c r="Z990"/>
      <c r="AB990"/>
      <c r="AD990"/>
      <c r="AE990"/>
      <c r="AF990"/>
      <c r="AG990"/>
      <c r="AH990"/>
      <c r="AI990"/>
      <c r="AJ990"/>
      <c r="AK990"/>
      <c r="AL990"/>
      <c r="AM990"/>
      <c r="AN990"/>
      <c r="AO990"/>
      <c r="AP990"/>
    </row>
    <row r="991" spans="2:42" x14ac:dyDescent="0.35">
      <c r="B991" s="49"/>
      <c r="C991" s="49"/>
      <c r="D991" s="51"/>
      <c r="E991" s="51"/>
      <c r="F991" s="151"/>
      <c r="G991" s="179"/>
      <c r="H991" s="181"/>
      <c r="I991" s="180"/>
      <c r="J991" s="52"/>
      <c r="K991" s="184" t="str">
        <f>IF(Calculations!$I986=1, "Up to Date", "")</f>
        <v/>
      </c>
      <c r="L991" s="2"/>
      <c r="M991" s="9"/>
      <c r="N991" s="9"/>
      <c r="O991" s="9"/>
      <c r="P991" s="9"/>
      <c r="Q991" s="9"/>
      <c r="R991" s="9"/>
      <c r="S991" s="9"/>
      <c r="T991" s="9"/>
      <c r="U991" s="9"/>
      <c r="W991"/>
      <c r="X991"/>
      <c r="Y991"/>
      <c r="Z991"/>
      <c r="AB991"/>
      <c r="AD991"/>
      <c r="AE991"/>
      <c r="AF991"/>
      <c r="AG991"/>
      <c r="AH991"/>
      <c r="AI991"/>
      <c r="AJ991"/>
      <c r="AK991"/>
      <c r="AL991"/>
      <c r="AM991"/>
      <c r="AN991"/>
      <c r="AO991"/>
      <c r="AP991"/>
    </row>
    <row r="992" spans="2:42" x14ac:dyDescent="0.35">
      <c r="B992" s="49"/>
      <c r="C992" s="49"/>
      <c r="D992" s="51"/>
      <c r="E992" s="51"/>
      <c r="F992" s="151"/>
      <c r="G992" s="179"/>
      <c r="H992" s="181"/>
      <c r="I992" s="180"/>
      <c r="J992" s="52"/>
      <c r="K992" s="184" t="str">
        <f>IF(Calculations!$I987=1, "Up to Date", "")</f>
        <v/>
      </c>
      <c r="L992" s="2"/>
      <c r="M992" s="9"/>
      <c r="N992" s="9"/>
      <c r="O992" s="9"/>
      <c r="P992" s="9"/>
      <c r="Q992" s="9"/>
      <c r="R992" s="9"/>
      <c r="S992" s="9"/>
      <c r="T992" s="9"/>
      <c r="U992" s="9"/>
      <c r="W992"/>
      <c r="X992"/>
      <c r="Y992"/>
      <c r="Z992"/>
      <c r="AB992"/>
      <c r="AD992"/>
      <c r="AE992"/>
      <c r="AF992"/>
      <c r="AG992"/>
      <c r="AH992"/>
      <c r="AI992"/>
      <c r="AJ992"/>
      <c r="AK992"/>
      <c r="AL992"/>
      <c r="AM992"/>
      <c r="AN992"/>
      <c r="AO992"/>
      <c r="AP992"/>
    </row>
    <row r="993" spans="2:42" x14ac:dyDescent="0.35">
      <c r="B993" s="49"/>
      <c r="C993" s="49"/>
      <c r="D993" s="51"/>
      <c r="E993" s="51"/>
      <c r="F993" s="151"/>
      <c r="G993" s="179"/>
      <c r="H993" s="181"/>
      <c r="I993" s="180"/>
      <c r="J993" s="52"/>
      <c r="K993" s="184" t="str">
        <f>IF(Calculations!$I988=1, "Up to Date", "")</f>
        <v/>
      </c>
      <c r="L993" s="2"/>
      <c r="M993" s="9"/>
      <c r="N993" s="9"/>
      <c r="O993" s="9"/>
      <c r="P993" s="9"/>
      <c r="Q993" s="9"/>
      <c r="R993" s="9"/>
      <c r="S993" s="9"/>
      <c r="T993" s="9"/>
      <c r="U993" s="9"/>
      <c r="W993"/>
      <c r="X993"/>
      <c r="Y993"/>
      <c r="Z993"/>
      <c r="AB993"/>
      <c r="AD993"/>
      <c r="AE993"/>
      <c r="AF993"/>
      <c r="AG993"/>
      <c r="AH993"/>
      <c r="AI993"/>
      <c r="AJ993"/>
      <c r="AK993"/>
      <c r="AL993"/>
      <c r="AM993"/>
      <c r="AN993"/>
      <c r="AO993"/>
      <c r="AP993"/>
    </row>
    <row r="994" spans="2:42" x14ac:dyDescent="0.35">
      <c r="B994" s="49"/>
      <c r="C994" s="49"/>
      <c r="D994" s="51"/>
      <c r="E994" s="51"/>
      <c r="F994" s="151"/>
      <c r="G994" s="179"/>
      <c r="H994" s="181"/>
      <c r="I994" s="180"/>
      <c r="J994" s="52"/>
      <c r="K994" s="184" t="str">
        <f>IF(Calculations!$I989=1, "Up to Date", "")</f>
        <v/>
      </c>
      <c r="L994" s="2"/>
      <c r="M994" s="9"/>
      <c r="N994" s="9"/>
      <c r="O994" s="9"/>
      <c r="P994" s="9"/>
      <c r="Q994" s="9"/>
      <c r="R994" s="9"/>
      <c r="S994" s="9"/>
      <c r="T994" s="9"/>
      <c r="U994" s="9"/>
      <c r="W994"/>
      <c r="X994"/>
      <c r="Y994"/>
      <c r="Z994"/>
      <c r="AB994"/>
      <c r="AD994"/>
      <c r="AE994"/>
      <c r="AF994"/>
      <c r="AG994"/>
      <c r="AH994"/>
      <c r="AI994"/>
      <c r="AJ994"/>
      <c r="AK994"/>
      <c r="AL994"/>
      <c r="AM994"/>
      <c r="AN994"/>
      <c r="AO994"/>
      <c r="AP994"/>
    </row>
    <row r="995" spans="2:42" x14ac:dyDescent="0.35">
      <c r="B995" s="49"/>
      <c r="C995" s="49"/>
      <c r="D995" s="51"/>
      <c r="E995" s="51"/>
      <c r="F995" s="151"/>
      <c r="G995" s="179"/>
      <c r="H995" s="181"/>
      <c r="I995" s="180"/>
      <c r="J995" s="52"/>
      <c r="K995" s="184" t="str">
        <f>IF(Calculations!$I990=1, "Up to Date", "")</f>
        <v/>
      </c>
      <c r="L995" s="2"/>
      <c r="M995" s="9"/>
      <c r="N995" s="9"/>
      <c r="O995" s="9"/>
      <c r="P995" s="9"/>
      <c r="Q995" s="9"/>
      <c r="R995" s="9"/>
      <c r="S995" s="9"/>
      <c r="T995" s="9"/>
      <c r="U995" s="9"/>
      <c r="W995"/>
      <c r="X995"/>
      <c r="Y995"/>
      <c r="Z995"/>
      <c r="AB995"/>
      <c r="AD995"/>
      <c r="AE995"/>
      <c r="AF995"/>
      <c r="AG995"/>
      <c r="AH995"/>
      <c r="AI995"/>
      <c r="AJ995"/>
      <c r="AK995"/>
      <c r="AL995"/>
      <c r="AM995"/>
      <c r="AN995"/>
      <c r="AO995"/>
      <c r="AP995"/>
    </row>
    <row r="996" spans="2:42" x14ac:dyDescent="0.35">
      <c r="B996" s="49"/>
      <c r="C996" s="49"/>
      <c r="D996" s="51"/>
      <c r="E996" s="51"/>
      <c r="F996" s="151"/>
      <c r="G996" s="179"/>
      <c r="H996" s="181"/>
      <c r="I996" s="180"/>
      <c r="J996" s="52"/>
      <c r="K996" s="184" t="str">
        <f>IF(Calculations!$I991=1, "Up to Date", "")</f>
        <v/>
      </c>
      <c r="L996" s="2"/>
      <c r="M996" s="9"/>
      <c r="N996" s="9"/>
      <c r="O996" s="9"/>
      <c r="P996" s="9"/>
      <c r="Q996" s="9"/>
      <c r="R996" s="9"/>
      <c r="S996" s="9"/>
      <c r="T996" s="9"/>
      <c r="U996" s="9"/>
      <c r="W996"/>
      <c r="X996"/>
      <c r="Y996"/>
      <c r="Z996"/>
      <c r="AB996"/>
      <c r="AD996"/>
      <c r="AE996"/>
      <c r="AF996"/>
      <c r="AG996"/>
      <c r="AH996"/>
      <c r="AI996"/>
      <c r="AJ996"/>
      <c r="AK996"/>
      <c r="AL996"/>
      <c r="AM996"/>
      <c r="AN996"/>
      <c r="AO996"/>
      <c r="AP996"/>
    </row>
    <row r="997" spans="2:42" x14ac:dyDescent="0.35">
      <c r="B997" s="49"/>
      <c r="C997" s="49"/>
      <c r="D997" s="51"/>
      <c r="E997" s="51"/>
      <c r="F997" s="151"/>
      <c r="G997" s="179"/>
      <c r="H997" s="181"/>
      <c r="I997" s="180"/>
      <c r="J997" s="52"/>
      <c r="K997" s="184" t="str">
        <f>IF(Calculations!$I992=1, "Up to Date", "")</f>
        <v/>
      </c>
      <c r="L997" s="2"/>
      <c r="M997" s="9"/>
      <c r="N997" s="9"/>
      <c r="O997" s="9"/>
      <c r="P997" s="9"/>
      <c r="Q997" s="9"/>
      <c r="R997" s="9"/>
      <c r="S997" s="9"/>
      <c r="T997" s="9"/>
      <c r="U997" s="9"/>
      <c r="W997"/>
      <c r="X997"/>
      <c r="Y997"/>
      <c r="Z997"/>
      <c r="AB997"/>
      <c r="AD997"/>
      <c r="AE997"/>
      <c r="AF997"/>
      <c r="AG997"/>
      <c r="AH997"/>
      <c r="AI997"/>
      <c r="AJ997"/>
      <c r="AK997"/>
      <c r="AL997"/>
      <c r="AM997"/>
      <c r="AN997"/>
      <c r="AO997"/>
      <c r="AP997"/>
    </row>
    <row r="998" spans="2:42" x14ac:dyDescent="0.35">
      <c r="B998" s="49"/>
      <c r="C998" s="49"/>
      <c r="D998" s="51"/>
      <c r="E998" s="51"/>
      <c r="F998" s="151"/>
      <c r="G998" s="179"/>
      <c r="H998" s="181"/>
      <c r="I998" s="180"/>
      <c r="J998" s="52"/>
      <c r="K998" s="184" t="str">
        <f>IF(Calculations!$I993=1, "Up to Date", "")</f>
        <v/>
      </c>
      <c r="L998" s="2"/>
      <c r="M998" s="9"/>
      <c r="N998" s="9"/>
      <c r="O998" s="9"/>
      <c r="P998" s="9"/>
      <c r="Q998" s="9"/>
      <c r="R998" s="9"/>
      <c r="S998" s="9"/>
      <c r="T998" s="9"/>
      <c r="U998" s="9"/>
      <c r="W998"/>
      <c r="X998"/>
      <c r="Y998"/>
      <c r="Z998"/>
      <c r="AB998"/>
      <c r="AD998"/>
      <c r="AE998"/>
      <c r="AF998"/>
      <c r="AG998"/>
      <c r="AH998"/>
      <c r="AI998"/>
      <c r="AJ998"/>
      <c r="AK998"/>
      <c r="AL998"/>
      <c r="AM998"/>
      <c r="AN998"/>
      <c r="AO998"/>
      <c r="AP998"/>
    </row>
    <row r="999" spans="2:42" x14ac:dyDescent="0.35">
      <c r="B999" s="49"/>
      <c r="C999" s="49"/>
      <c r="D999" s="51"/>
      <c r="E999" s="51"/>
      <c r="F999" s="151"/>
      <c r="G999" s="179"/>
      <c r="H999" s="181"/>
      <c r="I999" s="180"/>
      <c r="J999" s="52"/>
      <c r="K999" s="184" t="str">
        <f>IF(Calculations!$I994=1, "Up to Date", "")</f>
        <v/>
      </c>
      <c r="L999" s="2"/>
      <c r="M999" s="9"/>
      <c r="N999" s="9"/>
      <c r="O999" s="9"/>
      <c r="P999" s="9"/>
      <c r="Q999" s="9"/>
      <c r="R999" s="9"/>
      <c r="S999" s="9"/>
      <c r="T999" s="9"/>
      <c r="U999" s="9"/>
      <c r="W999"/>
      <c r="X999"/>
      <c r="Y999"/>
      <c r="Z999"/>
      <c r="AB999"/>
      <c r="AD999"/>
      <c r="AE999"/>
      <c r="AF999"/>
      <c r="AG999"/>
      <c r="AH999"/>
      <c r="AI999"/>
      <c r="AJ999"/>
      <c r="AK999"/>
      <c r="AL999"/>
      <c r="AM999"/>
      <c r="AN999"/>
      <c r="AO999"/>
      <c r="AP999"/>
    </row>
    <row r="1000" spans="2:42" x14ac:dyDescent="0.35">
      <c r="B1000" s="49"/>
      <c r="C1000" s="49"/>
      <c r="D1000" s="51"/>
      <c r="E1000" s="51"/>
      <c r="F1000" s="151"/>
      <c r="G1000" s="179"/>
      <c r="H1000" s="181"/>
      <c r="I1000" s="180"/>
      <c r="J1000" s="52"/>
      <c r="K1000" s="184" t="str">
        <f>IF(Calculations!$I995=1, "Up to Date", "")</f>
        <v/>
      </c>
      <c r="L1000" s="2"/>
      <c r="M1000" s="9"/>
      <c r="N1000" s="9"/>
      <c r="O1000" s="9"/>
      <c r="P1000" s="9"/>
      <c r="Q1000" s="9"/>
      <c r="R1000" s="9"/>
      <c r="S1000" s="9"/>
      <c r="T1000" s="9"/>
      <c r="U1000" s="9"/>
      <c r="W1000"/>
      <c r="X1000"/>
      <c r="Y1000"/>
      <c r="Z1000"/>
      <c r="AB1000"/>
      <c r="AD1000"/>
      <c r="AE1000"/>
      <c r="AF1000"/>
      <c r="AG1000"/>
      <c r="AH1000"/>
      <c r="AI1000"/>
      <c r="AJ1000"/>
      <c r="AK1000"/>
      <c r="AL1000"/>
      <c r="AM1000"/>
      <c r="AN1000"/>
      <c r="AO1000"/>
      <c r="AP1000"/>
    </row>
    <row r="1001" spans="2:42" x14ac:dyDescent="0.35">
      <c r="B1001" s="49"/>
      <c r="C1001" s="49"/>
      <c r="D1001" s="51"/>
      <c r="E1001" s="51"/>
      <c r="F1001" s="151"/>
      <c r="G1001" s="179"/>
      <c r="H1001" s="181"/>
      <c r="I1001" s="180"/>
      <c r="J1001" s="52"/>
      <c r="K1001" s="184" t="str">
        <f>IF(Calculations!$I996=1, "Up to Date", "")</f>
        <v/>
      </c>
      <c r="L1001" s="2"/>
      <c r="M1001" s="9"/>
      <c r="N1001" s="9"/>
      <c r="O1001" s="9"/>
      <c r="P1001" s="9"/>
      <c r="Q1001" s="9"/>
      <c r="R1001" s="9"/>
      <c r="S1001" s="9"/>
      <c r="T1001" s="9"/>
      <c r="U1001" s="9"/>
      <c r="W1001"/>
      <c r="X1001"/>
      <c r="Y1001"/>
      <c r="Z1001"/>
      <c r="AB1001"/>
      <c r="AD1001"/>
      <c r="AE1001"/>
      <c r="AF1001"/>
      <c r="AG1001"/>
      <c r="AH1001"/>
      <c r="AI1001"/>
      <c r="AJ1001"/>
      <c r="AK1001"/>
      <c r="AL1001"/>
      <c r="AM1001"/>
      <c r="AN1001"/>
      <c r="AO1001"/>
      <c r="AP1001"/>
    </row>
    <row r="1002" spans="2:42" x14ac:dyDescent="0.35">
      <c r="B1002" s="49"/>
      <c r="C1002" s="49"/>
      <c r="D1002" s="51"/>
      <c r="E1002" s="51"/>
      <c r="F1002" s="151"/>
      <c r="G1002" s="179"/>
      <c r="H1002" s="181"/>
      <c r="I1002" s="180"/>
      <c r="J1002" s="52"/>
      <c r="K1002" s="184" t="str">
        <f>IF(Calculations!$I997=1, "Up to Date", "")</f>
        <v/>
      </c>
      <c r="L1002" s="2"/>
      <c r="M1002" s="9"/>
      <c r="N1002" s="9"/>
      <c r="O1002" s="9"/>
      <c r="P1002" s="9"/>
      <c r="Q1002" s="9"/>
      <c r="R1002" s="9"/>
      <c r="S1002" s="9"/>
      <c r="T1002" s="9"/>
      <c r="U1002" s="9"/>
      <c r="W1002"/>
      <c r="X1002"/>
      <c r="Y1002"/>
      <c r="Z1002"/>
      <c r="AB1002"/>
      <c r="AD1002"/>
      <c r="AE1002"/>
      <c r="AF1002"/>
      <c r="AG1002"/>
      <c r="AH1002"/>
      <c r="AI1002"/>
      <c r="AJ1002"/>
      <c r="AK1002"/>
      <c r="AL1002"/>
      <c r="AM1002"/>
      <c r="AN1002"/>
      <c r="AO1002"/>
      <c r="AP1002"/>
    </row>
    <row r="1003" spans="2:42" x14ac:dyDescent="0.35">
      <c r="B1003" s="49"/>
      <c r="C1003" s="49"/>
      <c r="D1003" s="51"/>
      <c r="E1003" s="51"/>
      <c r="F1003" s="151"/>
      <c r="G1003" s="179"/>
      <c r="H1003" s="181"/>
      <c r="I1003" s="180"/>
      <c r="J1003" s="52"/>
      <c r="K1003" s="184" t="str">
        <f>IF(Calculations!$I998=1, "Up to Date", "")</f>
        <v/>
      </c>
      <c r="L1003" s="2"/>
      <c r="M1003" s="9"/>
      <c r="N1003" s="9"/>
      <c r="O1003" s="9"/>
      <c r="P1003" s="9"/>
      <c r="Q1003" s="9"/>
      <c r="R1003" s="9"/>
      <c r="S1003" s="9"/>
      <c r="T1003" s="9"/>
      <c r="U1003" s="9"/>
      <c r="W1003"/>
      <c r="X1003"/>
      <c r="Y1003"/>
      <c r="Z1003"/>
      <c r="AB1003"/>
      <c r="AD1003"/>
      <c r="AE1003"/>
      <c r="AF1003"/>
      <c r="AG1003"/>
      <c r="AH1003"/>
      <c r="AI1003"/>
      <c r="AJ1003"/>
      <c r="AK1003"/>
      <c r="AL1003"/>
      <c r="AM1003"/>
      <c r="AN1003"/>
      <c r="AO1003"/>
      <c r="AP1003"/>
    </row>
    <row r="1004" spans="2:42" x14ac:dyDescent="0.35">
      <c r="B1004" s="49"/>
      <c r="C1004" s="49"/>
      <c r="D1004" s="51"/>
      <c r="E1004" s="51"/>
      <c r="F1004" s="151"/>
      <c r="G1004" s="179"/>
      <c r="H1004" s="181"/>
      <c r="I1004" s="180"/>
      <c r="J1004" s="52"/>
      <c r="K1004" s="184" t="str">
        <f>IF(Calculations!$I999=1, "Up to Date", "")</f>
        <v/>
      </c>
      <c r="L1004" s="2"/>
      <c r="M1004" s="9"/>
      <c r="N1004" s="9"/>
      <c r="O1004" s="9"/>
      <c r="P1004" s="9"/>
      <c r="Q1004" s="9"/>
      <c r="R1004" s="9"/>
      <c r="S1004" s="9"/>
      <c r="T1004" s="9"/>
      <c r="U1004" s="9"/>
      <c r="W1004"/>
      <c r="X1004"/>
      <c r="Y1004"/>
      <c r="Z1004"/>
      <c r="AB1004"/>
      <c r="AD1004"/>
      <c r="AE1004"/>
      <c r="AF1004"/>
      <c r="AG1004"/>
      <c r="AH1004"/>
      <c r="AI1004"/>
      <c r="AJ1004"/>
      <c r="AK1004"/>
      <c r="AL1004"/>
      <c r="AM1004"/>
      <c r="AN1004"/>
      <c r="AO1004"/>
      <c r="AP1004"/>
    </row>
    <row r="1005" spans="2:42" x14ac:dyDescent="0.35">
      <c r="B1005" s="49"/>
      <c r="C1005" s="49"/>
      <c r="D1005" s="51"/>
      <c r="E1005" s="51"/>
      <c r="F1005" s="151"/>
      <c r="G1005" s="179"/>
      <c r="H1005" s="181"/>
      <c r="I1005" s="180"/>
      <c r="J1005" s="52"/>
      <c r="K1005" s="184" t="str">
        <f>IF(Calculations!$I1000=1, "Up to Date", "")</f>
        <v/>
      </c>
      <c r="L1005" s="2"/>
      <c r="M1005" s="9"/>
      <c r="N1005" s="9"/>
      <c r="O1005" s="9"/>
      <c r="P1005" s="9"/>
      <c r="Q1005" s="9"/>
      <c r="R1005" s="9"/>
      <c r="S1005" s="9"/>
      <c r="T1005" s="9"/>
      <c r="U1005" s="9"/>
      <c r="W1005"/>
      <c r="X1005"/>
      <c r="Y1005"/>
      <c r="Z1005"/>
      <c r="AB1005"/>
      <c r="AD1005"/>
      <c r="AE1005"/>
      <c r="AF1005"/>
      <c r="AG1005"/>
      <c r="AH1005"/>
      <c r="AI1005"/>
      <c r="AJ1005"/>
      <c r="AK1005"/>
      <c r="AL1005"/>
      <c r="AM1005"/>
      <c r="AN1005"/>
      <c r="AO1005"/>
      <c r="AP1005"/>
    </row>
    <row r="1006" spans="2:42" x14ac:dyDescent="0.35">
      <c r="B1006" s="49"/>
      <c r="C1006" s="49"/>
      <c r="D1006" s="51"/>
      <c r="E1006" s="51"/>
      <c r="F1006" s="151"/>
      <c r="G1006" s="179"/>
      <c r="H1006" s="181"/>
      <c r="I1006" s="180"/>
      <c r="J1006" s="52"/>
      <c r="K1006" s="184" t="str">
        <f>IF(Calculations!$I1001=1, "Up to Date", "")</f>
        <v/>
      </c>
      <c r="L1006" s="2"/>
      <c r="M1006" s="9"/>
      <c r="N1006" s="9"/>
      <c r="O1006" s="9"/>
      <c r="P1006" s="9"/>
      <c r="Q1006" s="9"/>
      <c r="R1006" s="9"/>
      <c r="S1006" s="9"/>
      <c r="T1006" s="9"/>
      <c r="U1006" s="9"/>
      <c r="W1006"/>
      <c r="X1006"/>
      <c r="Y1006"/>
      <c r="Z1006"/>
      <c r="AB1006"/>
      <c r="AD1006"/>
      <c r="AE1006"/>
      <c r="AF1006"/>
      <c r="AG1006"/>
      <c r="AH1006"/>
      <c r="AI1006"/>
      <c r="AJ1006"/>
      <c r="AK1006"/>
      <c r="AL1006"/>
      <c r="AM1006"/>
      <c r="AN1006"/>
      <c r="AO1006"/>
      <c r="AP1006"/>
    </row>
    <row r="1007" spans="2:42" x14ac:dyDescent="0.35">
      <c r="B1007" s="49"/>
      <c r="C1007" s="49"/>
      <c r="D1007" s="51"/>
      <c r="E1007" s="51"/>
      <c r="F1007" s="151"/>
      <c r="G1007" s="179"/>
      <c r="H1007" s="181"/>
      <c r="I1007" s="180"/>
      <c r="J1007" s="52"/>
      <c r="K1007" s="184" t="str">
        <f>IF(Calculations!$I1002=1, "Up to Date", "")</f>
        <v/>
      </c>
      <c r="L1007" s="1"/>
      <c r="M1007"/>
      <c r="N1007" s="3"/>
      <c r="O1007" s="9"/>
      <c r="P1007" s="9"/>
      <c r="Q1007" s="9"/>
      <c r="R1007" s="9"/>
      <c r="S1007" s="9"/>
      <c r="T1007" s="9"/>
      <c r="U1007" s="9"/>
      <c r="V1007" s="9"/>
      <c r="W1007" s="9"/>
      <c r="X1007" s="9"/>
      <c r="Y1007" s="9"/>
      <c r="Z1007" s="9"/>
      <c r="AB1007"/>
      <c r="AD1007"/>
      <c r="AE1007"/>
      <c r="AF1007"/>
      <c r="AG1007"/>
      <c r="AH1007"/>
      <c r="AI1007"/>
      <c r="AJ1007"/>
      <c r="AK1007"/>
      <c r="AL1007"/>
      <c r="AM1007"/>
      <c r="AN1007"/>
      <c r="AO1007"/>
      <c r="AP1007"/>
    </row>
    <row r="1008" spans="2:42" x14ac:dyDescent="0.35">
      <c r="B1008" s="49"/>
      <c r="C1008" s="49"/>
      <c r="D1008" s="51"/>
      <c r="E1008" s="51"/>
      <c r="F1008" s="151"/>
      <c r="G1008" s="179"/>
      <c r="H1008" s="181"/>
      <c r="I1008" s="180"/>
      <c r="J1008" s="52"/>
      <c r="K1008" s="184" t="str">
        <f>IF(Calculations!$I1003=1, "Up to Date", "")</f>
        <v/>
      </c>
      <c r="L1008" s="1"/>
      <c r="M1008"/>
      <c r="N1008" s="3"/>
      <c r="O1008" s="9"/>
      <c r="P1008" s="9"/>
      <c r="Q1008" s="9"/>
      <c r="R1008" s="9"/>
      <c r="S1008" s="9"/>
      <c r="T1008" s="9"/>
      <c r="U1008" s="9"/>
      <c r="V1008" s="9"/>
      <c r="W1008" s="9"/>
      <c r="X1008" s="9"/>
      <c r="Y1008" s="9"/>
      <c r="Z1008" s="9"/>
      <c r="AB1008"/>
      <c r="AD1008"/>
      <c r="AE1008"/>
      <c r="AF1008"/>
      <c r="AG1008"/>
      <c r="AH1008"/>
      <c r="AI1008"/>
      <c r="AJ1008"/>
      <c r="AK1008"/>
      <c r="AL1008"/>
      <c r="AM1008"/>
      <c r="AN1008"/>
      <c r="AO1008"/>
      <c r="AP1008"/>
    </row>
    <row r="1009" spans="2:42" x14ac:dyDescent="0.35">
      <c r="B1009" s="49"/>
      <c r="C1009" s="49"/>
      <c r="D1009" s="51"/>
      <c r="E1009" s="51"/>
      <c r="F1009" s="151"/>
      <c r="G1009" s="179"/>
      <c r="H1009" s="181"/>
      <c r="I1009" s="180"/>
      <c r="J1009" s="52"/>
      <c r="K1009" s="184" t="str">
        <f>IF(Calculations!$I1004=1, "Up to Date", "")</f>
        <v/>
      </c>
      <c r="L1009" s="1"/>
      <c r="M1009"/>
      <c r="N1009" s="3"/>
      <c r="O1009" s="9"/>
      <c r="P1009" s="9"/>
      <c r="Q1009" s="9"/>
      <c r="R1009" s="9"/>
      <c r="S1009" s="9"/>
      <c r="T1009" s="9"/>
      <c r="U1009" s="9"/>
      <c r="V1009" s="9"/>
      <c r="W1009" s="9"/>
      <c r="X1009" s="9"/>
      <c r="Y1009" s="9"/>
      <c r="Z1009" s="9"/>
      <c r="AB1009"/>
      <c r="AD1009"/>
      <c r="AE1009"/>
      <c r="AF1009"/>
      <c r="AG1009"/>
      <c r="AH1009"/>
      <c r="AI1009"/>
      <c r="AJ1009"/>
      <c r="AK1009"/>
      <c r="AL1009"/>
      <c r="AM1009"/>
      <c r="AN1009"/>
      <c r="AO1009"/>
      <c r="AP1009"/>
    </row>
    <row r="1010" spans="2:42" x14ac:dyDescent="0.35">
      <c r="B1010" s="49"/>
      <c r="C1010" s="49"/>
      <c r="D1010" s="51"/>
      <c r="E1010" s="51"/>
      <c r="F1010" s="151"/>
      <c r="G1010" s="179"/>
      <c r="H1010" s="181"/>
      <c r="I1010" s="180"/>
      <c r="J1010" s="52"/>
      <c r="K1010" s="184" t="str">
        <f>IF(Calculations!$I1005=1, "Up to Date", "")</f>
        <v/>
      </c>
      <c r="L1010" s="1"/>
      <c r="M1010"/>
      <c r="N1010" s="3"/>
      <c r="O1010" s="9"/>
      <c r="P1010" s="9"/>
      <c r="Q1010" s="9"/>
      <c r="R1010" s="9"/>
      <c r="S1010" s="9"/>
      <c r="T1010" s="9"/>
      <c r="U1010" s="9"/>
      <c r="V1010" s="9"/>
      <c r="W1010" s="9"/>
      <c r="X1010" s="9"/>
      <c r="Y1010" s="9"/>
      <c r="Z1010" s="9"/>
      <c r="AB1010"/>
      <c r="AD1010"/>
      <c r="AE1010"/>
      <c r="AF1010"/>
      <c r="AG1010"/>
      <c r="AH1010"/>
      <c r="AI1010"/>
      <c r="AJ1010"/>
      <c r="AK1010"/>
      <c r="AL1010"/>
      <c r="AM1010"/>
      <c r="AN1010"/>
      <c r="AO1010"/>
      <c r="AP1010"/>
    </row>
    <row r="1011" spans="2:42" x14ac:dyDescent="0.35">
      <c r="B1011" s="49"/>
      <c r="C1011" s="49"/>
      <c r="D1011" s="51"/>
      <c r="E1011" s="51"/>
      <c r="F1011" s="151"/>
      <c r="G1011" s="179"/>
      <c r="H1011" s="181"/>
      <c r="I1011" s="180"/>
      <c r="J1011" s="52"/>
      <c r="K1011" s="184" t="str">
        <f>IF(Calculations!$I1006=1, "Up to Date", "")</f>
        <v/>
      </c>
      <c r="L1011" s="1"/>
      <c r="M1011"/>
      <c r="N1011" s="3"/>
      <c r="O1011" s="9"/>
      <c r="P1011" s="9"/>
      <c r="Q1011" s="9"/>
      <c r="R1011" s="9"/>
      <c r="S1011" s="9"/>
      <c r="T1011" s="9"/>
      <c r="U1011" s="9"/>
      <c r="V1011" s="9"/>
      <c r="W1011" s="9"/>
      <c r="X1011" s="9"/>
      <c r="Y1011" s="9"/>
      <c r="Z1011" s="9"/>
      <c r="AB1011"/>
      <c r="AD1011"/>
      <c r="AE1011"/>
      <c r="AF1011"/>
      <c r="AG1011"/>
      <c r="AH1011"/>
      <c r="AI1011"/>
      <c r="AJ1011"/>
      <c r="AK1011"/>
      <c r="AL1011"/>
      <c r="AM1011"/>
      <c r="AN1011"/>
      <c r="AO1011"/>
      <c r="AP1011"/>
    </row>
    <row r="1012" spans="2:42" x14ac:dyDescent="0.35">
      <c r="B1012" s="49"/>
      <c r="C1012" s="49"/>
      <c r="D1012" s="51"/>
      <c r="E1012" s="51"/>
      <c r="F1012" s="151"/>
      <c r="G1012" s="179"/>
      <c r="H1012" s="181"/>
      <c r="I1012" s="180"/>
      <c r="J1012" s="52"/>
      <c r="K1012" s="184" t="str">
        <f>IF(Calculations!$I1007=1, "Up to Date", "")</f>
        <v/>
      </c>
      <c r="L1012" s="1"/>
      <c r="M1012"/>
      <c r="N1012" s="3"/>
      <c r="O1012" s="9"/>
      <c r="P1012" s="9"/>
      <c r="Q1012" s="9"/>
      <c r="R1012" s="9"/>
      <c r="S1012" s="9"/>
      <c r="T1012" s="9"/>
      <c r="U1012" s="9"/>
      <c r="V1012" s="9"/>
      <c r="W1012" s="9"/>
      <c r="X1012" s="9"/>
      <c r="Y1012" s="9"/>
      <c r="Z1012" s="9"/>
      <c r="AB1012"/>
      <c r="AD1012"/>
      <c r="AE1012"/>
      <c r="AF1012"/>
      <c r="AG1012"/>
      <c r="AH1012"/>
      <c r="AI1012"/>
      <c r="AJ1012"/>
      <c r="AK1012"/>
      <c r="AL1012"/>
      <c r="AM1012"/>
      <c r="AN1012"/>
      <c r="AO1012"/>
      <c r="AP1012"/>
    </row>
    <row r="1013" spans="2:42" x14ac:dyDescent="0.35">
      <c r="B1013" s="49"/>
      <c r="C1013" s="49"/>
      <c r="D1013" s="51"/>
      <c r="E1013" s="51"/>
      <c r="F1013" s="151"/>
      <c r="G1013" s="179"/>
      <c r="H1013" s="181"/>
      <c r="I1013" s="180"/>
      <c r="J1013" s="52"/>
      <c r="K1013" s="184" t="str">
        <f>IF(Calculations!$I1008=1, "Up to Date", "")</f>
        <v/>
      </c>
      <c r="L1013" s="1"/>
      <c r="M1013"/>
      <c r="N1013" s="3"/>
      <c r="O1013" s="9"/>
      <c r="P1013" s="9"/>
      <c r="Q1013" s="9"/>
      <c r="R1013" s="9"/>
      <c r="S1013" s="9"/>
      <c r="T1013" s="9"/>
      <c r="U1013" s="9"/>
      <c r="V1013" s="9"/>
      <c r="W1013" s="9"/>
      <c r="X1013" s="9"/>
      <c r="Y1013" s="9"/>
      <c r="Z1013" s="9"/>
      <c r="AB1013"/>
      <c r="AD1013"/>
      <c r="AE1013"/>
      <c r="AF1013"/>
      <c r="AG1013"/>
      <c r="AH1013"/>
      <c r="AI1013"/>
      <c r="AJ1013"/>
      <c r="AK1013"/>
      <c r="AL1013"/>
      <c r="AM1013"/>
      <c r="AN1013"/>
      <c r="AO1013"/>
      <c r="AP1013"/>
    </row>
    <row r="1014" spans="2:42" x14ac:dyDescent="0.35">
      <c r="B1014" s="49"/>
      <c r="C1014" s="49"/>
      <c r="D1014" s="51"/>
      <c r="E1014" s="51"/>
      <c r="F1014" s="151"/>
      <c r="G1014" s="179"/>
      <c r="H1014" s="181"/>
      <c r="I1014" s="180"/>
      <c r="J1014" s="52"/>
      <c r="K1014" s="184" t="str">
        <f>IF(Calculations!$I1009=1, "Up to Date", "")</f>
        <v/>
      </c>
      <c r="L1014" s="1"/>
      <c r="M1014"/>
      <c r="N1014" s="3"/>
      <c r="O1014" s="9"/>
      <c r="P1014" s="9"/>
      <c r="Q1014" s="9"/>
      <c r="R1014" s="9"/>
      <c r="S1014" s="9"/>
      <c r="T1014" s="9"/>
      <c r="U1014" s="9"/>
      <c r="V1014" s="9"/>
      <c r="W1014" s="9"/>
      <c r="X1014" s="9"/>
      <c r="Y1014" s="9"/>
      <c r="Z1014" s="9"/>
      <c r="AB1014"/>
      <c r="AD1014"/>
      <c r="AE1014"/>
      <c r="AF1014"/>
      <c r="AG1014"/>
      <c r="AH1014"/>
      <c r="AI1014"/>
      <c r="AJ1014"/>
      <c r="AK1014"/>
      <c r="AL1014"/>
      <c r="AM1014"/>
      <c r="AN1014"/>
      <c r="AO1014"/>
      <c r="AP1014"/>
    </row>
    <row r="1015" spans="2:42" x14ac:dyDescent="0.35">
      <c r="B1015" s="49"/>
      <c r="C1015" s="49"/>
      <c r="D1015" s="51"/>
      <c r="E1015" s="51"/>
      <c r="F1015" s="151"/>
      <c r="G1015" s="179"/>
      <c r="H1015" s="181"/>
      <c r="I1015" s="180"/>
      <c r="J1015" s="52"/>
      <c r="K1015" s="184" t="str">
        <f>IF(Calculations!$I1010=1, "Up to Date", "")</f>
        <v/>
      </c>
      <c r="L1015" s="1"/>
      <c r="M1015"/>
      <c r="N1015" s="3"/>
      <c r="O1015" s="9"/>
      <c r="P1015" s="9"/>
      <c r="Q1015" s="9"/>
      <c r="R1015" s="9"/>
      <c r="S1015" s="9"/>
      <c r="T1015" s="9"/>
      <c r="U1015" s="9"/>
      <c r="V1015" s="9"/>
      <c r="W1015" s="9"/>
      <c r="X1015" s="9"/>
      <c r="Y1015" s="9"/>
      <c r="Z1015" s="9"/>
      <c r="AB1015"/>
      <c r="AD1015"/>
      <c r="AE1015"/>
      <c r="AF1015"/>
      <c r="AG1015"/>
      <c r="AH1015"/>
      <c r="AI1015"/>
      <c r="AJ1015"/>
      <c r="AK1015"/>
      <c r="AL1015"/>
      <c r="AM1015"/>
      <c r="AN1015"/>
      <c r="AO1015"/>
      <c r="AP1015"/>
    </row>
    <row r="1016" spans="2:42" x14ac:dyDescent="0.35">
      <c r="B1016" s="49"/>
      <c r="C1016" s="49"/>
      <c r="D1016" s="51"/>
      <c r="E1016" s="51"/>
      <c r="F1016" s="151"/>
      <c r="G1016" s="179"/>
      <c r="H1016" s="181"/>
      <c r="I1016" s="180"/>
      <c r="J1016" s="52"/>
      <c r="K1016" s="184" t="str">
        <f>IF(Calculations!$I1011=1, "Up to Date", "")</f>
        <v/>
      </c>
      <c r="L1016" s="1"/>
      <c r="M1016"/>
      <c r="N1016" s="3"/>
      <c r="O1016" s="9"/>
      <c r="P1016" s="9"/>
      <c r="Q1016" s="9"/>
      <c r="R1016" s="9"/>
      <c r="S1016" s="9"/>
      <c r="T1016" s="9"/>
      <c r="U1016" s="9"/>
      <c r="V1016" s="9"/>
      <c r="W1016" s="9"/>
      <c r="X1016" s="9"/>
      <c r="Y1016" s="9"/>
      <c r="Z1016" s="9"/>
      <c r="AB1016"/>
      <c r="AD1016"/>
      <c r="AE1016"/>
      <c r="AF1016"/>
      <c r="AG1016"/>
      <c r="AH1016"/>
      <c r="AI1016"/>
      <c r="AJ1016"/>
      <c r="AK1016"/>
      <c r="AL1016"/>
      <c r="AM1016"/>
      <c r="AN1016"/>
      <c r="AO1016"/>
      <c r="AP1016"/>
    </row>
    <row r="1017" spans="2:42" x14ac:dyDescent="0.35">
      <c r="B1017" s="49"/>
      <c r="C1017" s="49"/>
      <c r="D1017" s="51"/>
      <c r="E1017" s="51"/>
      <c r="F1017" s="151"/>
      <c r="G1017" s="179"/>
      <c r="H1017" s="181"/>
      <c r="I1017" s="180"/>
      <c r="J1017" s="52"/>
      <c r="K1017" s="184" t="str">
        <f>IF(Calculations!$I1012=1, "Up to Date", "")</f>
        <v/>
      </c>
      <c r="L1017" s="1"/>
      <c r="M1017"/>
      <c r="N1017" s="3"/>
      <c r="O1017" s="9"/>
      <c r="P1017" s="9"/>
      <c r="Q1017" s="9"/>
      <c r="R1017" s="9"/>
      <c r="S1017" s="9"/>
      <c r="T1017" s="9"/>
      <c r="U1017" s="9"/>
      <c r="V1017" s="9"/>
      <c r="W1017" s="9"/>
      <c r="X1017" s="9"/>
      <c r="Y1017" s="9"/>
      <c r="Z1017" s="9"/>
      <c r="AB1017"/>
      <c r="AD1017"/>
      <c r="AE1017"/>
      <c r="AF1017"/>
      <c r="AG1017"/>
      <c r="AH1017"/>
      <c r="AI1017"/>
      <c r="AJ1017"/>
      <c r="AK1017"/>
      <c r="AL1017"/>
      <c r="AM1017"/>
      <c r="AN1017"/>
      <c r="AO1017"/>
      <c r="AP1017"/>
    </row>
    <row r="1018" spans="2:42" x14ac:dyDescent="0.35">
      <c r="B1018" s="49"/>
      <c r="C1018" s="49"/>
      <c r="D1018" s="51"/>
      <c r="E1018" s="51"/>
      <c r="F1018" s="151"/>
      <c r="G1018" s="179"/>
      <c r="H1018" s="181"/>
      <c r="I1018" s="180"/>
      <c r="J1018" s="52"/>
      <c r="K1018" s="184" t="str">
        <f>IF(Calculations!$I1013=1, "Up to Date", "")</f>
        <v/>
      </c>
      <c r="L1018" s="1"/>
      <c r="M1018"/>
      <c r="N1018" s="3"/>
      <c r="O1018" s="9"/>
      <c r="P1018" s="9"/>
      <c r="Q1018" s="9"/>
      <c r="R1018" s="9"/>
      <c r="S1018" s="9"/>
      <c r="T1018" s="9"/>
      <c r="U1018" s="9"/>
      <c r="V1018" s="9"/>
      <c r="W1018" s="9"/>
      <c r="X1018" s="9"/>
      <c r="Y1018" s="9"/>
      <c r="Z1018" s="9"/>
      <c r="AB1018"/>
      <c r="AD1018"/>
      <c r="AE1018"/>
      <c r="AF1018"/>
      <c r="AG1018"/>
      <c r="AH1018"/>
      <c r="AI1018"/>
      <c r="AJ1018"/>
      <c r="AK1018"/>
      <c r="AL1018"/>
      <c r="AM1018"/>
      <c r="AN1018"/>
      <c r="AO1018"/>
      <c r="AP1018"/>
    </row>
    <row r="1019" spans="2:42" x14ac:dyDescent="0.35">
      <c r="B1019" s="49"/>
      <c r="C1019" s="49"/>
      <c r="D1019" s="51"/>
      <c r="E1019" s="51"/>
      <c r="F1019" s="151"/>
      <c r="G1019" s="179"/>
      <c r="H1019" s="181"/>
      <c r="I1019" s="180"/>
      <c r="J1019" s="52"/>
      <c r="K1019" s="184" t="str">
        <f>IF(Calculations!$I1014=1, "Up to Date", "")</f>
        <v/>
      </c>
      <c r="L1019" s="1"/>
      <c r="M1019"/>
      <c r="N1019" s="3"/>
      <c r="O1019" s="9"/>
      <c r="P1019" s="9"/>
      <c r="Q1019" s="9"/>
      <c r="R1019" s="9"/>
      <c r="S1019" s="9"/>
      <c r="T1019" s="9"/>
      <c r="U1019" s="9"/>
      <c r="V1019" s="9"/>
      <c r="W1019" s="9"/>
      <c r="X1019" s="9"/>
      <c r="Y1019" s="9"/>
      <c r="Z1019" s="9"/>
      <c r="AB1019"/>
      <c r="AD1019"/>
      <c r="AE1019"/>
      <c r="AF1019"/>
      <c r="AG1019"/>
      <c r="AH1019"/>
      <c r="AI1019"/>
      <c r="AJ1019"/>
      <c r="AK1019"/>
      <c r="AL1019"/>
      <c r="AM1019"/>
      <c r="AN1019"/>
      <c r="AO1019"/>
      <c r="AP1019"/>
    </row>
    <row r="1020" spans="2:42" x14ac:dyDescent="0.35">
      <c r="B1020" s="49"/>
      <c r="C1020" s="49"/>
      <c r="D1020" s="51"/>
      <c r="E1020" s="51"/>
      <c r="F1020" s="151"/>
      <c r="G1020" s="179"/>
      <c r="H1020" s="181"/>
      <c r="I1020" s="180"/>
      <c r="J1020" s="52"/>
      <c r="K1020" s="184" t="str">
        <f>IF(Calculations!$I1015=1, "Up to Date", "")</f>
        <v/>
      </c>
      <c r="L1020" s="1"/>
      <c r="M1020"/>
      <c r="N1020" s="3"/>
      <c r="O1020" s="9"/>
      <c r="P1020" s="9"/>
      <c r="Q1020" s="9"/>
      <c r="R1020" s="9"/>
      <c r="S1020" s="9"/>
      <c r="T1020" s="9"/>
      <c r="U1020" s="9"/>
      <c r="V1020" s="9"/>
      <c r="W1020" s="9"/>
      <c r="X1020" s="9"/>
      <c r="Y1020" s="9"/>
      <c r="Z1020" s="9"/>
      <c r="AB1020"/>
      <c r="AD1020"/>
      <c r="AE1020"/>
      <c r="AF1020"/>
      <c r="AG1020"/>
      <c r="AH1020"/>
      <c r="AI1020"/>
      <c r="AJ1020"/>
      <c r="AK1020"/>
      <c r="AL1020"/>
      <c r="AM1020"/>
      <c r="AN1020"/>
      <c r="AO1020"/>
      <c r="AP1020"/>
    </row>
    <row r="1021" spans="2:42" x14ac:dyDescent="0.35">
      <c r="B1021" s="49"/>
      <c r="C1021" s="49"/>
      <c r="D1021" s="51"/>
      <c r="E1021" s="51"/>
      <c r="F1021" s="151"/>
      <c r="G1021" s="179"/>
      <c r="H1021" s="181"/>
      <c r="I1021" s="180"/>
      <c r="J1021" s="52"/>
      <c r="K1021" s="184" t="str">
        <f>IF(Calculations!$I1016=1, "Up to Date", "")</f>
        <v/>
      </c>
      <c r="L1021" s="1"/>
      <c r="M1021"/>
      <c r="N1021" s="3"/>
      <c r="O1021" s="9"/>
      <c r="P1021" s="9"/>
      <c r="Q1021" s="9"/>
      <c r="R1021" s="9"/>
      <c r="S1021" s="9"/>
      <c r="T1021" s="9"/>
      <c r="U1021" s="9"/>
      <c r="V1021" s="9"/>
      <c r="W1021" s="9"/>
      <c r="X1021" s="9"/>
      <c r="Y1021" s="9"/>
      <c r="Z1021" s="9"/>
      <c r="AB1021"/>
      <c r="AD1021"/>
      <c r="AE1021"/>
      <c r="AF1021"/>
      <c r="AG1021"/>
      <c r="AH1021"/>
      <c r="AI1021"/>
      <c r="AJ1021"/>
      <c r="AK1021"/>
      <c r="AL1021"/>
      <c r="AM1021"/>
      <c r="AN1021"/>
      <c r="AO1021"/>
      <c r="AP1021"/>
    </row>
    <row r="1022" spans="2:42" x14ac:dyDescent="0.35">
      <c r="B1022" s="49"/>
      <c r="C1022" s="49"/>
      <c r="D1022" s="51"/>
      <c r="E1022" s="51"/>
      <c r="F1022" s="151"/>
      <c r="G1022" s="179"/>
      <c r="H1022" s="181"/>
      <c r="I1022" s="180"/>
      <c r="J1022" s="52"/>
      <c r="K1022" s="184" t="str">
        <f>IF(Calculations!$I1017=1, "Up to Date", "")</f>
        <v/>
      </c>
      <c r="L1022" s="1"/>
      <c r="M1022"/>
      <c r="N1022" s="3"/>
      <c r="O1022" s="9"/>
      <c r="P1022" s="9"/>
      <c r="Q1022" s="9"/>
      <c r="R1022" s="9"/>
      <c r="S1022" s="9"/>
      <c r="T1022" s="9"/>
      <c r="U1022" s="9"/>
      <c r="V1022" s="9"/>
      <c r="W1022" s="9"/>
      <c r="X1022" s="9"/>
      <c r="Y1022" s="9"/>
      <c r="Z1022" s="9"/>
      <c r="AB1022"/>
      <c r="AD1022"/>
      <c r="AE1022"/>
      <c r="AF1022"/>
      <c r="AG1022"/>
      <c r="AH1022"/>
      <c r="AI1022"/>
      <c r="AJ1022"/>
      <c r="AK1022"/>
      <c r="AL1022"/>
      <c r="AM1022"/>
      <c r="AN1022"/>
      <c r="AO1022"/>
      <c r="AP1022"/>
    </row>
    <row r="1023" spans="2:42" x14ac:dyDescent="0.35">
      <c r="B1023" s="49"/>
      <c r="C1023" s="49"/>
      <c r="D1023" s="51"/>
      <c r="E1023" s="51"/>
      <c r="F1023" s="151"/>
      <c r="G1023" s="179"/>
      <c r="H1023" s="181"/>
      <c r="I1023" s="180"/>
      <c r="J1023" s="52"/>
      <c r="K1023" s="184" t="str">
        <f>IF(Calculations!$I1018=1, "Up to Date", "")</f>
        <v/>
      </c>
      <c r="L1023" s="1"/>
      <c r="M1023"/>
      <c r="N1023" s="3"/>
      <c r="O1023" s="9"/>
      <c r="P1023" s="9"/>
      <c r="Q1023" s="9"/>
      <c r="R1023" s="9"/>
      <c r="S1023" s="9"/>
      <c r="T1023" s="9"/>
      <c r="U1023" s="9"/>
      <c r="V1023" s="9"/>
      <c r="W1023" s="9"/>
      <c r="X1023" s="9"/>
      <c r="Y1023" s="9"/>
      <c r="Z1023" s="9"/>
      <c r="AB1023"/>
      <c r="AD1023"/>
      <c r="AE1023"/>
      <c r="AF1023"/>
      <c r="AG1023"/>
      <c r="AH1023"/>
      <c r="AI1023"/>
      <c r="AJ1023"/>
      <c r="AK1023"/>
      <c r="AL1023"/>
      <c r="AM1023"/>
      <c r="AN1023"/>
      <c r="AO1023"/>
      <c r="AP1023"/>
    </row>
    <row r="1024" spans="2:42" x14ac:dyDescent="0.35">
      <c r="B1024" s="49"/>
      <c r="C1024" s="49"/>
      <c r="D1024" s="51"/>
      <c r="E1024" s="51"/>
      <c r="F1024" s="151"/>
      <c r="G1024" s="179"/>
      <c r="H1024" s="181"/>
      <c r="I1024" s="180"/>
      <c r="J1024" s="52"/>
      <c r="K1024" s="184" t="str">
        <f>IF(Calculations!$I1019=1, "Up to Date", "")</f>
        <v/>
      </c>
      <c r="L1024" s="1"/>
      <c r="M1024"/>
      <c r="N1024" s="3"/>
      <c r="O1024" s="9"/>
      <c r="P1024" s="9"/>
      <c r="Q1024" s="9"/>
      <c r="R1024" s="9"/>
      <c r="S1024" s="9"/>
      <c r="T1024" s="9"/>
      <c r="U1024" s="9"/>
      <c r="V1024" s="9"/>
      <c r="W1024" s="9"/>
      <c r="X1024" s="9"/>
      <c r="Y1024" s="9"/>
      <c r="Z1024" s="9"/>
      <c r="AB1024"/>
      <c r="AD1024"/>
      <c r="AE1024"/>
      <c r="AF1024"/>
      <c r="AG1024"/>
      <c r="AH1024"/>
      <c r="AI1024"/>
      <c r="AJ1024"/>
      <c r="AK1024"/>
      <c r="AL1024"/>
      <c r="AM1024"/>
      <c r="AN1024"/>
      <c r="AO1024"/>
      <c r="AP1024"/>
    </row>
    <row r="1025" spans="2:42" x14ac:dyDescent="0.35">
      <c r="B1025" s="49"/>
      <c r="C1025" s="49"/>
      <c r="D1025" s="51"/>
      <c r="E1025" s="51"/>
      <c r="F1025" s="151"/>
      <c r="G1025" s="179"/>
      <c r="H1025" s="181"/>
      <c r="I1025" s="180"/>
      <c r="J1025" s="52"/>
      <c r="K1025" s="184" t="str">
        <f>IF(Calculations!$I1020=1, "Up to Date", "")</f>
        <v/>
      </c>
      <c r="L1025" s="1"/>
      <c r="M1025"/>
      <c r="N1025" s="3"/>
      <c r="O1025" s="9"/>
      <c r="P1025" s="9"/>
      <c r="Q1025" s="9"/>
      <c r="R1025" s="9"/>
      <c r="S1025" s="9"/>
      <c r="T1025" s="9"/>
      <c r="U1025" s="9"/>
      <c r="V1025" s="9"/>
      <c r="W1025" s="9"/>
      <c r="X1025" s="9"/>
      <c r="Y1025" s="9"/>
      <c r="Z1025" s="9"/>
      <c r="AB1025"/>
      <c r="AD1025"/>
      <c r="AE1025"/>
      <c r="AF1025"/>
      <c r="AG1025"/>
      <c r="AH1025"/>
      <c r="AI1025"/>
      <c r="AJ1025"/>
      <c r="AK1025"/>
      <c r="AL1025"/>
      <c r="AM1025"/>
      <c r="AN1025"/>
      <c r="AO1025"/>
      <c r="AP1025"/>
    </row>
    <row r="1026" spans="2:42" x14ac:dyDescent="0.35">
      <c r="B1026" s="49"/>
      <c r="C1026" s="49"/>
      <c r="D1026" s="51"/>
      <c r="E1026" s="51"/>
      <c r="F1026" s="151"/>
      <c r="G1026" s="179"/>
      <c r="H1026" s="181"/>
      <c r="I1026" s="180"/>
      <c r="J1026" s="52"/>
      <c r="K1026" s="184" t="str">
        <f>IF(Calculations!$I1021=1, "Up to Date", "")</f>
        <v/>
      </c>
      <c r="L1026" s="1"/>
      <c r="M1026"/>
      <c r="N1026" s="3"/>
      <c r="O1026" s="9"/>
      <c r="P1026" s="9"/>
      <c r="Q1026" s="9"/>
      <c r="R1026" s="9"/>
      <c r="S1026" s="9"/>
      <c r="T1026" s="9"/>
      <c r="U1026" s="9"/>
      <c r="V1026" s="9"/>
      <c r="W1026" s="9"/>
      <c r="X1026" s="9"/>
      <c r="Y1026" s="9"/>
      <c r="Z1026" s="9"/>
      <c r="AB1026"/>
      <c r="AD1026"/>
      <c r="AE1026"/>
      <c r="AF1026"/>
      <c r="AG1026"/>
      <c r="AH1026"/>
      <c r="AI1026"/>
      <c r="AJ1026"/>
      <c r="AK1026"/>
      <c r="AL1026"/>
      <c r="AM1026"/>
      <c r="AN1026"/>
      <c r="AO1026"/>
      <c r="AP1026"/>
    </row>
    <row r="1027" spans="2:42" x14ac:dyDescent="0.35">
      <c r="B1027" s="49"/>
      <c r="C1027" s="49"/>
      <c r="D1027" s="51"/>
      <c r="E1027" s="51"/>
      <c r="F1027" s="151"/>
      <c r="G1027" s="179"/>
      <c r="H1027" s="181"/>
      <c r="I1027" s="180"/>
      <c r="J1027" s="52"/>
      <c r="K1027" s="184" t="str">
        <f>IF(Calculations!$I1022=1, "Up to Date", "")</f>
        <v/>
      </c>
      <c r="L1027" s="1"/>
      <c r="M1027"/>
      <c r="N1027" s="3"/>
      <c r="O1027" s="9"/>
      <c r="P1027" s="9"/>
      <c r="Q1027" s="9"/>
      <c r="R1027" s="9"/>
      <c r="S1027" s="9"/>
      <c r="T1027" s="9"/>
      <c r="U1027" s="9"/>
      <c r="V1027" s="9"/>
      <c r="W1027" s="9"/>
      <c r="X1027" s="9"/>
      <c r="Y1027" s="9"/>
      <c r="Z1027" s="9"/>
      <c r="AB1027"/>
      <c r="AD1027"/>
      <c r="AE1027"/>
      <c r="AF1027"/>
      <c r="AG1027"/>
      <c r="AH1027"/>
      <c r="AI1027"/>
      <c r="AJ1027"/>
      <c r="AK1027"/>
      <c r="AL1027"/>
      <c r="AM1027"/>
      <c r="AN1027"/>
      <c r="AO1027"/>
      <c r="AP1027"/>
    </row>
    <row r="1028" spans="2:42" x14ac:dyDescent="0.35">
      <c r="B1028" s="49"/>
      <c r="C1028" s="49"/>
      <c r="D1028" s="51"/>
      <c r="E1028" s="51"/>
      <c r="F1028" s="151"/>
      <c r="G1028" s="179"/>
      <c r="H1028" s="181"/>
      <c r="I1028" s="180"/>
      <c r="J1028" s="52"/>
      <c r="K1028" s="184" t="str">
        <f>IF(Calculations!$I1023=1, "Up to Date", "")</f>
        <v/>
      </c>
      <c r="L1028" s="1"/>
      <c r="M1028"/>
      <c r="N1028" s="3"/>
      <c r="O1028" s="9"/>
      <c r="P1028" s="9"/>
      <c r="Q1028" s="9"/>
      <c r="R1028" s="9"/>
      <c r="S1028" s="9"/>
      <c r="T1028" s="9"/>
      <c r="U1028" s="9"/>
      <c r="V1028" s="9"/>
      <c r="W1028" s="9"/>
      <c r="X1028" s="9"/>
      <c r="Y1028" s="9"/>
      <c r="Z1028" s="9"/>
      <c r="AB1028"/>
      <c r="AD1028"/>
      <c r="AE1028"/>
      <c r="AF1028"/>
      <c r="AG1028"/>
      <c r="AH1028"/>
      <c r="AI1028"/>
      <c r="AJ1028"/>
      <c r="AK1028"/>
      <c r="AL1028"/>
      <c r="AM1028"/>
      <c r="AN1028"/>
      <c r="AO1028"/>
      <c r="AP1028"/>
    </row>
    <row r="1029" spans="2:42" x14ac:dyDescent="0.35">
      <c r="B1029" s="49"/>
      <c r="C1029" s="49"/>
      <c r="D1029" s="51"/>
      <c r="E1029" s="51"/>
      <c r="F1029" s="151"/>
      <c r="G1029" s="179"/>
      <c r="H1029" s="181"/>
      <c r="I1029" s="180"/>
      <c r="J1029" s="52"/>
      <c r="K1029" s="184" t="str">
        <f>IF(Calculations!$I1024=1, "Up to Date", "")</f>
        <v/>
      </c>
      <c r="L1029" s="1"/>
      <c r="M1029"/>
      <c r="N1029" s="3"/>
      <c r="O1029" s="9"/>
      <c r="P1029" s="9"/>
      <c r="Q1029" s="9"/>
      <c r="R1029" s="9"/>
      <c r="S1029" s="9"/>
      <c r="T1029" s="9"/>
      <c r="U1029" s="9"/>
      <c r="V1029" s="9"/>
      <c r="W1029" s="9"/>
      <c r="X1029" s="9"/>
      <c r="Y1029" s="9"/>
      <c r="Z1029" s="9"/>
      <c r="AB1029"/>
      <c r="AD1029"/>
      <c r="AE1029"/>
      <c r="AF1029"/>
      <c r="AG1029"/>
      <c r="AH1029"/>
      <c r="AI1029"/>
      <c r="AJ1029"/>
      <c r="AK1029"/>
      <c r="AL1029"/>
      <c r="AM1029"/>
      <c r="AN1029"/>
      <c r="AO1029"/>
      <c r="AP1029"/>
    </row>
    <row r="1030" spans="2:42" x14ac:dyDescent="0.35">
      <c r="B1030" s="49"/>
      <c r="C1030" s="49"/>
      <c r="D1030" s="51"/>
      <c r="E1030" s="51"/>
      <c r="F1030" s="151"/>
      <c r="G1030" s="179"/>
      <c r="H1030" s="181"/>
      <c r="I1030" s="180"/>
      <c r="J1030" s="52"/>
      <c r="K1030" s="184" t="str">
        <f>IF(Calculations!$I1025=1, "Up to Date", "")</f>
        <v/>
      </c>
      <c r="L1030" s="1"/>
      <c r="M1030"/>
      <c r="N1030" s="3"/>
      <c r="O1030" s="9"/>
      <c r="P1030" s="9"/>
      <c r="Q1030" s="9"/>
      <c r="R1030" s="9"/>
      <c r="S1030" s="9"/>
      <c r="T1030" s="9"/>
      <c r="U1030" s="9"/>
      <c r="V1030" s="9"/>
      <c r="W1030" s="9"/>
      <c r="X1030" s="9"/>
      <c r="Y1030" s="9"/>
      <c r="Z1030" s="9"/>
      <c r="AB1030"/>
      <c r="AD1030"/>
      <c r="AE1030"/>
      <c r="AF1030"/>
      <c r="AG1030"/>
      <c r="AH1030"/>
      <c r="AI1030"/>
      <c r="AJ1030"/>
      <c r="AK1030"/>
      <c r="AL1030"/>
      <c r="AM1030"/>
      <c r="AN1030"/>
      <c r="AO1030"/>
      <c r="AP1030"/>
    </row>
    <row r="1031" spans="2:42" x14ac:dyDescent="0.35">
      <c r="B1031" s="49"/>
      <c r="C1031" s="49"/>
      <c r="D1031" s="51"/>
      <c r="E1031" s="51"/>
      <c r="F1031" s="151"/>
      <c r="G1031" s="179"/>
      <c r="H1031" s="181"/>
      <c r="I1031" s="180"/>
      <c r="J1031" s="52"/>
      <c r="K1031" s="184" t="str">
        <f>IF(Calculations!$I1026=1, "Up to Date", "")</f>
        <v/>
      </c>
      <c r="L1031" s="1"/>
      <c r="M1031"/>
      <c r="N1031" s="3"/>
      <c r="O1031" s="9"/>
      <c r="P1031" s="9"/>
      <c r="Q1031" s="9"/>
      <c r="R1031" s="9"/>
      <c r="S1031" s="9"/>
      <c r="T1031" s="9"/>
      <c r="U1031" s="9"/>
      <c r="V1031" s="9"/>
      <c r="W1031" s="9"/>
      <c r="X1031" s="9"/>
      <c r="Y1031" s="9"/>
      <c r="Z1031" s="9"/>
      <c r="AB1031"/>
      <c r="AD1031"/>
      <c r="AE1031"/>
      <c r="AF1031"/>
      <c r="AG1031"/>
      <c r="AH1031"/>
      <c r="AI1031"/>
      <c r="AJ1031"/>
      <c r="AK1031"/>
      <c r="AL1031"/>
      <c r="AM1031"/>
      <c r="AN1031"/>
      <c r="AO1031"/>
      <c r="AP1031"/>
    </row>
    <row r="1032" spans="2:42" x14ac:dyDescent="0.35">
      <c r="B1032" s="49"/>
      <c r="C1032" s="49"/>
      <c r="D1032" s="51"/>
      <c r="E1032" s="51"/>
      <c r="F1032" s="151"/>
      <c r="G1032" s="179"/>
      <c r="H1032" s="181"/>
      <c r="I1032" s="180"/>
      <c r="J1032" s="52"/>
      <c r="K1032" s="184" t="str">
        <f>IF(Calculations!$I1027=1, "Up to Date", "")</f>
        <v/>
      </c>
      <c r="L1032" s="1"/>
      <c r="M1032"/>
      <c r="N1032" s="3"/>
      <c r="O1032" s="9"/>
      <c r="P1032" s="9"/>
      <c r="Q1032" s="9"/>
      <c r="R1032" s="9"/>
      <c r="S1032" s="9"/>
      <c r="T1032" s="9"/>
      <c r="U1032" s="9"/>
      <c r="V1032" s="9"/>
      <c r="W1032" s="9"/>
      <c r="X1032" s="9"/>
      <c r="Y1032" s="9"/>
      <c r="Z1032" s="9"/>
      <c r="AB1032"/>
      <c r="AD1032"/>
      <c r="AE1032"/>
      <c r="AF1032"/>
      <c r="AG1032"/>
      <c r="AH1032"/>
      <c r="AI1032"/>
      <c r="AJ1032"/>
      <c r="AK1032"/>
      <c r="AL1032"/>
      <c r="AM1032"/>
      <c r="AN1032"/>
      <c r="AO1032"/>
      <c r="AP1032"/>
    </row>
    <row r="1033" spans="2:42" x14ac:dyDescent="0.35">
      <c r="B1033" s="49"/>
      <c r="C1033" s="49"/>
      <c r="D1033" s="51"/>
      <c r="E1033" s="51"/>
      <c r="F1033" s="151"/>
      <c r="G1033" s="179"/>
      <c r="H1033" s="181"/>
      <c r="I1033" s="180"/>
      <c r="J1033" s="52"/>
      <c r="K1033" s="184" t="str">
        <f>IF(Calculations!$I1028=1, "Up to Date", "")</f>
        <v/>
      </c>
      <c r="L1033" s="1"/>
      <c r="M1033"/>
      <c r="N1033" s="3"/>
      <c r="O1033" s="9"/>
      <c r="P1033" s="9"/>
      <c r="Q1033" s="9"/>
      <c r="R1033" s="9"/>
      <c r="S1033" s="9"/>
      <c r="T1033" s="9"/>
      <c r="U1033" s="9"/>
      <c r="V1033" s="9"/>
      <c r="W1033" s="9"/>
      <c r="X1033" s="9"/>
      <c r="Y1033" s="9"/>
      <c r="Z1033" s="9"/>
      <c r="AB1033"/>
      <c r="AD1033"/>
      <c r="AE1033"/>
      <c r="AF1033"/>
      <c r="AG1033"/>
      <c r="AH1033"/>
      <c r="AI1033"/>
      <c r="AJ1033"/>
      <c r="AK1033"/>
      <c r="AL1033"/>
      <c r="AM1033"/>
      <c r="AN1033"/>
      <c r="AO1033"/>
      <c r="AP1033"/>
    </row>
    <row r="1034" spans="2:42" x14ac:dyDescent="0.35">
      <c r="B1034" s="49"/>
      <c r="C1034" s="49"/>
      <c r="D1034" s="51"/>
      <c r="E1034" s="51"/>
      <c r="F1034" s="151"/>
      <c r="G1034" s="179"/>
      <c r="H1034" s="181"/>
      <c r="I1034" s="180"/>
      <c r="J1034" s="52"/>
      <c r="K1034" s="184" t="str">
        <f>IF(Calculations!$I1029=1, "Up to Date", "")</f>
        <v/>
      </c>
      <c r="L1034" s="1"/>
      <c r="M1034"/>
      <c r="N1034" s="3"/>
      <c r="O1034" s="9"/>
      <c r="P1034" s="9"/>
      <c r="Q1034" s="9"/>
      <c r="R1034" s="9"/>
      <c r="S1034" s="9"/>
      <c r="T1034" s="9"/>
      <c r="U1034" s="9"/>
      <c r="V1034" s="9"/>
      <c r="W1034" s="9"/>
      <c r="X1034" s="9"/>
      <c r="Y1034" s="9"/>
      <c r="Z1034" s="9"/>
      <c r="AB1034"/>
      <c r="AD1034"/>
      <c r="AE1034"/>
      <c r="AF1034"/>
      <c r="AG1034"/>
      <c r="AH1034"/>
      <c r="AI1034"/>
      <c r="AJ1034"/>
      <c r="AK1034"/>
      <c r="AL1034"/>
      <c r="AM1034"/>
      <c r="AN1034"/>
      <c r="AO1034"/>
      <c r="AP1034"/>
    </row>
    <row r="1035" spans="2:42" x14ac:dyDescent="0.35">
      <c r="B1035" s="49"/>
      <c r="C1035" s="49"/>
      <c r="D1035" s="51"/>
      <c r="E1035" s="51"/>
      <c r="F1035" s="151"/>
      <c r="G1035" s="179"/>
      <c r="H1035" s="181"/>
      <c r="I1035" s="180"/>
      <c r="J1035" s="52"/>
      <c r="K1035" s="184" t="str">
        <f>IF(Calculations!$I1030=1, "Up to Date", "")</f>
        <v/>
      </c>
      <c r="L1035" s="1"/>
      <c r="M1035"/>
      <c r="N1035" s="3"/>
      <c r="O1035" s="9"/>
      <c r="P1035" s="9"/>
      <c r="Q1035" s="9"/>
      <c r="R1035" s="9"/>
      <c r="S1035" s="9"/>
      <c r="T1035" s="9"/>
      <c r="U1035" s="9"/>
      <c r="V1035" s="9"/>
      <c r="W1035" s="9"/>
      <c r="X1035" s="9"/>
      <c r="Y1035" s="9"/>
      <c r="Z1035" s="9"/>
      <c r="AB1035"/>
      <c r="AD1035"/>
      <c r="AE1035"/>
      <c r="AF1035"/>
      <c r="AG1035"/>
      <c r="AH1035"/>
      <c r="AI1035"/>
      <c r="AJ1035"/>
      <c r="AK1035"/>
      <c r="AL1035"/>
      <c r="AM1035"/>
      <c r="AN1035"/>
      <c r="AO1035"/>
      <c r="AP1035"/>
    </row>
    <row r="1036" spans="2:42" x14ac:dyDescent="0.35">
      <c r="B1036" s="49"/>
      <c r="C1036" s="49"/>
      <c r="D1036" s="51"/>
      <c r="E1036" s="51"/>
      <c r="F1036" s="151"/>
      <c r="G1036" s="179"/>
      <c r="H1036" s="181"/>
      <c r="I1036" s="180"/>
      <c r="J1036" s="52"/>
      <c r="K1036" s="184" t="str">
        <f>IF(Calculations!$I1031=1, "Up to Date", "")</f>
        <v/>
      </c>
      <c r="L1036" s="1"/>
      <c r="M1036"/>
      <c r="N1036" s="3"/>
      <c r="O1036" s="9"/>
      <c r="P1036" s="9"/>
      <c r="Q1036" s="9"/>
      <c r="R1036" s="9"/>
      <c r="S1036" s="9"/>
      <c r="T1036" s="9"/>
      <c r="U1036" s="9"/>
      <c r="V1036" s="9"/>
      <c r="W1036" s="9"/>
      <c r="X1036" s="9"/>
      <c r="Y1036" s="9"/>
      <c r="Z1036" s="9"/>
      <c r="AB1036"/>
      <c r="AD1036"/>
      <c r="AE1036"/>
      <c r="AF1036"/>
      <c r="AG1036"/>
      <c r="AH1036"/>
      <c r="AI1036"/>
      <c r="AJ1036"/>
      <c r="AK1036"/>
      <c r="AL1036"/>
      <c r="AM1036"/>
      <c r="AN1036"/>
      <c r="AO1036"/>
      <c r="AP1036"/>
    </row>
    <row r="1037" spans="2:42" x14ac:dyDescent="0.35">
      <c r="B1037" s="49"/>
      <c r="C1037" s="49"/>
      <c r="D1037" s="51"/>
      <c r="E1037" s="51"/>
      <c r="F1037" s="151"/>
      <c r="G1037" s="179"/>
      <c r="H1037" s="181"/>
      <c r="I1037" s="180"/>
      <c r="J1037" s="52"/>
      <c r="K1037" s="184" t="str">
        <f>IF(Calculations!$I1032=1, "Up to Date", "")</f>
        <v/>
      </c>
      <c r="L1037" s="1"/>
      <c r="M1037"/>
      <c r="N1037" s="3"/>
      <c r="O1037" s="9"/>
      <c r="P1037" s="9"/>
      <c r="Q1037" s="9"/>
      <c r="R1037" s="9"/>
      <c r="S1037" s="9"/>
      <c r="T1037" s="9"/>
      <c r="U1037" s="9"/>
      <c r="V1037" s="9"/>
      <c r="W1037" s="9"/>
      <c r="X1037" s="9"/>
      <c r="Y1037" s="9"/>
      <c r="Z1037" s="9"/>
      <c r="AB1037"/>
      <c r="AD1037"/>
      <c r="AE1037"/>
      <c r="AF1037"/>
      <c r="AG1037"/>
      <c r="AH1037"/>
      <c r="AI1037"/>
      <c r="AJ1037"/>
      <c r="AK1037"/>
      <c r="AL1037"/>
      <c r="AM1037"/>
      <c r="AN1037"/>
      <c r="AO1037"/>
      <c r="AP1037"/>
    </row>
    <row r="1038" spans="2:42" x14ac:dyDescent="0.35">
      <c r="B1038" s="49"/>
      <c r="C1038" s="49"/>
      <c r="D1038" s="51"/>
      <c r="E1038" s="51"/>
      <c r="F1038" s="151"/>
      <c r="G1038" s="179"/>
      <c r="H1038" s="181"/>
      <c r="I1038" s="180"/>
      <c r="J1038" s="52"/>
      <c r="K1038" s="184" t="str">
        <f>IF(Calculations!$I1033=1, "Up to Date", "")</f>
        <v/>
      </c>
      <c r="L1038" s="1"/>
      <c r="M1038"/>
      <c r="N1038" s="3"/>
      <c r="O1038" s="9"/>
      <c r="P1038" s="9"/>
      <c r="Q1038" s="9"/>
      <c r="R1038" s="9"/>
      <c r="S1038" s="9"/>
      <c r="T1038" s="9"/>
      <c r="U1038" s="9"/>
      <c r="V1038" s="9"/>
      <c r="W1038" s="9"/>
      <c r="X1038" s="9"/>
      <c r="Y1038" s="9"/>
      <c r="Z1038" s="9"/>
      <c r="AB1038"/>
      <c r="AD1038"/>
      <c r="AE1038"/>
      <c r="AF1038"/>
      <c r="AG1038"/>
      <c r="AH1038"/>
      <c r="AI1038"/>
      <c r="AJ1038"/>
      <c r="AK1038"/>
      <c r="AL1038"/>
      <c r="AM1038"/>
      <c r="AN1038"/>
      <c r="AO1038"/>
      <c r="AP1038"/>
    </row>
    <row r="1039" spans="2:42" x14ac:dyDescent="0.35">
      <c r="B1039" s="49"/>
      <c r="C1039" s="49"/>
      <c r="D1039" s="51"/>
      <c r="E1039" s="51"/>
      <c r="F1039" s="151"/>
      <c r="G1039" s="179"/>
      <c r="H1039" s="181"/>
      <c r="I1039" s="180"/>
      <c r="J1039" s="52"/>
      <c r="K1039" s="184" t="str">
        <f>IF(Calculations!$I1034=1, "Up to Date", "")</f>
        <v/>
      </c>
      <c r="L1039" s="1"/>
      <c r="M1039"/>
      <c r="N1039" s="3"/>
      <c r="O1039" s="9"/>
      <c r="P1039" s="9"/>
      <c r="Q1039" s="9"/>
      <c r="R1039" s="9"/>
      <c r="S1039" s="9"/>
      <c r="T1039" s="9"/>
      <c r="U1039" s="9"/>
      <c r="V1039" s="9"/>
      <c r="W1039" s="9"/>
      <c r="X1039" s="9"/>
      <c r="Y1039" s="9"/>
      <c r="Z1039" s="9"/>
      <c r="AB1039"/>
      <c r="AD1039"/>
      <c r="AE1039"/>
      <c r="AF1039"/>
      <c r="AG1039"/>
      <c r="AH1039"/>
      <c r="AI1039"/>
      <c r="AJ1039"/>
      <c r="AK1039"/>
      <c r="AL1039"/>
      <c r="AM1039"/>
      <c r="AN1039"/>
      <c r="AO1039"/>
      <c r="AP1039"/>
    </row>
    <row r="1040" spans="2:42" x14ac:dyDescent="0.35">
      <c r="B1040" s="49"/>
      <c r="C1040" s="49"/>
      <c r="D1040" s="51"/>
      <c r="E1040" s="51"/>
      <c r="F1040" s="151"/>
      <c r="G1040" s="179"/>
      <c r="H1040" s="181"/>
      <c r="I1040" s="180"/>
      <c r="J1040" s="52"/>
      <c r="K1040" s="184" t="str">
        <f>IF(Calculations!$I1035=1, "Up to Date", "")</f>
        <v/>
      </c>
      <c r="L1040" s="1"/>
      <c r="M1040"/>
      <c r="N1040" s="3"/>
      <c r="O1040" s="9"/>
      <c r="P1040" s="9"/>
      <c r="Q1040" s="9"/>
      <c r="R1040" s="9"/>
      <c r="S1040" s="9"/>
      <c r="T1040" s="9"/>
      <c r="U1040" s="9"/>
      <c r="V1040" s="9"/>
      <c r="W1040" s="9"/>
      <c r="X1040" s="9"/>
      <c r="Y1040" s="9"/>
      <c r="Z1040" s="9"/>
      <c r="AB1040"/>
      <c r="AD1040"/>
      <c r="AE1040"/>
      <c r="AF1040"/>
      <c r="AG1040"/>
      <c r="AH1040"/>
      <c r="AI1040"/>
      <c r="AJ1040"/>
      <c r="AK1040"/>
      <c r="AL1040"/>
      <c r="AM1040"/>
      <c r="AN1040"/>
      <c r="AO1040"/>
      <c r="AP1040"/>
    </row>
    <row r="1041" spans="2:42" x14ac:dyDescent="0.35">
      <c r="B1041" s="49"/>
      <c r="C1041" s="49"/>
      <c r="D1041" s="51"/>
      <c r="E1041" s="51"/>
      <c r="F1041" s="151"/>
      <c r="G1041" s="179"/>
      <c r="H1041" s="181"/>
      <c r="I1041" s="180"/>
      <c r="J1041" s="52"/>
      <c r="K1041" s="184" t="str">
        <f>IF(Calculations!$I1036=1, "Up to Date", "")</f>
        <v/>
      </c>
      <c r="L1041" s="1"/>
      <c r="M1041"/>
      <c r="N1041" s="3"/>
      <c r="O1041" s="9"/>
      <c r="P1041" s="9"/>
      <c r="Q1041" s="9"/>
      <c r="R1041" s="9"/>
      <c r="S1041" s="9"/>
      <c r="T1041" s="9"/>
      <c r="U1041" s="9"/>
      <c r="V1041" s="9"/>
      <c r="W1041" s="9"/>
      <c r="X1041" s="9"/>
      <c r="Y1041" s="9"/>
      <c r="Z1041" s="9"/>
      <c r="AB1041"/>
      <c r="AD1041"/>
      <c r="AE1041"/>
      <c r="AF1041"/>
      <c r="AG1041"/>
      <c r="AH1041"/>
      <c r="AI1041"/>
      <c r="AJ1041"/>
      <c r="AK1041"/>
      <c r="AL1041"/>
      <c r="AM1041"/>
      <c r="AN1041"/>
      <c r="AO1041"/>
      <c r="AP1041"/>
    </row>
    <row r="1042" spans="2:42" x14ac:dyDescent="0.35">
      <c r="B1042" s="49"/>
      <c r="C1042" s="49"/>
      <c r="D1042" s="51"/>
      <c r="E1042" s="51"/>
      <c r="F1042" s="151"/>
      <c r="G1042" s="179"/>
      <c r="H1042" s="181"/>
      <c r="I1042" s="180"/>
      <c r="J1042" s="52"/>
      <c r="K1042" s="184" t="str">
        <f>IF(Calculations!$I1037=1, "Up to Date", "")</f>
        <v/>
      </c>
      <c r="L1042" s="1"/>
      <c r="M1042"/>
      <c r="N1042" s="3"/>
      <c r="O1042" s="9"/>
      <c r="P1042" s="9"/>
      <c r="Q1042" s="9"/>
      <c r="R1042" s="9"/>
      <c r="S1042" s="9"/>
      <c r="T1042" s="9"/>
      <c r="U1042" s="9"/>
      <c r="V1042" s="9"/>
      <c r="W1042" s="9"/>
      <c r="X1042" s="9"/>
      <c r="Y1042" s="9"/>
      <c r="Z1042" s="9"/>
      <c r="AB1042"/>
      <c r="AD1042"/>
      <c r="AE1042"/>
      <c r="AF1042"/>
      <c r="AG1042"/>
      <c r="AH1042"/>
      <c r="AI1042"/>
      <c r="AJ1042"/>
      <c r="AK1042"/>
      <c r="AL1042"/>
      <c r="AM1042"/>
      <c r="AN1042"/>
      <c r="AO1042"/>
      <c r="AP1042"/>
    </row>
    <row r="1043" spans="2:42" x14ac:dyDescent="0.35">
      <c r="B1043" s="49"/>
      <c r="C1043" s="49"/>
      <c r="D1043" s="51"/>
      <c r="E1043" s="51"/>
      <c r="F1043" s="151"/>
      <c r="G1043" s="179"/>
      <c r="H1043" s="181"/>
      <c r="I1043" s="180"/>
      <c r="J1043" s="52"/>
      <c r="K1043" s="184" t="str">
        <f>IF(Calculations!$I1038=1, "Up to Date", "")</f>
        <v/>
      </c>
      <c r="L1043" s="1"/>
      <c r="M1043"/>
      <c r="N1043" s="3"/>
      <c r="O1043" s="9"/>
      <c r="P1043" s="9"/>
      <c r="Q1043" s="9"/>
      <c r="R1043" s="9"/>
      <c r="S1043" s="9"/>
      <c r="T1043" s="9"/>
      <c r="U1043" s="9"/>
      <c r="V1043" s="9"/>
      <c r="W1043" s="9"/>
      <c r="X1043" s="9"/>
      <c r="Y1043" s="9"/>
      <c r="Z1043" s="9"/>
      <c r="AB1043"/>
      <c r="AD1043"/>
      <c r="AE1043"/>
      <c r="AF1043"/>
      <c r="AG1043"/>
      <c r="AH1043"/>
      <c r="AI1043"/>
      <c r="AJ1043"/>
      <c r="AK1043"/>
      <c r="AL1043"/>
      <c r="AM1043"/>
      <c r="AN1043"/>
      <c r="AO1043"/>
      <c r="AP1043"/>
    </row>
    <row r="1044" spans="2:42" x14ac:dyDescent="0.35">
      <c r="B1044" s="49"/>
      <c r="C1044" s="49"/>
      <c r="D1044" s="51"/>
      <c r="E1044" s="51"/>
      <c r="F1044" s="151"/>
      <c r="G1044" s="179"/>
      <c r="H1044" s="181"/>
      <c r="I1044" s="180"/>
      <c r="J1044" s="52"/>
      <c r="K1044" s="184" t="str">
        <f>IF(Calculations!$I1039=1, "Up to Date", "")</f>
        <v/>
      </c>
      <c r="L1044" s="1"/>
      <c r="M1044"/>
      <c r="N1044" s="3"/>
      <c r="O1044" s="9"/>
      <c r="P1044" s="9"/>
      <c r="Q1044" s="9"/>
      <c r="R1044" s="9"/>
      <c r="S1044" s="9"/>
      <c r="T1044" s="9"/>
      <c r="U1044" s="9"/>
      <c r="V1044" s="9"/>
      <c r="W1044" s="9"/>
      <c r="X1044" s="9"/>
      <c r="Y1044" s="9"/>
      <c r="Z1044" s="9"/>
      <c r="AB1044"/>
      <c r="AD1044"/>
      <c r="AE1044"/>
      <c r="AF1044"/>
      <c r="AG1044"/>
      <c r="AH1044"/>
      <c r="AI1044"/>
      <c r="AJ1044"/>
      <c r="AK1044"/>
      <c r="AL1044"/>
      <c r="AM1044"/>
      <c r="AN1044"/>
      <c r="AO1044"/>
      <c r="AP1044"/>
    </row>
    <row r="1045" spans="2:42" x14ac:dyDescent="0.35">
      <c r="B1045" s="49"/>
      <c r="C1045" s="49"/>
      <c r="D1045" s="51"/>
      <c r="E1045" s="51"/>
      <c r="F1045" s="151"/>
      <c r="G1045" s="179"/>
      <c r="H1045" s="181"/>
      <c r="I1045" s="180"/>
      <c r="J1045" s="52"/>
      <c r="K1045" s="184" t="str">
        <f>IF(Calculations!$I1040=1, "Up to Date", "")</f>
        <v/>
      </c>
      <c r="L1045" s="1"/>
      <c r="M1045"/>
      <c r="N1045" s="3"/>
      <c r="O1045" s="9"/>
      <c r="P1045" s="9"/>
      <c r="Q1045" s="9"/>
      <c r="R1045" s="9"/>
      <c r="S1045" s="9"/>
      <c r="T1045" s="9"/>
      <c r="U1045" s="9"/>
      <c r="V1045" s="9"/>
      <c r="W1045" s="9"/>
      <c r="X1045" s="9"/>
      <c r="Y1045" s="9"/>
      <c r="Z1045" s="9"/>
      <c r="AB1045"/>
      <c r="AD1045"/>
      <c r="AE1045"/>
      <c r="AF1045"/>
      <c r="AG1045"/>
      <c r="AH1045"/>
      <c r="AI1045"/>
      <c r="AJ1045"/>
      <c r="AK1045"/>
      <c r="AL1045"/>
      <c r="AM1045"/>
      <c r="AN1045"/>
      <c r="AO1045"/>
      <c r="AP1045"/>
    </row>
    <row r="1046" spans="2:42" x14ac:dyDescent="0.35">
      <c r="B1046" s="49"/>
      <c r="C1046" s="49"/>
      <c r="D1046" s="51"/>
      <c r="E1046" s="51"/>
      <c r="F1046" s="151"/>
      <c r="G1046" s="179"/>
      <c r="H1046" s="181"/>
      <c r="I1046" s="180"/>
      <c r="J1046" s="52"/>
      <c r="K1046" s="184" t="str">
        <f>IF(Calculations!$I1041=1, "Up to Date", "")</f>
        <v/>
      </c>
      <c r="L1046" s="1"/>
      <c r="M1046"/>
      <c r="N1046" s="3"/>
      <c r="O1046" s="9"/>
      <c r="P1046" s="9"/>
      <c r="Q1046" s="9"/>
      <c r="R1046" s="9"/>
      <c r="S1046" s="9"/>
      <c r="T1046" s="9"/>
      <c r="U1046" s="9"/>
      <c r="V1046" s="9"/>
      <c r="W1046" s="9"/>
      <c r="X1046" s="9"/>
      <c r="Y1046" s="9"/>
      <c r="Z1046" s="9"/>
      <c r="AB1046"/>
      <c r="AD1046"/>
      <c r="AE1046"/>
      <c r="AF1046"/>
      <c r="AG1046"/>
      <c r="AH1046"/>
      <c r="AI1046"/>
      <c r="AJ1046"/>
      <c r="AK1046"/>
      <c r="AL1046"/>
      <c r="AM1046"/>
      <c r="AN1046"/>
      <c r="AO1046"/>
      <c r="AP1046"/>
    </row>
    <row r="1047" spans="2:42" x14ac:dyDescent="0.35">
      <c r="B1047" s="49"/>
      <c r="C1047" s="49"/>
      <c r="D1047" s="51"/>
      <c r="E1047" s="51"/>
      <c r="F1047" s="151"/>
      <c r="G1047" s="179"/>
      <c r="H1047" s="181"/>
      <c r="I1047" s="180"/>
      <c r="J1047" s="52"/>
      <c r="K1047" s="184" t="str">
        <f>IF(Calculations!$I1042=1, "Up to Date", "")</f>
        <v/>
      </c>
      <c r="L1047" s="1"/>
      <c r="M1047"/>
      <c r="N1047" s="3"/>
      <c r="O1047" s="9"/>
      <c r="P1047" s="9"/>
      <c r="Q1047" s="9"/>
      <c r="R1047" s="9"/>
      <c r="S1047" s="9"/>
      <c r="T1047" s="9"/>
      <c r="U1047" s="9"/>
      <c r="V1047" s="9"/>
      <c r="W1047" s="9"/>
      <c r="X1047" s="9"/>
      <c r="Y1047" s="9"/>
      <c r="Z1047" s="9"/>
      <c r="AB1047"/>
      <c r="AD1047"/>
      <c r="AE1047"/>
      <c r="AF1047"/>
      <c r="AG1047"/>
      <c r="AH1047"/>
      <c r="AI1047"/>
      <c r="AJ1047"/>
      <c r="AK1047"/>
      <c r="AL1047"/>
      <c r="AM1047"/>
      <c r="AN1047"/>
      <c r="AO1047"/>
      <c r="AP1047"/>
    </row>
    <row r="1048" spans="2:42" x14ac:dyDescent="0.35">
      <c r="B1048" s="49"/>
      <c r="C1048" s="49"/>
      <c r="D1048" s="51"/>
      <c r="E1048" s="51"/>
      <c r="F1048" s="151"/>
      <c r="G1048" s="179"/>
      <c r="H1048" s="181"/>
      <c r="I1048" s="180"/>
      <c r="J1048" s="52"/>
      <c r="K1048" s="184" t="str">
        <f>IF(Calculations!$I1043=1, "Up to Date", "")</f>
        <v/>
      </c>
      <c r="L1048" s="1"/>
      <c r="M1048"/>
      <c r="N1048" s="3"/>
      <c r="O1048" s="9"/>
      <c r="P1048" s="9"/>
      <c r="Q1048" s="9"/>
      <c r="R1048" s="9"/>
      <c r="S1048" s="9"/>
      <c r="T1048" s="9"/>
      <c r="U1048" s="9"/>
      <c r="V1048" s="9"/>
      <c r="W1048" s="9"/>
      <c r="X1048" s="9"/>
      <c r="Y1048" s="9"/>
      <c r="Z1048" s="9"/>
      <c r="AB1048"/>
      <c r="AD1048"/>
      <c r="AE1048"/>
      <c r="AF1048"/>
      <c r="AG1048"/>
      <c r="AH1048"/>
      <c r="AI1048"/>
      <c r="AJ1048"/>
      <c r="AK1048"/>
      <c r="AL1048"/>
      <c r="AM1048"/>
      <c r="AN1048"/>
      <c r="AO1048"/>
      <c r="AP1048"/>
    </row>
    <row r="1049" spans="2:42" x14ac:dyDescent="0.35">
      <c r="B1049" s="49"/>
      <c r="C1049" s="49"/>
      <c r="D1049" s="51"/>
      <c r="E1049" s="51"/>
      <c r="F1049" s="151"/>
      <c r="G1049" s="179"/>
      <c r="H1049" s="181"/>
      <c r="I1049" s="180"/>
      <c r="J1049" s="52"/>
      <c r="K1049" s="184" t="str">
        <f>IF(Calculations!$I1044=1, "Up to Date", "")</f>
        <v/>
      </c>
      <c r="L1049" s="1"/>
      <c r="M1049"/>
      <c r="N1049" s="3"/>
      <c r="O1049" s="9"/>
      <c r="P1049" s="9"/>
      <c r="Q1049" s="9"/>
      <c r="R1049" s="9"/>
      <c r="S1049" s="9"/>
      <c r="T1049" s="9"/>
      <c r="U1049" s="9"/>
      <c r="V1049" s="9"/>
      <c r="W1049" s="9"/>
      <c r="X1049" s="9"/>
      <c r="Y1049" s="9"/>
      <c r="Z1049" s="9"/>
      <c r="AB1049"/>
      <c r="AD1049"/>
      <c r="AE1049"/>
      <c r="AF1049"/>
      <c r="AG1049"/>
      <c r="AH1049"/>
      <c r="AI1049"/>
      <c r="AJ1049"/>
      <c r="AK1049"/>
      <c r="AL1049"/>
      <c r="AM1049"/>
      <c r="AN1049"/>
      <c r="AO1049"/>
      <c r="AP1049"/>
    </row>
    <row r="1050" spans="2:42" x14ac:dyDescent="0.35">
      <c r="B1050" s="49"/>
      <c r="C1050" s="49"/>
      <c r="D1050" s="51"/>
      <c r="E1050" s="51"/>
      <c r="F1050" s="151"/>
      <c r="G1050" s="179"/>
      <c r="H1050" s="181"/>
      <c r="I1050" s="180"/>
      <c r="J1050" s="52"/>
      <c r="K1050" s="184" t="str">
        <f>IF(Calculations!$I1045=1, "Up to Date", "")</f>
        <v/>
      </c>
      <c r="L1050" s="1"/>
      <c r="M1050"/>
      <c r="N1050" s="3"/>
      <c r="O1050" s="9"/>
      <c r="P1050" s="9"/>
      <c r="Q1050" s="9"/>
      <c r="R1050" s="9"/>
      <c r="S1050" s="9"/>
      <c r="T1050" s="9"/>
      <c r="U1050" s="9"/>
      <c r="V1050" s="9"/>
      <c r="W1050" s="9"/>
      <c r="X1050" s="9"/>
      <c r="Y1050" s="9"/>
      <c r="Z1050" s="9"/>
      <c r="AB1050"/>
      <c r="AD1050"/>
      <c r="AE1050"/>
      <c r="AF1050"/>
      <c r="AG1050"/>
      <c r="AH1050"/>
      <c r="AI1050"/>
      <c r="AJ1050"/>
      <c r="AK1050"/>
      <c r="AL1050"/>
      <c r="AM1050"/>
      <c r="AN1050"/>
      <c r="AO1050"/>
      <c r="AP1050"/>
    </row>
    <row r="1051" spans="2:42" x14ac:dyDescent="0.35">
      <c r="B1051" s="49"/>
      <c r="C1051" s="49"/>
      <c r="D1051" s="51"/>
      <c r="E1051" s="51"/>
      <c r="F1051" s="151"/>
      <c r="G1051" s="179"/>
      <c r="H1051" s="181"/>
      <c r="I1051" s="180"/>
      <c r="J1051" s="52"/>
      <c r="K1051" s="184" t="str">
        <f>IF(Calculations!$I1046=1, "Up to Date", "")</f>
        <v/>
      </c>
      <c r="L1051" s="1"/>
      <c r="M1051"/>
      <c r="N1051" s="3"/>
      <c r="O1051" s="9"/>
      <c r="P1051" s="9"/>
      <c r="Q1051" s="9"/>
      <c r="R1051" s="9"/>
      <c r="S1051" s="9"/>
      <c r="T1051" s="9"/>
      <c r="U1051" s="9"/>
      <c r="V1051" s="9"/>
      <c r="W1051" s="9"/>
      <c r="X1051" s="9"/>
      <c r="Y1051" s="9"/>
      <c r="Z1051" s="9"/>
      <c r="AB1051"/>
      <c r="AD1051"/>
      <c r="AE1051"/>
      <c r="AF1051"/>
      <c r="AG1051"/>
      <c r="AH1051"/>
      <c r="AI1051"/>
      <c r="AJ1051"/>
      <c r="AK1051"/>
      <c r="AL1051"/>
      <c r="AM1051"/>
      <c r="AN1051"/>
      <c r="AO1051"/>
      <c r="AP1051"/>
    </row>
    <row r="1052" spans="2:42" x14ac:dyDescent="0.35">
      <c r="B1052" s="49"/>
      <c r="C1052" s="49"/>
      <c r="D1052" s="51"/>
      <c r="E1052" s="51"/>
      <c r="F1052" s="151"/>
      <c r="G1052" s="179"/>
      <c r="H1052" s="181"/>
      <c r="I1052" s="180"/>
      <c r="J1052" s="52"/>
      <c r="K1052" s="184" t="str">
        <f>IF(Calculations!$I1047=1, "Up to Date", "")</f>
        <v/>
      </c>
      <c r="L1052" s="1"/>
      <c r="M1052"/>
      <c r="N1052" s="3"/>
      <c r="O1052" s="9"/>
      <c r="P1052" s="9"/>
      <c r="Q1052" s="9"/>
      <c r="R1052" s="9"/>
      <c r="S1052" s="9"/>
      <c r="T1052" s="9"/>
      <c r="U1052" s="9"/>
      <c r="V1052" s="9"/>
      <c r="W1052" s="9"/>
      <c r="X1052" s="9"/>
      <c r="Y1052" s="9"/>
      <c r="Z1052" s="9"/>
      <c r="AB1052"/>
      <c r="AD1052"/>
      <c r="AE1052"/>
      <c r="AF1052"/>
      <c r="AG1052"/>
      <c r="AH1052"/>
      <c r="AI1052"/>
      <c r="AJ1052"/>
      <c r="AK1052"/>
      <c r="AL1052"/>
      <c r="AM1052"/>
      <c r="AN1052"/>
      <c r="AO1052"/>
      <c r="AP1052"/>
    </row>
    <row r="1053" spans="2:42" x14ac:dyDescent="0.35">
      <c r="B1053" s="49"/>
      <c r="C1053" s="49"/>
      <c r="D1053" s="51"/>
      <c r="E1053" s="51"/>
      <c r="F1053" s="151"/>
      <c r="G1053" s="179"/>
      <c r="H1053" s="181"/>
      <c r="I1053" s="180"/>
      <c r="J1053" s="52"/>
      <c r="K1053" s="184" t="str">
        <f>IF(Calculations!$I1048=1, "Up to Date", "")</f>
        <v/>
      </c>
      <c r="L1053" s="1"/>
      <c r="M1053"/>
      <c r="N1053" s="3"/>
      <c r="O1053" s="9"/>
      <c r="P1053" s="9"/>
      <c r="Q1053" s="9"/>
      <c r="R1053" s="9"/>
      <c r="S1053" s="9"/>
      <c r="T1053" s="9"/>
      <c r="U1053" s="9"/>
      <c r="V1053" s="9"/>
      <c r="W1053" s="9"/>
      <c r="X1053" s="9"/>
      <c r="Y1053" s="9"/>
      <c r="Z1053" s="9"/>
      <c r="AB1053"/>
      <c r="AD1053"/>
      <c r="AE1053"/>
      <c r="AF1053"/>
      <c r="AG1053"/>
      <c r="AH1053"/>
      <c r="AI1053"/>
      <c r="AJ1053"/>
      <c r="AK1053"/>
      <c r="AL1053"/>
      <c r="AM1053"/>
      <c r="AN1053"/>
      <c r="AO1053"/>
      <c r="AP1053"/>
    </row>
    <row r="1054" spans="2:42" x14ac:dyDescent="0.35">
      <c r="B1054" s="49"/>
      <c r="C1054" s="49"/>
      <c r="D1054" s="51"/>
      <c r="E1054" s="51"/>
      <c r="F1054" s="151"/>
      <c r="G1054" s="179"/>
      <c r="H1054" s="181"/>
      <c r="I1054" s="180"/>
      <c r="J1054" s="52"/>
      <c r="K1054" s="184" t="str">
        <f>IF(Calculations!$I1049=1, "Up to Date", "")</f>
        <v/>
      </c>
      <c r="L1054" s="1"/>
      <c r="M1054"/>
      <c r="N1054" s="3"/>
      <c r="O1054" s="9"/>
      <c r="P1054" s="9"/>
      <c r="Q1054" s="9"/>
      <c r="R1054" s="9"/>
      <c r="S1054" s="9"/>
      <c r="T1054" s="9"/>
      <c r="U1054" s="9"/>
      <c r="V1054" s="9"/>
      <c r="W1054" s="9"/>
      <c r="X1054" s="9"/>
      <c r="Y1054" s="9"/>
      <c r="Z1054" s="9"/>
      <c r="AB1054"/>
      <c r="AD1054"/>
      <c r="AE1054"/>
      <c r="AF1054"/>
      <c r="AG1054"/>
      <c r="AH1054"/>
      <c r="AI1054"/>
      <c r="AJ1054"/>
      <c r="AK1054"/>
      <c r="AL1054"/>
      <c r="AM1054"/>
      <c r="AN1054"/>
      <c r="AO1054"/>
      <c r="AP1054"/>
    </row>
    <row r="1055" spans="2:42" x14ac:dyDescent="0.35">
      <c r="B1055" s="49"/>
      <c r="C1055" s="49"/>
      <c r="D1055" s="51"/>
      <c r="E1055" s="51"/>
      <c r="F1055" s="151"/>
      <c r="G1055" s="179"/>
      <c r="H1055" s="181"/>
      <c r="I1055" s="180"/>
      <c r="J1055" s="52"/>
      <c r="K1055" s="184" t="str">
        <f>IF(Calculations!$I1050=1, "Up to Date", "")</f>
        <v/>
      </c>
      <c r="L1055" s="1"/>
      <c r="M1055"/>
      <c r="N1055" s="3"/>
      <c r="O1055" s="9"/>
      <c r="P1055" s="9"/>
      <c r="Q1055" s="9"/>
      <c r="R1055" s="9"/>
      <c r="S1055" s="9"/>
      <c r="T1055" s="9"/>
      <c r="U1055" s="9"/>
      <c r="V1055" s="9"/>
      <c r="W1055" s="9"/>
      <c r="X1055" s="9"/>
      <c r="Y1055" s="9"/>
      <c r="Z1055" s="9"/>
      <c r="AB1055"/>
      <c r="AD1055"/>
      <c r="AE1055"/>
      <c r="AF1055"/>
      <c r="AG1055"/>
      <c r="AH1055"/>
      <c r="AI1055"/>
      <c r="AJ1055"/>
      <c r="AK1055"/>
      <c r="AL1055"/>
      <c r="AM1055"/>
      <c r="AN1055"/>
      <c r="AO1055"/>
      <c r="AP1055"/>
    </row>
    <row r="1056" spans="2:42" x14ac:dyDescent="0.35">
      <c r="B1056" s="49"/>
      <c r="C1056" s="49"/>
      <c r="D1056" s="51"/>
      <c r="E1056" s="51"/>
      <c r="F1056" s="151"/>
      <c r="G1056" s="179"/>
      <c r="H1056" s="181"/>
      <c r="I1056" s="180"/>
      <c r="J1056" s="52"/>
      <c r="K1056" s="184" t="str">
        <f>IF(Calculations!$I1051=1, "Up to Date", "")</f>
        <v/>
      </c>
      <c r="L1056" s="1"/>
      <c r="M1056"/>
      <c r="N1056" s="3"/>
      <c r="O1056" s="9"/>
      <c r="P1056" s="9"/>
      <c r="Q1056" s="9"/>
      <c r="R1056" s="9"/>
      <c r="S1056" s="9"/>
      <c r="T1056" s="9"/>
      <c r="U1056" s="9"/>
      <c r="V1056" s="9"/>
      <c r="W1056" s="9"/>
      <c r="X1056" s="9"/>
      <c r="Y1056" s="9"/>
      <c r="Z1056" s="9"/>
      <c r="AB1056"/>
      <c r="AD1056"/>
      <c r="AE1056"/>
      <c r="AF1056"/>
      <c r="AG1056"/>
      <c r="AH1056"/>
      <c r="AI1056"/>
      <c r="AJ1056"/>
      <c r="AK1056"/>
      <c r="AL1056"/>
      <c r="AM1056"/>
      <c r="AN1056"/>
      <c r="AO1056"/>
      <c r="AP1056"/>
    </row>
    <row r="1057" spans="2:42" x14ac:dyDescent="0.35">
      <c r="B1057" s="49"/>
      <c r="C1057" s="49"/>
      <c r="D1057" s="51"/>
      <c r="E1057" s="51"/>
      <c r="F1057" s="151"/>
      <c r="G1057" s="179"/>
      <c r="H1057" s="181"/>
      <c r="I1057" s="180"/>
      <c r="J1057" s="52"/>
      <c r="K1057" s="184" t="str">
        <f>IF(Calculations!$I1052=1, "Up to Date", "")</f>
        <v/>
      </c>
      <c r="L1057" s="1"/>
      <c r="M1057"/>
      <c r="N1057" s="3"/>
      <c r="O1057" s="9"/>
      <c r="P1057" s="9"/>
      <c r="Q1057" s="9"/>
      <c r="R1057" s="9"/>
      <c r="S1057" s="9"/>
      <c r="T1057" s="9"/>
      <c r="U1057" s="9"/>
      <c r="V1057" s="9"/>
      <c r="W1057" s="9"/>
      <c r="X1057" s="9"/>
      <c r="Y1057" s="9"/>
      <c r="Z1057" s="9"/>
      <c r="AB1057"/>
      <c r="AD1057"/>
      <c r="AE1057"/>
      <c r="AF1057"/>
      <c r="AG1057"/>
      <c r="AH1057"/>
      <c r="AI1057"/>
      <c r="AJ1057"/>
      <c r="AK1057"/>
      <c r="AL1057"/>
      <c r="AM1057"/>
      <c r="AN1057"/>
      <c r="AO1057"/>
      <c r="AP1057"/>
    </row>
    <row r="1058" spans="2:42" x14ac:dyDescent="0.35">
      <c r="B1058" s="49"/>
      <c r="C1058" s="49"/>
      <c r="D1058" s="51"/>
      <c r="E1058" s="51"/>
      <c r="F1058" s="151"/>
      <c r="G1058" s="179"/>
      <c r="H1058" s="181"/>
      <c r="I1058" s="180"/>
      <c r="J1058" s="52"/>
      <c r="K1058" s="184" t="str">
        <f>IF(Calculations!$I1053=1, "Up to Date", "")</f>
        <v/>
      </c>
      <c r="L1058" s="1"/>
      <c r="M1058"/>
      <c r="N1058" s="3"/>
      <c r="O1058" s="9"/>
      <c r="P1058" s="9"/>
      <c r="Q1058" s="9"/>
      <c r="R1058" s="9"/>
      <c r="S1058" s="9"/>
      <c r="T1058" s="9"/>
      <c r="U1058" s="9"/>
      <c r="V1058" s="9"/>
      <c r="W1058" s="9"/>
      <c r="X1058" s="9"/>
      <c r="Y1058" s="9"/>
      <c r="Z1058" s="9"/>
      <c r="AB1058"/>
      <c r="AD1058"/>
      <c r="AE1058"/>
      <c r="AF1058"/>
      <c r="AG1058"/>
      <c r="AH1058"/>
      <c r="AI1058"/>
      <c r="AJ1058"/>
      <c r="AK1058"/>
      <c r="AL1058"/>
      <c r="AM1058"/>
      <c r="AN1058"/>
      <c r="AO1058"/>
      <c r="AP1058"/>
    </row>
    <row r="1059" spans="2:42" x14ac:dyDescent="0.35">
      <c r="B1059" s="49"/>
      <c r="C1059" s="49"/>
      <c r="D1059" s="51"/>
      <c r="E1059" s="51"/>
      <c r="F1059" s="151"/>
      <c r="G1059" s="179"/>
      <c r="H1059" s="181"/>
      <c r="I1059" s="180"/>
      <c r="J1059" s="52"/>
      <c r="K1059" s="184" t="str">
        <f>IF(Calculations!$I1054=1, "Up to Date", "")</f>
        <v/>
      </c>
      <c r="L1059" s="1"/>
      <c r="M1059"/>
      <c r="N1059" s="3"/>
      <c r="O1059" s="9"/>
      <c r="P1059" s="9"/>
      <c r="Q1059" s="9"/>
      <c r="R1059" s="9"/>
      <c r="S1059" s="9"/>
      <c r="T1059" s="9"/>
      <c r="U1059" s="9"/>
      <c r="V1059" s="9"/>
      <c r="W1059" s="9"/>
      <c r="X1059" s="9"/>
      <c r="Y1059" s="9"/>
      <c r="Z1059" s="9"/>
      <c r="AB1059"/>
      <c r="AD1059"/>
      <c r="AE1059"/>
      <c r="AF1059"/>
      <c r="AG1059"/>
      <c r="AH1059"/>
      <c r="AI1059"/>
      <c r="AJ1059"/>
      <c r="AK1059"/>
      <c r="AL1059"/>
      <c r="AM1059"/>
      <c r="AN1059"/>
      <c r="AO1059"/>
      <c r="AP1059"/>
    </row>
    <row r="1060" spans="2:42" x14ac:dyDescent="0.35">
      <c r="B1060" s="49"/>
      <c r="C1060" s="49"/>
      <c r="D1060" s="51"/>
      <c r="E1060" s="51"/>
      <c r="F1060" s="151"/>
      <c r="G1060" s="179"/>
      <c r="H1060" s="181"/>
      <c r="I1060" s="180"/>
      <c r="J1060" s="52"/>
      <c r="K1060" s="184" t="str">
        <f>IF(Calculations!$I1055=1, "Up to Date", "")</f>
        <v/>
      </c>
      <c r="L1060" s="1"/>
      <c r="M1060"/>
      <c r="N1060" s="3"/>
      <c r="O1060" s="9"/>
      <c r="P1060" s="9"/>
      <c r="Q1060" s="9"/>
      <c r="R1060" s="9"/>
      <c r="S1060" s="9"/>
      <c r="T1060" s="9"/>
      <c r="U1060" s="9"/>
      <c r="V1060" s="9"/>
      <c r="W1060" s="9"/>
      <c r="X1060" s="9"/>
      <c r="Y1060" s="9"/>
      <c r="Z1060" s="9"/>
      <c r="AB1060"/>
      <c r="AD1060"/>
      <c r="AE1060"/>
      <c r="AF1060"/>
      <c r="AG1060"/>
      <c r="AH1060"/>
      <c r="AI1060"/>
      <c r="AJ1060"/>
      <c r="AK1060"/>
      <c r="AL1060"/>
      <c r="AM1060"/>
      <c r="AN1060"/>
      <c r="AO1060"/>
      <c r="AP1060"/>
    </row>
    <row r="1061" spans="2:42" x14ac:dyDescent="0.35">
      <c r="B1061" s="49"/>
      <c r="C1061" s="49"/>
      <c r="D1061" s="51"/>
      <c r="E1061" s="51"/>
      <c r="F1061" s="151"/>
      <c r="G1061" s="179"/>
      <c r="H1061" s="181"/>
      <c r="I1061" s="180"/>
      <c r="J1061" s="52"/>
      <c r="K1061" s="184" t="str">
        <f>IF(Calculations!$I1056=1, "Up to Date", "")</f>
        <v/>
      </c>
      <c r="L1061" s="1"/>
      <c r="M1061"/>
      <c r="N1061" s="3"/>
      <c r="O1061" s="9"/>
      <c r="P1061" s="9"/>
      <c r="Q1061" s="9"/>
      <c r="R1061" s="9"/>
      <c r="S1061" s="9"/>
      <c r="T1061" s="9"/>
      <c r="U1061" s="9"/>
      <c r="V1061" s="9"/>
      <c r="W1061" s="9"/>
      <c r="X1061" s="9"/>
      <c r="Y1061" s="9"/>
      <c r="Z1061" s="9"/>
      <c r="AB1061"/>
      <c r="AD1061"/>
      <c r="AE1061"/>
      <c r="AF1061"/>
      <c r="AG1061"/>
      <c r="AH1061"/>
      <c r="AI1061"/>
      <c r="AJ1061"/>
      <c r="AK1061"/>
      <c r="AL1061"/>
      <c r="AM1061"/>
      <c r="AN1061"/>
      <c r="AO1061"/>
      <c r="AP1061"/>
    </row>
    <row r="1062" spans="2:42" x14ac:dyDescent="0.35">
      <c r="B1062" s="49"/>
      <c r="C1062" s="49"/>
      <c r="D1062" s="51"/>
      <c r="E1062" s="51"/>
      <c r="F1062" s="151"/>
      <c r="G1062" s="179"/>
      <c r="H1062" s="181"/>
      <c r="I1062" s="180"/>
      <c r="J1062" s="52"/>
      <c r="K1062" s="184" t="str">
        <f>IF(Calculations!$I1057=1, "Up to Date", "")</f>
        <v/>
      </c>
      <c r="L1062" s="1"/>
      <c r="M1062"/>
      <c r="N1062" s="3"/>
      <c r="O1062" s="9"/>
      <c r="P1062" s="9"/>
      <c r="Q1062" s="9"/>
      <c r="R1062" s="9"/>
      <c r="S1062" s="9"/>
      <c r="T1062" s="9"/>
      <c r="U1062" s="9"/>
      <c r="V1062" s="9"/>
      <c r="W1062" s="9"/>
      <c r="X1062" s="9"/>
      <c r="Y1062" s="9"/>
      <c r="Z1062" s="9"/>
      <c r="AB1062"/>
      <c r="AD1062"/>
      <c r="AE1062"/>
      <c r="AF1062"/>
      <c r="AG1062"/>
      <c r="AH1062"/>
      <c r="AI1062"/>
      <c r="AJ1062"/>
      <c r="AK1062"/>
      <c r="AL1062"/>
      <c r="AM1062"/>
      <c r="AN1062"/>
      <c r="AO1062"/>
      <c r="AP1062"/>
    </row>
    <row r="1063" spans="2:42" x14ac:dyDescent="0.35">
      <c r="B1063" s="49"/>
      <c r="C1063" s="49"/>
      <c r="D1063" s="51"/>
      <c r="E1063" s="51"/>
      <c r="F1063" s="151"/>
      <c r="G1063" s="179"/>
      <c r="H1063" s="181"/>
      <c r="I1063" s="180"/>
      <c r="J1063" s="52"/>
      <c r="K1063" s="184" t="str">
        <f>IF(Calculations!$I1058=1, "Up to Date", "")</f>
        <v/>
      </c>
      <c r="L1063" s="1"/>
      <c r="M1063"/>
      <c r="N1063" s="3"/>
      <c r="O1063" s="9"/>
      <c r="P1063" s="9"/>
      <c r="Q1063" s="9"/>
      <c r="R1063" s="9"/>
      <c r="S1063" s="9"/>
      <c r="T1063" s="9"/>
      <c r="U1063" s="9"/>
      <c r="V1063" s="9"/>
      <c r="W1063" s="9"/>
      <c r="X1063" s="9"/>
      <c r="Y1063" s="9"/>
      <c r="Z1063" s="9"/>
      <c r="AB1063"/>
      <c r="AD1063"/>
      <c r="AE1063"/>
      <c r="AF1063"/>
      <c r="AG1063"/>
      <c r="AH1063"/>
      <c r="AI1063"/>
      <c r="AJ1063"/>
      <c r="AK1063"/>
      <c r="AL1063"/>
      <c r="AM1063"/>
      <c r="AN1063"/>
      <c r="AO1063"/>
      <c r="AP1063"/>
    </row>
    <row r="1064" spans="2:42" x14ac:dyDescent="0.35">
      <c r="B1064" s="49"/>
      <c r="C1064" s="49"/>
      <c r="D1064" s="51"/>
      <c r="E1064" s="51"/>
      <c r="F1064" s="151"/>
      <c r="G1064" s="179"/>
      <c r="H1064" s="181"/>
      <c r="I1064" s="180"/>
      <c r="J1064" s="52"/>
      <c r="K1064" s="184" t="str">
        <f>IF(Calculations!$I1059=1, "Up to Date", "")</f>
        <v/>
      </c>
      <c r="L1064" s="1"/>
      <c r="M1064"/>
      <c r="N1064" s="3"/>
      <c r="O1064" s="9"/>
      <c r="P1064" s="9"/>
      <c r="Q1064" s="9"/>
      <c r="R1064" s="9"/>
      <c r="S1064" s="9"/>
      <c r="T1064" s="9"/>
      <c r="U1064" s="9"/>
      <c r="V1064" s="9"/>
      <c r="W1064" s="9"/>
      <c r="X1064" s="9"/>
      <c r="Y1064" s="9"/>
      <c r="Z1064" s="9"/>
      <c r="AB1064"/>
      <c r="AD1064"/>
      <c r="AE1064"/>
      <c r="AF1064"/>
      <c r="AG1064"/>
      <c r="AH1064"/>
      <c r="AI1064"/>
      <c r="AJ1064"/>
      <c r="AK1064"/>
      <c r="AL1064"/>
      <c r="AM1064"/>
      <c r="AN1064"/>
      <c r="AO1064"/>
      <c r="AP1064"/>
    </row>
    <row r="1065" spans="2:42" x14ac:dyDescent="0.35">
      <c r="B1065" s="49"/>
      <c r="C1065" s="49"/>
      <c r="D1065" s="51"/>
      <c r="E1065" s="51"/>
      <c r="F1065" s="151"/>
      <c r="G1065" s="179"/>
      <c r="H1065" s="181"/>
      <c r="I1065" s="180"/>
      <c r="J1065" s="52"/>
      <c r="K1065" s="184" t="str">
        <f>IF(Calculations!$I1060=1, "Up to Date", "")</f>
        <v/>
      </c>
      <c r="L1065" s="1"/>
      <c r="M1065"/>
      <c r="N1065" s="3"/>
      <c r="O1065" s="9"/>
      <c r="P1065" s="9"/>
      <c r="Q1065" s="9"/>
      <c r="R1065" s="9"/>
      <c r="S1065" s="9"/>
      <c r="T1065" s="9"/>
      <c r="U1065" s="9"/>
      <c r="V1065" s="9"/>
      <c r="W1065" s="9"/>
      <c r="X1065" s="9"/>
      <c r="Y1065" s="9"/>
      <c r="Z1065" s="9"/>
      <c r="AB1065"/>
      <c r="AD1065"/>
      <c r="AE1065"/>
      <c r="AF1065"/>
      <c r="AG1065"/>
      <c r="AH1065"/>
      <c r="AI1065"/>
      <c r="AJ1065"/>
      <c r="AK1065"/>
      <c r="AL1065"/>
      <c r="AM1065"/>
      <c r="AN1065"/>
      <c r="AO1065"/>
      <c r="AP1065"/>
    </row>
    <row r="1066" spans="2:42" x14ac:dyDescent="0.35">
      <c r="B1066" s="49"/>
      <c r="C1066" s="49"/>
      <c r="D1066" s="51"/>
      <c r="E1066" s="51"/>
      <c r="F1066" s="151"/>
      <c r="G1066" s="179"/>
      <c r="H1066" s="181"/>
      <c r="I1066" s="180"/>
      <c r="J1066" s="52"/>
      <c r="K1066" s="184" t="str">
        <f>IF(Calculations!$I1061=1, "Up to Date", "")</f>
        <v/>
      </c>
      <c r="L1066" s="1"/>
      <c r="M1066"/>
      <c r="N1066" s="3"/>
      <c r="O1066" s="9"/>
      <c r="P1066" s="9"/>
      <c r="Q1066" s="9"/>
      <c r="R1066" s="9"/>
      <c r="S1066" s="9"/>
      <c r="T1066" s="9"/>
      <c r="U1066" s="9"/>
      <c r="V1066" s="9"/>
      <c r="W1066" s="9"/>
      <c r="X1066" s="9"/>
      <c r="Y1066" s="9"/>
      <c r="Z1066" s="9"/>
      <c r="AB1066"/>
      <c r="AD1066"/>
      <c r="AE1066"/>
      <c r="AF1066"/>
      <c r="AG1066"/>
      <c r="AH1066"/>
      <c r="AI1066"/>
      <c r="AJ1066"/>
      <c r="AK1066"/>
      <c r="AL1066"/>
      <c r="AM1066"/>
      <c r="AN1066"/>
      <c r="AO1066"/>
      <c r="AP1066"/>
    </row>
    <row r="1067" spans="2:42" x14ac:dyDescent="0.35">
      <c r="B1067" s="49"/>
      <c r="C1067" s="49"/>
      <c r="D1067" s="51"/>
      <c r="E1067" s="51"/>
      <c r="F1067" s="151"/>
      <c r="G1067" s="179"/>
      <c r="H1067" s="181"/>
      <c r="I1067" s="180"/>
      <c r="J1067" s="52"/>
      <c r="K1067" s="184" t="str">
        <f>IF(Calculations!$I1062=1, "Up to Date", "")</f>
        <v/>
      </c>
      <c r="L1067" s="1"/>
      <c r="M1067"/>
      <c r="N1067" s="3"/>
      <c r="O1067" s="9"/>
      <c r="P1067" s="9"/>
      <c r="Q1067" s="9"/>
      <c r="R1067" s="9"/>
      <c r="S1067" s="9"/>
      <c r="T1067" s="9"/>
      <c r="U1067" s="9"/>
      <c r="V1067" s="9"/>
      <c r="W1067" s="9"/>
      <c r="X1067" s="9"/>
      <c r="Y1067" s="9"/>
      <c r="Z1067" s="9"/>
      <c r="AB1067"/>
      <c r="AD1067"/>
      <c r="AE1067"/>
      <c r="AF1067"/>
      <c r="AG1067"/>
      <c r="AH1067"/>
      <c r="AI1067"/>
      <c r="AJ1067"/>
      <c r="AK1067"/>
      <c r="AL1067"/>
      <c r="AM1067"/>
      <c r="AN1067"/>
      <c r="AO1067"/>
      <c r="AP1067"/>
    </row>
    <row r="1068" spans="2:42" x14ac:dyDescent="0.35">
      <c r="B1068" s="49"/>
      <c r="C1068" s="49"/>
      <c r="D1068" s="51"/>
      <c r="E1068" s="51"/>
      <c r="F1068" s="151"/>
      <c r="G1068" s="179"/>
      <c r="H1068" s="181"/>
      <c r="I1068" s="180"/>
      <c r="J1068" s="52"/>
      <c r="K1068" s="184" t="str">
        <f>IF(Calculations!$I1063=1, "Up to Date", "")</f>
        <v/>
      </c>
      <c r="L1068" s="1"/>
      <c r="M1068"/>
      <c r="N1068" s="3"/>
      <c r="O1068" s="9"/>
      <c r="P1068" s="9"/>
      <c r="Q1068" s="9"/>
      <c r="R1068" s="9"/>
      <c r="S1068" s="9"/>
      <c r="T1068" s="9"/>
      <c r="U1068" s="9"/>
      <c r="V1068" s="9"/>
      <c r="W1068" s="9"/>
      <c r="X1068" s="9"/>
      <c r="Y1068" s="9"/>
      <c r="Z1068" s="9"/>
      <c r="AB1068"/>
      <c r="AD1068"/>
      <c r="AE1068"/>
      <c r="AF1068"/>
      <c r="AG1068"/>
      <c r="AH1068"/>
      <c r="AI1068"/>
      <c r="AJ1068"/>
      <c r="AK1068"/>
      <c r="AL1068"/>
      <c r="AM1068"/>
      <c r="AN1068"/>
      <c r="AO1068"/>
      <c r="AP1068"/>
    </row>
    <row r="1069" spans="2:42" x14ac:dyDescent="0.35">
      <c r="B1069" s="49"/>
      <c r="C1069" s="49"/>
      <c r="D1069" s="51"/>
      <c r="E1069" s="51"/>
      <c r="F1069" s="151"/>
      <c r="G1069" s="179"/>
      <c r="H1069" s="181"/>
      <c r="I1069" s="180"/>
      <c r="J1069" s="52"/>
      <c r="K1069" s="184" t="str">
        <f>IF(Calculations!$I1064=1, "Up to Date", "")</f>
        <v/>
      </c>
      <c r="L1069" s="1"/>
      <c r="M1069"/>
      <c r="N1069" s="3"/>
      <c r="O1069" s="9"/>
      <c r="P1069" s="9"/>
      <c r="Q1069" s="9"/>
      <c r="R1069" s="9"/>
      <c r="S1069" s="9"/>
      <c r="T1069" s="9"/>
      <c r="U1069" s="9"/>
      <c r="V1069" s="9"/>
      <c r="W1069" s="9"/>
      <c r="X1069" s="9"/>
      <c r="Y1069" s="9"/>
      <c r="Z1069" s="9"/>
      <c r="AB1069"/>
      <c r="AD1069"/>
      <c r="AE1069"/>
      <c r="AF1069"/>
      <c r="AG1069"/>
      <c r="AH1069"/>
      <c r="AI1069"/>
      <c r="AJ1069"/>
      <c r="AK1069"/>
      <c r="AL1069"/>
      <c r="AM1069"/>
      <c r="AN1069"/>
      <c r="AO1069"/>
      <c r="AP1069"/>
    </row>
    <row r="1070" spans="2:42" x14ac:dyDescent="0.35">
      <c r="B1070" s="49"/>
      <c r="C1070" s="49"/>
      <c r="D1070" s="51"/>
      <c r="E1070" s="51"/>
      <c r="F1070" s="151"/>
      <c r="G1070" s="179"/>
      <c r="H1070" s="181"/>
      <c r="I1070" s="180"/>
      <c r="J1070" s="52"/>
      <c r="K1070" s="184" t="str">
        <f>IF(Calculations!$I1065=1, "Up to Date", "")</f>
        <v/>
      </c>
      <c r="L1070" s="1"/>
      <c r="M1070"/>
      <c r="N1070" s="3"/>
      <c r="O1070" s="9"/>
      <c r="P1070" s="9"/>
      <c r="Q1070" s="9"/>
      <c r="R1070" s="9"/>
      <c r="S1070" s="9"/>
      <c r="T1070" s="9"/>
      <c r="U1070" s="9"/>
      <c r="V1070" s="9"/>
      <c r="W1070" s="9"/>
      <c r="X1070" s="9"/>
      <c r="Y1070" s="9"/>
      <c r="Z1070" s="9"/>
      <c r="AB1070"/>
      <c r="AD1070"/>
      <c r="AE1070"/>
      <c r="AF1070"/>
      <c r="AG1070"/>
      <c r="AH1070"/>
      <c r="AI1070"/>
      <c r="AJ1070"/>
      <c r="AK1070"/>
      <c r="AL1070"/>
      <c r="AM1070"/>
      <c r="AN1070"/>
      <c r="AO1070"/>
      <c r="AP1070"/>
    </row>
    <row r="1071" spans="2:42" x14ac:dyDescent="0.35">
      <c r="B1071" s="49"/>
      <c r="C1071" s="49"/>
      <c r="D1071" s="51"/>
      <c r="E1071" s="51"/>
      <c r="F1071" s="151"/>
      <c r="G1071" s="179"/>
      <c r="H1071" s="181"/>
      <c r="I1071" s="180"/>
      <c r="J1071" s="52"/>
      <c r="K1071" s="184" t="str">
        <f>IF(Calculations!$I1066=1, "Up to Date", "")</f>
        <v/>
      </c>
      <c r="L1071" s="1"/>
      <c r="M1071"/>
      <c r="N1071" s="3"/>
      <c r="O1071" s="9"/>
      <c r="P1071" s="9"/>
      <c r="Q1071" s="9"/>
      <c r="R1071" s="9"/>
      <c r="S1071" s="9"/>
      <c r="T1071" s="9"/>
      <c r="U1071" s="9"/>
      <c r="V1071" s="9"/>
      <c r="W1071" s="9"/>
      <c r="X1071" s="9"/>
      <c r="Y1071" s="9"/>
      <c r="Z1071" s="9"/>
      <c r="AB1071"/>
      <c r="AD1071"/>
      <c r="AE1071"/>
      <c r="AF1071"/>
      <c r="AG1071"/>
      <c r="AH1071"/>
      <c r="AI1071"/>
      <c r="AJ1071"/>
      <c r="AK1071"/>
      <c r="AL1071"/>
      <c r="AM1071"/>
      <c r="AN1071"/>
      <c r="AO1071"/>
      <c r="AP1071"/>
    </row>
    <row r="1072" spans="2:42" x14ac:dyDescent="0.35">
      <c r="B1072" s="49"/>
      <c r="C1072" s="49"/>
      <c r="D1072" s="51"/>
      <c r="E1072" s="51"/>
      <c r="F1072" s="151"/>
      <c r="G1072" s="179"/>
      <c r="H1072" s="181"/>
      <c r="I1072" s="180"/>
      <c r="J1072" s="52"/>
      <c r="K1072" s="184" t="str">
        <f>IF(Calculations!$I1067=1, "Up to Date", "")</f>
        <v/>
      </c>
      <c r="L1072" s="1"/>
      <c r="M1072"/>
      <c r="N1072" s="3"/>
      <c r="O1072" s="9"/>
      <c r="P1072" s="9"/>
      <c r="Q1072" s="9"/>
      <c r="R1072" s="9"/>
      <c r="S1072" s="9"/>
      <c r="T1072" s="9"/>
      <c r="U1072" s="9"/>
      <c r="V1072" s="9"/>
      <c r="W1072" s="9"/>
      <c r="X1072" s="9"/>
      <c r="Y1072" s="9"/>
      <c r="Z1072" s="9"/>
      <c r="AB1072"/>
      <c r="AD1072"/>
      <c r="AE1072"/>
      <c r="AF1072"/>
      <c r="AG1072"/>
      <c r="AH1072"/>
      <c r="AI1072"/>
      <c r="AJ1072"/>
      <c r="AK1072"/>
      <c r="AL1072"/>
      <c r="AM1072"/>
      <c r="AN1072"/>
      <c r="AO1072"/>
      <c r="AP1072"/>
    </row>
    <row r="1073" spans="2:42" x14ac:dyDescent="0.35">
      <c r="B1073" s="49"/>
      <c r="C1073" s="49"/>
      <c r="D1073" s="51"/>
      <c r="E1073" s="51"/>
      <c r="F1073" s="151"/>
      <c r="G1073" s="179"/>
      <c r="H1073" s="181"/>
      <c r="I1073" s="180"/>
      <c r="J1073" s="52"/>
      <c r="K1073" s="184" t="str">
        <f>IF(Calculations!$I1068=1, "Up to Date", "")</f>
        <v/>
      </c>
      <c r="L1073" s="1"/>
      <c r="M1073"/>
      <c r="N1073" s="3"/>
      <c r="O1073" s="9"/>
      <c r="P1073" s="9"/>
      <c r="Q1073" s="9"/>
      <c r="R1073" s="9"/>
      <c r="S1073" s="9"/>
      <c r="T1073" s="9"/>
      <c r="U1073" s="9"/>
      <c r="V1073" s="9"/>
      <c r="W1073" s="9"/>
      <c r="X1073" s="9"/>
      <c r="Y1073" s="9"/>
      <c r="Z1073" s="9"/>
      <c r="AB1073"/>
      <c r="AD1073"/>
      <c r="AE1073"/>
      <c r="AF1073"/>
      <c r="AG1073"/>
      <c r="AH1073"/>
      <c r="AI1073"/>
      <c r="AJ1073"/>
      <c r="AK1073"/>
      <c r="AL1073"/>
      <c r="AM1073"/>
      <c r="AN1073"/>
      <c r="AO1073"/>
      <c r="AP1073"/>
    </row>
    <row r="1074" spans="2:42" x14ac:dyDescent="0.35">
      <c r="B1074" s="49"/>
      <c r="C1074" s="49"/>
      <c r="D1074" s="51"/>
      <c r="E1074" s="51"/>
      <c r="F1074" s="151"/>
      <c r="G1074" s="179"/>
      <c r="H1074" s="181"/>
      <c r="I1074" s="180"/>
      <c r="J1074" s="52"/>
      <c r="K1074" s="184" t="str">
        <f>IF(Calculations!$I1069=1, "Up to Date", "")</f>
        <v/>
      </c>
      <c r="L1074" s="1"/>
      <c r="M1074"/>
      <c r="N1074" s="3"/>
      <c r="O1074" s="9"/>
      <c r="P1074" s="9"/>
      <c r="Q1074" s="9"/>
      <c r="R1074" s="9"/>
      <c r="S1074" s="9"/>
      <c r="T1074" s="9"/>
      <c r="U1074" s="9"/>
      <c r="V1074" s="9"/>
      <c r="W1074" s="9"/>
      <c r="X1074" s="9"/>
      <c r="Y1074" s="9"/>
      <c r="Z1074" s="9"/>
      <c r="AB1074"/>
      <c r="AD1074"/>
      <c r="AE1074"/>
      <c r="AF1074"/>
      <c r="AG1074"/>
      <c r="AH1074"/>
      <c r="AI1074"/>
      <c r="AJ1074"/>
      <c r="AK1074"/>
      <c r="AL1074"/>
      <c r="AM1074"/>
      <c r="AN1074"/>
      <c r="AO1074"/>
      <c r="AP1074"/>
    </row>
    <row r="1075" spans="2:42" x14ac:dyDescent="0.35">
      <c r="B1075" s="49"/>
      <c r="C1075" s="49"/>
      <c r="D1075" s="51"/>
      <c r="E1075" s="51"/>
      <c r="F1075" s="151"/>
      <c r="G1075" s="179"/>
      <c r="H1075" s="181"/>
      <c r="I1075" s="180"/>
      <c r="J1075" s="52"/>
      <c r="K1075" s="184" t="str">
        <f>IF(Calculations!$I1070=1, "Up to Date", "")</f>
        <v/>
      </c>
      <c r="L1075" s="1"/>
      <c r="M1075"/>
      <c r="N1075" s="3"/>
      <c r="O1075" s="9"/>
      <c r="P1075" s="9"/>
      <c r="Q1075" s="9"/>
      <c r="R1075" s="9"/>
      <c r="S1075" s="9"/>
      <c r="T1075" s="9"/>
      <c r="U1075" s="9"/>
      <c r="V1075" s="9"/>
      <c r="W1075" s="9"/>
      <c r="X1075" s="9"/>
      <c r="Y1075" s="9"/>
      <c r="Z1075" s="9"/>
      <c r="AB1075"/>
      <c r="AD1075"/>
      <c r="AE1075"/>
      <c r="AF1075"/>
      <c r="AG1075"/>
      <c r="AH1075"/>
      <c r="AI1075"/>
      <c r="AJ1075"/>
      <c r="AK1075"/>
      <c r="AL1075"/>
      <c r="AM1075"/>
      <c r="AN1075"/>
      <c r="AO1075"/>
      <c r="AP1075"/>
    </row>
    <row r="1076" spans="2:42" x14ac:dyDescent="0.35">
      <c r="B1076" s="49"/>
      <c r="C1076" s="49"/>
      <c r="D1076" s="51"/>
      <c r="E1076" s="51"/>
      <c r="F1076" s="151"/>
      <c r="G1076" s="179"/>
      <c r="H1076" s="181"/>
      <c r="I1076" s="180"/>
      <c r="J1076" s="52"/>
      <c r="K1076" s="184" t="str">
        <f>IF(Calculations!$I1071=1, "Up to Date", "")</f>
        <v/>
      </c>
      <c r="L1076" s="1"/>
      <c r="M1076"/>
      <c r="N1076" s="3"/>
      <c r="O1076" s="9"/>
      <c r="P1076" s="9"/>
      <c r="Q1076" s="9"/>
      <c r="R1076" s="9"/>
      <c r="S1076" s="9"/>
      <c r="T1076" s="9"/>
      <c r="U1076" s="9"/>
      <c r="V1076" s="9"/>
      <c r="W1076" s="9"/>
      <c r="X1076" s="9"/>
      <c r="Y1076" s="9"/>
      <c r="Z1076" s="9"/>
      <c r="AB1076"/>
      <c r="AD1076"/>
      <c r="AE1076"/>
      <c r="AF1076"/>
      <c r="AG1076"/>
      <c r="AH1076"/>
      <c r="AI1076"/>
      <c r="AJ1076"/>
      <c r="AK1076"/>
      <c r="AL1076"/>
      <c r="AM1076"/>
      <c r="AN1076"/>
      <c r="AO1076"/>
      <c r="AP1076"/>
    </row>
    <row r="1077" spans="2:42" x14ac:dyDescent="0.35">
      <c r="B1077" s="49"/>
      <c r="C1077" s="49"/>
      <c r="D1077" s="51"/>
      <c r="E1077" s="51"/>
      <c r="F1077" s="151"/>
      <c r="G1077" s="179"/>
      <c r="H1077" s="181"/>
      <c r="I1077" s="180"/>
      <c r="J1077" s="52"/>
      <c r="K1077" s="184" t="str">
        <f>IF(Calculations!$I1072=1, "Up to Date", "")</f>
        <v/>
      </c>
      <c r="L1077" s="1"/>
      <c r="M1077"/>
      <c r="N1077" s="3"/>
      <c r="O1077" s="9"/>
      <c r="P1077" s="9"/>
      <c r="Q1077" s="9"/>
      <c r="R1077" s="9"/>
      <c r="S1077" s="9"/>
      <c r="T1077" s="9"/>
      <c r="U1077" s="9"/>
      <c r="V1077" s="9"/>
      <c r="W1077" s="9"/>
      <c r="X1077" s="9"/>
      <c r="Y1077" s="9"/>
      <c r="Z1077" s="9"/>
      <c r="AB1077"/>
      <c r="AD1077"/>
      <c r="AE1077"/>
      <c r="AF1077"/>
      <c r="AG1077"/>
      <c r="AH1077"/>
      <c r="AI1077"/>
      <c r="AJ1077"/>
      <c r="AK1077"/>
      <c r="AL1077"/>
      <c r="AM1077"/>
      <c r="AN1077"/>
      <c r="AO1077"/>
      <c r="AP1077"/>
    </row>
    <row r="1078" spans="2:42" x14ac:dyDescent="0.35">
      <c r="B1078" s="49"/>
      <c r="C1078" s="49"/>
      <c r="D1078" s="51"/>
      <c r="E1078" s="51"/>
      <c r="F1078" s="151"/>
      <c r="G1078" s="179"/>
      <c r="H1078" s="181"/>
      <c r="I1078" s="180"/>
      <c r="J1078" s="52"/>
      <c r="K1078" s="184" t="str">
        <f>IF(Calculations!$I1073=1, "Up to Date", "")</f>
        <v/>
      </c>
      <c r="L1078" s="1"/>
      <c r="M1078"/>
      <c r="N1078" s="3"/>
      <c r="O1078" s="9"/>
      <c r="P1078" s="9"/>
      <c r="Q1078" s="9"/>
      <c r="R1078" s="9"/>
      <c r="S1078" s="9"/>
      <c r="T1078" s="9"/>
      <c r="U1078" s="9"/>
      <c r="V1078" s="9"/>
      <c r="W1078" s="9"/>
      <c r="X1078" s="9"/>
      <c r="Y1078" s="9"/>
      <c r="Z1078" s="9"/>
      <c r="AB1078"/>
      <c r="AD1078"/>
      <c r="AE1078"/>
      <c r="AF1078"/>
      <c r="AG1078"/>
      <c r="AH1078"/>
      <c r="AI1078"/>
      <c r="AJ1078"/>
      <c r="AK1078"/>
      <c r="AL1078"/>
      <c r="AM1078"/>
      <c r="AN1078"/>
      <c r="AO1078"/>
      <c r="AP1078"/>
    </row>
    <row r="1079" spans="2:42" x14ac:dyDescent="0.35">
      <c r="B1079" s="49"/>
      <c r="C1079" s="49"/>
      <c r="D1079" s="51"/>
      <c r="E1079" s="51"/>
      <c r="F1079" s="151"/>
      <c r="G1079" s="179"/>
      <c r="H1079" s="181"/>
      <c r="I1079" s="180"/>
      <c r="J1079" s="52"/>
      <c r="K1079" s="184" t="str">
        <f>IF(Calculations!$I1074=1, "Up to Date", "")</f>
        <v/>
      </c>
      <c r="L1079" s="1"/>
      <c r="M1079"/>
      <c r="N1079" s="3"/>
      <c r="O1079" s="9"/>
      <c r="P1079" s="9"/>
      <c r="Q1079" s="9"/>
      <c r="R1079" s="9"/>
      <c r="S1079" s="9"/>
      <c r="T1079" s="9"/>
      <c r="U1079" s="9"/>
      <c r="V1079" s="9"/>
      <c r="W1079" s="9"/>
      <c r="X1079" s="9"/>
      <c r="Y1079" s="9"/>
      <c r="Z1079" s="9"/>
      <c r="AB1079"/>
      <c r="AD1079"/>
      <c r="AE1079"/>
      <c r="AF1079"/>
      <c r="AG1079"/>
      <c r="AH1079"/>
      <c r="AI1079"/>
      <c r="AJ1079"/>
      <c r="AK1079"/>
      <c r="AL1079"/>
      <c r="AM1079"/>
      <c r="AN1079"/>
      <c r="AO1079"/>
      <c r="AP1079"/>
    </row>
    <row r="1080" spans="2:42" x14ac:dyDescent="0.35">
      <c r="B1080" s="49"/>
      <c r="C1080" s="49"/>
      <c r="D1080" s="51"/>
      <c r="E1080" s="51"/>
      <c r="F1080" s="151"/>
      <c r="G1080" s="179"/>
      <c r="H1080" s="181"/>
      <c r="I1080" s="180"/>
      <c r="J1080" s="52"/>
      <c r="K1080" s="184" t="str">
        <f>IF(Calculations!$I1075=1, "Up to Date", "")</f>
        <v/>
      </c>
      <c r="L1080" s="1"/>
      <c r="M1080"/>
      <c r="N1080" s="3"/>
      <c r="O1080" s="9"/>
      <c r="P1080" s="9"/>
      <c r="Q1080" s="9"/>
      <c r="R1080" s="9"/>
      <c r="S1080" s="9"/>
      <c r="T1080" s="9"/>
      <c r="U1080" s="9"/>
      <c r="V1080" s="9"/>
      <c r="W1080" s="9"/>
      <c r="X1080" s="9"/>
      <c r="Y1080" s="9"/>
      <c r="Z1080" s="9"/>
      <c r="AB1080"/>
      <c r="AD1080"/>
      <c r="AE1080"/>
      <c r="AF1080"/>
      <c r="AG1080"/>
      <c r="AH1080"/>
      <c r="AI1080"/>
      <c r="AJ1080"/>
      <c r="AK1080"/>
      <c r="AL1080"/>
      <c r="AM1080"/>
      <c r="AN1080"/>
      <c r="AO1080"/>
      <c r="AP1080"/>
    </row>
    <row r="1081" spans="2:42" x14ac:dyDescent="0.35">
      <c r="B1081" s="49"/>
      <c r="C1081" s="49"/>
      <c r="D1081" s="51"/>
      <c r="E1081" s="51"/>
      <c r="F1081" s="151"/>
      <c r="G1081" s="179"/>
      <c r="H1081" s="181"/>
      <c r="I1081" s="180"/>
      <c r="J1081" s="52"/>
      <c r="K1081" s="184" t="str">
        <f>IF(Calculations!$I1076=1, "Up to Date", "")</f>
        <v/>
      </c>
      <c r="L1081" s="1"/>
      <c r="M1081"/>
      <c r="N1081" s="3"/>
      <c r="O1081" s="9"/>
      <c r="P1081" s="9"/>
      <c r="Q1081" s="9"/>
      <c r="R1081" s="9"/>
      <c r="S1081" s="9"/>
      <c r="T1081" s="9"/>
      <c r="U1081" s="9"/>
      <c r="V1081" s="9"/>
      <c r="W1081" s="9"/>
      <c r="X1081" s="9"/>
      <c r="Y1081" s="9"/>
      <c r="Z1081" s="9"/>
      <c r="AB1081"/>
      <c r="AD1081"/>
      <c r="AE1081"/>
      <c r="AF1081"/>
      <c r="AG1081"/>
      <c r="AH1081"/>
      <c r="AI1081"/>
      <c r="AJ1081"/>
      <c r="AK1081"/>
      <c r="AL1081"/>
      <c r="AM1081"/>
      <c r="AN1081"/>
      <c r="AO1081"/>
      <c r="AP1081"/>
    </row>
    <row r="1082" spans="2:42" x14ac:dyDescent="0.35">
      <c r="B1082" s="49"/>
      <c r="C1082" s="49"/>
      <c r="D1082" s="51"/>
      <c r="E1082" s="51"/>
      <c r="F1082" s="151"/>
      <c r="G1082" s="179"/>
      <c r="H1082" s="181"/>
      <c r="I1082" s="180"/>
      <c r="J1082" s="52"/>
      <c r="K1082" s="184" t="str">
        <f>IF(Calculations!$I1077=1, "Up to Date", "")</f>
        <v/>
      </c>
      <c r="L1082" s="1"/>
      <c r="M1082"/>
      <c r="N1082" s="3"/>
      <c r="O1082" s="9"/>
      <c r="P1082" s="9"/>
      <c r="Q1082" s="9"/>
      <c r="R1082" s="9"/>
      <c r="S1082" s="9"/>
      <c r="T1082" s="9"/>
      <c r="U1082" s="9"/>
      <c r="V1082" s="9"/>
      <c r="W1082" s="9"/>
      <c r="X1082" s="9"/>
      <c r="Y1082" s="9"/>
      <c r="Z1082" s="9"/>
      <c r="AB1082"/>
      <c r="AD1082"/>
      <c r="AE1082"/>
      <c r="AF1082"/>
      <c r="AG1082"/>
      <c r="AH1082"/>
      <c r="AI1082"/>
      <c r="AJ1082"/>
      <c r="AK1082"/>
      <c r="AL1082"/>
      <c r="AM1082"/>
      <c r="AN1082"/>
      <c r="AO1082"/>
      <c r="AP1082"/>
    </row>
    <row r="1083" spans="2:42" x14ac:dyDescent="0.35">
      <c r="B1083" s="49"/>
      <c r="C1083" s="49"/>
      <c r="D1083" s="51"/>
      <c r="E1083" s="51"/>
      <c r="F1083" s="151"/>
      <c r="G1083" s="179"/>
      <c r="H1083" s="181"/>
      <c r="I1083" s="180"/>
      <c r="J1083" s="52"/>
      <c r="K1083" s="184" t="str">
        <f>IF(Calculations!$I1078=1, "Up to Date", "")</f>
        <v/>
      </c>
      <c r="L1083" s="1"/>
      <c r="M1083"/>
      <c r="N1083" s="3"/>
      <c r="O1083" s="9"/>
      <c r="P1083" s="9"/>
      <c r="Q1083" s="9"/>
      <c r="R1083" s="9"/>
      <c r="S1083" s="9"/>
      <c r="T1083" s="9"/>
      <c r="U1083" s="9"/>
      <c r="V1083" s="9"/>
      <c r="W1083" s="9"/>
      <c r="X1083" s="9"/>
      <c r="Y1083" s="9"/>
      <c r="Z1083" s="9"/>
      <c r="AB1083"/>
      <c r="AD1083"/>
      <c r="AE1083"/>
      <c r="AF1083"/>
      <c r="AG1083"/>
      <c r="AH1083"/>
      <c r="AI1083"/>
      <c r="AJ1083"/>
      <c r="AK1083"/>
      <c r="AL1083"/>
      <c r="AM1083"/>
      <c r="AN1083"/>
      <c r="AO1083"/>
      <c r="AP1083"/>
    </row>
    <row r="1084" spans="2:42" x14ac:dyDescent="0.35">
      <c r="B1084" s="49"/>
      <c r="C1084" s="49"/>
      <c r="D1084" s="51"/>
      <c r="E1084" s="51"/>
      <c r="F1084" s="151"/>
      <c r="G1084" s="179"/>
      <c r="H1084" s="181"/>
      <c r="I1084" s="180"/>
      <c r="J1084" s="52"/>
      <c r="K1084" s="184" t="str">
        <f>IF(Calculations!$I1079=1, "Up to Date", "")</f>
        <v/>
      </c>
      <c r="L1084" s="1"/>
      <c r="M1084"/>
      <c r="N1084" s="3"/>
      <c r="O1084" s="9"/>
      <c r="P1084" s="9"/>
      <c r="Q1084" s="9"/>
      <c r="R1084" s="9"/>
      <c r="S1084" s="9"/>
      <c r="T1084" s="9"/>
      <c r="U1084" s="9"/>
      <c r="V1084" s="9"/>
      <c r="W1084" s="9"/>
      <c r="X1084" s="9"/>
      <c r="Y1084" s="9"/>
      <c r="Z1084" s="9"/>
      <c r="AB1084"/>
      <c r="AD1084"/>
      <c r="AE1084"/>
      <c r="AF1084"/>
      <c r="AG1084"/>
      <c r="AH1084"/>
      <c r="AI1084"/>
      <c r="AJ1084"/>
      <c r="AK1084"/>
      <c r="AL1084"/>
      <c r="AM1084"/>
      <c r="AN1084"/>
      <c r="AO1084"/>
      <c r="AP1084"/>
    </row>
    <row r="1085" spans="2:42" x14ac:dyDescent="0.35">
      <c r="B1085" s="49"/>
      <c r="C1085" s="49"/>
      <c r="D1085" s="51"/>
      <c r="E1085" s="51"/>
      <c r="F1085" s="151"/>
      <c r="G1085" s="179"/>
      <c r="H1085" s="181"/>
      <c r="I1085" s="180"/>
      <c r="J1085" s="52"/>
      <c r="K1085" s="184" t="str">
        <f>IF(Calculations!$I1080=1, "Up to Date", "")</f>
        <v/>
      </c>
      <c r="L1085" s="1"/>
      <c r="M1085"/>
      <c r="N1085" s="3"/>
      <c r="O1085" s="9"/>
      <c r="P1085" s="9"/>
      <c r="Q1085" s="9"/>
      <c r="R1085" s="9"/>
      <c r="S1085" s="9"/>
      <c r="T1085" s="9"/>
      <c r="U1085" s="9"/>
      <c r="V1085" s="9"/>
      <c r="W1085" s="9"/>
      <c r="X1085" s="9"/>
      <c r="Y1085" s="9"/>
      <c r="Z1085" s="9"/>
      <c r="AB1085"/>
      <c r="AD1085"/>
      <c r="AE1085"/>
      <c r="AF1085"/>
      <c r="AG1085"/>
      <c r="AH1085"/>
      <c r="AI1085"/>
      <c r="AJ1085"/>
      <c r="AK1085"/>
      <c r="AL1085"/>
      <c r="AM1085"/>
      <c r="AN1085"/>
      <c r="AO1085"/>
      <c r="AP1085"/>
    </row>
    <row r="1086" spans="2:42" x14ac:dyDescent="0.35">
      <c r="B1086" s="49"/>
      <c r="C1086" s="49"/>
      <c r="D1086" s="51"/>
      <c r="E1086" s="51"/>
      <c r="F1086" s="151"/>
      <c r="G1086" s="179"/>
      <c r="H1086" s="181"/>
      <c r="I1086" s="180"/>
      <c r="J1086" s="52"/>
      <c r="K1086" s="184" t="str">
        <f>IF(Calculations!$I1081=1, "Up to Date", "")</f>
        <v/>
      </c>
      <c r="L1086" s="1"/>
      <c r="M1086"/>
      <c r="N1086" s="3"/>
      <c r="O1086" s="9"/>
      <c r="P1086" s="9"/>
      <c r="Q1086" s="9"/>
      <c r="R1086" s="9"/>
      <c r="S1086" s="9"/>
      <c r="T1086" s="9"/>
      <c r="U1086" s="9"/>
      <c r="V1086" s="9"/>
      <c r="W1086" s="9"/>
      <c r="X1086" s="9"/>
      <c r="Y1086" s="9"/>
      <c r="Z1086" s="9"/>
      <c r="AB1086"/>
      <c r="AD1086"/>
      <c r="AE1086"/>
      <c r="AF1086"/>
      <c r="AG1086"/>
      <c r="AH1086"/>
      <c r="AI1086"/>
      <c r="AJ1086"/>
      <c r="AK1086"/>
      <c r="AL1086"/>
      <c r="AM1086"/>
      <c r="AN1086"/>
      <c r="AO1086"/>
      <c r="AP1086"/>
    </row>
    <row r="1087" spans="2:42" x14ac:dyDescent="0.35">
      <c r="B1087" s="49"/>
      <c r="C1087" s="49"/>
      <c r="D1087" s="51"/>
      <c r="E1087" s="51"/>
      <c r="F1087" s="151"/>
      <c r="G1087" s="179"/>
      <c r="H1087" s="181"/>
      <c r="I1087" s="180"/>
      <c r="J1087" s="52"/>
      <c r="K1087" s="184" t="str">
        <f>IF(Calculations!$I1082=1, "Up to Date", "")</f>
        <v/>
      </c>
      <c r="L1087" s="1"/>
      <c r="M1087"/>
      <c r="N1087" s="3"/>
      <c r="O1087" s="9"/>
      <c r="P1087" s="9"/>
      <c r="Q1087" s="9"/>
      <c r="R1087" s="9"/>
      <c r="S1087" s="9"/>
      <c r="T1087" s="9"/>
      <c r="U1087" s="9"/>
      <c r="V1087" s="9"/>
      <c r="W1087" s="9"/>
      <c r="X1087" s="9"/>
      <c r="Y1087" s="9"/>
      <c r="Z1087" s="9"/>
      <c r="AB1087"/>
      <c r="AD1087"/>
      <c r="AE1087"/>
      <c r="AF1087"/>
      <c r="AG1087"/>
      <c r="AH1087"/>
      <c r="AI1087"/>
      <c r="AJ1087"/>
      <c r="AK1087"/>
      <c r="AL1087"/>
      <c r="AM1087"/>
      <c r="AN1087"/>
      <c r="AO1087"/>
      <c r="AP1087"/>
    </row>
    <row r="1088" spans="2:42" x14ac:dyDescent="0.35">
      <c r="B1088" s="49"/>
      <c r="C1088" s="49"/>
      <c r="D1088" s="51"/>
      <c r="E1088" s="51"/>
      <c r="F1088" s="151"/>
      <c r="G1088" s="179"/>
      <c r="H1088" s="181"/>
      <c r="I1088" s="180"/>
      <c r="J1088" s="52"/>
      <c r="K1088" s="184" t="str">
        <f>IF(Calculations!$I1083=1, "Up to Date", "")</f>
        <v/>
      </c>
      <c r="L1088" s="1"/>
      <c r="M1088"/>
      <c r="N1088" s="3"/>
      <c r="O1088" s="9"/>
      <c r="P1088" s="9"/>
      <c r="Q1088" s="9"/>
      <c r="R1088" s="9"/>
      <c r="S1088" s="9"/>
      <c r="T1088" s="9"/>
      <c r="U1088" s="9"/>
      <c r="V1088" s="9"/>
      <c r="W1088" s="9"/>
      <c r="X1088" s="9"/>
      <c r="Y1088" s="9"/>
      <c r="Z1088" s="9"/>
      <c r="AB1088"/>
      <c r="AD1088"/>
      <c r="AE1088"/>
      <c r="AF1088"/>
      <c r="AG1088"/>
      <c r="AH1088"/>
      <c r="AI1088"/>
      <c r="AJ1088"/>
      <c r="AK1088"/>
      <c r="AL1088"/>
      <c r="AM1088"/>
      <c r="AN1088"/>
      <c r="AO1088"/>
      <c r="AP1088"/>
    </row>
    <row r="1089" spans="2:42" x14ac:dyDescent="0.35">
      <c r="B1089" s="49"/>
      <c r="C1089" s="49"/>
      <c r="D1089" s="51"/>
      <c r="E1089" s="51"/>
      <c r="F1089" s="151"/>
      <c r="G1089" s="179"/>
      <c r="H1089" s="181"/>
      <c r="I1089" s="180"/>
      <c r="J1089" s="52"/>
      <c r="K1089" s="184" t="str">
        <f>IF(Calculations!$I1084=1, "Up to Date", "")</f>
        <v/>
      </c>
      <c r="L1089" s="1"/>
      <c r="M1089"/>
      <c r="N1089" s="3"/>
      <c r="O1089" s="9"/>
      <c r="P1089" s="9"/>
      <c r="Q1089" s="9"/>
      <c r="R1089" s="9"/>
      <c r="S1089" s="9"/>
      <c r="T1089" s="9"/>
      <c r="U1089" s="9"/>
      <c r="V1089" s="9"/>
      <c r="W1089" s="9"/>
      <c r="X1089" s="9"/>
      <c r="Y1089" s="9"/>
      <c r="Z1089" s="9"/>
      <c r="AB1089"/>
      <c r="AD1089"/>
      <c r="AE1089"/>
      <c r="AF1089"/>
      <c r="AG1089"/>
      <c r="AH1089"/>
      <c r="AI1089"/>
      <c r="AJ1089"/>
      <c r="AK1089"/>
      <c r="AL1089"/>
      <c r="AM1089"/>
      <c r="AN1089"/>
      <c r="AO1089"/>
      <c r="AP1089"/>
    </row>
    <row r="1090" spans="2:42" x14ac:dyDescent="0.35">
      <c r="B1090" s="49"/>
      <c r="C1090" s="49"/>
      <c r="D1090" s="51"/>
      <c r="E1090" s="51"/>
      <c r="F1090" s="151"/>
      <c r="G1090" s="179"/>
      <c r="H1090" s="181"/>
      <c r="I1090" s="180"/>
      <c r="J1090" s="52"/>
      <c r="K1090" s="184" t="str">
        <f>IF(Calculations!$I1085=1, "Up to Date", "")</f>
        <v/>
      </c>
      <c r="L1090" s="1"/>
      <c r="M1090"/>
      <c r="N1090" s="3"/>
      <c r="O1090" s="9"/>
      <c r="P1090" s="9"/>
      <c r="Q1090" s="9"/>
      <c r="R1090" s="9"/>
      <c r="S1090" s="9"/>
      <c r="T1090" s="9"/>
      <c r="U1090" s="9"/>
      <c r="V1090" s="9"/>
      <c r="W1090" s="9"/>
      <c r="X1090" s="9"/>
      <c r="Y1090" s="9"/>
      <c r="Z1090" s="9"/>
      <c r="AB1090"/>
      <c r="AD1090"/>
      <c r="AE1090"/>
      <c r="AF1090"/>
      <c r="AG1090"/>
      <c r="AH1090"/>
      <c r="AI1090"/>
      <c r="AJ1090"/>
      <c r="AK1090"/>
      <c r="AL1090"/>
      <c r="AM1090"/>
      <c r="AN1090"/>
      <c r="AO1090"/>
      <c r="AP1090"/>
    </row>
    <row r="1091" spans="2:42" x14ac:dyDescent="0.35">
      <c r="B1091" s="49"/>
      <c r="C1091" s="49"/>
      <c r="D1091" s="51"/>
      <c r="E1091" s="51"/>
      <c r="F1091" s="151"/>
      <c r="G1091" s="179"/>
      <c r="H1091" s="181"/>
      <c r="I1091" s="180"/>
      <c r="J1091" s="52"/>
      <c r="K1091" s="184" t="str">
        <f>IF(Calculations!$I1086=1, "Up to Date", "")</f>
        <v/>
      </c>
      <c r="L1091" s="1"/>
      <c r="M1091"/>
      <c r="N1091" s="3"/>
      <c r="O1091" s="9"/>
      <c r="P1091" s="9"/>
      <c r="Q1091" s="9"/>
      <c r="R1091" s="9"/>
      <c r="S1091" s="9"/>
      <c r="T1091" s="9"/>
      <c r="U1091" s="9"/>
      <c r="V1091" s="9"/>
      <c r="W1091" s="9"/>
      <c r="X1091" s="9"/>
      <c r="Y1091" s="9"/>
      <c r="Z1091" s="9"/>
      <c r="AB1091"/>
      <c r="AD1091"/>
      <c r="AE1091"/>
      <c r="AF1091"/>
      <c r="AG1091"/>
      <c r="AH1091"/>
      <c r="AI1091"/>
      <c r="AJ1091"/>
      <c r="AK1091"/>
      <c r="AL1091"/>
      <c r="AM1091"/>
      <c r="AN1091"/>
      <c r="AO1091"/>
      <c r="AP1091"/>
    </row>
    <row r="1092" spans="2:42" x14ac:dyDescent="0.35">
      <c r="B1092" s="49"/>
      <c r="C1092" s="49"/>
      <c r="D1092" s="51"/>
      <c r="E1092" s="51"/>
      <c r="F1092" s="151"/>
      <c r="G1092" s="179"/>
      <c r="H1092" s="181"/>
      <c r="I1092" s="180"/>
      <c r="J1092" s="52"/>
      <c r="K1092" s="184" t="str">
        <f>IF(Calculations!$I1087=1, "Up to Date", "")</f>
        <v/>
      </c>
      <c r="L1092" s="1"/>
      <c r="M1092"/>
      <c r="N1092" s="3"/>
      <c r="O1092" s="9"/>
      <c r="P1092" s="9"/>
      <c r="Q1092" s="9"/>
      <c r="R1092" s="9"/>
      <c r="S1092" s="9"/>
      <c r="T1092" s="9"/>
      <c r="U1092" s="9"/>
      <c r="V1092" s="9"/>
      <c r="W1092" s="9"/>
      <c r="X1092" s="9"/>
      <c r="Y1092" s="9"/>
      <c r="Z1092" s="9"/>
      <c r="AB1092"/>
      <c r="AD1092"/>
      <c r="AE1092"/>
      <c r="AF1092"/>
      <c r="AG1092"/>
      <c r="AH1092"/>
      <c r="AI1092"/>
      <c r="AJ1092"/>
      <c r="AK1092"/>
      <c r="AL1092"/>
      <c r="AM1092"/>
      <c r="AN1092"/>
      <c r="AO1092"/>
      <c r="AP1092"/>
    </row>
    <row r="1093" spans="2:42" x14ac:dyDescent="0.35">
      <c r="B1093" s="49"/>
      <c r="C1093" s="49"/>
      <c r="D1093" s="51"/>
      <c r="E1093" s="51"/>
      <c r="F1093" s="151"/>
      <c r="G1093" s="179"/>
      <c r="H1093" s="181"/>
      <c r="I1093" s="180"/>
      <c r="J1093" s="52"/>
      <c r="K1093" s="184" t="str">
        <f>IF(Calculations!$I1088=1, "Up to Date", "")</f>
        <v/>
      </c>
      <c r="L1093" s="1"/>
      <c r="M1093"/>
      <c r="N1093" s="3"/>
      <c r="O1093" s="9"/>
      <c r="P1093" s="9"/>
      <c r="Q1093" s="9"/>
      <c r="R1093" s="9"/>
      <c r="S1093" s="9"/>
      <c r="T1093" s="9"/>
      <c r="U1093" s="9"/>
      <c r="V1093" s="9"/>
      <c r="W1093" s="9"/>
      <c r="X1093" s="9"/>
      <c r="Y1093" s="9"/>
      <c r="Z1093" s="9"/>
      <c r="AB1093"/>
      <c r="AD1093"/>
      <c r="AE1093"/>
      <c r="AF1093"/>
      <c r="AG1093"/>
      <c r="AH1093"/>
      <c r="AI1093"/>
      <c r="AJ1093"/>
      <c r="AK1093"/>
      <c r="AL1093"/>
      <c r="AM1093"/>
      <c r="AN1093"/>
      <c r="AO1093"/>
      <c r="AP1093"/>
    </row>
    <row r="1094" spans="2:42" x14ac:dyDescent="0.35">
      <c r="B1094" s="49"/>
      <c r="C1094" s="49"/>
      <c r="D1094" s="51"/>
      <c r="E1094" s="51"/>
      <c r="F1094" s="151"/>
      <c r="G1094" s="179"/>
      <c r="H1094" s="181"/>
      <c r="I1094" s="180"/>
      <c r="J1094" s="52"/>
      <c r="K1094" s="184" t="str">
        <f>IF(Calculations!$I1089=1, "Up to Date", "")</f>
        <v/>
      </c>
      <c r="L1094" s="1"/>
      <c r="M1094"/>
      <c r="N1094" s="3"/>
      <c r="O1094" s="9"/>
      <c r="P1094" s="9"/>
      <c r="Q1094" s="9"/>
      <c r="R1094" s="9"/>
      <c r="S1094" s="9"/>
      <c r="T1094" s="9"/>
      <c r="U1094" s="9"/>
      <c r="V1094" s="9"/>
      <c r="W1094" s="9"/>
      <c r="X1094" s="9"/>
      <c r="Y1094" s="9"/>
      <c r="Z1094" s="9"/>
      <c r="AB1094"/>
      <c r="AD1094"/>
      <c r="AE1094"/>
      <c r="AF1094"/>
      <c r="AG1094"/>
      <c r="AH1094"/>
      <c r="AI1094"/>
      <c r="AJ1094"/>
      <c r="AK1094"/>
      <c r="AL1094"/>
      <c r="AM1094"/>
      <c r="AN1094"/>
      <c r="AO1094"/>
      <c r="AP1094"/>
    </row>
    <row r="1095" spans="2:42" x14ac:dyDescent="0.35">
      <c r="B1095" s="49"/>
      <c r="C1095" s="49"/>
      <c r="D1095" s="51"/>
      <c r="E1095" s="51"/>
      <c r="F1095" s="151"/>
      <c r="G1095" s="179"/>
      <c r="H1095" s="181"/>
      <c r="I1095" s="180"/>
      <c r="J1095" s="52"/>
      <c r="K1095" s="184" t="str">
        <f>IF(Calculations!$I1090=1, "Up to Date", "")</f>
        <v/>
      </c>
      <c r="L1095" s="1"/>
      <c r="M1095"/>
      <c r="N1095" s="3"/>
      <c r="O1095" s="9"/>
      <c r="P1095" s="9"/>
      <c r="Q1095" s="9"/>
      <c r="R1095" s="9"/>
      <c r="S1095" s="9"/>
      <c r="T1095" s="9"/>
      <c r="U1095" s="9"/>
      <c r="V1095" s="9"/>
      <c r="W1095" s="9"/>
      <c r="X1095" s="9"/>
      <c r="Y1095" s="9"/>
      <c r="Z1095" s="9"/>
      <c r="AB1095"/>
      <c r="AD1095"/>
      <c r="AE1095"/>
      <c r="AF1095"/>
      <c r="AG1095"/>
      <c r="AH1095"/>
      <c r="AI1095"/>
      <c r="AJ1095"/>
      <c r="AK1095"/>
      <c r="AL1095"/>
      <c r="AM1095"/>
      <c r="AN1095"/>
      <c r="AO1095"/>
      <c r="AP1095"/>
    </row>
    <row r="1096" spans="2:42" x14ac:dyDescent="0.35">
      <c r="B1096" s="49"/>
      <c r="C1096" s="49"/>
      <c r="D1096" s="51"/>
      <c r="E1096" s="51"/>
      <c r="F1096" s="151"/>
      <c r="G1096" s="179"/>
      <c r="H1096" s="181"/>
      <c r="I1096" s="180"/>
      <c r="J1096" s="52"/>
      <c r="K1096" s="184" t="str">
        <f>IF(Calculations!$I1091=1, "Up to Date", "")</f>
        <v/>
      </c>
      <c r="L1096" s="1"/>
      <c r="M1096"/>
      <c r="N1096" s="3"/>
      <c r="O1096" s="9"/>
      <c r="P1096" s="9"/>
      <c r="Q1096" s="9"/>
      <c r="R1096" s="9"/>
      <c r="S1096" s="9"/>
      <c r="T1096" s="9"/>
      <c r="U1096" s="9"/>
      <c r="V1096" s="9"/>
      <c r="W1096" s="9"/>
      <c r="X1096" s="9"/>
      <c r="Y1096" s="9"/>
      <c r="Z1096" s="9"/>
      <c r="AB1096"/>
      <c r="AD1096"/>
      <c r="AE1096"/>
      <c r="AF1096"/>
      <c r="AG1096"/>
      <c r="AH1096"/>
      <c r="AI1096"/>
      <c r="AJ1096"/>
      <c r="AK1096"/>
      <c r="AL1096"/>
      <c r="AM1096"/>
      <c r="AN1096"/>
      <c r="AO1096"/>
      <c r="AP1096"/>
    </row>
    <row r="1097" spans="2:42" x14ac:dyDescent="0.35">
      <c r="B1097" s="49"/>
      <c r="C1097" s="49"/>
      <c r="D1097" s="51"/>
      <c r="E1097" s="51"/>
      <c r="F1097" s="151"/>
      <c r="G1097" s="179"/>
      <c r="H1097" s="181"/>
      <c r="I1097" s="180"/>
      <c r="J1097" s="52"/>
      <c r="K1097" s="184" t="str">
        <f>IF(Calculations!$I1092=1, "Up to Date", "")</f>
        <v/>
      </c>
      <c r="L1097" s="1"/>
      <c r="M1097"/>
      <c r="N1097" s="3"/>
      <c r="O1097" s="9"/>
      <c r="P1097" s="9"/>
      <c r="Q1097" s="9"/>
      <c r="R1097" s="9"/>
      <c r="S1097" s="9"/>
      <c r="T1097" s="9"/>
      <c r="U1097" s="9"/>
      <c r="V1097" s="9"/>
      <c r="W1097" s="9"/>
      <c r="X1097" s="9"/>
      <c r="Y1097" s="9"/>
      <c r="Z1097" s="9"/>
      <c r="AB1097"/>
      <c r="AD1097"/>
      <c r="AE1097"/>
      <c r="AF1097"/>
      <c r="AG1097"/>
      <c r="AH1097"/>
      <c r="AI1097"/>
      <c r="AJ1097"/>
      <c r="AK1097"/>
      <c r="AL1097"/>
      <c r="AM1097"/>
      <c r="AN1097"/>
      <c r="AO1097"/>
      <c r="AP1097"/>
    </row>
    <row r="1098" spans="2:42" x14ac:dyDescent="0.35">
      <c r="B1098" s="49"/>
      <c r="C1098" s="49"/>
      <c r="D1098" s="51"/>
      <c r="E1098" s="51"/>
      <c r="F1098" s="151"/>
      <c r="G1098" s="179"/>
      <c r="H1098" s="181"/>
      <c r="I1098" s="180"/>
      <c r="J1098" s="52"/>
      <c r="K1098" s="184" t="str">
        <f>IF(Calculations!$I1093=1, "Up to Date", "")</f>
        <v/>
      </c>
      <c r="L1098" s="1"/>
      <c r="M1098"/>
      <c r="N1098" s="3"/>
      <c r="O1098" s="9"/>
      <c r="P1098" s="9"/>
      <c r="Q1098" s="9"/>
      <c r="R1098" s="9"/>
      <c r="S1098" s="9"/>
      <c r="T1098" s="9"/>
      <c r="U1098" s="9"/>
      <c r="V1098" s="9"/>
      <c r="W1098" s="9"/>
      <c r="X1098" s="9"/>
      <c r="Y1098" s="9"/>
      <c r="Z1098" s="9"/>
      <c r="AB1098"/>
      <c r="AD1098"/>
      <c r="AE1098"/>
      <c r="AF1098"/>
      <c r="AG1098"/>
      <c r="AH1098"/>
      <c r="AI1098"/>
      <c r="AJ1098"/>
      <c r="AK1098"/>
      <c r="AL1098"/>
      <c r="AM1098"/>
      <c r="AN1098"/>
      <c r="AO1098"/>
      <c r="AP1098"/>
    </row>
    <row r="1099" spans="2:42" x14ac:dyDescent="0.35">
      <c r="B1099" s="49"/>
      <c r="C1099" s="49"/>
      <c r="D1099" s="51"/>
      <c r="E1099" s="51"/>
      <c r="F1099" s="151"/>
      <c r="G1099" s="179"/>
      <c r="H1099" s="181"/>
      <c r="I1099" s="180"/>
      <c r="J1099" s="52"/>
      <c r="K1099" s="184" t="str">
        <f>IF(Calculations!$I1094=1, "Up to Date", "")</f>
        <v/>
      </c>
      <c r="L1099" s="1"/>
      <c r="M1099"/>
      <c r="N1099" s="3"/>
      <c r="O1099" s="9"/>
      <c r="P1099" s="9"/>
      <c r="Q1099" s="9"/>
      <c r="R1099" s="9"/>
      <c r="S1099" s="9"/>
      <c r="T1099" s="9"/>
      <c r="U1099" s="9"/>
      <c r="V1099" s="9"/>
      <c r="W1099" s="9"/>
      <c r="X1099" s="9"/>
      <c r="Y1099" s="9"/>
      <c r="Z1099" s="9"/>
      <c r="AB1099"/>
      <c r="AD1099"/>
      <c r="AE1099"/>
      <c r="AF1099"/>
      <c r="AG1099"/>
      <c r="AH1099"/>
      <c r="AI1099"/>
      <c r="AJ1099"/>
      <c r="AK1099"/>
      <c r="AL1099"/>
      <c r="AM1099"/>
      <c r="AN1099"/>
      <c r="AO1099"/>
      <c r="AP1099"/>
    </row>
    <row r="1100" spans="2:42" x14ac:dyDescent="0.35">
      <c r="B1100" s="49"/>
      <c r="C1100" s="49"/>
      <c r="D1100" s="51"/>
      <c r="E1100" s="51"/>
      <c r="F1100" s="151"/>
      <c r="G1100" s="179"/>
      <c r="H1100" s="181"/>
      <c r="I1100" s="180"/>
      <c r="J1100" s="52"/>
      <c r="K1100" s="184" t="str">
        <f>IF(Calculations!$I1095=1, "Up to Date", "")</f>
        <v/>
      </c>
      <c r="L1100" s="1"/>
      <c r="M1100"/>
      <c r="N1100" s="3"/>
      <c r="O1100" s="9"/>
      <c r="P1100" s="9"/>
      <c r="Q1100" s="9"/>
      <c r="R1100" s="9"/>
      <c r="S1100" s="9"/>
      <c r="T1100" s="9"/>
      <c r="U1100" s="9"/>
      <c r="V1100" s="9"/>
      <c r="W1100" s="9"/>
      <c r="X1100" s="9"/>
      <c r="Y1100" s="9"/>
      <c r="Z1100" s="9"/>
      <c r="AB1100"/>
      <c r="AD1100"/>
      <c r="AE1100"/>
      <c r="AF1100"/>
      <c r="AG1100"/>
      <c r="AH1100"/>
      <c r="AI1100"/>
      <c r="AJ1100"/>
      <c r="AK1100"/>
      <c r="AL1100"/>
      <c r="AM1100"/>
      <c r="AN1100"/>
      <c r="AO1100"/>
      <c r="AP1100"/>
    </row>
    <row r="1101" spans="2:42" x14ac:dyDescent="0.35">
      <c r="B1101" s="49"/>
      <c r="C1101" s="49"/>
      <c r="D1101" s="51"/>
      <c r="E1101" s="51"/>
      <c r="F1101" s="151"/>
      <c r="G1101" s="179"/>
      <c r="H1101" s="181"/>
      <c r="I1101" s="180"/>
      <c r="J1101" s="52"/>
      <c r="K1101" s="184" t="str">
        <f>IF(Calculations!$I1096=1, "Up to Date", "")</f>
        <v/>
      </c>
      <c r="L1101" s="1"/>
      <c r="M1101"/>
      <c r="N1101" s="3"/>
      <c r="O1101" s="9"/>
      <c r="P1101" s="9"/>
      <c r="Q1101" s="9"/>
      <c r="R1101" s="9"/>
      <c r="S1101" s="9"/>
      <c r="T1101" s="9"/>
      <c r="U1101" s="9"/>
      <c r="V1101" s="9"/>
      <c r="W1101" s="9"/>
      <c r="X1101" s="9"/>
      <c r="Y1101" s="9"/>
      <c r="Z1101" s="9"/>
      <c r="AB1101"/>
      <c r="AD1101"/>
      <c r="AE1101"/>
      <c r="AF1101"/>
      <c r="AG1101"/>
      <c r="AH1101"/>
      <c r="AI1101"/>
      <c r="AJ1101"/>
      <c r="AK1101"/>
      <c r="AL1101"/>
      <c r="AM1101"/>
      <c r="AN1101"/>
      <c r="AO1101"/>
      <c r="AP1101"/>
    </row>
    <row r="1102" spans="2:42" x14ac:dyDescent="0.35">
      <c r="B1102" s="49"/>
      <c r="C1102" s="49"/>
      <c r="D1102" s="51"/>
      <c r="E1102" s="51"/>
      <c r="F1102" s="151"/>
      <c r="G1102" s="179"/>
      <c r="H1102" s="181"/>
      <c r="I1102" s="180"/>
      <c r="J1102" s="52"/>
      <c r="K1102" s="184" t="str">
        <f>IF(Calculations!$I1097=1, "Up to Date", "")</f>
        <v/>
      </c>
      <c r="L1102" s="1"/>
      <c r="M1102"/>
      <c r="N1102" s="3"/>
      <c r="O1102" s="9"/>
      <c r="P1102" s="9"/>
      <c r="Q1102" s="9"/>
      <c r="R1102" s="9"/>
      <c r="S1102" s="9"/>
      <c r="T1102" s="9"/>
      <c r="U1102" s="9"/>
      <c r="V1102" s="9"/>
      <c r="W1102" s="9"/>
      <c r="X1102" s="9"/>
      <c r="Y1102" s="9"/>
      <c r="Z1102" s="9"/>
      <c r="AB1102"/>
      <c r="AD1102"/>
      <c r="AE1102"/>
      <c r="AF1102"/>
      <c r="AG1102"/>
      <c r="AH1102"/>
      <c r="AI1102"/>
      <c r="AJ1102"/>
      <c r="AK1102"/>
      <c r="AL1102"/>
      <c r="AM1102"/>
      <c r="AN1102"/>
      <c r="AO1102"/>
      <c r="AP1102"/>
    </row>
    <row r="1103" spans="2:42" x14ac:dyDescent="0.35">
      <c r="B1103" s="49"/>
      <c r="C1103" s="49"/>
      <c r="D1103" s="51"/>
      <c r="E1103" s="51"/>
      <c r="F1103" s="151"/>
      <c r="G1103" s="179"/>
      <c r="H1103" s="181"/>
      <c r="I1103" s="180"/>
      <c r="J1103" s="52"/>
      <c r="K1103" s="184" t="str">
        <f>IF(Calculations!$I1098=1, "Up to Date", "")</f>
        <v/>
      </c>
      <c r="L1103" s="1"/>
      <c r="M1103"/>
      <c r="N1103" s="3"/>
      <c r="O1103" s="9"/>
      <c r="P1103" s="9"/>
      <c r="Q1103" s="9"/>
      <c r="R1103" s="9"/>
      <c r="S1103" s="9"/>
      <c r="T1103" s="9"/>
      <c r="U1103" s="9"/>
      <c r="V1103" s="9"/>
      <c r="W1103" s="9"/>
      <c r="X1103" s="9"/>
      <c r="Y1103" s="9"/>
      <c r="Z1103" s="9"/>
      <c r="AB1103"/>
      <c r="AD1103"/>
      <c r="AE1103"/>
      <c r="AF1103"/>
      <c r="AG1103"/>
      <c r="AH1103"/>
      <c r="AI1103"/>
      <c r="AJ1103"/>
      <c r="AK1103"/>
      <c r="AL1103"/>
      <c r="AM1103"/>
      <c r="AN1103"/>
      <c r="AO1103"/>
      <c r="AP1103"/>
    </row>
    <row r="1104" spans="2:42" x14ac:dyDescent="0.35">
      <c r="B1104" s="49"/>
      <c r="C1104" s="49"/>
      <c r="D1104" s="51"/>
      <c r="E1104" s="51"/>
      <c r="F1104" s="151"/>
      <c r="G1104" s="179"/>
      <c r="H1104" s="181"/>
      <c r="I1104" s="180"/>
      <c r="J1104" s="52"/>
      <c r="K1104" s="184" t="str">
        <f>IF(Calculations!$I1099=1, "Up to Date", "")</f>
        <v/>
      </c>
      <c r="L1104" s="1"/>
      <c r="M1104"/>
      <c r="N1104" s="3"/>
      <c r="O1104" s="9"/>
      <c r="P1104" s="9"/>
      <c r="Q1104" s="9"/>
      <c r="R1104" s="9"/>
      <c r="S1104" s="9"/>
      <c r="T1104" s="9"/>
      <c r="U1104" s="9"/>
      <c r="V1104" s="9"/>
      <c r="W1104" s="9"/>
      <c r="X1104" s="9"/>
      <c r="Y1104" s="9"/>
      <c r="Z1104" s="9"/>
      <c r="AB1104"/>
      <c r="AD1104"/>
      <c r="AE1104"/>
      <c r="AF1104"/>
      <c r="AG1104"/>
      <c r="AH1104"/>
      <c r="AI1104"/>
      <c r="AJ1104"/>
      <c r="AK1104"/>
      <c r="AL1104"/>
      <c r="AM1104"/>
      <c r="AN1104"/>
      <c r="AO1104"/>
      <c r="AP1104"/>
    </row>
    <row r="1105" spans="2:42" x14ac:dyDescent="0.35">
      <c r="B1105" s="49"/>
      <c r="C1105" s="49"/>
      <c r="D1105" s="51"/>
      <c r="E1105" s="51"/>
      <c r="F1105" s="151"/>
      <c r="G1105" s="179"/>
      <c r="H1105" s="181"/>
      <c r="I1105" s="180"/>
      <c r="J1105" s="52"/>
      <c r="K1105" s="184" t="str">
        <f>IF(Calculations!$I1100=1, "Up to Date", "")</f>
        <v/>
      </c>
      <c r="L1105" s="1"/>
      <c r="M1105"/>
      <c r="N1105" s="3"/>
      <c r="O1105" s="9"/>
      <c r="P1105" s="9"/>
      <c r="Q1105" s="9"/>
      <c r="R1105" s="9"/>
      <c r="S1105" s="9"/>
      <c r="T1105" s="9"/>
      <c r="U1105" s="9"/>
      <c r="V1105" s="9"/>
      <c r="W1105" s="9"/>
      <c r="X1105" s="9"/>
      <c r="Y1105" s="9"/>
      <c r="Z1105" s="9"/>
      <c r="AB1105"/>
      <c r="AD1105"/>
      <c r="AE1105"/>
      <c r="AF1105"/>
      <c r="AG1105"/>
      <c r="AH1105"/>
      <c r="AI1105"/>
      <c r="AJ1105"/>
      <c r="AK1105"/>
      <c r="AL1105"/>
      <c r="AM1105"/>
      <c r="AN1105"/>
      <c r="AO1105"/>
      <c r="AP1105"/>
    </row>
    <row r="1106" spans="2:42" x14ac:dyDescent="0.35">
      <c r="B1106" s="49"/>
      <c r="C1106" s="49"/>
      <c r="D1106" s="51"/>
      <c r="E1106" s="51"/>
      <c r="F1106" s="151"/>
      <c r="G1106" s="179"/>
      <c r="H1106" s="181"/>
      <c r="I1106" s="180"/>
      <c r="J1106" s="52"/>
      <c r="K1106" s="184" t="str">
        <f>IF(Calculations!$I1101=1, "Up to Date", "")</f>
        <v/>
      </c>
      <c r="L1106" s="1"/>
      <c r="M1106"/>
      <c r="N1106" s="3"/>
      <c r="O1106" s="9"/>
      <c r="P1106" s="9"/>
      <c r="Q1106" s="9"/>
      <c r="R1106" s="9"/>
      <c r="S1106" s="9"/>
      <c r="T1106" s="9"/>
      <c r="U1106" s="9"/>
      <c r="V1106" s="9"/>
      <c r="W1106" s="9"/>
      <c r="X1106" s="9"/>
      <c r="Y1106" s="9"/>
      <c r="Z1106" s="9"/>
      <c r="AB1106"/>
      <c r="AD1106"/>
      <c r="AE1106"/>
      <c r="AF1106"/>
      <c r="AG1106"/>
      <c r="AH1106"/>
      <c r="AI1106"/>
      <c r="AJ1106"/>
      <c r="AK1106"/>
      <c r="AL1106"/>
      <c r="AM1106"/>
      <c r="AN1106"/>
      <c r="AO1106"/>
      <c r="AP1106"/>
    </row>
    <row r="1107" spans="2:42" x14ac:dyDescent="0.35">
      <c r="B1107" s="49"/>
      <c r="C1107" s="49"/>
      <c r="D1107" s="51"/>
      <c r="E1107" s="51"/>
      <c r="F1107" s="151"/>
      <c r="G1107" s="179"/>
      <c r="H1107" s="181"/>
      <c r="I1107" s="180"/>
      <c r="J1107" s="52"/>
      <c r="K1107" s="184" t="str">
        <f>IF(Calculations!$I1102=1, "Up to Date", "")</f>
        <v/>
      </c>
      <c r="L1107" s="1"/>
      <c r="M1107"/>
      <c r="N1107" s="3"/>
      <c r="O1107" s="9"/>
      <c r="P1107" s="9"/>
      <c r="Q1107" s="9"/>
      <c r="R1107" s="9"/>
      <c r="S1107" s="9"/>
      <c r="T1107" s="9"/>
      <c r="U1107" s="9"/>
      <c r="V1107" s="9"/>
      <c r="W1107" s="9"/>
      <c r="X1107" s="9"/>
      <c r="Y1107" s="9"/>
      <c r="Z1107" s="9"/>
      <c r="AB1107"/>
      <c r="AD1107"/>
      <c r="AE1107"/>
      <c r="AF1107"/>
      <c r="AG1107"/>
      <c r="AH1107"/>
      <c r="AI1107"/>
      <c r="AJ1107"/>
      <c r="AK1107"/>
      <c r="AL1107"/>
      <c r="AM1107"/>
      <c r="AN1107"/>
      <c r="AO1107"/>
      <c r="AP1107"/>
    </row>
    <row r="1108" spans="2:42" x14ac:dyDescent="0.35">
      <c r="B1108" s="49"/>
      <c r="C1108" s="49"/>
      <c r="D1108" s="51"/>
      <c r="E1108" s="51"/>
      <c r="F1108" s="151"/>
      <c r="G1108" s="179"/>
      <c r="H1108" s="181"/>
      <c r="I1108" s="180"/>
      <c r="J1108" s="52"/>
      <c r="K1108" s="184" t="str">
        <f>IF(Calculations!$I1103=1, "Up to Date", "")</f>
        <v/>
      </c>
      <c r="L1108" s="1"/>
      <c r="M1108"/>
      <c r="N1108" s="3"/>
      <c r="O1108" s="9"/>
      <c r="P1108" s="9"/>
      <c r="Q1108" s="9"/>
      <c r="R1108" s="9"/>
      <c r="S1108" s="9"/>
      <c r="T1108" s="9"/>
      <c r="U1108" s="9"/>
      <c r="V1108" s="9"/>
      <c r="W1108" s="9"/>
      <c r="X1108" s="9"/>
      <c r="Y1108" s="9"/>
      <c r="Z1108" s="9"/>
      <c r="AB1108"/>
      <c r="AD1108"/>
      <c r="AE1108"/>
      <c r="AF1108"/>
      <c r="AG1108"/>
      <c r="AH1108"/>
      <c r="AI1108"/>
      <c r="AJ1108"/>
      <c r="AK1108"/>
      <c r="AL1108"/>
      <c r="AM1108"/>
      <c r="AN1108"/>
      <c r="AO1108"/>
      <c r="AP1108"/>
    </row>
    <row r="1109" spans="2:42" x14ac:dyDescent="0.35">
      <c r="B1109" s="49"/>
      <c r="C1109" s="49"/>
      <c r="D1109" s="51"/>
      <c r="E1109" s="51"/>
      <c r="F1109" s="151"/>
      <c r="G1109" s="179"/>
      <c r="H1109" s="181"/>
      <c r="I1109" s="180"/>
      <c r="J1109" s="52"/>
      <c r="K1109" s="184" t="str">
        <f>IF(Calculations!$I1104=1, "Up to Date", "")</f>
        <v/>
      </c>
      <c r="L1109" s="1"/>
      <c r="M1109"/>
      <c r="N1109" s="3"/>
      <c r="O1109" s="9"/>
      <c r="P1109" s="9"/>
      <c r="Q1109" s="9"/>
      <c r="R1109" s="9"/>
      <c r="S1109" s="9"/>
      <c r="T1109" s="9"/>
      <c r="U1109" s="9"/>
      <c r="V1109" s="9"/>
      <c r="W1109" s="9"/>
      <c r="X1109" s="9"/>
      <c r="Y1109" s="9"/>
      <c r="Z1109" s="9"/>
      <c r="AB1109"/>
      <c r="AD1109"/>
      <c r="AE1109"/>
      <c r="AF1109"/>
      <c r="AG1109"/>
      <c r="AH1109"/>
      <c r="AI1109"/>
      <c r="AJ1109"/>
      <c r="AK1109"/>
      <c r="AL1109"/>
      <c r="AM1109"/>
      <c r="AN1109"/>
      <c r="AO1109"/>
      <c r="AP1109"/>
    </row>
    <row r="1110" spans="2:42" x14ac:dyDescent="0.35">
      <c r="B1110" s="49"/>
      <c r="C1110" s="49"/>
      <c r="D1110" s="51"/>
      <c r="E1110" s="51"/>
      <c r="F1110" s="151"/>
      <c r="G1110" s="179"/>
      <c r="H1110" s="181"/>
      <c r="I1110" s="180"/>
      <c r="J1110" s="52"/>
      <c r="K1110" s="184" t="str">
        <f>IF(Calculations!$I1105=1, "Up to Date", "")</f>
        <v/>
      </c>
      <c r="L1110" s="1"/>
      <c r="M1110"/>
      <c r="N1110" s="3"/>
      <c r="O1110" s="9"/>
      <c r="P1110" s="9"/>
      <c r="Q1110" s="9"/>
      <c r="R1110" s="9"/>
      <c r="S1110" s="9"/>
      <c r="T1110" s="9"/>
      <c r="U1110" s="9"/>
      <c r="V1110" s="9"/>
      <c r="W1110" s="9"/>
      <c r="X1110" s="9"/>
      <c r="Y1110" s="9"/>
      <c r="Z1110" s="9"/>
      <c r="AB1110"/>
      <c r="AD1110"/>
      <c r="AE1110"/>
      <c r="AF1110"/>
      <c r="AG1110"/>
      <c r="AH1110"/>
      <c r="AI1110"/>
      <c r="AJ1110"/>
      <c r="AK1110"/>
      <c r="AL1110"/>
      <c r="AM1110"/>
      <c r="AN1110"/>
      <c r="AO1110"/>
      <c r="AP1110"/>
    </row>
    <row r="1111" spans="2:42" x14ac:dyDescent="0.35">
      <c r="B1111" s="49"/>
      <c r="C1111" s="49"/>
      <c r="D1111" s="51"/>
      <c r="E1111" s="51"/>
      <c r="F1111" s="151"/>
      <c r="G1111" s="179"/>
      <c r="H1111" s="181"/>
      <c r="I1111" s="180"/>
      <c r="J1111" s="52"/>
      <c r="K1111" s="184" t="str">
        <f>IF(Calculations!$I1106=1, "Up to Date", "")</f>
        <v/>
      </c>
      <c r="L1111" s="1"/>
      <c r="M1111"/>
      <c r="N1111" s="3"/>
      <c r="O1111" s="9"/>
      <c r="P1111" s="9"/>
      <c r="Q1111" s="9"/>
      <c r="R1111" s="9"/>
      <c r="S1111" s="9"/>
      <c r="T1111" s="9"/>
      <c r="U1111" s="9"/>
      <c r="V1111" s="9"/>
      <c r="W1111" s="9"/>
      <c r="X1111" s="9"/>
      <c r="Y1111" s="9"/>
      <c r="Z1111" s="9"/>
      <c r="AB1111"/>
      <c r="AD1111"/>
      <c r="AE1111"/>
      <c r="AF1111"/>
      <c r="AG1111"/>
      <c r="AH1111"/>
      <c r="AI1111"/>
      <c r="AJ1111"/>
      <c r="AK1111"/>
      <c r="AL1111"/>
      <c r="AM1111"/>
      <c r="AN1111"/>
      <c r="AO1111"/>
      <c r="AP1111"/>
    </row>
    <row r="1112" spans="2:42" x14ac:dyDescent="0.35">
      <c r="B1112" s="49"/>
      <c r="C1112" s="49"/>
      <c r="D1112" s="51"/>
      <c r="E1112" s="51"/>
      <c r="F1112" s="151"/>
      <c r="G1112" s="179"/>
      <c r="H1112" s="181"/>
      <c r="I1112" s="180"/>
      <c r="J1112" s="52"/>
      <c r="K1112" s="184" t="str">
        <f>IF(Calculations!$I1107=1, "Up to Date", "")</f>
        <v/>
      </c>
      <c r="L1112" s="1"/>
      <c r="M1112"/>
      <c r="N1112" s="3"/>
      <c r="O1112" s="9"/>
      <c r="P1112" s="9"/>
      <c r="Q1112" s="9"/>
      <c r="R1112" s="9"/>
      <c r="S1112" s="9"/>
      <c r="T1112" s="9"/>
      <c r="U1112" s="9"/>
      <c r="V1112" s="9"/>
      <c r="W1112" s="9"/>
      <c r="X1112" s="9"/>
      <c r="Y1112" s="9"/>
      <c r="Z1112" s="9"/>
      <c r="AB1112"/>
      <c r="AD1112"/>
      <c r="AE1112"/>
      <c r="AF1112"/>
      <c r="AG1112"/>
      <c r="AH1112"/>
      <c r="AI1112"/>
      <c r="AJ1112"/>
      <c r="AK1112"/>
      <c r="AL1112"/>
      <c r="AM1112"/>
      <c r="AN1112"/>
      <c r="AO1112"/>
      <c r="AP1112"/>
    </row>
    <row r="1113" spans="2:42" x14ac:dyDescent="0.35">
      <c r="B1113" s="49"/>
      <c r="C1113" s="49"/>
      <c r="D1113" s="51"/>
      <c r="E1113" s="51"/>
      <c r="F1113" s="151"/>
      <c r="G1113" s="179"/>
      <c r="H1113" s="181"/>
      <c r="I1113" s="180"/>
      <c r="J1113" s="52"/>
      <c r="K1113" s="184" t="str">
        <f>IF(Calculations!$I1108=1, "Up to Date", "")</f>
        <v/>
      </c>
      <c r="L1113" s="1"/>
      <c r="M1113"/>
      <c r="N1113" s="3"/>
      <c r="O1113" s="9"/>
      <c r="P1113" s="9"/>
      <c r="Q1113" s="9"/>
      <c r="R1113" s="9"/>
      <c r="S1113" s="9"/>
      <c r="T1113" s="9"/>
      <c r="U1113" s="9"/>
      <c r="V1113" s="9"/>
      <c r="W1113" s="9"/>
      <c r="X1113" s="9"/>
      <c r="Y1113" s="9"/>
      <c r="Z1113" s="9"/>
      <c r="AB1113"/>
      <c r="AD1113"/>
      <c r="AE1113"/>
      <c r="AF1113"/>
      <c r="AG1113"/>
      <c r="AH1113"/>
      <c r="AI1113"/>
      <c r="AJ1113"/>
      <c r="AK1113"/>
      <c r="AL1113"/>
      <c r="AM1113"/>
      <c r="AN1113"/>
      <c r="AO1113"/>
      <c r="AP1113"/>
    </row>
    <row r="1114" spans="2:42" x14ac:dyDescent="0.35">
      <c r="B1114" s="49"/>
      <c r="C1114" s="49"/>
      <c r="D1114" s="51"/>
      <c r="E1114" s="51"/>
      <c r="F1114" s="151"/>
      <c r="G1114" s="179"/>
      <c r="H1114" s="181"/>
      <c r="I1114" s="180"/>
      <c r="J1114" s="52"/>
      <c r="K1114" s="184" t="str">
        <f>IF(Calculations!$I1109=1, "Up to Date", "")</f>
        <v/>
      </c>
      <c r="L1114" s="1"/>
      <c r="M1114"/>
      <c r="N1114" s="3"/>
      <c r="O1114" s="9"/>
      <c r="P1114" s="9"/>
      <c r="Q1114" s="9"/>
      <c r="R1114" s="9"/>
      <c r="S1114" s="9"/>
      <c r="T1114" s="9"/>
      <c r="U1114" s="9"/>
      <c r="V1114" s="9"/>
      <c r="W1114" s="9"/>
      <c r="X1114" s="9"/>
      <c r="Y1114" s="9"/>
      <c r="Z1114" s="9"/>
      <c r="AB1114"/>
      <c r="AD1114"/>
      <c r="AE1114"/>
      <c r="AF1114"/>
      <c r="AG1114"/>
      <c r="AH1114"/>
      <c r="AI1114"/>
      <c r="AJ1114"/>
      <c r="AK1114"/>
      <c r="AL1114"/>
      <c r="AM1114"/>
      <c r="AN1114"/>
      <c r="AO1114"/>
      <c r="AP1114"/>
    </row>
    <row r="1115" spans="2:42" x14ac:dyDescent="0.35">
      <c r="B1115" s="49"/>
      <c r="C1115" s="49"/>
      <c r="D1115" s="51"/>
      <c r="E1115" s="51"/>
      <c r="F1115" s="151"/>
      <c r="G1115" s="179"/>
      <c r="H1115" s="181"/>
      <c r="I1115" s="180"/>
      <c r="J1115" s="52"/>
      <c r="K1115" s="184" t="str">
        <f>IF(Calculations!$I1110=1, "Up to Date", "")</f>
        <v/>
      </c>
      <c r="L1115" s="1"/>
      <c r="M1115"/>
      <c r="N1115" s="3"/>
      <c r="O1115" s="9"/>
      <c r="P1115" s="9"/>
      <c r="Q1115" s="9"/>
      <c r="R1115" s="9"/>
      <c r="S1115" s="9"/>
      <c r="T1115" s="9"/>
      <c r="U1115" s="9"/>
      <c r="V1115" s="9"/>
      <c r="W1115" s="9"/>
      <c r="X1115" s="9"/>
      <c r="Y1115" s="9"/>
      <c r="Z1115" s="9"/>
      <c r="AB1115"/>
      <c r="AD1115"/>
      <c r="AE1115"/>
      <c r="AF1115"/>
      <c r="AG1115"/>
      <c r="AH1115"/>
      <c r="AI1115"/>
      <c r="AJ1115"/>
      <c r="AK1115"/>
      <c r="AL1115"/>
      <c r="AM1115"/>
      <c r="AN1115"/>
      <c r="AO1115"/>
      <c r="AP1115"/>
    </row>
    <row r="1116" spans="2:42" x14ac:dyDescent="0.35">
      <c r="B1116" s="49"/>
      <c r="C1116" s="49"/>
      <c r="D1116" s="51"/>
      <c r="E1116" s="51"/>
      <c r="F1116" s="151"/>
      <c r="G1116" s="179"/>
      <c r="H1116" s="181"/>
      <c r="I1116" s="180"/>
      <c r="J1116" s="52"/>
      <c r="K1116" s="184" t="str">
        <f>IF(Calculations!$I1111=1, "Up to Date", "")</f>
        <v/>
      </c>
      <c r="L1116" s="1"/>
      <c r="M1116"/>
      <c r="N1116" s="3"/>
      <c r="O1116" s="9"/>
      <c r="P1116" s="9"/>
      <c r="Q1116" s="9"/>
      <c r="R1116" s="9"/>
      <c r="S1116" s="9"/>
      <c r="T1116" s="9"/>
      <c r="U1116" s="9"/>
      <c r="V1116" s="9"/>
      <c r="W1116" s="9"/>
      <c r="X1116" s="9"/>
      <c r="Y1116" s="9"/>
      <c r="Z1116" s="9"/>
      <c r="AB1116"/>
      <c r="AD1116"/>
      <c r="AE1116"/>
      <c r="AF1116"/>
      <c r="AG1116"/>
      <c r="AH1116"/>
      <c r="AI1116"/>
      <c r="AJ1116"/>
      <c r="AK1116"/>
      <c r="AL1116"/>
      <c r="AM1116"/>
      <c r="AN1116"/>
      <c r="AO1116"/>
      <c r="AP1116"/>
    </row>
    <row r="1117" spans="2:42" x14ac:dyDescent="0.35">
      <c r="B1117" s="49"/>
      <c r="C1117" s="49"/>
      <c r="D1117" s="51"/>
      <c r="E1117" s="51"/>
      <c r="F1117" s="151"/>
      <c r="G1117" s="179"/>
      <c r="H1117" s="181"/>
      <c r="I1117" s="180"/>
      <c r="J1117" s="52"/>
      <c r="K1117" s="184" t="str">
        <f>IF(Calculations!$I1112=1, "Up to Date", "")</f>
        <v/>
      </c>
      <c r="L1117" s="1"/>
      <c r="M1117"/>
      <c r="N1117" s="3"/>
      <c r="O1117" s="9"/>
      <c r="P1117" s="9"/>
      <c r="Q1117" s="9"/>
      <c r="R1117" s="9"/>
      <c r="S1117" s="9"/>
      <c r="T1117" s="9"/>
      <c r="U1117" s="9"/>
      <c r="V1117" s="9"/>
      <c r="W1117" s="9"/>
      <c r="X1117" s="9"/>
      <c r="Y1117" s="9"/>
      <c r="Z1117" s="9"/>
      <c r="AB1117"/>
      <c r="AD1117"/>
      <c r="AE1117"/>
      <c r="AF1117"/>
      <c r="AG1117"/>
      <c r="AH1117"/>
      <c r="AI1117"/>
      <c r="AJ1117"/>
      <c r="AK1117"/>
      <c r="AL1117"/>
      <c r="AM1117"/>
      <c r="AN1117"/>
      <c r="AO1117"/>
      <c r="AP1117"/>
    </row>
    <row r="1118" spans="2:42" x14ac:dyDescent="0.35">
      <c r="B1118" s="49"/>
      <c r="C1118" s="49"/>
      <c r="D1118" s="51"/>
      <c r="E1118" s="51"/>
      <c r="F1118" s="151"/>
      <c r="G1118" s="179"/>
      <c r="H1118" s="181"/>
      <c r="I1118" s="180"/>
      <c r="J1118" s="52"/>
      <c r="K1118" s="184" t="str">
        <f>IF(Calculations!$I1113=1, "Up to Date", "")</f>
        <v/>
      </c>
      <c r="L1118" s="1"/>
      <c r="M1118"/>
      <c r="N1118" s="3"/>
      <c r="O1118" s="9"/>
      <c r="P1118" s="9"/>
      <c r="Q1118" s="9"/>
      <c r="R1118" s="9"/>
      <c r="S1118" s="9"/>
      <c r="T1118" s="9"/>
      <c r="U1118" s="9"/>
      <c r="V1118" s="9"/>
      <c r="W1118" s="9"/>
      <c r="X1118" s="9"/>
      <c r="Y1118" s="9"/>
      <c r="Z1118" s="9"/>
      <c r="AB1118"/>
      <c r="AD1118"/>
      <c r="AE1118"/>
      <c r="AF1118"/>
      <c r="AG1118"/>
      <c r="AH1118"/>
      <c r="AI1118"/>
      <c r="AJ1118"/>
      <c r="AK1118"/>
      <c r="AL1118"/>
      <c r="AM1118"/>
      <c r="AN1118"/>
      <c r="AO1118"/>
      <c r="AP1118"/>
    </row>
    <row r="1119" spans="2:42" x14ac:dyDescent="0.35">
      <c r="B1119" s="49"/>
      <c r="C1119" s="49"/>
      <c r="D1119" s="51"/>
      <c r="E1119" s="51"/>
      <c r="F1119" s="151"/>
      <c r="G1119" s="179"/>
      <c r="H1119" s="181"/>
      <c r="I1119" s="180"/>
      <c r="J1119" s="52"/>
      <c r="K1119" s="184" t="str">
        <f>IF(Calculations!$I1114=1, "Up to Date", "")</f>
        <v/>
      </c>
      <c r="L1119" s="1"/>
      <c r="M1119"/>
      <c r="N1119" s="3"/>
      <c r="O1119" s="9"/>
      <c r="P1119" s="9"/>
      <c r="Q1119" s="9"/>
      <c r="R1119" s="9"/>
      <c r="S1119" s="9"/>
      <c r="T1119" s="9"/>
      <c r="U1119" s="9"/>
      <c r="V1119" s="9"/>
      <c r="W1119" s="9"/>
      <c r="X1119" s="9"/>
      <c r="Y1119" s="9"/>
      <c r="Z1119" s="9"/>
      <c r="AB1119"/>
      <c r="AD1119"/>
      <c r="AE1119"/>
      <c r="AF1119"/>
      <c r="AG1119"/>
      <c r="AH1119"/>
      <c r="AI1119"/>
      <c r="AJ1119"/>
      <c r="AK1119"/>
      <c r="AL1119"/>
      <c r="AM1119"/>
      <c r="AN1119"/>
      <c r="AO1119"/>
      <c r="AP1119"/>
    </row>
    <row r="1120" spans="2:42" x14ac:dyDescent="0.35">
      <c r="B1120" s="49"/>
      <c r="C1120" s="49"/>
      <c r="D1120" s="51"/>
      <c r="E1120" s="51"/>
      <c r="F1120" s="151"/>
      <c r="G1120" s="179"/>
      <c r="H1120" s="181"/>
      <c r="I1120" s="180"/>
      <c r="J1120" s="52"/>
      <c r="K1120" s="184" t="str">
        <f>IF(Calculations!$I1115=1, "Up to Date", "")</f>
        <v/>
      </c>
      <c r="L1120" s="1"/>
      <c r="M1120"/>
      <c r="N1120" s="3"/>
      <c r="O1120" s="9"/>
      <c r="P1120" s="9"/>
      <c r="Q1120" s="9"/>
      <c r="R1120" s="9"/>
      <c r="S1120" s="9"/>
      <c r="T1120" s="9"/>
      <c r="U1120" s="9"/>
      <c r="V1120" s="9"/>
      <c r="W1120" s="9"/>
      <c r="X1120" s="9"/>
      <c r="Y1120" s="9"/>
      <c r="Z1120" s="9"/>
      <c r="AB1120"/>
      <c r="AD1120"/>
      <c r="AE1120"/>
      <c r="AF1120"/>
      <c r="AG1120"/>
      <c r="AH1120"/>
      <c r="AI1120"/>
      <c r="AJ1120"/>
      <c r="AK1120"/>
      <c r="AL1120"/>
      <c r="AM1120"/>
      <c r="AN1120"/>
      <c r="AO1120"/>
      <c r="AP1120"/>
    </row>
    <row r="1121" spans="2:42" x14ac:dyDescent="0.35">
      <c r="B1121" s="49"/>
      <c r="C1121" s="49"/>
      <c r="D1121" s="51"/>
      <c r="E1121" s="51"/>
      <c r="F1121" s="151"/>
      <c r="G1121" s="179"/>
      <c r="H1121" s="181"/>
      <c r="I1121" s="180"/>
      <c r="J1121" s="52"/>
      <c r="K1121" s="184" t="str">
        <f>IF(Calculations!$I1116=1, "Up to Date", "")</f>
        <v/>
      </c>
      <c r="L1121" s="1"/>
      <c r="M1121"/>
      <c r="N1121" s="3"/>
      <c r="O1121" s="9"/>
      <c r="P1121" s="9"/>
      <c r="Q1121" s="9"/>
      <c r="R1121" s="9"/>
      <c r="S1121" s="9"/>
      <c r="T1121" s="9"/>
      <c r="U1121" s="9"/>
      <c r="V1121" s="9"/>
      <c r="W1121" s="9"/>
      <c r="X1121" s="9"/>
      <c r="Y1121" s="9"/>
      <c r="Z1121" s="9"/>
      <c r="AB1121"/>
      <c r="AD1121"/>
      <c r="AE1121"/>
      <c r="AF1121"/>
      <c r="AG1121"/>
      <c r="AH1121"/>
      <c r="AI1121"/>
      <c r="AJ1121"/>
      <c r="AK1121"/>
      <c r="AL1121"/>
      <c r="AM1121"/>
      <c r="AN1121"/>
      <c r="AO1121"/>
      <c r="AP1121"/>
    </row>
    <row r="1122" spans="2:42" x14ac:dyDescent="0.35">
      <c r="B1122" s="49"/>
      <c r="C1122" s="49"/>
      <c r="D1122" s="51"/>
      <c r="E1122" s="51"/>
      <c r="F1122" s="151"/>
      <c r="G1122" s="179"/>
      <c r="H1122" s="181"/>
      <c r="I1122" s="180"/>
      <c r="J1122" s="52"/>
      <c r="K1122" s="184" t="str">
        <f>IF(Calculations!$I1117=1, "Up to Date", "")</f>
        <v/>
      </c>
      <c r="L1122" s="1"/>
      <c r="M1122"/>
      <c r="N1122" s="3"/>
      <c r="O1122" s="9"/>
      <c r="P1122" s="9"/>
      <c r="Q1122" s="9"/>
      <c r="R1122" s="9"/>
      <c r="S1122" s="9"/>
      <c r="T1122" s="9"/>
      <c r="U1122" s="9"/>
      <c r="V1122" s="9"/>
      <c r="W1122" s="9"/>
      <c r="X1122" s="9"/>
      <c r="Y1122" s="9"/>
      <c r="Z1122" s="9"/>
      <c r="AB1122"/>
      <c r="AD1122"/>
      <c r="AE1122"/>
      <c r="AF1122"/>
      <c r="AG1122"/>
      <c r="AH1122"/>
      <c r="AI1122"/>
      <c r="AJ1122"/>
      <c r="AK1122"/>
      <c r="AL1122"/>
      <c r="AM1122"/>
      <c r="AN1122"/>
      <c r="AO1122"/>
      <c r="AP1122"/>
    </row>
    <row r="1123" spans="2:42" x14ac:dyDescent="0.35">
      <c r="B1123" s="49"/>
      <c r="C1123" s="49"/>
      <c r="D1123" s="51"/>
      <c r="E1123" s="51"/>
      <c r="F1123" s="151"/>
      <c r="G1123" s="179"/>
      <c r="H1123" s="181"/>
      <c r="I1123" s="180"/>
      <c r="J1123" s="52"/>
      <c r="K1123" s="184" t="str">
        <f>IF(Calculations!$I1118=1, "Up to Date", "")</f>
        <v/>
      </c>
      <c r="L1123" s="1"/>
      <c r="M1123"/>
      <c r="N1123" s="3"/>
      <c r="O1123" s="9"/>
      <c r="P1123" s="9"/>
      <c r="Q1123" s="9"/>
      <c r="R1123" s="9"/>
      <c r="S1123" s="9"/>
      <c r="T1123" s="9"/>
      <c r="U1123" s="9"/>
      <c r="V1123" s="9"/>
      <c r="W1123" s="9"/>
      <c r="X1123" s="9"/>
      <c r="Y1123" s="9"/>
      <c r="Z1123" s="9"/>
      <c r="AB1123"/>
      <c r="AD1123"/>
      <c r="AE1123"/>
      <c r="AF1123"/>
      <c r="AG1123"/>
      <c r="AH1123"/>
      <c r="AI1123"/>
      <c r="AJ1123"/>
      <c r="AK1123"/>
      <c r="AL1123"/>
      <c r="AM1123"/>
      <c r="AN1123"/>
      <c r="AO1123"/>
      <c r="AP1123"/>
    </row>
    <row r="1124" spans="2:42" x14ac:dyDescent="0.35">
      <c r="B1124" s="49"/>
      <c r="C1124" s="49"/>
      <c r="D1124" s="51"/>
      <c r="E1124" s="51"/>
      <c r="F1124" s="151"/>
      <c r="G1124" s="179"/>
      <c r="H1124" s="181"/>
      <c r="I1124" s="180"/>
      <c r="J1124" s="52"/>
      <c r="K1124" s="184" t="str">
        <f>IF(Calculations!$I1119=1, "Up to Date", "")</f>
        <v/>
      </c>
      <c r="L1124" s="1"/>
      <c r="M1124"/>
      <c r="N1124" s="3"/>
      <c r="O1124" s="9"/>
      <c r="P1124" s="9"/>
      <c r="Q1124" s="9"/>
      <c r="R1124" s="9"/>
      <c r="S1124" s="9"/>
      <c r="T1124" s="9"/>
      <c r="U1124" s="9"/>
      <c r="V1124" s="9"/>
      <c r="W1124" s="9"/>
      <c r="X1124" s="9"/>
      <c r="Y1124" s="9"/>
      <c r="Z1124" s="9"/>
      <c r="AB1124"/>
      <c r="AD1124"/>
      <c r="AE1124"/>
      <c r="AF1124"/>
      <c r="AG1124"/>
      <c r="AH1124"/>
      <c r="AI1124"/>
      <c r="AJ1124"/>
      <c r="AK1124"/>
      <c r="AL1124"/>
      <c r="AM1124"/>
      <c r="AN1124"/>
      <c r="AO1124"/>
      <c r="AP1124"/>
    </row>
    <row r="1125" spans="2:42" x14ac:dyDescent="0.35">
      <c r="B1125" s="49"/>
      <c r="C1125" s="49"/>
      <c r="D1125" s="51"/>
      <c r="E1125" s="51"/>
      <c r="F1125" s="151"/>
      <c r="G1125" s="179"/>
      <c r="H1125" s="181"/>
      <c r="I1125" s="180"/>
      <c r="J1125" s="52"/>
      <c r="K1125" s="184" t="str">
        <f>IF(Calculations!$I1120=1, "Up to Date", "")</f>
        <v/>
      </c>
      <c r="L1125" s="1"/>
      <c r="M1125"/>
      <c r="N1125" s="3"/>
      <c r="O1125" s="9"/>
      <c r="P1125" s="9"/>
      <c r="Q1125" s="9"/>
      <c r="R1125" s="9"/>
      <c r="S1125" s="9"/>
      <c r="T1125" s="9"/>
      <c r="U1125" s="9"/>
      <c r="V1125" s="9"/>
      <c r="W1125" s="9"/>
      <c r="X1125" s="9"/>
      <c r="Y1125" s="9"/>
      <c r="Z1125" s="9"/>
      <c r="AB1125"/>
      <c r="AD1125"/>
      <c r="AE1125"/>
      <c r="AF1125"/>
      <c r="AG1125"/>
      <c r="AH1125"/>
      <c r="AI1125"/>
      <c r="AJ1125"/>
      <c r="AK1125"/>
      <c r="AL1125"/>
      <c r="AM1125"/>
      <c r="AN1125"/>
      <c r="AO1125"/>
      <c r="AP1125"/>
    </row>
    <row r="1126" spans="2:42" x14ac:dyDescent="0.35">
      <c r="B1126" s="49"/>
      <c r="C1126" s="49"/>
      <c r="D1126" s="51"/>
      <c r="E1126" s="51"/>
      <c r="F1126" s="151"/>
      <c r="G1126" s="179"/>
      <c r="H1126" s="181"/>
      <c r="I1126" s="180"/>
      <c r="J1126" s="52"/>
      <c r="K1126" s="184" t="str">
        <f>IF(Calculations!$I1121=1, "Up to Date", "")</f>
        <v/>
      </c>
      <c r="L1126" s="1"/>
      <c r="M1126"/>
      <c r="N1126" s="3"/>
      <c r="O1126" s="9"/>
      <c r="P1126" s="9"/>
      <c r="Q1126" s="9"/>
      <c r="R1126" s="9"/>
      <c r="S1126" s="9"/>
      <c r="T1126" s="9"/>
      <c r="U1126" s="9"/>
      <c r="V1126" s="9"/>
      <c r="W1126" s="9"/>
      <c r="X1126" s="9"/>
      <c r="Y1126" s="9"/>
      <c r="Z1126" s="9"/>
      <c r="AB1126"/>
      <c r="AD1126"/>
      <c r="AE1126"/>
      <c r="AF1126"/>
      <c r="AG1126"/>
      <c r="AH1126"/>
      <c r="AI1126"/>
      <c r="AJ1126"/>
      <c r="AK1126"/>
      <c r="AL1126"/>
      <c r="AM1126"/>
      <c r="AN1126"/>
      <c r="AO1126"/>
      <c r="AP1126"/>
    </row>
    <row r="1127" spans="2:42" x14ac:dyDescent="0.35">
      <c r="B1127" s="49"/>
      <c r="C1127" s="49"/>
      <c r="D1127" s="51"/>
      <c r="E1127" s="51"/>
      <c r="F1127" s="151"/>
      <c r="G1127" s="179"/>
      <c r="H1127" s="181"/>
      <c r="I1127" s="180"/>
      <c r="J1127" s="52"/>
      <c r="K1127" s="184" t="str">
        <f>IF(Calculations!$I1122=1, "Up to Date", "")</f>
        <v/>
      </c>
      <c r="L1127" s="1"/>
      <c r="M1127"/>
      <c r="N1127" s="3"/>
      <c r="O1127" s="9"/>
      <c r="P1127" s="9"/>
      <c r="Q1127" s="9"/>
      <c r="R1127" s="9"/>
      <c r="S1127" s="9"/>
      <c r="T1127" s="9"/>
      <c r="U1127" s="9"/>
      <c r="V1127" s="9"/>
      <c r="W1127" s="9"/>
      <c r="X1127" s="9"/>
      <c r="Y1127" s="9"/>
      <c r="Z1127" s="9"/>
      <c r="AB1127"/>
      <c r="AD1127"/>
      <c r="AE1127"/>
      <c r="AF1127"/>
      <c r="AG1127"/>
      <c r="AH1127"/>
      <c r="AI1127"/>
      <c r="AJ1127"/>
      <c r="AK1127"/>
      <c r="AL1127"/>
      <c r="AM1127"/>
      <c r="AN1127"/>
      <c r="AO1127"/>
      <c r="AP1127"/>
    </row>
    <row r="1128" spans="2:42" x14ac:dyDescent="0.35">
      <c r="B1128" s="49"/>
      <c r="C1128" s="49"/>
      <c r="D1128" s="51"/>
      <c r="E1128" s="51"/>
      <c r="F1128" s="151"/>
      <c r="G1128" s="179"/>
      <c r="H1128" s="181"/>
      <c r="I1128" s="180"/>
      <c r="J1128" s="52"/>
      <c r="K1128" s="184" t="str">
        <f>IF(Calculations!$I1123=1, "Up to Date", "")</f>
        <v/>
      </c>
      <c r="L1128" s="1"/>
      <c r="M1128"/>
      <c r="N1128" s="3"/>
      <c r="O1128" s="9"/>
      <c r="P1128" s="9"/>
      <c r="Q1128" s="9"/>
      <c r="R1128" s="9"/>
      <c r="S1128" s="9"/>
      <c r="T1128" s="9"/>
      <c r="U1128" s="9"/>
      <c r="V1128" s="9"/>
      <c r="W1128" s="9"/>
      <c r="X1128" s="9"/>
      <c r="Y1128" s="9"/>
      <c r="Z1128" s="9"/>
      <c r="AB1128"/>
      <c r="AD1128"/>
      <c r="AE1128"/>
      <c r="AF1128"/>
      <c r="AG1128"/>
      <c r="AH1128"/>
      <c r="AI1128"/>
      <c r="AJ1128"/>
      <c r="AK1128"/>
      <c r="AL1128"/>
      <c r="AM1128"/>
      <c r="AN1128"/>
      <c r="AO1128"/>
      <c r="AP1128"/>
    </row>
    <row r="1129" spans="2:42" x14ac:dyDescent="0.35">
      <c r="B1129" s="49"/>
      <c r="C1129" s="49"/>
      <c r="D1129" s="51"/>
      <c r="E1129" s="51"/>
      <c r="F1129" s="151"/>
      <c r="G1129" s="179"/>
      <c r="H1129" s="181"/>
      <c r="I1129" s="180"/>
      <c r="J1129" s="52"/>
      <c r="K1129" s="184" t="str">
        <f>IF(Calculations!$I1124=1, "Up to Date", "")</f>
        <v/>
      </c>
      <c r="L1129" s="1"/>
      <c r="M1129"/>
      <c r="N1129" s="3"/>
      <c r="O1129" s="9"/>
      <c r="P1129" s="9"/>
      <c r="Q1129" s="9"/>
      <c r="R1129" s="9"/>
      <c r="S1129" s="9"/>
      <c r="T1129" s="9"/>
      <c r="U1129" s="9"/>
      <c r="V1129" s="9"/>
      <c r="W1129" s="9"/>
      <c r="X1129" s="9"/>
      <c r="Y1129" s="9"/>
      <c r="Z1129" s="9"/>
      <c r="AB1129"/>
      <c r="AD1129"/>
      <c r="AE1129"/>
      <c r="AF1129"/>
      <c r="AG1129"/>
      <c r="AH1129"/>
      <c r="AI1129"/>
      <c r="AJ1129"/>
      <c r="AK1129"/>
      <c r="AL1129"/>
      <c r="AM1129"/>
      <c r="AN1129"/>
      <c r="AO1129"/>
      <c r="AP1129"/>
    </row>
    <row r="1130" spans="2:42" x14ac:dyDescent="0.35">
      <c r="B1130" s="49"/>
      <c r="C1130" s="49"/>
      <c r="D1130" s="51"/>
      <c r="E1130" s="51"/>
      <c r="F1130" s="151"/>
      <c r="G1130" s="179"/>
      <c r="H1130" s="181"/>
      <c r="I1130" s="180"/>
      <c r="J1130" s="52"/>
      <c r="K1130" s="184" t="str">
        <f>IF(Calculations!$I1125=1, "Up to Date", "")</f>
        <v/>
      </c>
      <c r="L1130" s="1"/>
      <c r="M1130"/>
      <c r="N1130" s="3"/>
      <c r="O1130" s="9"/>
      <c r="P1130" s="9"/>
      <c r="Q1130" s="9"/>
      <c r="R1130" s="9"/>
      <c r="S1130" s="9"/>
      <c r="T1130" s="9"/>
      <c r="U1130" s="9"/>
      <c r="V1130" s="9"/>
      <c r="W1130" s="9"/>
      <c r="X1130" s="9"/>
      <c r="Y1130" s="9"/>
      <c r="Z1130" s="9"/>
      <c r="AB1130"/>
      <c r="AD1130"/>
      <c r="AE1130"/>
      <c r="AF1130"/>
      <c r="AG1130"/>
      <c r="AH1130"/>
      <c r="AI1130"/>
      <c r="AJ1130"/>
      <c r="AK1130"/>
      <c r="AL1130"/>
      <c r="AM1130"/>
      <c r="AN1130"/>
      <c r="AO1130"/>
      <c r="AP1130"/>
    </row>
    <row r="1131" spans="2:42" x14ac:dyDescent="0.35">
      <c r="B1131" s="49"/>
      <c r="C1131" s="49"/>
      <c r="D1131" s="51"/>
      <c r="E1131" s="51"/>
      <c r="F1131" s="151"/>
      <c r="G1131" s="179"/>
      <c r="H1131" s="181"/>
      <c r="I1131" s="180"/>
      <c r="J1131" s="52"/>
      <c r="K1131" s="184" t="str">
        <f>IF(Calculations!$I1126=1, "Up to Date", "")</f>
        <v/>
      </c>
      <c r="L1131" s="1"/>
      <c r="M1131"/>
      <c r="N1131" s="3"/>
      <c r="O1131" s="9"/>
      <c r="P1131" s="9"/>
      <c r="Q1131" s="9"/>
      <c r="R1131" s="9"/>
      <c r="S1131" s="9"/>
      <c r="T1131" s="9"/>
      <c r="U1131" s="9"/>
      <c r="V1131" s="9"/>
      <c r="W1131" s="9"/>
      <c r="X1131" s="9"/>
      <c r="Y1131" s="9"/>
      <c r="Z1131" s="9"/>
      <c r="AB1131"/>
      <c r="AD1131"/>
      <c r="AE1131"/>
      <c r="AF1131"/>
      <c r="AG1131"/>
      <c r="AH1131"/>
      <c r="AI1131"/>
      <c r="AJ1131"/>
      <c r="AK1131"/>
      <c r="AL1131"/>
      <c r="AM1131"/>
      <c r="AN1131"/>
      <c r="AO1131"/>
      <c r="AP1131"/>
    </row>
    <row r="1132" spans="2:42" x14ac:dyDescent="0.35">
      <c r="B1132" s="49"/>
      <c r="C1132" s="49"/>
      <c r="D1132" s="51"/>
      <c r="E1132" s="51"/>
      <c r="F1132" s="151"/>
      <c r="G1132" s="179"/>
      <c r="H1132" s="181"/>
      <c r="I1132" s="180"/>
      <c r="J1132" s="52"/>
      <c r="K1132" s="184" t="str">
        <f>IF(Calculations!$I1127=1, "Up to Date", "")</f>
        <v/>
      </c>
      <c r="L1132" s="1"/>
      <c r="M1132"/>
      <c r="N1132" s="3"/>
      <c r="O1132" s="9"/>
      <c r="P1132" s="9"/>
      <c r="Q1132" s="9"/>
      <c r="R1132" s="9"/>
      <c r="S1132" s="9"/>
      <c r="T1132" s="9"/>
      <c r="U1132" s="9"/>
      <c r="V1132" s="9"/>
      <c r="W1132" s="9"/>
      <c r="X1132" s="9"/>
      <c r="Y1132" s="9"/>
      <c r="Z1132" s="9"/>
      <c r="AB1132"/>
      <c r="AD1132"/>
      <c r="AE1132"/>
      <c r="AF1132"/>
      <c r="AG1132"/>
      <c r="AH1132"/>
      <c r="AI1132"/>
      <c r="AJ1132"/>
      <c r="AK1132"/>
      <c r="AL1132"/>
      <c r="AM1132"/>
      <c r="AN1132"/>
      <c r="AO1132"/>
      <c r="AP1132"/>
    </row>
    <row r="1133" spans="2:42" x14ac:dyDescent="0.35">
      <c r="B1133" s="49"/>
      <c r="C1133" s="49"/>
      <c r="D1133" s="51"/>
      <c r="E1133" s="51"/>
      <c r="F1133" s="151"/>
      <c r="G1133" s="179"/>
      <c r="H1133" s="181"/>
      <c r="I1133" s="180"/>
      <c r="J1133" s="52"/>
      <c r="K1133" s="184" t="str">
        <f>IF(Calculations!$I1128=1, "Up to Date", "")</f>
        <v/>
      </c>
      <c r="L1133" s="1"/>
      <c r="M1133"/>
      <c r="N1133" s="3"/>
      <c r="O1133" s="9"/>
      <c r="P1133" s="9"/>
      <c r="Q1133" s="9"/>
      <c r="R1133" s="9"/>
      <c r="S1133" s="9"/>
      <c r="T1133" s="9"/>
      <c r="U1133" s="9"/>
      <c r="V1133" s="9"/>
      <c r="W1133" s="9"/>
      <c r="X1133" s="9"/>
      <c r="Y1133" s="9"/>
      <c r="Z1133" s="9"/>
      <c r="AB1133"/>
      <c r="AD1133"/>
      <c r="AE1133"/>
      <c r="AF1133"/>
      <c r="AG1133"/>
      <c r="AH1133"/>
      <c r="AI1133"/>
      <c r="AJ1133"/>
      <c r="AK1133"/>
      <c r="AL1133"/>
      <c r="AM1133"/>
      <c r="AN1133"/>
      <c r="AO1133"/>
      <c r="AP1133"/>
    </row>
    <row r="1134" spans="2:42" x14ac:dyDescent="0.35">
      <c r="B1134" s="49"/>
      <c r="C1134" s="49"/>
      <c r="D1134" s="51"/>
      <c r="E1134" s="51"/>
      <c r="F1134" s="151"/>
      <c r="G1134" s="179"/>
      <c r="H1134" s="181"/>
      <c r="I1134" s="180"/>
      <c r="J1134" s="52"/>
      <c r="K1134" s="184" t="str">
        <f>IF(Calculations!$I1129=1, "Up to Date", "")</f>
        <v/>
      </c>
      <c r="L1134" s="1"/>
      <c r="M1134"/>
      <c r="N1134" s="3"/>
      <c r="O1134" s="9"/>
      <c r="P1134" s="9"/>
      <c r="Q1134" s="9"/>
      <c r="R1134" s="9"/>
      <c r="S1134" s="9"/>
      <c r="T1134" s="9"/>
      <c r="U1134" s="9"/>
      <c r="V1134" s="9"/>
      <c r="W1134" s="9"/>
      <c r="X1134" s="9"/>
      <c r="Y1134" s="9"/>
      <c r="Z1134" s="9"/>
      <c r="AB1134"/>
      <c r="AD1134"/>
      <c r="AE1134"/>
      <c r="AF1134"/>
      <c r="AG1134"/>
      <c r="AH1134"/>
      <c r="AI1134"/>
      <c r="AJ1134"/>
      <c r="AK1134"/>
      <c r="AL1134"/>
      <c r="AM1134"/>
      <c r="AN1134"/>
      <c r="AO1134"/>
      <c r="AP1134"/>
    </row>
    <row r="1135" spans="2:42" x14ac:dyDescent="0.35">
      <c r="B1135" s="49"/>
      <c r="C1135" s="49"/>
      <c r="D1135" s="51"/>
      <c r="E1135" s="51"/>
      <c r="F1135" s="151"/>
      <c r="G1135" s="179"/>
      <c r="H1135" s="181"/>
      <c r="I1135" s="180"/>
      <c r="J1135" s="52"/>
      <c r="K1135" s="184" t="str">
        <f>IF(Calculations!$I1130=1, "Up to Date", "")</f>
        <v/>
      </c>
      <c r="L1135" s="1"/>
      <c r="M1135"/>
      <c r="N1135" s="3"/>
      <c r="O1135" s="9"/>
      <c r="P1135" s="9"/>
      <c r="Q1135" s="9"/>
      <c r="R1135" s="9"/>
      <c r="S1135" s="9"/>
      <c r="T1135" s="9"/>
      <c r="U1135" s="9"/>
      <c r="V1135" s="9"/>
      <c r="W1135" s="9"/>
      <c r="X1135" s="9"/>
      <c r="Y1135" s="9"/>
      <c r="Z1135" s="9"/>
      <c r="AB1135"/>
      <c r="AD1135"/>
      <c r="AE1135"/>
      <c r="AF1135"/>
      <c r="AG1135"/>
      <c r="AH1135"/>
      <c r="AI1135"/>
      <c r="AJ1135"/>
      <c r="AK1135"/>
      <c r="AL1135"/>
      <c r="AM1135"/>
      <c r="AN1135"/>
      <c r="AO1135"/>
      <c r="AP1135"/>
    </row>
    <row r="1136" spans="2:42" x14ac:dyDescent="0.35">
      <c r="B1136" s="49"/>
      <c r="C1136" s="49"/>
      <c r="D1136" s="51"/>
      <c r="E1136" s="51"/>
      <c r="F1136" s="151"/>
      <c r="G1136" s="179"/>
      <c r="H1136" s="181"/>
      <c r="I1136" s="180"/>
      <c r="J1136" s="52"/>
      <c r="K1136" s="184" t="str">
        <f>IF(Calculations!$I1131=1, "Up to Date", "")</f>
        <v/>
      </c>
      <c r="L1136" s="1"/>
      <c r="M1136"/>
      <c r="N1136" s="3"/>
      <c r="O1136" s="9"/>
      <c r="P1136" s="9"/>
      <c r="Q1136" s="9"/>
      <c r="R1136" s="9"/>
      <c r="S1136" s="9"/>
      <c r="T1136" s="9"/>
      <c r="U1136" s="9"/>
      <c r="V1136" s="9"/>
      <c r="W1136" s="9"/>
      <c r="X1136" s="9"/>
      <c r="Y1136" s="9"/>
      <c r="Z1136" s="9"/>
      <c r="AB1136"/>
      <c r="AD1136"/>
      <c r="AE1136"/>
      <c r="AF1136"/>
      <c r="AG1136"/>
      <c r="AH1136"/>
      <c r="AI1136"/>
      <c r="AJ1136"/>
      <c r="AK1136"/>
      <c r="AL1136"/>
      <c r="AM1136"/>
      <c r="AN1136"/>
      <c r="AO1136"/>
      <c r="AP1136"/>
    </row>
    <row r="1137" spans="2:42" x14ac:dyDescent="0.35">
      <c r="B1137" s="49"/>
      <c r="C1137" s="49"/>
      <c r="D1137" s="51"/>
      <c r="E1137" s="51"/>
      <c r="F1137" s="151"/>
      <c r="G1137" s="179"/>
      <c r="H1137" s="181"/>
      <c r="I1137" s="180"/>
      <c r="J1137" s="52"/>
      <c r="K1137" s="184" t="str">
        <f>IF(Calculations!$I1132=1, "Up to Date", "")</f>
        <v/>
      </c>
      <c r="L1137" s="1"/>
      <c r="M1137"/>
      <c r="N1137" s="3"/>
      <c r="O1137" s="9"/>
      <c r="P1137" s="9"/>
      <c r="Q1137" s="9"/>
      <c r="R1137" s="9"/>
      <c r="S1137" s="9"/>
      <c r="T1137" s="9"/>
      <c r="U1137" s="9"/>
      <c r="V1137" s="9"/>
      <c r="W1137" s="9"/>
      <c r="X1137" s="9"/>
      <c r="Y1137" s="9"/>
      <c r="Z1137" s="9"/>
      <c r="AB1137"/>
      <c r="AD1137"/>
      <c r="AE1137"/>
      <c r="AF1137"/>
      <c r="AG1137"/>
      <c r="AH1137"/>
      <c r="AI1137"/>
      <c r="AJ1137"/>
      <c r="AK1137"/>
      <c r="AL1137"/>
      <c r="AM1137"/>
      <c r="AN1137"/>
      <c r="AO1137"/>
      <c r="AP1137"/>
    </row>
    <row r="1138" spans="2:42" x14ac:dyDescent="0.35">
      <c r="B1138" s="49"/>
      <c r="C1138" s="49"/>
      <c r="D1138" s="51"/>
      <c r="E1138" s="51"/>
      <c r="F1138" s="151"/>
      <c r="G1138" s="179"/>
      <c r="H1138" s="181"/>
      <c r="I1138" s="180"/>
      <c r="J1138" s="52"/>
      <c r="K1138" s="184" t="str">
        <f>IF(Calculations!$I1133=1, "Up to Date", "")</f>
        <v/>
      </c>
      <c r="L1138" s="1"/>
      <c r="M1138"/>
      <c r="N1138" s="3"/>
      <c r="O1138" s="9"/>
      <c r="P1138" s="9"/>
      <c r="Q1138" s="9"/>
      <c r="R1138" s="9"/>
      <c r="S1138" s="9"/>
      <c r="T1138" s="9"/>
      <c r="U1138" s="9"/>
      <c r="V1138" s="9"/>
      <c r="W1138" s="9"/>
      <c r="X1138" s="9"/>
      <c r="Y1138" s="9"/>
      <c r="Z1138" s="9"/>
      <c r="AB1138"/>
      <c r="AD1138"/>
      <c r="AE1138"/>
      <c r="AF1138"/>
      <c r="AG1138"/>
      <c r="AH1138"/>
      <c r="AI1138"/>
      <c r="AJ1138"/>
      <c r="AK1138"/>
      <c r="AL1138"/>
      <c r="AM1138"/>
      <c r="AN1138"/>
      <c r="AO1138"/>
      <c r="AP1138"/>
    </row>
    <row r="1139" spans="2:42" x14ac:dyDescent="0.35">
      <c r="B1139" s="49"/>
      <c r="C1139" s="49"/>
      <c r="D1139" s="51"/>
      <c r="E1139" s="51"/>
      <c r="F1139" s="151"/>
      <c r="G1139" s="179"/>
      <c r="H1139" s="181"/>
      <c r="I1139" s="180"/>
      <c r="J1139" s="52"/>
      <c r="K1139" s="184" t="str">
        <f>IF(Calculations!$I1134=1, "Up to Date", "")</f>
        <v/>
      </c>
      <c r="L1139" s="1"/>
      <c r="M1139"/>
      <c r="N1139" s="3"/>
      <c r="O1139" s="9"/>
      <c r="P1139" s="9"/>
      <c r="Q1139" s="9"/>
      <c r="R1139" s="9"/>
      <c r="S1139" s="9"/>
      <c r="T1139" s="9"/>
      <c r="U1139" s="9"/>
      <c r="V1139" s="9"/>
      <c r="W1139" s="9"/>
      <c r="X1139" s="9"/>
      <c r="Y1139" s="9"/>
      <c r="Z1139" s="9"/>
      <c r="AB1139"/>
      <c r="AD1139"/>
      <c r="AE1139"/>
      <c r="AF1139"/>
      <c r="AG1139"/>
      <c r="AH1139"/>
      <c r="AI1139"/>
      <c r="AJ1139"/>
      <c r="AK1139"/>
      <c r="AL1139"/>
      <c r="AM1139"/>
      <c r="AN1139"/>
      <c r="AO1139"/>
      <c r="AP1139"/>
    </row>
    <row r="1140" spans="2:42" x14ac:dyDescent="0.35">
      <c r="B1140" s="49"/>
      <c r="C1140" s="49"/>
      <c r="D1140" s="51"/>
      <c r="E1140" s="51"/>
      <c r="F1140" s="151"/>
      <c r="G1140" s="179"/>
      <c r="H1140" s="181"/>
      <c r="I1140" s="180"/>
      <c r="J1140" s="52"/>
      <c r="K1140" s="184" t="str">
        <f>IF(Calculations!$I1135=1, "Up to Date", "")</f>
        <v/>
      </c>
      <c r="L1140" s="1"/>
      <c r="M1140"/>
      <c r="N1140" s="3"/>
      <c r="O1140" s="9"/>
      <c r="P1140" s="9"/>
      <c r="Q1140" s="9"/>
      <c r="R1140" s="9"/>
      <c r="S1140" s="9"/>
      <c r="T1140" s="9"/>
      <c r="U1140" s="9"/>
      <c r="V1140" s="9"/>
      <c r="W1140" s="9"/>
      <c r="X1140" s="9"/>
      <c r="Y1140" s="9"/>
      <c r="Z1140" s="9"/>
      <c r="AB1140"/>
      <c r="AD1140"/>
      <c r="AE1140"/>
      <c r="AF1140"/>
      <c r="AG1140"/>
      <c r="AH1140"/>
      <c r="AI1140"/>
      <c r="AJ1140"/>
      <c r="AK1140"/>
      <c r="AL1140"/>
      <c r="AM1140"/>
      <c r="AN1140"/>
      <c r="AO1140"/>
      <c r="AP1140"/>
    </row>
    <row r="1141" spans="2:42" x14ac:dyDescent="0.35">
      <c r="B1141" s="49"/>
      <c r="C1141" s="49"/>
      <c r="D1141" s="51"/>
      <c r="E1141" s="51"/>
      <c r="F1141" s="151"/>
      <c r="G1141" s="179"/>
      <c r="H1141" s="181"/>
      <c r="I1141" s="180"/>
      <c r="J1141" s="52"/>
      <c r="K1141" s="184" t="str">
        <f>IF(Calculations!$I1136=1, "Up to Date", "")</f>
        <v/>
      </c>
      <c r="L1141" s="1"/>
      <c r="M1141"/>
      <c r="N1141" s="3"/>
      <c r="O1141" s="9"/>
      <c r="P1141" s="9"/>
      <c r="Q1141" s="9"/>
      <c r="R1141" s="9"/>
      <c r="S1141" s="9"/>
      <c r="T1141" s="9"/>
      <c r="U1141" s="9"/>
      <c r="V1141" s="9"/>
      <c r="W1141" s="9"/>
      <c r="X1141" s="9"/>
      <c r="Y1141" s="9"/>
      <c r="Z1141" s="9"/>
      <c r="AB1141"/>
      <c r="AD1141"/>
      <c r="AE1141"/>
      <c r="AF1141"/>
      <c r="AG1141"/>
      <c r="AH1141"/>
      <c r="AI1141"/>
      <c r="AJ1141"/>
      <c r="AK1141"/>
      <c r="AL1141"/>
      <c r="AM1141"/>
      <c r="AN1141"/>
      <c r="AO1141"/>
      <c r="AP1141"/>
    </row>
    <row r="1142" spans="2:42" x14ac:dyDescent="0.35">
      <c r="B1142" s="49"/>
      <c r="C1142" s="49"/>
      <c r="D1142" s="51"/>
      <c r="E1142" s="51"/>
      <c r="F1142" s="151"/>
      <c r="G1142" s="179"/>
      <c r="H1142" s="181"/>
      <c r="I1142" s="180"/>
      <c r="J1142" s="52"/>
      <c r="K1142" s="184" t="str">
        <f>IF(Calculations!$I1137=1, "Up to Date", "")</f>
        <v/>
      </c>
      <c r="L1142" s="1"/>
      <c r="M1142"/>
      <c r="N1142" s="3"/>
      <c r="O1142" s="9"/>
      <c r="P1142" s="9"/>
      <c r="Q1142" s="9"/>
      <c r="R1142" s="9"/>
      <c r="S1142" s="9"/>
      <c r="T1142" s="9"/>
      <c r="U1142" s="9"/>
      <c r="V1142" s="9"/>
      <c r="W1142" s="9"/>
      <c r="X1142" s="9"/>
      <c r="Y1142" s="9"/>
      <c r="Z1142" s="9"/>
      <c r="AB1142"/>
      <c r="AD1142"/>
      <c r="AE1142"/>
      <c r="AF1142"/>
      <c r="AG1142"/>
      <c r="AH1142"/>
      <c r="AI1142"/>
      <c r="AJ1142"/>
      <c r="AK1142"/>
      <c r="AL1142"/>
      <c r="AM1142"/>
      <c r="AN1142"/>
      <c r="AO1142"/>
      <c r="AP1142"/>
    </row>
    <row r="1143" spans="2:42" x14ac:dyDescent="0.35">
      <c r="B1143" s="49"/>
      <c r="C1143" s="49"/>
      <c r="D1143" s="51"/>
      <c r="E1143" s="51"/>
      <c r="F1143" s="151"/>
      <c r="G1143" s="179"/>
      <c r="H1143" s="181"/>
      <c r="I1143" s="180"/>
      <c r="J1143" s="52"/>
      <c r="K1143" s="184" t="str">
        <f>IF(Calculations!$I1138=1, "Up to Date", "")</f>
        <v/>
      </c>
      <c r="L1143" s="1"/>
      <c r="M1143"/>
      <c r="N1143" s="3"/>
      <c r="O1143" s="9"/>
      <c r="P1143" s="9"/>
      <c r="Q1143" s="9"/>
      <c r="R1143" s="9"/>
      <c r="S1143" s="9"/>
      <c r="T1143" s="9"/>
      <c r="U1143" s="9"/>
      <c r="V1143" s="9"/>
      <c r="W1143" s="9"/>
      <c r="X1143" s="9"/>
      <c r="Y1143" s="9"/>
      <c r="Z1143" s="9"/>
      <c r="AB1143"/>
      <c r="AD1143"/>
      <c r="AE1143"/>
      <c r="AF1143"/>
      <c r="AG1143"/>
      <c r="AH1143"/>
      <c r="AI1143"/>
      <c r="AJ1143"/>
      <c r="AK1143"/>
      <c r="AL1143"/>
      <c r="AM1143"/>
      <c r="AN1143"/>
      <c r="AO1143"/>
      <c r="AP1143"/>
    </row>
    <row r="1144" spans="2:42" x14ac:dyDescent="0.35">
      <c r="B1144" s="49"/>
      <c r="C1144" s="49"/>
      <c r="D1144" s="51"/>
      <c r="E1144" s="51"/>
      <c r="F1144" s="151"/>
      <c r="G1144" s="179"/>
      <c r="H1144" s="181"/>
      <c r="I1144" s="180"/>
      <c r="J1144" s="52"/>
      <c r="K1144" s="184" t="str">
        <f>IF(Calculations!$I1139=1, "Up to Date", "")</f>
        <v/>
      </c>
      <c r="L1144" s="1"/>
      <c r="M1144"/>
      <c r="N1144" s="3"/>
      <c r="O1144" s="9"/>
      <c r="P1144" s="9"/>
      <c r="Q1144" s="9"/>
      <c r="R1144" s="9"/>
      <c r="S1144" s="9"/>
      <c r="T1144" s="9"/>
      <c r="U1144" s="9"/>
      <c r="V1144" s="9"/>
      <c r="W1144" s="9"/>
      <c r="X1144" s="9"/>
      <c r="Y1144" s="9"/>
      <c r="Z1144" s="9"/>
      <c r="AB1144"/>
      <c r="AD1144"/>
      <c r="AE1144"/>
      <c r="AF1144"/>
      <c r="AG1144"/>
      <c r="AH1144"/>
      <c r="AI1144"/>
      <c r="AJ1144"/>
      <c r="AK1144"/>
      <c r="AL1144"/>
      <c r="AM1144"/>
      <c r="AN1144"/>
      <c r="AO1144"/>
      <c r="AP1144"/>
    </row>
    <row r="1145" spans="2:42" x14ac:dyDescent="0.35">
      <c r="B1145" s="49"/>
      <c r="C1145" s="49"/>
      <c r="D1145" s="51"/>
      <c r="E1145" s="51"/>
      <c r="F1145" s="151"/>
      <c r="G1145" s="179"/>
      <c r="H1145" s="181"/>
      <c r="I1145" s="180"/>
      <c r="J1145" s="52"/>
      <c r="K1145" s="184" t="str">
        <f>IF(Calculations!$I1140=1, "Up to Date", "")</f>
        <v/>
      </c>
      <c r="L1145" s="1"/>
      <c r="M1145"/>
      <c r="N1145" s="3"/>
      <c r="O1145" s="9"/>
      <c r="P1145" s="9"/>
      <c r="Q1145" s="9"/>
      <c r="R1145" s="9"/>
      <c r="S1145" s="9"/>
      <c r="T1145" s="9"/>
      <c r="U1145" s="9"/>
      <c r="V1145" s="9"/>
      <c r="W1145" s="9"/>
      <c r="X1145" s="9"/>
      <c r="Y1145" s="9"/>
      <c r="Z1145" s="9"/>
      <c r="AB1145"/>
      <c r="AD1145"/>
      <c r="AE1145"/>
      <c r="AF1145"/>
      <c r="AG1145"/>
      <c r="AH1145"/>
      <c r="AI1145"/>
      <c r="AJ1145"/>
      <c r="AK1145"/>
      <c r="AL1145"/>
      <c r="AM1145"/>
      <c r="AN1145"/>
      <c r="AO1145"/>
      <c r="AP1145"/>
    </row>
    <row r="1146" spans="2:42" x14ac:dyDescent="0.35">
      <c r="B1146" s="49"/>
      <c r="C1146" s="49"/>
      <c r="D1146" s="51"/>
      <c r="E1146" s="51"/>
      <c r="F1146" s="151"/>
      <c r="G1146" s="179"/>
      <c r="H1146" s="181"/>
      <c r="I1146" s="180"/>
      <c r="J1146" s="52"/>
      <c r="K1146" s="184" t="str">
        <f>IF(Calculations!$I1141=1, "Up to Date", "")</f>
        <v/>
      </c>
      <c r="L1146" s="1"/>
      <c r="M1146"/>
      <c r="N1146" s="3"/>
      <c r="O1146" s="9"/>
      <c r="P1146" s="9"/>
      <c r="Q1146" s="9"/>
      <c r="R1146" s="9"/>
      <c r="S1146" s="9"/>
      <c r="T1146" s="9"/>
      <c r="U1146" s="9"/>
      <c r="V1146" s="9"/>
      <c r="W1146" s="9"/>
      <c r="X1146" s="9"/>
      <c r="Y1146" s="9"/>
      <c r="Z1146" s="9"/>
      <c r="AB1146"/>
      <c r="AD1146"/>
      <c r="AE1146"/>
      <c r="AF1146"/>
      <c r="AG1146"/>
      <c r="AH1146"/>
      <c r="AI1146"/>
      <c r="AJ1146"/>
      <c r="AK1146"/>
      <c r="AL1146"/>
      <c r="AM1146"/>
      <c r="AN1146"/>
      <c r="AO1146"/>
      <c r="AP1146"/>
    </row>
    <row r="1147" spans="2:42" x14ac:dyDescent="0.35">
      <c r="B1147" s="49"/>
      <c r="C1147" s="49"/>
      <c r="D1147" s="51"/>
      <c r="E1147" s="51"/>
      <c r="F1147" s="151"/>
      <c r="G1147" s="179"/>
      <c r="H1147" s="181"/>
      <c r="I1147" s="180"/>
      <c r="J1147" s="52"/>
      <c r="K1147" s="184" t="str">
        <f>IF(Calculations!$I1142=1, "Up to Date", "")</f>
        <v/>
      </c>
      <c r="L1147" s="1"/>
      <c r="M1147"/>
      <c r="N1147" s="3"/>
      <c r="O1147" s="9"/>
      <c r="P1147" s="9"/>
      <c r="Q1147" s="9"/>
      <c r="R1147" s="9"/>
      <c r="S1147" s="9"/>
      <c r="T1147" s="9"/>
      <c r="U1147" s="9"/>
      <c r="V1147" s="9"/>
      <c r="W1147" s="9"/>
      <c r="X1147" s="9"/>
      <c r="Y1147" s="9"/>
      <c r="Z1147" s="9"/>
      <c r="AB1147"/>
      <c r="AD1147"/>
      <c r="AE1147"/>
      <c r="AF1147"/>
      <c r="AG1147"/>
      <c r="AH1147"/>
      <c r="AI1147"/>
      <c r="AJ1147"/>
      <c r="AK1147"/>
      <c r="AL1147"/>
      <c r="AM1147"/>
      <c r="AN1147"/>
      <c r="AO1147"/>
      <c r="AP1147"/>
    </row>
    <row r="1148" spans="2:42" x14ac:dyDescent="0.35">
      <c r="B1148" s="49"/>
      <c r="C1148" s="49"/>
      <c r="D1148" s="51"/>
      <c r="E1148" s="51"/>
      <c r="F1148" s="151"/>
      <c r="G1148" s="179"/>
      <c r="H1148" s="181"/>
      <c r="I1148" s="180"/>
      <c r="J1148" s="52"/>
      <c r="K1148" s="184" t="str">
        <f>IF(Calculations!$I1143=1, "Up to Date", "")</f>
        <v/>
      </c>
      <c r="L1148" s="1"/>
      <c r="M1148"/>
      <c r="N1148" s="3"/>
      <c r="O1148" s="9"/>
      <c r="P1148" s="9"/>
      <c r="Q1148" s="9"/>
      <c r="R1148" s="9"/>
      <c r="S1148" s="9"/>
      <c r="T1148" s="9"/>
      <c r="U1148" s="9"/>
      <c r="V1148" s="9"/>
      <c r="W1148" s="9"/>
      <c r="X1148" s="9"/>
      <c r="Y1148" s="9"/>
      <c r="Z1148" s="9"/>
      <c r="AB1148"/>
      <c r="AD1148"/>
      <c r="AE1148"/>
      <c r="AF1148"/>
      <c r="AG1148"/>
      <c r="AH1148"/>
      <c r="AI1148"/>
      <c r="AJ1148"/>
      <c r="AK1148"/>
      <c r="AL1148"/>
      <c r="AM1148"/>
      <c r="AN1148"/>
      <c r="AO1148"/>
      <c r="AP1148"/>
    </row>
    <row r="1149" spans="2:42" x14ac:dyDescent="0.35">
      <c r="B1149" s="49"/>
      <c r="C1149" s="49"/>
      <c r="D1149" s="51"/>
      <c r="E1149" s="51"/>
      <c r="F1149" s="151"/>
      <c r="G1149" s="179"/>
      <c r="H1149" s="181"/>
      <c r="I1149" s="180"/>
      <c r="J1149" s="52"/>
      <c r="K1149" s="184" t="str">
        <f>IF(Calculations!$I1144=1, "Up to Date", "")</f>
        <v/>
      </c>
      <c r="L1149" s="1"/>
      <c r="M1149"/>
      <c r="N1149" s="3"/>
      <c r="O1149" s="9"/>
      <c r="P1149" s="9"/>
      <c r="Q1149" s="9"/>
      <c r="R1149" s="9"/>
      <c r="S1149" s="9"/>
      <c r="T1149" s="9"/>
      <c r="U1149" s="9"/>
      <c r="V1149" s="9"/>
      <c r="W1149" s="9"/>
      <c r="X1149" s="9"/>
      <c r="Y1149" s="9"/>
      <c r="Z1149" s="9"/>
      <c r="AB1149"/>
      <c r="AD1149"/>
      <c r="AE1149"/>
      <c r="AF1149"/>
      <c r="AG1149"/>
      <c r="AH1149"/>
      <c r="AI1149"/>
      <c r="AJ1149"/>
      <c r="AK1149"/>
      <c r="AL1149"/>
      <c r="AM1149"/>
      <c r="AN1149"/>
      <c r="AO1149"/>
      <c r="AP1149"/>
    </row>
    <row r="1150" spans="2:42" x14ac:dyDescent="0.35">
      <c r="B1150" s="49"/>
      <c r="C1150" s="49"/>
      <c r="D1150" s="51"/>
      <c r="E1150" s="51"/>
      <c r="F1150" s="151"/>
      <c r="G1150" s="179"/>
      <c r="H1150" s="181"/>
      <c r="I1150" s="180"/>
      <c r="J1150" s="52"/>
      <c r="K1150" s="184" t="str">
        <f>IF(Calculations!$I1145=1, "Up to Date", "")</f>
        <v/>
      </c>
      <c r="L1150" s="1"/>
      <c r="M1150"/>
      <c r="N1150" s="3"/>
      <c r="O1150" s="9"/>
      <c r="P1150" s="9"/>
      <c r="Q1150" s="9"/>
      <c r="R1150" s="9"/>
      <c r="S1150" s="9"/>
      <c r="T1150" s="9"/>
      <c r="U1150" s="9"/>
      <c r="V1150" s="9"/>
      <c r="W1150" s="9"/>
      <c r="X1150" s="9"/>
      <c r="Y1150" s="9"/>
      <c r="Z1150" s="9"/>
      <c r="AB1150"/>
      <c r="AD1150"/>
      <c r="AE1150"/>
      <c r="AF1150"/>
      <c r="AG1150"/>
      <c r="AH1150"/>
      <c r="AI1150"/>
      <c r="AJ1150"/>
      <c r="AK1150"/>
      <c r="AL1150"/>
      <c r="AM1150"/>
      <c r="AN1150"/>
      <c r="AO1150"/>
      <c r="AP1150"/>
    </row>
    <row r="1151" spans="2:42" x14ac:dyDescent="0.35">
      <c r="B1151" s="49"/>
      <c r="C1151" s="49"/>
      <c r="D1151" s="51"/>
      <c r="E1151" s="51"/>
      <c r="F1151" s="151"/>
      <c r="G1151" s="179"/>
      <c r="H1151" s="181"/>
      <c r="I1151" s="180"/>
      <c r="J1151" s="52"/>
      <c r="K1151" s="184" t="str">
        <f>IF(Calculations!$I1146=1, "Up to Date", "")</f>
        <v/>
      </c>
      <c r="L1151" s="1"/>
      <c r="M1151"/>
      <c r="N1151" s="3"/>
      <c r="O1151" s="9"/>
      <c r="P1151" s="9"/>
      <c r="Q1151" s="9"/>
      <c r="R1151" s="9"/>
      <c r="S1151" s="9"/>
      <c r="T1151" s="9"/>
      <c r="U1151" s="9"/>
      <c r="V1151" s="9"/>
      <c r="W1151" s="9"/>
      <c r="X1151" s="9"/>
      <c r="Y1151" s="9"/>
      <c r="Z1151" s="9"/>
      <c r="AB1151"/>
      <c r="AD1151"/>
      <c r="AE1151"/>
      <c r="AF1151"/>
      <c r="AG1151"/>
      <c r="AH1151"/>
      <c r="AI1151"/>
      <c r="AJ1151"/>
      <c r="AK1151"/>
      <c r="AL1151"/>
      <c r="AM1151"/>
      <c r="AN1151"/>
      <c r="AO1151"/>
      <c r="AP1151"/>
    </row>
    <row r="1152" spans="2:42" x14ac:dyDescent="0.35">
      <c r="B1152" s="49"/>
      <c r="C1152" s="49"/>
      <c r="D1152" s="51"/>
      <c r="E1152" s="51"/>
      <c r="F1152" s="151"/>
      <c r="G1152" s="179"/>
      <c r="H1152" s="181"/>
      <c r="I1152" s="180"/>
      <c r="J1152" s="52"/>
      <c r="K1152" s="184" t="str">
        <f>IF(Calculations!$I1147=1, "Up to Date", "")</f>
        <v/>
      </c>
      <c r="L1152" s="1"/>
      <c r="M1152"/>
      <c r="N1152" s="3"/>
      <c r="O1152" s="9"/>
      <c r="P1152" s="9"/>
      <c r="Q1152" s="9"/>
      <c r="R1152" s="9"/>
      <c r="S1152" s="9"/>
      <c r="T1152" s="9"/>
      <c r="U1152" s="9"/>
      <c r="V1152" s="9"/>
      <c r="W1152" s="9"/>
      <c r="X1152" s="9"/>
      <c r="Y1152" s="9"/>
      <c r="Z1152" s="9"/>
      <c r="AB1152"/>
      <c r="AD1152"/>
      <c r="AE1152"/>
      <c r="AF1152"/>
      <c r="AG1152"/>
      <c r="AH1152"/>
      <c r="AI1152"/>
      <c r="AJ1152"/>
      <c r="AK1152"/>
      <c r="AL1152"/>
      <c r="AM1152"/>
      <c r="AN1152"/>
      <c r="AO1152"/>
      <c r="AP1152"/>
    </row>
    <row r="1153" spans="2:42" x14ac:dyDescent="0.35">
      <c r="B1153" s="49"/>
      <c r="C1153" s="49"/>
      <c r="D1153" s="51"/>
      <c r="E1153" s="51"/>
      <c r="F1153" s="151"/>
      <c r="G1153" s="179"/>
      <c r="H1153" s="181"/>
      <c r="I1153" s="180"/>
      <c r="J1153" s="52"/>
      <c r="K1153" s="184" t="str">
        <f>IF(Calculations!$I1148=1, "Up to Date", "")</f>
        <v/>
      </c>
      <c r="L1153" s="1"/>
      <c r="M1153"/>
      <c r="N1153" s="3"/>
      <c r="O1153" s="9"/>
      <c r="P1153" s="9"/>
      <c r="Q1153" s="9"/>
      <c r="R1153" s="9"/>
      <c r="S1153" s="9"/>
      <c r="T1153" s="9"/>
      <c r="U1153" s="9"/>
      <c r="V1153" s="9"/>
      <c r="W1153" s="9"/>
      <c r="X1153" s="9"/>
      <c r="Y1153" s="9"/>
      <c r="Z1153" s="9"/>
      <c r="AB1153"/>
      <c r="AD1153"/>
      <c r="AE1153"/>
      <c r="AF1153"/>
      <c r="AG1153"/>
      <c r="AH1153"/>
      <c r="AI1153"/>
      <c r="AJ1153"/>
      <c r="AK1153"/>
      <c r="AL1153"/>
      <c r="AM1153"/>
      <c r="AN1153"/>
      <c r="AO1153"/>
      <c r="AP1153"/>
    </row>
    <row r="1154" spans="2:42" x14ac:dyDescent="0.35">
      <c r="B1154" s="49"/>
      <c r="C1154" s="49"/>
      <c r="D1154" s="51"/>
      <c r="E1154" s="51"/>
      <c r="F1154" s="151"/>
      <c r="G1154" s="179"/>
      <c r="H1154" s="181"/>
      <c r="I1154" s="180"/>
      <c r="J1154" s="52"/>
      <c r="K1154" s="184" t="str">
        <f>IF(Calculations!$I1149=1, "Up to Date", "")</f>
        <v/>
      </c>
      <c r="L1154" s="1"/>
      <c r="M1154"/>
      <c r="N1154" s="3"/>
      <c r="O1154" s="9"/>
      <c r="P1154" s="9"/>
      <c r="Q1154" s="9"/>
      <c r="R1154" s="9"/>
      <c r="S1154" s="9"/>
      <c r="T1154" s="9"/>
      <c r="U1154" s="9"/>
      <c r="V1154" s="9"/>
      <c r="W1154" s="9"/>
      <c r="X1154" s="9"/>
      <c r="Y1154" s="9"/>
      <c r="Z1154" s="9"/>
      <c r="AB1154"/>
      <c r="AD1154"/>
      <c r="AE1154"/>
      <c r="AF1154"/>
      <c r="AG1154"/>
      <c r="AH1154"/>
      <c r="AI1154"/>
      <c r="AJ1154"/>
      <c r="AK1154"/>
      <c r="AL1154"/>
      <c r="AM1154"/>
      <c r="AN1154"/>
      <c r="AO1154"/>
      <c r="AP1154"/>
    </row>
    <row r="1155" spans="2:42" x14ac:dyDescent="0.35">
      <c r="B1155" s="49"/>
      <c r="C1155" s="49"/>
      <c r="D1155" s="51"/>
      <c r="E1155" s="51"/>
      <c r="F1155" s="151"/>
      <c r="G1155" s="179"/>
      <c r="H1155" s="181"/>
      <c r="I1155" s="180"/>
      <c r="J1155" s="52"/>
      <c r="K1155" s="184" t="str">
        <f>IF(Calculations!$I1150=1, "Up to Date", "")</f>
        <v/>
      </c>
      <c r="L1155" s="1"/>
      <c r="M1155"/>
      <c r="N1155" s="3"/>
      <c r="O1155" s="9"/>
      <c r="P1155" s="9"/>
      <c r="Q1155" s="9"/>
      <c r="R1155" s="9"/>
      <c r="S1155" s="9"/>
      <c r="T1155" s="9"/>
      <c r="U1155" s="9"/>
      <c r="V1155" s="9"/>
      <c r="W1155" s="9"/>
      <c r="X1155" s="9"/>
      <c r="Y1155" s="9"/>
      <c r="Z1155" s="9"/>
      <c r="AB1155"/>
      <c r="AD1155"/>
      <c r="AE1155"/>
      <c r="AF1155"/>
      <c r="AG1155"/>
      <c r="AH1155"/>
      <c r="AI1155"/>
      <c r="AJ1155"/>
      <c r="AK1155"/>
      <c r="AL1155"/>
      <c r="AM1155"/>
      <c r="AN1155"/>
      <c r="AO1155"/>
      <c r="AP1155"/>
    </row>
    <row r="1156" spans="2:42" x14ac:dyDescent="0.35">
      <c r="B1156" s="49"/>
      <c r="C1156" s="49"/>
      <c r="D1156" s="51"/>
      <c r="E1156" s="51"/>
      <c r="F1156" s="151"/>
      <c r="G1156" s="179"/>
      <c r="H1156" s="181"/>
      <c r="I1156" s="180"/>
      <c r="J1156" s="52"/>
      <c r="K1156" s="184" t="str">
        <f>IF(Calculations!$I1151=1, "Up to Date", "")</f>
        <v/>
      </c>
      <c r="L1156" s="1"/>
      <c r="M1156"/>
      <c r="N1156" s="3"/>
      <c r="O1156" s="9"/>
      <c r="P1156" s="9"/>
      <c r="Q1156" s="9"/>
      <c r="R1156" s="9"/>
      <c r="S1156" s="9"/>
      <c r="T1156" s="9"/>
      <c r="U1156" s="9"/>
      <c r="V1156" s="9"/>
      <c r="W1156" s="9"/>
      <c r="X1156" s="9"/>
      <c r="Y1156" s="9"/>
      <c r="Z1156" s="9"/>
      <c r="AB1156"/>
      <c r="AD1156"/>
      <c r="AE1156"/>
      <c r="AF1156"/>
      <c r="AG1156"/>
      <c r="AH1156"/>
      <c r="AI1156"/>
      <c r="AJ1156"/>
      <c r="AK1156"/>
      <c r="AL1156"/>
      <c r="AM1156"/>
      <c r="AN1156"/>
      <c r="AO1156"/>
      <c r="AP1156"/>
    </row>
    <row r="1157" spans="2:42" x14ac:dyDescent="0.35">
      <c r="B1157" s="49"/>
      <c r="C1157" s="49"/>
      <c r="D1157" s="51"/>
      <c r="E1157" s="51"/>
      <c r="F1157" s="151"/>
      <c r="G1157" s="179"/>
      <c r="H1157" s="181"/>
      <c r="I1157" s="180"/>
      <c r="J1157" s="52"/>
      <c r="K1157" s="184" t="str">
        <f>IF(Calculations!$I1152=1, "Up to Date", "")</f>
        <v/>
      </c>
      <c r="L1157" s="1"/>
      <c r="M1157"/>
      <c r="N1157" s="3"/>
      <c r="O1157" s="9"/>
      <c r="P1157" s="9"/>
      <c r="Q1157" s="9"/>
      <c r="R1157" s="9"/>
      <c r="S1157" s="9"/>
      <c r="T1157" s="9"/>
      <c r="U1157" s="9"/>
      <c r="V1157" s="9"/>
      <c r="W1157" s="9"/>
      <c r="X1157" s="9"/>
      <c r="Y1157" s="9"/>
      <c r="Z1157" s="9"/>
      <c r="AB1157"/>
      <c r="AD1157"/>
      <c r="AE1157"/>
      <c r="AF1157"/>
      <c r="AG1157"/>
      <c r="AH1157"/>
      <c r="AI1157"/>
      <c r="AJ1157"/>
      <c r="AK1157"/>
      <c r="AL1157"/>
      <c r="AM1157"/>
      <c r="AN1157"/>
      <c r="AO1157"/>
      <c r="AP1157"/>
    </row>
    <row r="1158" spans="2:42" x14ac:dyDescent="0.35">
      <c r="B1158" s="49"/>
      <c r="C1158" s="49"/>
      <c r="D1158" s="51"/>
      <c r="E1158" s="51"/>
      <c r="F1158" s="151"/>
      <c r="G1158" s="179"/>
      <c r="H1158" s="181"/>
      <c r="I1158" s="180"/>
      <c r="J1158" s="52"/>
      <c r="K1158" s="184" t="str">
        <f>IF(Calculations!$I1153=1, "Up to Date", "")</f>
        <v/>
      </c>
      <c r="L1158" s="1"/>
      <c r="M1158"/>
      <c r="N1158" s="3"/>
      <c r="O1158" s="9"/>
      <c r="P1158" s="9"/>
      <c r="Q1158" s="9"/>
      <c r="R1158" s="9"/>
      <c r="S1158" s="9"/>
      <c r="T1158" s="9"/>
      <c r="U1158" s="9"/>
      <c r="V1158" s="9"/>
      <c r="W1158" s="9"/>
      <c r="X1158" s="9"/>
      <c r="Y1158" s="9"/>
      <c r="Z1158" s="9"/>
      <c r="AB1158"/>
      <c r="AD1158"/>
      <c r="AE1158"/>
      <c r="AF1158"/>
      <c r="AG1158"/>
      <c r="AH1158"/>
      <c r="AI1158"/>
      <c r="AJ1158"/>
      <c r="AK1158"/>
      <c r="AL1158"/>
      <c r="AM1158"/>
      <c r="AN1158"/>
      <c r="AO1158"/>
      <c r="AP1158"/>
    </row>
    <row r="1159" spans="2:42" x14ac:dyDescent="0.35">
      <c r="B1159" s="49"/>
      <c r="C1159" s="49"/>
      <c r="D1159" s="51"/>
      <c r="E1159" s="51"/>
      <c r="F1159" s="151"/>
      <c r="G1159" s="179"/>
      <c r="H1159" s="181"/>
      <c r="I1159" s="180"/>
      <c r="J1159" s="52"/>
      <c r="K1159" s="184" t="str">
        <f>IF(Calculations!$I1154=1, "Up to Date", "")</f>
        <v/>
      </c>
      <c r="L1159" s="1"/>
      <c r="M1159"/>
      <c r="N1159" s="3"/>
      <c r="O1159" s="9"/>
      <c r="P1159" s="9"/>
      <c r="Q1159" s="9"/>
      <c r="R1159" s="9"/>
      <c r="S1159" s="9"/>
      <c r="T1159" s="9"/>
      <c r="U1159" s="9"/>
      <c r="V1159" s="9"/>
      <c r="W1159" s="9"/>
      <c r="X1159" s="9"/>
      <c r="Y1159" s="9"/>
      <c r="Z1159" s="9"/>
      <c r="AB1159"/>
      <c r="AD1159"/>
      <c r="AE1159"/>
      <c r="AF1159"/>
      <c r="AG1159"/>
      <c r="AH1159"/>
      <c r="AI1159"/>
      <c r="AJ1159"/>
      <c r="AK1159"/>
      <c r="AL1159"/>
      <c r="AM1159"/>
      <c r="AN1159"/>
      <c r="AO1159"/>
      <c r="AP1159"/>
    </row>
    <row r="1160" spans="2:42" x14ac:dyDescent="0.35">
      <c r="B1160" s="49"/>
      <c r="C1160" s="49"/>
      <c r="D1160" s="51"/>
      <c r="E1160" s="51"/>
      <c r="F1160" s="151"/>
      <c r="G1160" s="179"/>
      <c r="H1160" s="181"/>
      <c r="I1160" s="180"/>
      <c r="J1160" s="52"/>
      <c r="K1160" s="184" t="str">
        <f>IF(Calculations!$I1155=1, "Up to Date", "")</f>
        <v/>
      </c>
      <c r="L1160" s="1"/>
      <c r="M1160"/>
      <c r="N1160" s="3"/>
      <c r="O1160" s="9"/>
      <c r="P1160" s="9"/>
      <c r="Q1160" s="9"/>
      <c r="R1160" s="9"/>
      <c r="S1160" s="9"/>
      <c r="T1160" s="9"/>
      <c r="U1160" s="9"/>
      <c r="V1160" s="9"/>
      <c r="W1160" s="9"/>
      <c r="X1160" s="9"/>
      <c r="Y1160" s="9"/>
      <c r="Z1160" s="9"/>
      <c r="AB1160"/>
      <c r="AD1160"/>
      <c r="AE1160"/>
      <c r="AF1160"/>
      <c r="AG1160"/>
      <c r="AH1160"/>
      <c r="AI1160"/>
      <c r="AJ1160"/>
      <c r="AK1160"/>
      <c r="AL1160"/>
      <c r="AM1160"/>
      <c r="AN1160"/>
      <c r="AO1160"/>
      <c r="AP1160"/>
    </row>
    <row r="1161" spans="2:42" x14ac:dyDescent="0.35">
      <c r="B1161" s="49"/>
      <c r="C1161" s="49"/>
      <c r="D1161" s="51"/>
      <c r="E1161" s="51"/>
      <c r="F1161" s="151"/>
      <c r="G1161" s="179"/>
      <c r="H1161" s="181"/>
      <c r="I1161" s="180"/>
      <c r="J1161" s="52"/>
      <c r="K1161" s="184" t="str">
        <f>IF(Calculations!$I1156=1, "Up to Date", "")</f>
        <v/>
      </c>
      <c r="L1161" s="1"/>
      <c r="M1161"/>
      <c r="N1161" s="3"/>
      <c r="O1161" s="9"/>
      <c r="P1161" s="9"/>
      <c r="Q1161" s="9"/>
      <c r="R1161" s="9"/>
      <c r="S1161" s="9"/>
      <c r="T1161" s="9"/>
      <c r="U1161" s="9"/>
      <c r="V1161" s="9"/>
      <c r="W1161" s="9"/>
      <c r="X1161" s="9"/>
      <c r="Y1161" s="9"/>
      <c r="Z1161" s="9"/>
      <c r="AB1161"/>
      <c r="AD1161"/>
      <c r="AE1161"/>
      <c r="AF1161"/>
      <c r="AG1161"/>
      <c r="AH1161"/>
      <c r="AI1161"/>
      <c r="AJ1161"/>
      <c r="AK1161"/>
      <c r="AL1161"/>
      <c r="AM1161"/>
      <c r="AN1161"/>
      <c r="AO1161"/>
      <c r="AP1161"/>
    </row>
    <row r="1162" spans="2:42" x14ac:dyDescent="0.35">
      <c r="B1162" s="49"/>
      <c r="C1162" s="49"/>
      <c r="D1162" s="51"/>
      <c r="E1162" s="51"/>
      <c r="F1162" s="151"/>
      <c r="G1162" s="179"/>
      <c r="H1162" s="181"/>
      <c r="I1162" s="180"/>
      <c r="J1162" s="52"/>
      <c r="K1162" s="184" t="str">
        <f>IF(Calculations!$I1157=1, "Up to Date", "")</f>
        <v/>
      </c>
      <c r="L1162" s="1"/>
      <c r="M1162"/>
      <c r="N1162" s="3"/>
      <c r="O1162" s="9"/>
      <c r="P1162" s="9"/>
      <c r="Q1162" s="9"/>
      <c r="R1162" s="9"/>
      <c r="S1162" s="9"/>
      <c r="T1162" s="9"/>
      <c r="U1162" s="9"/>
      <c r="V1162" s="9"/>
      <c r="W1162" s="9"/>
      <c r="X1162" s="9"/>
      <c r="Y1162" s="9"/>
      <c r="Z1162" s="9"/>
      <c r="AB1162"/>
      <c r="AD1162"/>
      <c r="AE1162"/>
      <c r="AF1162"/>
      <c r="AG1162"/>
      <c r="AH1162"/>
      <c r="AI1162"/>
      <c r="AJ1162"/>
      <c r="AK1162"/>
      <c r="AL1162"/>
      <c r="AM1162"/>
      <c r="AN1162"/>
      <c r="AO1162"/>
      <c r="AP1162"/>
    </row>
    <row r="1163" spans="2:42" x14ac:dyDescent="0.35">
      <c r="B1163" s="49"/>
      <c r="C1163" s="49"/>
      <c r="D1163" s="51"/>
      <c r="E1163" s="51"/>
      <c r="F1163" s="151"/>
      <c r="G1163" s="179"/>
      <c r="H1163" s="181"/>
      <c r="I1163" s="180"/>
      <c r="J1163" s="52"/>
      <c r="K1163" s="184" t="str">
        <f>IF(Calculations!$I1158=1, "Up to Date", "")</f>
        <v/>
      </c>
      <c r="L1163" s="1"/>
      <c r="M1163"/>
      <c r="N1163" s="3"/>
      <c r="O1163" s="9"/>
      <c r="P1163" s="9"/>
      <c r="Q1163" s="9"/>
      <c r="R1163" s="9"/>
      <c r="S1163" s="9"/>
      <c r="T1163" s="9"/>
      <c r="U1163" s="9"/>
      <c r="V1163" s="9"/>
      <c r="W1163" s="9"/>
      <c r="X1163" s="9"/>
      <c r="Y1163" s="9"/>
      <c r="Z1163" s="9"/>
      <c r="AB1163"/>
      <c r="AD1163"/>
      <c r="AE1163"/>
      <c r="AF1163"/>
      <c r="AG1163"/>
      <c r="AH1163"/>
      <c r="AI1163"/>
      <c r="AJ1163"/>
      <c r="AK1163"/>
      <c r="AL1163"/>
      <c r="AM1163"/>
      <c r="AN1163"/>
      <c r="AO1163"/>
      <c r="AP1163"/>
    </row>
    <row r="1164" spans="2:42" x14ac:dyDescent="0.35">
      <c r="B1164" s="49"/>
      <c r="C1164" s="49"/>
      <c r="D1164" s="51"/>
      <c r="E1164" s="51"/>
      <c r="F1164" s="151"/>
      <c r="G1164" s="179"/>
      <c r="H1164" s="181"/>
      <c r="I1164" s="180"/>
      <c r="J1164" s="52"/>
      <c r="K1164" s="184" t="str">
        <f>IF(Calculations!$I1159=1, "Up to Date", "")</f>
        <v/>
      </c>
      <c r="L1164" s="1"/>
      <c r="M1164"/>
      <c r="N1164" s="3"/>
      <c r="O1164" s="9"/>
      <c r="P1164" s="9"/>
      <c r="Q1164" s="9"/>
      <c r="R1164" s="9"/>
      <c r="S1164" s="9"/>
      <c r="T1164" s="9"/>
      <c r="U1164" s="9"/>
      <c r="V1164" s="9"/>
      <c r="W1164" s="9"/>
      <c r="X1164" s="9"/>
      <c r="Y1164" s="9"/>
      <c r="Z1164" s="9"/>
      <c r="AB1164"/>
      <c r="AD1164"/>
      <c r="AE1164"/>
      <c r="AF1164"/>
      <c r="AG1164"/>
      <c r="AH1164"/>
      <c r="AI1164"/>
      <c r="AJ1164"/>
      <c r="AK1164"/>
      <c r="AL1164"/>
      <c r="AM1164"/>
      <c r="AN1164"/>
      <c r="AO1164"/>
      <c r="AP1164"/>
    </row>
    <row r="1165" spans="2:42" x14ac:dyDescent="0.35">
      <c r="B1165" s="49"/>
      <c r="C1165" s="49"/>
      <c r="D1165" s="51"/>
      <c r="E1165" s="51"/>
      <c r="F1165" s="151"/>
      <c r="G1165" s="179"/>
      <c r="H1165" s="181"/>
      <c r="I1165" s="180"/>
      <c r="J1165" s="52"/>
      <c r="K1165" s="184" t="str">
        <f>IF(Calculations!$I1160=1, "Up to Date", "")</f>
        <v/>
      </c>
      <c r="L1165" s="1"/>
      <c r="M1165"/>
      <c r="N1165" s="3"/>
      <c r="O1165" s="9"/>
      <c r="P1165" s="9"/>
      <c r="Q1165" s="9"/>
      <c r="R1165" s="9"/>
      <c r="S1165" s="9"/>
      <c r="T1165" s="9"/>
      <c r="U1165" s="9"/>
      <c r="V1165" s="9"/>
      <c r="W1165" s="9"/>
      <c r="X1165" s="9"/>
      <c r="Y1165" s="9"/>
      <c r="Z1165" s="9"/>
      <c r="AB1165"/>
      <c r="AD1165"/>
      <c r="AE1165"/>
      <c r="AF1165"/>
      <c r="AG1165"/>
      <c r="AH1165"/>
      <c r="AI1165"/>
      <c r="AJ1165"/>
      <c r="AK1165"/>
      <c r="AL1165"/>
      <c r="AM1165"/>
      <c r="AN1165"/>
      <c r="AO1165"/>
      <c r="AP1165"/>
    </row>
    <row r="1166" spans="2:42" x14ac:dyDescent="0.35">
      <c r="B1166" s="49"/>
      <c r="C1166" s="49"/>
      <c r="D1166" s="51"/>
      <c r="E1166" s="51"/>
      <c r="F1166" s="151"/>
      <c r="G1166" s="179"/>
      <c r="H1166" s="181"/>
      <c r="I1166" s="180"/>
      <c r="J1166" s="52"/>
      <c r="K1166" s="184" t="str">
        <f>IF(Calculations!$I1161=1, "Up to Date", "")</f>
        <v/>
      </c>
      <c r="L1166" s="1"/>
      <c r="M1166"/>
      <c r="N1166" s="3"/>
      <c r="O1166" s="9"/>
      <c r="P1166" s="9"/>
      <c r="Q1166" s="9"/>
      <c r="R1166" s="9"/>
      <c r="S1166" s="9"/>
      <c r="T1166" s="9"/>
      <c r="U1166" s="9"/>
      <c r="V1166" s="9"/>
      <c r="W1166" s="9"/>
      <c r="X1166" s="9"/>
      <c r="Y1166" s="9"/>
      <c r="Z1166" s="9"/>
      <c r="AB1166"/>
      <c r="AD1166"/>
      <c r="AE1166"/>
      <c r="AF1166"/>
      <c r="AG1166"/>
      <c r="AH1166"/>
      <c r="AI1166"/>
      <c r="AJ1166"/>
      <c r="AK1166"/>
      <c r="AL1166"/>
      <c r="AM1166"/>
      <c r="AN1166"/>
      <c r="AO1166"/>
      <c r="AP1166"/>
    </row>
    <row r="1167" spans="2:42" x14ac:dyDescent="0.35">
      <c r="B1167" s="49"/>
      <c r="C1167" s="49"/>
      <c r="D1167" s="51"/>
      <c r="E1167" s="51"/>
      <c r="F1167" s="151"/>
      <c r="G1167" s="179"/>
      <c r="H1167" s="181"/>
      <c r="I1167" s="180"/>
      <c r="J1167" s="52"/>
      <c r="K1167" s="184" t="str">
        <f>IF(Calculations!$I1162=1, "Up to Date", "")</f>
        <v/>
      </c>
      <c r="L1167" s="1"/>
      <c r="M1167"/>
      <c r="N1167" s="3"/>
      <c r="O1167" s="9"/>
      <c r="P1167" s="9"/>
      <c r="Q1167" s="9"/>
      <c r="R1167" s="9"/>
      <c r="S1167" s="9"/>
      <c r="T1167" s="9"/>
      <c r="U1167" s="9"/>
      <c r="V1167" s="9"/>
      <c r="W1167" s="9"/>
      <c r="X1167" s="9"/>
      <c r="Y1167" s="9"/>
      <c r="Z1167" s="9"/>
      <c r="AB1167"/>
      <c r="AD1167"/>
      <c r="AE1167"/>
      <c r="AF1167"/>
      <c r="AG1167"/>
      <c r="AH1167"/>
      <c r="AI1167"/>
      <c r="AJ1167"/>
      <c r="AK1167"/>
      <c r="AL1167"/>
      <c r="AM1167"/>
      <c r="AN1167"/>
      <c r="AO1167"/>
      <c r="AP1167"/>
    </row>
    <row r="1168" spans="2:42" x14ac:dyDescent="0.35">
      <c r="B1168" s="49"/>
      <c r="C1168" s="49"/>
      <c r="D1168" s="51"/>
      <c r="E1168" s="51"/>
      <c r="F1168" s="151"/>
      <c r="G1168" s="179"/>
      <c r="H1168" s="181"/>
      <c r="I1168" s="180"/>
      <c r="J1168" s="52"/>
      <c r="K1168" s="184" t="str">
        <f>IF(Calculations!$I1163=1, "Up to Date", "")</f>
        <v/>
      </c>
      <c r="L1168" s="1"/>
      <c r="M1168"/>
      <c r="N1168" s="3"/>
      <c r="O1168" s="9"/>
      <c r="P1168" s="9"/>
      <c r="Q1168" s="9"/>
      <c r="R1168" s="9"/>
      <c r="S1168" s="9"/>
      <c r="T1168" s="9"/>
      <c r="U1168" s="9"/>
      <c r="V1168" s="9"/>
      <c r="W1168" s="9"/>
      <c r="X1168" s="9"/>
      <c r="Y1168" s="9"/>
      <c r="Z1168" s="9"/>
      <c r="AB1168"/>
      <c r="AD1168"/>
      <c r="AE1168"/>
      <c r="AF1168"/>
      <c r="AG1168"/>
      <c r="AH1168"/>
      <c r="AI1168"/>
      <c r="AJ1168"/>
      <c r="AK1168"/>
      <c r="AL1168"/>
      <c r="AM1168"/>
      <c r="AN1168"/>
      <c r="AO1168"/>
      <c r="AP1168"/>
    </row>
    <row r="1169" spans="2:42" x14ac:dyDescent="0.35">
      <c r="B1169" s="49"/>
      <c r="C1169" s="49"/>
      <c r="D1169" s="51"/>
      <c r="E1169" s="51"/>
      <c r="F1169" s="151"/>
      <c r="G1169" s="179"/>
      <c r="H1169" s="181"/>
      <c r="I1169" s="180"/>
      <c r="J1169" s="52"/>
      <c r="K1169" s="184" t="str">
        <f>IF(Calculations!$I1164=1, "Up to Date", "")</f>
        <v/>
      </c>
      <c r="L1169" s="1"/>
      <c r="M1169"/>
      <c r="N1169" s="3"/>
      <c r="O1169" s="9"/>
      <c r="P1169" s="9"/>
      <c r="Q1169" s="9"/>
      <c r="R1169" s="9"/>
      <c r="S1169" s="9"/>
      <c r="T1169" s="9"/>
      <c r="U1169" s="9"/>
      <c r="V1169" s="9"/>
      <c r="W1169" s="9"/>
      <c r="X1169" s="9"/>
      <c r="Y1169" s="9"/>
      <c r="Z1169" s="9"/>
      <c r="AB1169"/>
      <c r="AD1169"/>
      <c r="AE1169"/>
      <c r="AF1169"/>
      <c r="AG1169"/>
      <c r="AH1169"/>
      <c r="AI1169"/>
      <c r="AJ1169"/>
      <c r="AK1169"/>
      <c r="AL1169"/>
      <c r="AM1169"/>
      <c r="AN1169"/>
      <c r="AO1169"/>
      <c r="AP1169"/>
    </row>
    <row r="1170" spans="2:42" x14ac:dyDescent="0.35">
      <c r="B1170" s="49"/>
      <c r="C1170" s="49"/>
      <c r="D1170" s="51"/>
      <c r="E1170" s="51"/>
      <c r="F1170" s="151"/>
      <c r="G1170" s="179"/>
      <c r="H1170" s="181"/>
      <c r="I1170" s="180"/>
      <c r="J1170" s="52"/>
      <c r="K1170" s="184" t="str">
        <f>IF(Calculations!$I1165=1, "Up to Date", "")</f>
        <v/>
      </c>
      <c r="L1170" s="1"/>
      <c r="M1170"/>
      <c r="N1170" s="3"/>
      <c r="O1170" s="9"/>
      <c r="P1170" s="9"/>
      <c r="Q1170" s="9"/>
      <c r="R1170" s="9"/>
      <c r="S1170" s="9"/>
      <c r="T1170" s="9"/>
      <c r="U1170" s="9"/>
      <c r="V1170" s="9"/>
      <c r="W1170" s="9"/>
      <c r="X1170" s="9"/>
      <c r="Y1170" s="9"/>
      <c r="Z1170" s="9"/>
      <c r="AB1170"/>
      <c r="AD1170"/>
      <c r="AE1170"/>
      <c r="AF1170"/>
      <c r="AG1170"/>
      <c r="AH1170"/>
      <c r="AI1170"/>
      <c r="AJ1170"/>
      <c r="AK1170"/>
      <c r="AL1170"/>
      <c r="AM1170"/>
      <c r="AN1170"/>
      <c r="AO1170"/>
      <c r="AP1170"/>
    </row>
    <row r="1171" spans="2:42" x14ac:dyDescent="0.35">
      <c r="B1171" s="49"/>
      <c r="C1171" s="49"/>
      <c r="D1171" s="51"/>
      <c r="E1171" s="51"/>
      <c r="F1171" s="151"/>
      <c r="G1171" s="179"/>
      <c r="H1171" s="181"/>
      <c r="I1171" s="180"/>
      <c r="J1171" s="52"/>
      <c r="K1171" s="184" t="str">
        <f>IF(Calculations!$I1166=1, "Up to Date", "")</f>
        <v/>
      </c>
      <c r="L1171" s="1"/>
      <c r="M1171"/>
      <c r="N1171" s="3"/>
      <c r="O1171" s="9"/>
      <c r="P1171" s="9"/>
      <c r="Q1171" s="9"/>
      <c r="R1171" s="9"/>
      <c r="S1171" s="9"/>
      <c r="T1171" s="9"/>
      <c r="U1171" s="9"/>
      <c r="V1171" s="9"/>
      <c r="W1171" s="9"/>
      <c r="X1171" s="9"/>
      <c r="Y1171" s="9"/>
      <c r="Z1171" s="9"/>
      <c r="AB1171"/>
      <c r="AD1171"/>
      <c r="AE1171"/>
      <c r="AF1171"/>
      <c r="AG1171"/>
      <c r="AH1171"/>
      <c r="AI1171"/>
      <c r="AJ1171"/>
      <c r="AK1171"/>
      <c r="AL1171"/>
      <c r="AM1171"/>
      <c r="AN1171"/>
      <c r="AO1171"/>
      <c r="AP1171"/>
    </row>
    <row r="1172" spans="2:42" x14ac:dyDescent="0.35">
      <c r="B1172" s="49"/>
      <c r="C1172" s="49"/>
      <c r="D1172" s="51"/>
      <c r="E1172" s="51"/>
      <c r="F1172" s="151"/>
      <c r="G1172" s="179"/>
      <c r="H1172" s="181"/>
      <c r="I1172" s="180"/>
      <c r="J1172" s="52"/>
      <c r="K1172" s="184" t="str">
        <f>IF(Calculations!$I1167=1, "Up to Date", "")</f>
        <v/>
      </c>
      <c r="L1172" s="1"/>
      <c r="M1172"/>
      <c r="N1172" s="3"/>
      <c r="O1172" s="9"/>
      <c r="P1172" s="9"/>
      <c r="Q1172" s="9"/>
      <c r="R1172" s="9"/>
      <c r="S1172" s="9"/>
      <c r="T1172" s="9"/>
      <c r="U1172" s="9"/>
      <c r="V1172" s="9"/>
      <c r="W1172" s="9"/>
      <c r="X1172" s="9"/>
      <c r="Y1172" s="9"/>
      <c r="Z1172" s="9"/>
      <c r="AB1172"/>
      <c r="AD1172"/>
      <c r="AE1172"/>
      <c r="AF1172"/>
      <c r="AG1172"/>
      <c r="AH1172"/>
      <c r="AI1172"/>
      <c r="AJ1172"/>
      <c r="AK1172"/>
      <c r="AL1172"/>
      <c r="AM1172"/>
      <c r="AN1172"/>
      <c r="AO1172"/>
      <c r="AP1172"/>
    </row>
    <row r="1173" spans="2:42" x14ac:dyDescent="0.35">
      <c r="B1173" s="49"/>
      <c r="C1173" s="49"/>
      <c r="D1173" s="51"/>
      <c r="E1173" s="51"/>
      <c r="F1173" s="151"/>
      <c r="G1173" s="179"/>
      <c r="H1173" s="181"/>
      <c r="I1173" s="180"/>
      <c r="J1173" s="52"/>
      <c r="K1173" s="184" t="str">
        <f>IF(Calculations!$I1168=1, "Up to Date", "")</f>
        <v/>
      </c>
      <c r="L1173" s="1"/>
      <c r="M1173"/>
      <c r="N1173" s="3"/>
      <c r="O1173" s="9"/>
      <c r="P1173" s="9"/>
      <c r="Q1173" s="9"/>
      <c r="R1173" s="9"/>
      <c r="S1173" s="9"/>
      <c r="T1173" s="9"/>
      <c r="U1173" s="9"/>
      <c r="V1173" s="9"/>
      <c r="W1173" s="9"/>
      <c r="X1173" s="9"/>
      <c r="Y1173" s="9"/>
      <c r="Z1173" s="9"/>
      <c r="AB1173"/>
      <c r="AD1173"/>
      <c r="AE1173"/>
      <c r="AF1173"/>
      <c r="AG1173"/>
      <c r="AH1173"/>
      <c r="AI1173"/>
      <c r="AJ1173"/>
      <c r="AK1173"/>
      <c r="AL1173"/>
      <c r="AM1173"/>
      <c r="AN1173"/>
      <c r="AO1173"/>
      <c r="AP1173"/>
    </row>
    <row r="1174" spans="2:42" x14ac:dyDescent="0.35">
      <c r="B1174" s="49"/>
      <c r="C1174" s="49"/>
      <c r="D1174" s="51"/>
      <c r="E1174" s="51"/>
      <c r="F1174" s="151"/>
      <c r="G1174" s="179"/>
      <c r="H1174" s="181"/>
      <c r="I1174" s="180"/>
      <c r="J1174" s="52"/>
      <c r="K1174" s="184" t="str">
        <f>IF(Calculations!$I1169=1, "Up to Date", "")</f>
        <v/>
      </c>
      <c r="L1174" s="1"/>
      <c r="M1174"/>
      <c r="N1174" s="3"/>
      <c r="O1174" s="9"/>
      <c r="P1174" s="9"/>
      <c r="Q1174" s="9"/>
      <c r="R1174" s="9"/>
      <c r="S1174" s="9"/>
      <c r="T1174" s="9"/>
      <c r="U1174" s="9"/>
      <c r="V1174" s="9"/>
      <c r="W1174" s="9"/>
      <c r="X1174" s="9"/>
      <c r="Y1174" s="9"/>
      <c r="Z1174" s="9"/>
      <c r="AB1174"/>
      <c r="AD1174"/>
      <c r="AE1174"/>
      <c r="AF1174"/>
      <c r="AG1174"/>
      <c r="AH1174"/>
      <c r="AI1174"/>
      <c r="AJ1174"/>
      <c r="AK1174"/>
      <c r="AL1174"/>
      <c r="AM1174"/>
      <c r="AN1174"/>
      <c r="AO1174"/>
      <c r="AP1174"/>
    </row>
    <row r="1175" spans="2:42" x14ac:dyDescent="0.35">
      <c r="B1175" s="49"/>
      <c r="C1175" s="49"/>
      <c r="D1175" s="51"/>
      <c r="E1175" s="51"/>
      <c r="F1175" s="151"/>
      <c r="G1175" s="179"/>
      <c r="H1175" s="181"/>
      <c r="I1175" s="180"/>
      <c r="J1175" s="52"/>
      <c r="K1175" s="184" t="str">
        <f>IF(Calculations!$I1170=1, "Up to Date", "")</f>
        <v/>
      </c>
      <c r="L1175" s="1"/>
      <c r="M1175"/>
      <c r="N1175" s="3"/>
      <c r="O1175" s="9"/>
      <c r="P1175" s="9"/>
      <c r="Q1175" s="9"/>
      <c r="R1175" s="9"/>
      <c r="S1175" s="9"/>
      <c r="T1175" s="9"/>
      <c r="U1175" s="9"/>
      <c r="V1175" s="9"/>
      <c r="W1175" s="9"/>
      <c r="X1175" s="9"/>
      <c r="Y1175" s="9"/>
      <c r="Z1175" s="9"/>
      <c r="AB1175"/>
      <c r="AD1175"/>
      <c r="AE1175"/>
      <c r="AF1175"/>
      <c r="AG1175"/>
      <c r="AH1175"/>
      <c r="AI1175"/>
      <c r="AJ1175"/>
      <c r="AK1175"/>
      <c r="AL1175"/>
      <c r="AM1175"/>
      <c r="AN1175"/>
      <c r="AO1175"/>
      <c r="AP1175"/>
    </row>
    <row r="1176" spans="2:42" x14ac:dyDescent="0.35">
      <c r="B1176" s="49"/>
      <c r="C1176" s="49"/>
      <c r="D1176" s="51"/>
      <c r="E1176" s="51"/>
      <c r="F1176" s="151"/>
      <c r="G1176" s="179"/>
      <c r="H1176" s="181"/>
      <c r="I1176" s="180"/>
      <c r="J1176" s="52"/>
      <c r="K1176" s="184" t="str">
        <f>IF(Calculations!$I1171=1, "Up to Date", "")</f>
        <v/>
      </c>
      <c r="L1176" s="1"/>
      <c r="M1176"/>
      <c r="N1176" s="3"/>
      <c r="O1176" s="9"/>
      <c r="P1176" s="9"/>
      <c r="Q1176" s="9"/>
      <c r="R1176" s="9"/>
      <c r="S1176" s="9"/>
      <c r="T1176" s="9"/>
      <c r="U1176" s="9"/>
      <c r="V1176" s="9"/>
      <c r="W1176" s="9"/>
      <c r="X1176" s="9"/>
      <c r="Y1176" s="9"/>
      <c r="Z1176" s="9"/>
      <c r="AB1176"/>
      <c r="AD1176"/>
      <c r="AE1176"/>
      <c r="AF1176"/>
      <c r="AG1176"/>
      <c r="AH1176"/>
      <c r="AI1176"/>
      <c r="AJ1176"/>
      <c r="AK1176"/>
      <c r="AL1176"/>
      <c r="AM1176"/>
      <c r="AN1176"/>
      <c r="AO1176"/>
      <c r="AP1176"/>
    </row>
    <row r="1177" spans="2:42" x14ac:dyDescent="0.35">
      <c r="B1177" s="49"/>
      <c r="C1177" s="49"/>
      <c r="D1177" s="51"/>
      <c r="E1177" s="51"/>
      <c r="F1177" s="151"/>
      <c r="G1177" s="179"/>
      <c r="H1177" s="181"/>
      <c r="I1177" s="180"/>
      <c r="J1177" s="52"/>
      <c r="K1177" s="184" t="str">
        <f>IF(Calculations!$I1172=1, "Up to Date", "")</f>
        <v/>
      </c>
      <c r="L1177" s="1"/>
      <c r="M1177"/>
      <c r="N1177" s="3"/>
      <c r="O1177" s="9"/>
      <c r="P1177" s="9"/>
      <c r="Q1177" s="9"/>
      <c r="R1177" s="9"/>
      <c r="S1177" s="9"/>
      <c r="T1177" s="9"/>
      <c r="U1177" s="9"/>
      <c r="V1177" s="9"/>
      <c r="W1177" s="9"/>
      <c r="X1177" s="9"/>
      <c r="Y1177" s="9"/>
      <c r="Z1177" s="9"/>
      <c r="AB1177"/>
      <c r="AD1177"/>
      <c r="AE1177"/>
      <c r="AF1177"/>
      <c r="AG1177"/>
      <c r="AH1177"/>
      <c r="AI1177"/>
      <c r="AJ1177"/>
      <c r="AK1177"/>
      <c r="AL1177"/>
      <c r="AM1177"/>
      <c r="AN1177"/>
      <c r="AO1177"/>
      <c r="AP1177"/>
    </row>
    <row r="1178" spans="2:42" x14ac:dyDescent="0.35">
      <c r="B1178" s="49"/>
      <c r="C1178" s="49"/>
      <c r="D1178" s="51"/>
      <c r="E1178" s="51"/>
      <c r="F1178" s="151"/>
      <c r="G1178" s="179"/>
      <c r="H1178" s="181"/>
      <c r="I1178" s="180"/>
      <c r="J1178" s="52"/>
      <c r="K1178" s="184" t="str">
        <f>IF(Calculations!$I1173=1, "Up to Date", "")</f>
        <v/>
      </c>
      <c r="L1178" s="1"/>
      <c r="M1178"/>
      <c r="N1178" s="3"/>
      <c r="O1178" s="9"/>
      <c r="P1178" s="9"/>
      <c r="Q1178" s="9"/>
      <c r="R1178" s="9"/>
      <c r="S1178" s="9"/>
      <c r="T1178" s="9"/>
      <c r="U1178" s="9"/>
      <c r="V1178" s="9"/>
      <c r="W1178" s="9"/>
      <c r="X1178" s="9"/>
      <c r="Y1178" s="9"/>
      <c r="Z1178" s="9"/>
      <c r="AB1178"/>
      <c r="AD1178"/>
      <c r="AE1178"/>
      <c r="AF1178"/>
      <c r="AG1178"/>
      <c r="AH1178"/>
      <c r="AI1178"/>
      <c r="AJ1178"/>
      <c r="AK1178"/>
      <c r="AL1178"/>
      <c r="AM1178"/>
      <c r="AN1178"/>
      <c r="AO1178"/>
      <c r="AP1178"/>
    </row>
    <row r="1179" spans="2:42" x14ac:dyDescent="0.35">
      <c r="B1179" s="49"/>
      <c r="C1179" s="49"/>
      <c r="D1179" s="51"/>
      <c r="E1179" s="51"/>
      <c r="F1179" s="151"/>
      <c r="G1179" s="179"/>
      <c r="H1179" s="181"/>
      <c r="I1179" s="180"/>
      <c r="J1179" s="52"/>
      <c r="K1179" s="184" t="str">
        <f>IF(Calculations!$I1174=1, "Up to Date", "")</f>
        <v/>
      </c>
      <c r="L1179" s="1"/>
      <c r="M1179"/>
      <c r="N1179" s="3"/>
      <c r="O1179" s="9"/>
      <c r="P1179" s="9"/>
      <c r="Q1179" s="9"/>
      <c r="R1179" s="9"/>
      <c r="S1179" s="9"/>
      <c r="T1179" s="9"/>
      <c r="U1179" s="9"/>
      <c r="V1179" s="9"/>
      <c r="W1179" s="9"/>
      <c r="X1179" s="9"/>
      <c r="Y1179" s="9"/>
      <c r="Z1179" s="9"/>
      <c r="AB1179"/>
      <c r="AD1179"/>
      <c r="AE1179"/>
      <c r="AF1179"/>
      <c r="AG1179"/>
      <c r="AH1179"/>
      <c r="AI1179"/>
      <c r="AJ1179"/>
      <c r="AK1179"/>
      <c r="AL1179"/>
      <c r="AM1179"/>
      <c r="AN1179"/>
      <c r="AO1179"/>
      <c r="AP1179"/>
    </row>
    <row r="1180" spans="2:42" x14ac:dyDescent="0.35">
      <c r="B1180" s="49"/>
      <c r="C1180" s="49"/>
      <c r="D1180" s="51"/>
      <c r="E1180" s="51"/>
      <c r="F1180" s="151"/>
      <c r="G1180" s="179"/>
      <c r="H1180" s="181"/>
      <c r="I1180" s="180"/>
      <c r="J1180" s="52"/>
      <c r="K1180" s="184" t="str">
        <f>IF(Calculations!$I1175=1, "Up to Date", "")</f>
        <v/>
      </c>
      <c r="L1180" s="1"/>
      <c r="M1180"/>
      <c r="N1180" s="3"/>
      <c r="O1180" s="9"/>
      <c r="P1180" s="9"/>
      <c r="Q1180" s="9"/>
      <c r="R1180" s="9"/>
      <c r="S1180" s="9"/>
      <c r="T1180" s="9"/>
      <c r="U1180" s="9"/>
      <c r="V1180" s="9"/>
      <c r="W1180" s="9"/>
      <c r="X1180" s="9"/>
      <c r="Y1180" s="9"/>
      <c r="Z1180" s="9"/>
      <c r="AB1180"/>
      <c r="AD1180"/>
      <c r="AE1180"/>
      <c r="AF1180"/>
      <c r="AG1180"/>
      <c r="AH1180"/>
      <c r="AI1180"/>
      <c r="AJ1180"/>
      <c r="AK1180"/>
      <c r="AL1180"/>
      <c r="AM1180"/>
      <c r="AN1180"/>
      <c r="AO1180"/>
      <c r="AP1180"/>
    </row>
    <row r="1181" spans="2:42" x14ac:dyDescent="0.35">
      <c r="B1181" s="49"/>
      <c r="C1181" s="49"/>
      <c r="D1181" s="51"/>
      <c r="E1181" s="51"/>
      <c r="F1181" s="151"/>
      <c r="G1181" s="179"/>
      <c r="H1181" s="181"/>
      <c r="I1181" s="180"/>
      <c r="J1181" s="52"/>
      <c r="K1181" s="184" t="str">
        <f>IF(Calculations!$I1176=1, "Up to Date", "")</f>
        <v/>
      </c>
      <c r="L1181" s="1"/>
      <c r="M1181"/>
      <c r="N1181" s="3"/>
      <c r="O1181" s="9"/>
      <c r="P1181" s="9"/>
      <c r="Q1181" s="9"/>
      <c r="R1181" s="9"/>
      <c r="S1181" s="9"/>
      <c r="T1181" s="9"/>
      <c r="U1181" s="9"/>
      <c r="V1181" s="9"/>
      <c r="W1181" s="9"/>
      <c r="X1181" s="9"/>
      <c r="Y1181" s="9"/>
      <c r="Z1181" s="9"/>
      <c r="AB1181"/>
      <c r="AD1181"/>
      <c r="AE1181"/>
      <c r="AF1181"/>
      <c r="AG1181"/>
      <c r="AH1181"/>
      <c r="AI1181"/>
      <c r="AJ1181"/>
      <c r="AK1181"/>
      <c r="AL1181"/>
      <c r="AM1181"/>
      <c r="AN1181"/>
      <c r="AO1181"/>
      <c r="AP1181"/>
    </row>
    <row r="1182" spans="2:42" x14ac:dyDescent="0.35">
      <c r="B1182" s="49"/>
      <c r="C1182" s="49"/>
      <c r="D1182" s="51"/>
      <c r="E1182" s="51"/>
      <c r="F1182" s="151"/>
      <c r="G1182" s="179"/>
      <c r="H1182" s="181"/>
      <c r="I1182" s="180"/>
      <c r="J1182" s="52"/>
      <c r="K1182" s="184" t="str">
        <f>IF(Calculations!$I1177=1, "Up to Date", "")</f>
        <v/>
      </c>
      <c r="L1182" s="1"/>
      <c r="M1182"/>
      <c r="N1182" s="3"/>
      <c r="O1182" s="9"/>
      <c r="P1182" s="9"/>
      <c r="Q1182" s="9"/>
      <c r="R1182" s="9"/>
      <c r="S1182" s="9"/>
      <c r="T1182" s="9"/>
      <c r="U1182" s="9"/>
      <c r="V1182" s="9"/>
      <c r="W1182" s="9"/>
      <c r="X1182" s="9"/>
      <c r="Y1182" s="9"/>
      <c r="Z1182" s="9"/>
      <c r="AB1182"/>
      <c r="AD1182"/>
      <c r="AE1182"/>
      <c r="AF1182"/>
      <c r="AG1182"/>
      <c r="AH1182"/>
      <c r="AI1182"/>
      <c r="AJ1182"/>
      <c r="AK1182"/>
      <c r="AL1182"/>
      <c r="AM1182"/>
      <c r="AN1182"/>
      <c r="AO1182"/>
      <c r="AP1182"/>
    </row>
    <row r="1183" spans="2:42" x14ac:dyDescent="0.35">
      <c r="B1183" s="49"/>
      <c r="C1183" s="49"/>
      <c r="D1183" s="51"/>
      <c r="E1183" s="51"/>
      <c r="F1183" s="151"/>
      <c r="G1183" s="179"/>
      <c r="H1183" s="181"/>
      <c r="I1183" s="180"/>
      <c r="J1183" s="52"/>
      <c r="K1183" s="184" t="str">
        <f>IF(Calculations!$I1178=1, "Up to Date", "")</f>
        <v/>
      </c>
      <c r="L1183" s="1"/>
      <c r="M1183"/>
      <c r="N1183" s="3"/>
      <c r="O1183" s="9"/>
      <c r="P1183" s="9"/>
      <c r="Q1183" s="9"/>
      <c r="R1183" s="9"/>
      <c r="S1183" s="9"/>
      <c r="T1183" s="9"/>
      <c r="U1183" s="9"/>
      <c r="V1183" s="9"/>
      <c r="W1183" s="9"/>
      <c r="X1183" s="9"/>
      <c r="Y1183" s="9"/>
      <c r="Z1183" s="9"/>
      <c r="AB1183"/>
      <c r="AD1183"/>
      <c r="AE1183"/>
      <c r="AF1183"/>
      <c r="AG1183"/>
      <c r="AH1183"/>
      <c r="AI1183"/>
      <c r="AJ1183"/>
      <c r="AK1183"/>
      <c r="AL1183"/>
      <c r="AM1183"/>
      <c r="AN1183"/>
      <c r="AO1183"/>
      <c r="AP1183"/>
    </row>
    <row r="1184" spans="2:42" x14ac:dyDescent="0.35">
      <c r="B1184" s="49"/>
      <c r="C1184" s="49"/>
      <c r="D1184" s="51"/>
      <c r="E1184" s="51"/>
      <c r="F1184" s="151"/>
      <c r="G1184" s="179"/>
      <c r="H1184" s="181"/>
      <c r="I1184" s="180"/>
      <c r="J1184" s="52"/>
      <c r="K1184" s="184" t="str">
        <f>IF(Calculations!$I1179=1, "Up to Date", "")</f>
        <v/>
      </c>
      <c r="L1184" s="1"/>
      <c r="M1184"/>
      <c r="N1184" s="3"/>
      <c r="O1184" s="9"/>
      <c r="P1184" s="9"/>
      <c r="Q1184" s="9"/>
      <c r="R1184" s="9"/>
      <c r="S1184" s="9"/>
      <c r="T1184" s="9"/>
      <c r="U1184" s="9"/>
      <c r="V1184" s="9"/>
      <c r="W1184" s="9"/>
      <c r="X1184" s="9"/>
      <c r="Y1184" s="9"/>
      <c r="Z1184" s="9"/>
      <c r="AB1184"/>
      <c r="AD1184"/>
      <c r="AE1184"/>
      <c r="AF1184"/>
      <c r="AG1184"/>
      <c r="AH1184"/>
      <c r="AI1184"/>
      <c r="AJ1184"/>
      <c r="AK1184"/>
      <c r="AL1184"/>
      <c r="AM1184"/>
      <c r="AN1184"/>
      <c r="AO1184"/>
      <c r="AP1184"/>
    </row>
    <row r="1185" spans="2:42" x14ac:dyDescent="0.35">
      <c r="B1185" s="49"/>
      <c r="C1185" s="49"/>
      <c r="D1185" s="51"/>
      <c r="E1185" s="51"/>
      <c r="F1185" s="151"/>
      <c r="G1185" s="179"/>
      <c r="H1185" s="181"/>
      <c r="I1185" s="180"/>
      <c r="J1185" s="52"/>
      <c r="K1185" s="184" t="str">
        <f>IF(Calculations!$I1180=1, "Up to Date", "")</f>
        <v/>
      </c>
      <c r="L1185" s="1"/>
      <c r="M1185"/>
      <c r="N1185" s="3"/>
      <c r="O1185" s="9"/>
      <c r="P1185" s="9"/>
      <c r="Q1185" s="9"/>
      <c r="R1185" s="9"/>
      <c r="S1185" s="9"/>
      <c r="T1185" s="9"/>
      <c r="U1185" s="9"/>
      <c r="V1185" s="9"/>
      <c r="W1185" s="9"/>
      <c r="X1185" s="9"/>
      <c r="Y1185" s="9"/>
      <c r="Z1185" s="9"/>
      <c r="AB1185"/>
      <c r="AD1185"/>
      <c r="AE1185"/>
      <c r="AF1185"/>
      <c r="AG1185"/>
      <c r="AH1185"/>
      <c r="AI1185"/>
      <c r="AJ1185"/>
      <c r="AK1185"/>
      <c r="AL1185"/>
      <c r="AM1185"/>
      <c r="AN1185"/>
      <c r="AO1185"/>
      <c r="AP1185"/>
    </row>
    <row r="1186" spans="2:42" x14ac:dyDescent="0.35">
      <c r="B1186" s="49"/>
      <c r="C1186" s="49"/>
      <c r="D1186" s="51"/>
      <c r="E1186" s="51"/>
      <c r="F1186" s="151"/>
      <c r="G1186" s="179"/>
      <c r="H1186" s="181"/>
      <c r="I1186" s="180"/>
      <c r="J1186" s="52"/>
      <c r="K1186" s="184" t="str">
        <f>IF(Calculations!$I1181=1, "Up to Date", "")</f>
        <v/>
      </c>
      <c r="L1186" s="1"/>
      <c r="M1186"/>
      <c r="N1186" s="3"/>
      <c r="O1186" s="9"/>
      <c r="P1186" s="9"/>
      <c r="Q1186" s="9"/>
      <c r="R1186" s="9"/>
      <c r="S1186" s="9"/>
      <c r="T1186" s="9"/>
      <c r="U1186" s="9"/>
      <c r="V1186" s="9"/>
      <c r="W1186" s="9"/>
      <c r="X1186" s="9"/>
      <c r="Y1186" s="9"/>
      <c r="Z1186" s="9"/>
      <c r="AB1186"/>
      <c r="AD1186"/>
      <c r="AE1186"/>
      <c r="AF1186"/>
      <c r="AG1186"/>
      <c r="AH1186"/>
      <c r="AI1186"/>
      <c r="AJ1186"/>
      <c r="AK1186"/>
      <c r="AL1186"/>
      <c r="AM1186"/>
      <c r="AN1186"/>
      <c r="AO1186"/>
      <c r="AP1186"/>
    </row>
    <row r="1187" spans="2:42" x14ac:dyDescent="0.35">
      <c r="B1187" s="49"/>
      <c r="C1187" s="49"/>
      <c r="D1187" s="51"/>
      <c r="E1187" s="51"/>
      <c r="F1187" s="151"/>
      <c r="G1187" s="179"/>
      <c r="H1187" s="181"/>
      <c r="I1187" s="180"/>
      <c r="J1187" s="52"/>
      <c r="K1187" s="184" t="str">
        <f>IF(Calculations!$I1182=1, "Up to Date", "")</f>
        <v/>
      </c>
      <c r="L1187" s="1"/>
      <c r="M1187"/>
      <c r="N1187" s="3"/>
      <c r="O1187" s="9"/>
      <c r="P1187" s="9"/>
      <c r="Q1187" s="9"/>
      <c r="R1187" s="9"/>
      <c r="S1187" s="9"/>
      <c r="T1187" s="9"/>
      <c r="U1187" s="9"/>
      <c r="V1187" s="9"/>
      <c r="W1187" s="9"/>
      <c r="X1187" s="9"/>
      <c r="Y1187" s="9"/>
      <c r="Z1187" s="9"/>
      <c r="AB1187"/>
      <c r="AD1187"/>
      <c r="AE1187"/>
      <c r="AF1187"/>
      <c r="AG1187"/>
      <c r="AH1187"/>
      <c r="AI1187"/>
      <c r="AJ1187"/>
      <c r="AK1187"/>
      <c r="AL1187"/>
      <c r="AM1187"/>
      <c r="AN1187"/>
      <c r="AO1187"/>
      <c r="AP1187"/>
    </row>
    <row r="1188" spans="2:42" x14ac:dyDescent="0.35">
      <c r="B1188" s="49"/>
      <c r="C1188" s="49"/>
      <c r="D1188" s="51"/>
      <c r="E1188" s="51"/>
      <c r="F1188" s="151"/>
      <c r="G1188" s="179"/>
      <c r="H1188" s="181"/>
      <c r="I1188" s="180"/>
      <c r="J1188" s="52"/>
      <c r="K1188" s="184" t="str">
        <f>IF(Calculations!$I1183=1, "Up to Date", "")</f>
        <v/>
      </c>
      <c r="L1188" s="1"/>
      <c r="M1188"/>
      <c r="N1188" s="3"/>
      <c r="O1188" s="9"/>
      <c r="P1188" s="9"/>
      <c r="Q1188" s="9"/>
      <c r="R1188" s="9"/>
      <c r="S1188" s="9"/>
      <c r="T1188" s="9"/>
      <c r="U1188" s="9"/>
      <c r="V1188" s="9"/>
      <c r="W1188" s="9"/>
      <c r="X1188" s="9"/>
      <c r="Y1188" s="9"/>
      <c r="Z1188" s="9"/>
      <c r="AB1188"/>
      <c r="AD1188"/>
      <c r="AE1188"/>
      <c r="AF1188"/>
      <c r="AG1188"/>
      <c r="AH1188"/>
      <c r="AI1188"/>
      <c r="AJ1188"/>
      <c r="AK1188"/>
      <c r="AL1188"/>
      <c r="AM1188"/>
      <c r="AN1188"/>
      <c r="AO1188"/>
      <c r="AP1188"/>
    </row>
    <row r="1189" spans="2:42" x14ac:dyDescent="0.35">
      <c r="B1189" s="49"/>
      <c r="C1189" s="49"/>
      <c r="D1189" s="51"/>
      <c r="E1189" s="51"/>
      <c r="F1189" s="151"/>
      <c r="G1189" s="179"/>
      <c r="H1189" s="181"/>
      <c r="I1189" s="180"/>
      <c r="J1189" s="52"/>
      <c r="K1189" s="184" t="str">
        <f>IF(Calculations!$I1184=1, "Up to Date", "")</f>
        <v/>
      </c>
      <c r="L1189" s="1"/>
      <c r="M1189"/>
      <c r="N1189" s="3"/>
      <c r="O1189" s="9"/>
      <c r="P1189" s="9"/>
      <c r="Q1189" s="9"/>
      <c r="R1189" s="9"/>
      <c r="S1189" s="9"/>
      <c r="T1189" s="9"/>
      <c r="U1189" s="9"/>
      <c r="V1189" s="9"/>
      <c r="W1189" s="9"/>
      <c r="X1189" s="9"/>
      <c r="Y1189" s="9"/>
      <c r="Z1189" s="9"/>
      <c r="AB1189"/>
      <c r="AD1189"/>
      <c r="AE1189"/>
      <c r="AF1189"/>
      <c r="AG1189"/>
      <c r="AH1189"/>
      <c r="AI1189"/>
      <c r="AJ1189"/>
      <c r="AK1189"/>
      <c r="AL1189"/>
      <c r="AM1189"/>
      <c r="AN1189"/>
      <c r="AO1189"/>
      <c r="AP1189"/>
    </row>
    <row r="1190" spans="2:42" x14ac:dyDescent="0.35">
      <c r="B1190" s="49"/>
      <c r="C1190" s="49"/>
      <c r="D1190" s="51"/>
      <c r="E1190" s="51"/>
      <c r="F1190" s="151"/>
      <c r="G1190" s="179"/>
      <c r="H1190" s="181"/>
      <c r="I1190" s="180"/>
      <c r="J1190" s="52"/>
      <c r="K1190" s="184" t="str">
        <f>IF(Calculations!$I1185=1, "Up to Date", "")</f>
        <v/>
      </c>
      <c r="L1190" s="1"/>
      <c r="M1190"/>
      <c r="N1190" s="3"/>
      <c r="O1190" s="9"/>
      <c r="P1190" s="9"/>
      <c r="Q1190" s="9"/>
      <c r="R1190" s="9"/>
      <c r="S1190" s="9"/>
      <c r="T1190" s="9"/>
      <c r="U1190" s="9"/>
      <c r="V1190" s="9"/>
      <c r="W1190" s="9"/>
      <c r="X1190" s="9"/>
      <c r="Y1190" s="9"/>
      <c r="Z1190" s="9"/>
      <c r="AB1190"/>
      <c r="AD1190"/>
      <c r="AE1190"/>
      <c r="AF1190"/>
      <c r="AG1190"/>
      <c r="AH1190"/>
      <c r="AI1190"/>
      <c r="AJ1190"/>
      <c r="AK1190"/>
      <c r="AL1190"/>
      <c r="AM1190"/>
      <c r="AN1190"/>
      <c r="AO1190"/>
      <c r="AP1190"/>
    </row>
    <row r="1191" spans="2:42" x14ac:dyDescent="0.35">
      <c r="B1191" s="49"/>
      <c r="C1191" s="49"/>
      <c r="D1191" s="51"/>
      <c r="E1191" s="51"/>
      <c r="F1191" s="151"/>
      <c r="G1191" s="179"/>
      <c r="H1191" s="181"/>
      <c r="I1191" s="180"/>
      <c r="J1191" s="52"/>
      <c r="K1191" s="184" t="str">
        <f>IF(Calculations!$I1186=1, "Up to Date", "")</f>
        <v/>
      </c>
      <c r="L1191" s="1"/>
      <c r="M1191"/>
      <c r="N1191" s="3"/>
      <c r="O1191" s="9"/>
      <c r="P1191" s="9"/>
      <c r="Q1191" s="9"/>
      <c r="R1191" s="9"/>
      <c r="S1191" s="9"/>
      <c r="T1191" s="9"/>
      <c r="U1191" s="9"/>
      <c r="V1191" s="9"/>
      <c r="W1191" s="9"/>
      <c r="X1191" s="9"/>
      <c r="Y1191" s="9"/>
      <c r="Z1191" s="9"/>
      <c r="AB1191"/>
      <c r="AD1191"/>
      <c r="AE1191"/>
      <c r="AF1191"/>
      <c r="AG1191"/>
      <c r="AH1191"/>
      <c r="AI1191"/>
      <c r="AJ1191"/>
      <c r="AK1191"/>
      <c r="AL1191"/>
      <c r="AM1191"/>
      <c r="AN1191"/>
      <c r="AO1191"/>
      <c r="AP1191"/>
    </row>
    <row r="1192" spans="2:42" x14ac:dyDescent="0.35">
      <c r="B1192" s="49"/>
      <c r="C1192" s="49"/>
      <c r="D1192" s="51"/>
      <c r="E1192" s="51"/>
      <c r="F1192" s="151"/>
      <c r="G1192" s="179"/>
      <c r="H1192" s="181"/>
      <c r="I1192" s="180"/>
      <c r="J1192" s="52"/>
      <c r="K1192" s="184" t="str">
        <f>IF(Calculations!$I1187=1, "Up to Date", "")</f>
        <v/>
      </c>
      <c r="L1192" s="1"/>
      <c r="M1192"/>
      <c r="N1192" s="3"/>
      <c r="O1192" s="9"/>
      <c r="P1192" s="9"/>
      <c r="Q1192" s="9"/>
      <c r="R1192" s="9"/>
      <c r="S1192" s="9"/>
      <c r="T1192" s="9"/>
      <c r="U1192" s="9"/>
      <c r="V1192" s="9"/>
      <c r="W1192" s="9"/>
      <c r="X1192" s="9"/>
      <c r="Y1192" s="9"/>
      <c r="Z1192" s="9"/>
      <c r="AB1192"/>
      <c r="AD1192"/>
      <c r="AE1192"/>
      <c r="AF1192"/>
      <c r="AG1192"/>
      <c r="AH1192"/>
      <c r="AI1192"/>
      <c r="AJ1192"/>
      <c r="AK1192"/>
      <c r="AL1192"/>
      <c r="AM1192"/>
      <c r="AN1192"/>
      <c r="AO1192"/>
      <c r="AP1192"/>
    </row>
    <row r="1193" spans="2:42" x14ac:dyDescent="0.35">
      <c r="B1193" s="49"/>
      <c r="C1193" s="49"/>
      <c r="D1193" s="51"/>
      <c r="E1193" s="51"/>
      <c r="F1193" s="151"/>
      <c r="G1193" s="179"/>
      <c r="H1193" s="181"/>
      <c r="I1193" s="180"/>
      <c r="J1193" s="52"/>
      <c r="K1193" s="184" t="str">
        <f>IF(Calculations!$I1188=1, "Up to Date", "")</f>
        <v/>
      </c>
      <c r="L1193" s="1"/>
      <c r="M1193"/>
      <c r="N1193" s="3"/>
      <c r="O1193" s="9"/>
      <c r="P1193" s="9"/>
      <c r="Q1193" s="9"/>
      <c r="R1193" s="9"/>
      <c r="S1193" s="9"/>
      <c r="T1193" s="9"/>
      <c r="U1193" s="9"/>
      <c r="V1193" s="9"/>
      <c r="W1193" s="9"/>
      <c r="X1193" s="9"/>
      <c r="Y1193" s="9"/>
      <c r="Z1193" s="9"/>
      <c r="AB1193"/>
      <c r="AD1193"/>
      <c r="AE1193"/>
      <c r="AF1193"/>
      <c r="AG1193"/>
      <c r="AH1193"/>
      <c r="AI1193"/>
      <c r="AJ1193"/>
      <c r="AK1193"/>
      <c r="AL1193"/>
      <c r="AM1193"/>
      <c r="AN1193"/>
      <c r="AO1193"/>
      <c r="AP1193"/>
    </row>
    <row r="1194" spans="2:42" x14ac:dyDescent="0.35">
      <c r="B1194" s="49"/>
      <c r="C1194" s="49"/>
      <c r="D1194" s="51"/>
      <c r="E1194" s="51"/>
      <c r="F1194" s="151"/>
      <c r="G1194" s="179"/>
      <c r="H1194" s="181"/>
      <c r="I1194" s="180"/>
      <c r="J1194" s="52"/>
      <c r="K1194" s="184" t="str">
        <f>IF(Calculations!$I1189=1, "Up to Date", "")</f>
        <v/>
      </c>
      <c r="L1194" s="1"/>
      <c r="M1194"/>
      <c r="N1194" s="3"/>
      <c r="O1194" s="9"/>
      <c r="P1194" s="9"/>
      <c r="Q1194" s="9"/>
      <c r="R1194" s="9"/>
      <c r="S1194" s="9"/>
      <c r="T1194" s="9"/>
      <c r="U1194" s="9"/>
      <c r="V1194" s="9"/>
      <c r="W1194" s="9"/>
      <c r="X1194" s="9"/>
      <c r="Y1194" s="9"/>
      <c r="Z1194" s="9"/>
      <c r="AB1194"/>
      <c r="AD1194"/>
      <c r="AE1194"/>
      <c r="AF1194"/>
      <c r="AG1194"/>
      <c r="AH1194"/>
      <c r="AI1194"/>
      <c r="AJ1194"/>
      <c r="AK1194"/>
      <c r="AL1194"/>
      <c r="AM1194"/>
      <c r="AN1194"/>
      <c r="AO1194"/>
      <c r="AP1194"/>
    </row>
    <row r="1195" spans="2:42" x14ac:dyDescent="0.35">
      <c r="B1195" s="49"/>
      <c r="C1195" s="49"/>
      <c r="D1195" s="51"/>
      <c r="E1195" s="51"/>
      <c r="F1195" s="151"/>
      <c r="G1195" s="179"/>
      <c r="H1195" s="181"/>
      <c r="I1195" s="180"/>
      <c r="J1195" s="52"/>
      <c r="K1195" s="184" t="str">
        <f>IF(Calculations!$I1190=1, "Up to Date", "")</f>
        <v/>
      </c>
      <c r="L1195" s="1"/>
      <c r="M1195"/>
      <c r="N1195" s="3"/>
      <c r="O1195" s="9"/>
      <c r="P1195" s="9"/>
      <c r="Q1195" s="9"/>
      <c r="R1195" s="9"/>
      <c r="S1195" s="9"/>
      <c r="T1195" s="9"/>
      <c r="U1195" s="9"/>
      <c r="V1195" s="9"/>
      <c r="W1195" s="9"/>
      <c r="X1195" s="9"/>
      <c r="Y1195" s="9"/>
      <c r="Z1195" s="9"/>
      <c r="AB1195"/>
      <c r="AD1195"/>
      <c r="AE1195"/>
      <c r="AF1195"/>
      <c r="AG1195"/>
      <c r="AH1195"/>
      <c r="AI1195"/>
      <c r="AJ1195"/>
      <c r="AK1195"/>
      <c r="AL1195"/>
      <c r="AM1195"/>
      <c r="AN1195"/>
      <c r="AO1195"/>
      <c r="AP1195"/>
    </row>
    <row r="1196" spans="2:42" x14ac:dyDescent="0.35">
      <c r="B1196" s="49"/>
      <c r="C1196" s="49"/>
      <c r="D1196" s="51"/>
      <c r="E1196" s="51"/>
      <c r="F1196" s="151"/>
      <c r="G1196" s="179"/>
      <c r="H1196" s="181"/>
      <c r="I1196" s="180"/>
      <c r="J1196" s="52"/>
      <c r="K1196" s="184" t="str">
        <f>IF(Calculations!$I1191=1, "Up to Date", "")</f>
        <v/>
      </c>
      <c r="L1196" s="1"/>
      <c r="M1196"/>
      <c r="N1196" s="3"/>
      <c r="O1196" s="9"/>
      <c r="P1196" s="9"/>
      <c r="Q1196" s="9"/>
      <c r="R1196" s="9"/>
      <c r="S1196" s="9"/>
      <c r="T1196" s="9"/>
      <c r="U1196" s="9"/>
      <c r="V1196" s="9"/>
      <c r="W1196" s="9"/>
      <c r="X1196" s="9"/>
      <c r="Y1196" s="9"/>
      <c r="Z1196" s="9"/>
      <c r="AB1196"/>
      <c r="AD1196"/>
      <c r="AE1196"/>
      <c r="AF1196"/>
      <c r="AG1196"/>
      <c r="AH1196"/>
      <c r="AI1196"/>
      <c r="AJ1196"/>
      <c r="AK1196"/>
      <c r="AL1196"/>
      <c r="AM1196"/>
      <c r="AN1196"/>
      <c r="AO1196"/>
      <c r="AP1196"/>
    </row>
    <row r="1197" spans="2:42" x14ac:dyDescent="0.35">
      <c r="B1197" s="49"/>
      <c r="C1197" s="49"/>
      <c r="D1197" s="51"/>
      <c r="E1197" s="51"/>
      <c r="F1197" s="151"/>
      <c r="G1197" s="179"/>
      <c r="H1197" s="181"/>
      <c r="I1197" s="180"/>
      <c r="J1197" s="52"/>
      <c r="K1197" s="184" t="str">
        <f>IF(Calculations!$I1192=1, "Up to Date", "")</f>
        <v/>
      </c>
      <c r="L1197" s="1"/>
      <c r="M1197"/>
      <c r="N1197" s="3"/>
      <c r="O1197" s="9"/>
      <c r="P1197" s="9"/>
      <c r="Q1197" s="9"/>
      <c r="R1197" s="9"/>
      <c r="S1197" s="9"/>
      <c r="T1197" s="9"/>
      <c r="U1197" s="9"/>
      <c r="V1197" s="9"/>
      <c r="W1197" s="9"/>
      <c r="X1197" s="9"/>
      <c r="Y1197" s="9"/>
      <c r="Z1197" s="9"/>
      <c r="AB1197"/>
      <c r="AD1197"/>
      <c r="AE1197"/>
      <c r="AF1197"/>
      <c r="AG1197"/>
      <c r="AH1197"/>
      <c r="AI1197"/>
      <c r="AJ1197"/>
      <c r="AK1197"/>
      <c r="AL1197"/>
      <c r="AM1197"/>
      <c r="AN1197"/>
      <c r="AO1197"/>
      <c r="AP1197"/>
    </row>
    <row r="1198" spans="2:42" x14ac:dyDescent="0.35">
      <c r="B1198" s="49"/>
      <c r="C1198" s="49"/>
      <c r="D1198" s="51"/>
      <c r="E1198" s="51"/>
      <c r="F1198" s="151"/>
      <c r="G1198" s="179"/>
      <c r="H1198" s="181"/>
      <c r="I1198" s="180"/>
      <c r="J1198" s="52"/>
      <c r="K1198" s="184" t="str">
        <f>IF(Calculations!$I1193=1, "Up to Date", "")</f>
        <v/>
      </c>
      <c r="L1198" s="1"/>
      <c r="M1198"/>
      <c r="N1198" s="3"/>
      <c r="O1198" s="9"/>
      <c r="P1198" s="9"/>
      <c r="Q1198" s="9"/>
      <c r="R1198" s="9"/>
      <c r="S1198" s="9"/>
      <c r="T1198" s="9"/>
      <c r="U1198" s="9"/>
      <c r="V1198" s="9"/>
      <c r="W1198" s="9"/>
      <c r="X1198" s="9"/>
      <c r="Y1198" s="9"/>
      <c r="Z1198" s="9"/>
      <c r="AB1198"/>
      <c r="AD1198"/>
      <c r="AE1198"/>
      <c r="AF1198"/>
      <c r="AG1198"/>
      <c r="AH1198"/>
      <c r="AI1198"/>
      <c r="AJ1198"/>
      <c r="AK1198"/>
      <c r="AL1198"/>
      <c r="AM1198"/>
      <c r="AN1198"/>
      <c r="AO1198"/>
      <c r="AP1198"/>
    </row>
    <row r="1199" spans="2:42" x14ac:dyDescent="0.35">
      <c r="B1199" s="49"/>
      <c r="C1199" s="49"/>
      <c r="D1199" s="51"/>
      <c r="E1199" s="51"/>
      <c r="F1199" s="151"/>
      <c r="G1199" s="179"/>
      <c r="H1199" s="181"/>
      <c r="I1199" s="180"/>
      <c r="J1199" s="52"/>
      <c r="K1199" s="184" t="str">
        <f>IF(Calculations!$I1194=1, "Up to Date", "")</f>
        <v/>
      </c>
      <c r="L1199" s="1"/>
      <c r="M1199"/>
      <c r="N1199" s="3"/>
      <c r="O1199" s="9"/>
      <c r="P1199" s="9"/>
      <c r="Q1199" s="9"/>
      <c r="R1199" s="9"/>
      <c r="S1199" s="9"/>
      <c r="T1199" s="9"/>
      <c r="U1199" s="9"/>
      <c r="V1199" s="9"/>
      <c r="W1199" s="9"/>
      <c r="X1199" s="9"/>
      <c r="Y1199" s="9"/>
      <c r="Z1199" s="9"/>
      <c r="AB1199"/>
      <c r="AD1199"/>
      <c r="AE1199"/>
      <c r="AF1199"/>
      <c r="AG1199"/>
      <c r="AH1199"/>
      <c r="AI1199"/>
      <c r="AJ1199"/>
      <c r="AK1199"/>
      <c r="AL1199"/>
      <c r="AM1199"/>
      <c r="AN1199"/>
      <c r="AO1199"/>
      <c r="AP1199"/>
    </row>
    <row r="1200" spans="2:42" x14ac:dyDescent="0.35">
      <c r="B1200" s="49"/>
      <c r="C1200" s="49"/>
      <c r="D1200" s="51"/>
      <c r="E1200" s="51"/>
      <c r="F1200" s="151"/>
      <c r="G1200" s="179"/>
      <c r="H1200" s="181"/>
      <c r="I1200" s="180"/>
      <c r="J1200" s="52"/>
      <c r="K1200" s="184" t="str">
        <f>IF(Calculations!$I1195=1, "Up to Date", "")</f>
        <v/>
      </c>
      <c r="L1200" s="1"/>
      <c r="M1200"/>
      <c r="N1200" s="3"/>
      <c r="O1200" s="9"/>
      <c r="P1200" s="9"/>
      <c r="Q1200" s="9"/>
      <c r="R1200" s="9"/>
      <c r="S1200" s="9"/>
      <c r="T1200" s="9"/>
      <c r="U1200" s="9"/>
      <c r="V1200" s="9"/>
      <c r="W1200" s="9"/>
      <c r="X1200" s="9"/>
      <c r="Y1200" s="9"/>
      <c r="Z1200" s="9"/>
      <c r="AB1200"/>
      <c r="AD1200"/>
      <c r="AE1200"/>
      <c r="AF1200"/>
      <c r="AG1200"/>
      <c r="AH1200"/>
      <c r="AI1200"/>
      <c r="AJ1200"/>
      <c r="AK1200"/>
      <c r="AL1200"/>
      <c r="AM1200"/>
      <c r="AN1200"/>
      <c r="AO1200"/>
      <c r="AP1200"/>
    </row>
    <row r="1201" spans="2:42" x14ac:dyDescent="0.35">
      <c r="B1201" s="49"/>
      <c r="C1201" s="49"/>
      <c r="D1201" s="51"/>
      <c r="E1201" s="51"/>
      <c r="F1201" s="151"/>
      <c r="G1201" s="179"/>
      <c r="H1201" s="181"/>
      <c r="I1201" s="180"/>
      <c r="J1201" s="52"/>
      <c r="K1201" s="184" t="str">
        <f>IF(Calculations!$I1196=1, "Up to Date", "")</f>
        <v/>
      </c>
      <c r="L1201" s="1"/>
      <c r="M1201"/>
      <c r="N1201" s="3"/>
      <c r="O1201" s="9"/>
      <c r="P1201" s="9"/>
      <c r="Q1201" s="9"/>
      <c r="R1201" s="9"/>
      <c r="S1201" s="9"/>
      <c r="T1201" s="9"/>
      <c r="U1201" s="9"/>
      <c r="V1201" s="9"/>
      <c r="W1201" s="9"/>
      <c r="X1201" s="9"/>
      <c r="Y1201" s="9"/>
      <c r="Z1201" s="9"/>
      <c r="AB1201"/>
      <c r="AD1201"/>
      <c r="AE1201"/>
      <c r="AF1201"/>
      <c r="AG1201"/>
      <c r="AH1201"/>
      <c r="AI1201"/>
      <c r="AJ1201"/>
      <c r="AK1201"/>
      <c r="AL1201"/>
      <c r="AM1201"/>
      <c r="AN1201"/>
      <c r="AO1201"/>
      <c r="AP1201"/>
    </row>
    <row r="1202" spans="2:42" x14ac:dyDescent="0.35">
      <c r="B1202" s="49"/>
      <c r="C1202" s="49"/>
      <c r="D1202" s="51"/>
      <c r="E1202" s="51"/>
      <c r="F1202" s="151"/>
      <c r="G1202" s="179"/>
      <c r="H1202" s="181"/>
      <c r="I1202" s="180"/>
      <c r="J1202" s="52"/>
      <c r="K1202" s="184" t="str">
        <f>IF(Calculations!$I1197=1, "Up to Date", "")</f>
        <v/>
      </c>
      <c r="L1202" s="1"/>
      <c r="M1202"/>
      <c r="N1202" s="3"/>
      <c r="O1202" s="9"/>
      <c r="P1202" s="9"/>
      <c r="Q1202" s="9"/>
      <c r="R1202" s="9"/>
      <c r="S1202" s="9"/>
      <c r="T1202" s="9"/>
      <c r="U1202" s="9"/>
      <c r="V1202" s="9"/>
      <c r="W1202" s="9"/>
      <c r="X1202" s="9"/>
      <c r="Y1202" s="9"/>
      <c r="Z1202" s="9"/>
      <c r="AB1202"/>
      <c r="AD1202"/>
      <c r="AE1202"/>
      <c r="AF1202"/>
      <c r="AG1202"/>
      <c r="AH1202"/>
      <c r="AI1202"/>
      <c r="AJ1202"/>
      <c r="AK1202"/>
      <c r="AL1202"/>
      <c r="AM1202"/>
      <c r="AN1202"/>
      <c r="AO1202"/>
      <c r="AP1202"/>
    </row>
    <row r="1203" spans="2:42" x14ac:dyDescent="0.35">
      <c r="B1203" s="49"/>
      <c r="C1203" s="49"/>
      <c r="D1203" s="51"/>
      <c r="E1203" s="51"/>
      <c r="F1203" s="151"/>
      <c r="G1203" s="179"/>
      <c r="H1203" s="181"/>
      <c r="I1203" s="180"/>
      <c r="J1203" s="52"/>
      <c r="K1203" s="184" t="str">
        <f>IF(Calculations!$I1198=1, "Up to Date", "")</f>
        <v/>
      </c>
      <c r="L1203" s="1"/>
      <c r="M1203"/>
      <c r="N1203" s="3"/>
      <c r="O1203" s="9"/>
      <c r="P1203" s="9"/>
      <c r="Q1203" s="9"/>
      <c r="R1203" s="9"/>
      <c r="S1203" s="9"/>
      <c r="T1203" s="9"/>
      <c r="U1203" s="9"/>
      <c r="V1203" s="9"/>
      <c r="W1203" s="9"/>
      <c r="X1203" s="9"/>
      <c r="Y1203" s="9"/>
      <c r="Z1203" s="9"/>
      <c r="AB1203"/>
      <c r="AD1203"/>
      <c r="AE1203"/>
      <c r="AF1203"/>
      <c r="AG1203"/>
      <c r="AH1203"/>
      <c r="AI1203"/>
      <c r="AJ1203"/>
      <c r="AK1203"/>
      <c r="AL1203"/>
      <c r="AM1203"/>
      <c r="AN1203"/>
      <c r="AO1203"/>
      <c r="AP1203"/>
    </row>
    <row r="1204" spans="2:42" x14ac:dyDescent="0.35">
      <c r="B1204" s="49"/>
      <c r="C1204" s="49"/>
      <c r="D1204" s="51"/>
      <c r="E1204" s="51"/>
      <c r="F1204" s="151"/>
      <c r="G1204" s="179"/>
      <c r="H1204" s="181"/>
      <c r="I1204" s="180"/>
      <c r="J1204" s="52"/>
      <c r="K1204" s="184" t="str">
        <f>IF(Calculations!$I1199=1, "Up to Date", "")</f>
        <v/>
      </c>
      <c r="L1204" s="1"/>
      <c r="M1204"/>
      <c r="N1204" s="3"/>
      <c r="O1204" s="9"/>
      <c r="P1204" s="9"/>
      <c r="Q1204" s="9"/>
      <c r="R1204" s="9"/>
      <c r="S1204" s="9"/>
      <c r="T1204" s="9"/>
      <c r="U1204" s="9"/>
      <c r="V1204" s="9"/>
      <c r="W1204" s="9"/>
      <c r="X1204" s="9"/>
      <c r="Y1204" s="9"/>
      <c r="Z1204" s="9"/>
      <c r="AB1204"/>
      <c r="AD1204"/>
      <c r="AE1204"/>
      <c r="AF1204"/>
      <c r="AG1204"/>
      <c r="AH1204"/>
      <c r="AI1204"/>
      <c r="AJ1204"/>
      <c r="AK1204"/>
      <c r="AL1204"/>
      <c r="AM1204"/>
      <c r="AN1204"/>
      <c r="AO1204"/>
      <c r="AP1204"/>
    </row>
    <row r="1205" spans="2:42" x14ac:dyDescent="0.35">
      <c r="B1205" s="49"/>
      <c r="C1205" s="49"/>
      <c r="D1205" s="51"/>
      <c r="E1205" s="51"/>
      <c r="F1205" s="151"/>
      <c r="G1205" s="179"/>
      <c r="H1205" s="181"/>
      <c r="I1205" s="180"/>
      <c r="J1205" s="52"/>
      <c r="K1205" s="184" t="str">
        <f>IF(Calculations!$I1200=1, "Up to Date", "")</f>
        <v/>
      </c>
      <c r="L1205" s="1"/>
      <c r="M1205"/>
      <c r="N1205" s="3"/>
      <c r="O1205" s="9"/>
      <c r="P1205" s="9"/>
      <c r="Q1205" s="9"/>
      <c r="R1205" s="9"/>
      <c r="S1205" s="9"/>
      <c r="T1205" s="9"/>
      <c r="U1205" s="9"/>
      <c r="V1205" s="9"/>
      <c r="W1205" s="9"/>
      <c r="X1205" s="9"/>
      <c r="Y1205" s="9"/>
      <c r="Z1205" s="9"/>
      <c r="AB1205"/>
      <c r="AD1205"/>
      <c r="AE1205"/>
      <c r="AF1205"/>
      <c r="AG1205"/>
      <c r="AH1205"/>
      <c r="AI1205"/>
      <c r="AJ1205"/>
      <c r="AK1205"/>
      <c r="AL1205"/>
      <c r="AM1205"/>
      <c r="AN1205"/>
      <c r="AO1205"/>
      <c r="AP1205"/>
    </row>
    <row r="1206" spans="2:42" x14ac:dyDescent="0.35">
      <c r="B1206" s="49"/>
      <c r="C1206" s="49"/>
      <c r="D1206" s="51"/>
      <c r="E1206" s="51"/>
      <c r="F1206" s="151"/>
      <c r="G1206" s="179"/>
      <c r="H1206" s="181"/>
      <c r="I1206" s="180"/>
      <c r="J1206" s="52"/>
      <c r="K1206" s="184" t="str">
        <f>IF(Calculations!$I1201=1, "Up to Date", "")</f>
        <v/>
      </c>
      <c r="L1206" s="1"/>
      <c r="M1206"/>
      <c r="N1206" s="3"/>
      <c r="O1206" s="9"/>
      <c r="P1206" s="9"/>
      <c r="Q1206" s="9"/>
      <c r="R1206" s="9"/>
      <c r="S1206" s="9"/>
      <c r="T1206" s="9"/>
      <c r="U1206" s="9"/>
      <c r="V1206" s="9"/>
      <c r="W1206" s="9"/>
      <c r="X1206" s="9"/>
      <c r="Y1206" s="9"/>
      <c r="Z1206" s="9"/>
      <c r="AB1206"/>
      <c r="AD1206"/>
      <c r="AE1206"/>
      <c r="AF1206"/>
      <c r="AG1206"/>
      <c r="AH1206"/>
      <c r="AI1206"/>
      <c r="AJ1206"/>
      <c r="AK1206"/>
      <c r="AL1206"/>
      <c r="AM1206"/>
      <c r="AN1206"/>
      <c r="AO1206"/>
      <c r="AP1206"/>
    </row>
    <row r="1207" spans="2:42" x14ac:dyDescent="0.35">
      <c r="B1207" s="49"/>
      <c r="C1207" s="49"/>
      <c r="D1207" s="51"/>
      <c r="E1207" s="51"/>
      <c r="F1207" s="151"/>
      <c r="G1207" s="179"/>
      <c r="H1207" s="181"/>
      <c r="I1207" s="180"/>
      <c r="J1207" s="52"/>
      <c r="K1207" s="184" t="str">
        <f>IF(Calculations!$I1202=1, "Up to Date", "")</f>
        <v/>
      </c>
      <c r="L1207" s="1"/>
      <c r="M1207"/>
      <c r="N1207" s="3"/>
      <c r="O1207" s="9"/>
      <c r="P1207" s="9"/>
      <c r="Q1207" s="9"/>
      <c r="R1207" s="9"/>
      <c r="S1207" s="9"/>
      <c r="T1207" s="9"/>
      <c r="U1207" s="9"/>
      <c r="V1207" s="9"/>
      <c r="W1207" s="9"/>
      <c r="X1207" s="9"/>
      <c r="Y1207" s="9"/>
      <c r="Z1207" s="9"/>
      <c r="AB1207"/>
      <c r="AD1207"/>
      <c r="AE1207"/>
      <c r="AF1207"/>
      <c r="AG1207"/>
      <c r="AH1207"/>
      <c r="AI1207"/>
      <c r="AJ1207"/>
      <c r="AK1207"/>
      <c r="AL1207"/>
      <c r="AM1207"/>
      <c r="AN1207"/>
      <c r="AO1207"/>
      <c r="AP1207"/>
    </row>
    <row r="1208" spans="2:42" x14ac:dyDescent="0.35">
      <c r="B1208" s="49"/>
      <c r="C1208" s="49"/>
      <c r="D1208" s="51"/>
      <c r="E1208" s="51"/>
      <c r="F1208" s="151"/>
      <c r="G1208" s="179"/>
      <c r="H1208" s="181"/>
      <c r="I1208" s="180"/>
      <c r="J1208" s="52"/>
      <c r="K1208" s="184" t="str">
        <f>IF(Calculations!$I1203=1, "Up to Date", "")</f>
        <v/>
      </c>
      <c r="L1208" s="1"/>
      <c r="M1208"/>
      <c r="N1208" s="3"/>
      <c r="O1208" s="9"/>
      <c r="P1208" s="9"/>
      <c r="Q1208" s="9"/>
      <c r="R1208" s="9"/>
      <c r="S1208" s="9"/>
      <c r="T1208" s="9"/>
      <c r="U1208" s="9"/>
      <c r="V1208" s="9"/>
      <c r="W1208" s="9"/>
      <c r="X1208" s="9"/>
      <c r="Y1208" s="9"/>
      <c r="Z1208" s="9"/>
      <c r="AB1208"/>
      <c r="AD1208"/>
      <c r="AE1208"/>
      <c r="AF1208"/>
      <c r="AG1208"/>
      <c r="AH1208"/>
      <c r="AI1208"/>
      <c r="AJ1208"/>
      <c r="AK1208"/>
      <c r="AL1208"/>
      <c r="AM1208"/>
      <c r="AN1208"/>
      <c r="AO1208"/>
      <c r="AP1208"/>
    </row>
    <row r="1209" spans="2:42" x14ac:dyDescent="0.35">
      <c r="B1209" s="49"/>
      <c r="C1209" s="49"/>
      <c r="D1209" s="51"/>
      <c r="E1209" s="51"/>
      <c r="F1209" s="151"/>
      <c r="G1209" s="179"/>
      <c r="H1209" s="181"/>
      <c r="I1209" s="180"/>
      <c r="J1209" s="52"/>
      <c r="K1209" s="184" t="str">
        <f>IF(Calculations!$I1204=1, "Up to Date", "")</f>
        <v/>
      </c>
      <c r="L1209" s="1"/>
      <c r="M1209"/>
      <c r="N1209" s="3"/>
      <c r="O1209" s="9"/>
      <c r="P1209" s="9"/>
      <c r="Q1209" s="9"/>
      <c r="R1209" s="9"/>
      <c r="S1209" s="9"/>
      <c r="T1209" s="9"/>
      <c r="U1209" s="9"/>
      <c r="V1209" s="9"/>
      <c r="W1209" s="9"/>
      <c r="X1209" s="9"/>
      <c r="Y1209" s="9"/>
      <c r="Z1209" s="9"/>
      <c r="AB1209"/>
      <c r="AD1209"/>
      <c r="AE1209"/>
      <c r="AF1209"/>
      <c r="AG1209"/>
      <c r="AH1209"/>
      <c r="AI1209"/>
      <c r="AJ1209"/>
      <c r="AK1209"/>
      <c r="AL1209"/>
      <c r="AM1209"/>
      <c r="AN1209"/>
      <c r="AO1209"/>
      <c r="AP1209"/>
    </row>
    <row r="1210" spans="2:42" x14ac:dyDescent="0.35">
      <c r="B1210" s="49"/>
      <c r="C1210" s="49"/>
      <c r="D1210" s="51"/>
      <c r="E1210" s="51"/>
      <c r="F1210" s="151"/>
      <c r="G1210" s="179"/>
      <c r="H1210" s="181"/>
      <c r="I1210" s="180"/>
      <c r="J1210" s="52"/>
      <c r="K1210" s="184" t="str">
        <f>IF(Calculations!$I1205=1, "Up to Date", "")</f>
        <v/>
      </c>
      <c r="L1210" s="1"/>
      <c r="M1210"/>
      <c r="N1210" s="3"/>
      <c r="O1210" s="9"/>
      <c r="P1210" s="9"/>
      <c r="Q1210" s="9"/>
      <c r="R1210" s="9"/>
      <c r="S1210" s="9"/>
      <c r="T1210" s="9"/>
      <c r="U1210" s="9"/>
      <c r="V1210" s="9"/>
      <c r="W1210" s="9"/>
      <c r="X1210" s="9"/>
      <c r="Y1210" s="9"/>
      <c r="Z1210" s="9"/>
      <c r="AB1210"/>
      <c r="AD1210"/>
      <c r="AE1210"/>
      <c r="AF1210"/>
      <c r="AG1210"/>
      <c r="AH1210"/>
      <c r="AI1210"/>
      <c r="AJ1210"/>
      <c r="AK1210"/>
      <c r="AL1210"/>
      <c r="AM1210"/>
      <c r="AN1210"/>
      <c r="AO1210"/>
      <c r="AP1210"/>
    </row>
    <row r="1211" spans="2:42" x14ac:dyDescent="0.35">
      <c r="B1211" s="49"/>
      <c r="C1211" s="49"/>
      <c r="D1211" s="51"/>
      <c r="E1211" s="51"/>
      <c r="F1211" s="151"/>
      <c r="G1211" s="179"/>
      <c r="H1211" s="181"/>
      <c r="I1211" s="180"/>
      <c r="J1211" s="52"/>
      <c r="K1211" s="184" t="str">
        <f>IF(Calculations!$I1206=1, "Up to Date", "")</f>
        <v/>
      </c>
      <c r="L1211" s="1"/>
      <c r="M1211"/>
      <c r="N1211" s="3"/>
      <c r="O1211" s="9"/>
      <c r="P1211" s="9"/>
      <c r="Q1211" s="9"/>
      <c r="R1211" s="9"/>
      <c r="S1211" s="9"/>
      <c r="T1211" s="9"/>
      <c r="U1211" s="9"/>
      <c r="V1211" s="9"/>
      <c r="W1211" s="9"/>
      <c r="X1211" s="9"/>
      <c r="Y1211" s="9"/>
      <c r="Z1211" s="9"/>
      <c r="AB1211"/>
      <c r="AD1211"/>
      <c r="AE1211"/>
      <c r="AF1211"/>
      <c r="AG1211"/>
      <c r="AH1211"/>
      <c r="AI1211"/>
      <c r="AJ1211"/>
      <c r="AK1211"/>
      <c r="AL1211"/>
      <c r="AM1211"/>
      <c r="AN1211"/>
      <c r="AO1211"/>
      <c r="AP1211"/>
    </row>
    <row r="1212" spans="2:42" x14ac:dyDescent="0.35">
      <c r="B1212" s="49"/>
      <c r="C1212" s="49"/>
      <c r="D1212" s="51"/>
      <c r="E1212" s="51"/>
      <c r="F1212" s="151"/>
      <c r="G1212" s="179"/>
      <c r="H1212" s="181"/>
      <c r="I1212" s="180"/>
      <c r="J1212" s="52"/>
      <c r="K1212" s="184" t="str">
        <f>IF(Calculations!$I1207=1, "Up to Date", "")</f>
        <v/>
      </c>
      <c r="L1212" s="1"/>
      <c r="M1212"/>
      <c r="N1212" s="3"/>
      <c r="O1212" s="9"/>
      <c r="P1212" s="9"/>
      <c r="Q1212" s="9"/>
      <c r="R1212" s="9"/>
      <c r="S1212" s="9"/>
      <c r="T1212" s="9"/>
      <c r="U1212" s="9"/>
      <c r="V1212" s="9"/>
      <c r="W1212" s="9"/>
      <c r="X1212" s="9"/>
      <c r="Y1212" s="9"/>
      <c r="Z1212" s="9"/>
      <c r="AB1212"/>
      <c r="AD1212"/>
      <c r="AE1212"/>
      <c r="AF1212"/>
      <c r="AG1212"/>
      <c r="AH1212"/>
      <c r="AI1212"/>
      <c r="AJ1212"/>
      <c r="AK1212"/>
      <c r="AL1212"/>
      <c r="AM1212"/>
      <c r="AN1212"/>
      <c r="AO1212"/>
      <c r="AP1212"/>
    </row>
    <row r="1213" spans="2:42" x14ac:dyDescent="0.35">
      <c r="B1213" s="49"/>
      <c r="C1213" s="49"/>
      <c r="D1213" s="51"/>
      <c r="E1213" s="51"/>
      <c r="F1213" s="151"/>
      <c r="G1213" s="179"/>
      <c r="H1213" s="181"/>
      <c r="I1213" s="180"/>
      <c r="J1213" s="52"/>
      <c r="K1213" s="184" t="str">
        <f>IF(Calculations!$I1208=1, "Up to Date", "")</f>
        <v/>
      </c>
      <c r="L1213" s="1"/>
      <c r="M1213"/>
      <c r="N1213" s="3"/>
      <c r="O1213" s="9"/>
      <c r="P1213" s="9"/>
      <c r="Q1213" s="9"/>
      <c r="R1213" s="9"/>
      <c r="S1213" s="9"/>
      <c r="T1213" s="9"/>
      <c r="U1213" s="9"/>
      <c r="V1213" s="9"/>
      <c r="W1213" s="9"/>
      <c r="X1213" s="9"/>
      <c r="Y1213" s="9"/>
      <c r="Z1213" s="9"/>
      <c r="AB1213"/>
      <c r="AD1213"/>
      <c r="AE1213"/>
      <c r="AF1213"/>
      <c r="AG1213"/>
      <c r="AH1213"/>
      <c r="AI1213"/>
      <c r="AJ1213"/>
      <c r="AK1213"/>
      <c r="AL1213"/>
      <c r="AM1213"/>
      <c r="AN1213"/>
      <c r="AO1213"/>
      <c r="AP1213"/>
    </row>
    <row r="1214" spans="2:42" x14ac:dyDescent="0.35">
      <c r="B1214" s="49"/>
      <c r="C1214" s="49"/>
      <c r="D1214" s="51"/>
      <c r="E1214" s="51"/>
      <c r="F1214" s="151"/>
      <c r="G1214" s="179"/>
      <c r="H1214" s="181"/>
      <c r="I1214" s="180"/>
      <c r="J1214" s="52"/>
      <c r="K1214" s="184" t="str">
        <f>IF(Calculations!$I1209=1, "Up to Date", "")</f>
        <v/>
      </c>
      <c r="L1214" s="1"/>
      <c r="M1214"/>
      <c r="N1214" s="3"/>
      <c r="O1214" s="9"/>
      <c r="P1214" s="9"/>
      <c r="Q1214" s="9"/>
      <c r="R1214" s="9"/>
      <c r="S1214" s="9"/>
      <c r="T1214" s="9"/>
      <c r="U1214" s="9"/>
      <c r="V1214" s="9"/>
      <c r="W1214" s="9"/>
      <c r="X1214" s="9"/>
      <c r="Y1214" s="9"/>
      <c r="Z1214" s="9"/>
      <c r="AB1214"/>
      <c r="AD1214"/>
      <c r="AE1214"/>
      <c r="AF1214"/>
      <c r="AG1214"/>
      <c r="AH1214"/>
      <c r="AI1214"/>
      <c r="AJ1214"/>
      <c r="AK1214"/>
      <c r="AL1214"/>
      <c r="AM1214"/>
      <c r="AN1214"/>
      <c r="AO1214"/>
      <c r="AP1214"/>
    </row>
    <row r="1215" spans="2:42" x14ac:dyDescent="0.35">
      <c r="B1215" s="49"/>
      <c r="C1215" s="49"/>
      <c r="D1215" s="51"/>
      <c r="E1215" s="51"/>
      <c r="F1215" s="151"/>
      <c r="G1215" s="179"/>
      <c r="H1215" s="181"/>
      <c r="I1215" s="180"/>
      <c r="J1215" s="52"/>
      <c r="K1215" s="184" t="str">
        <f>IF(Calculations!$I1210=1, "Up to Date", "")</f>
        <v/>
      </c>
      <c r="L1215" s="1"/>
      <c r="M1215"/>
      <c r="N1215" s="3"/>
      <c r="O1215" s="9"/>
      <c r="P1215" s="9"/>
      <c r="Q1215" s="9"/>
      <c r="R1215" s="9"/>
      <c r="S1215" s="9"/>
      <c r="T1215" s="9"/>
      <c r="U1215" s="9"/>
      <c r="V1215" s="9"/>
      <c r="W1215" s="9"/>
      <c r="X1215" s="9"/>
      <c r="Y1215" s="9"/>
      <c r="Z1215" s="9"/>
      <c r="AB1215"/>
      <c r="AD1215"/>
      <c r="AE1215"/>
      <c r="AF1215"/>
      <c r="AG1215"/>
      <c r="AH1215"/>
      <c r="AI1215"/>
      <c r="AJ1215"/>
      <c r="AK1215"/>
      <c r="AL1215"/>
      <c r="AM1215"/>
      <c r="AN1215"/>
      <c r="AO1215"/>
      <c r="AP1215"/>
    </row>
    <row r="1216" spans="2:42" x14ac:dyDescent="0.35">
      <c r="B1216" s="49"/>
      <c r="C1216" s="49"/>
      <c r="D1216" s="51"/>
      <c r="E1216" s="51"/>
      <c r="F1216" s="151"/>
      <c r="G1216" s="179"/>
      <c r="H1216" s="181"/>
      <c r="I1216" s="180"/>
      <c r="J1216" s="52"/>
      <c r="K1216" s="184" t="str">
        <f>IF(Calculations!$I1211=1, "Up to Date", "")</f>
        <v/>
      </c>
      <c r="L1216" s="1"/>
      <c r="M1216"/>
      <c r="N1216" s="3"/>
      <c r="O1216" s="9"/>
      <c r="P1216" s="9"/>
      <c r="Q1216" s="9"/>
      <c r="R1216" s="9"/>
      <c r="S1216" s="9"/>
      <c r="T1216" s="9"/>
      <c r="U1216" s="9"/>
      <c r="V1216" s="9"/>
      <c r="W1216" s="9"/>
      <c r="X1216" s="9"/>
      <c r="Y1216" s="9"/>
      <c r="Z1216" s="9"/>
      <c r="AB1216"/>
      <c r="AD1216"/>
      <c r="AE1216"/>
      <c r="AF1216"/>
      <c r="AG1216"/>
      <c r="AH1216"/>
      <c r="AI1216"/>
      <c r="AJ1216"/>
      <c r="AK1216"/>
      <c r="AL1216"/>
      <c r="AM1216"/>
      <c r="AN1216"/>
      <c r="AO1216"/>
      <c r="AP1216"/>
    </row>
    <row r="1217" spans="2:42" x14ac:dyDescent="0.35">
      <c r="B1217" s="49"/>
      <c r="C1217" s="49"/>
      <c r="D1217" s="51"/>
      <c r="E1217" s="51"/>
      <c r="F1217" s="151"/>
      <c r="G1217" s="179"/>
      <c r="H1217" s="181"/>
      <c r="I1217" s="180"/>
      <c r="J1217" s="52"/>
      <c r="K1217" s="184" t="str">
        <f>IF(Calculations!$I1212=1, "Up to Date", "")</f>
        <v/>
      </c>
      <c r="L1217" s="1"/>
      <c r="M1217"/>
      <c r="N1217" s="3"/>
      <c r="O1217" s="9"/>
      <c r="P1217" s="9"/>
      <c r="Q1217" s="9"/>
      <c r="R1217" s="9"/>
      <c r="S1217" s="9"/>
      <c r="T1217" s="9"/>
      <c r="U1217" s="9"/>
      <c r="V1217" s="9"/>
      <c r="W1217" s="9"/>
      <c r="X1217" s="9"/>
      <c r="Y1217" s="9"/>
      <c r="Z1217" s="9"/>
      <c r="AB1217"/>
      <c r="AD1217"/>
      <c r="AE1217"/>
      <c r="AF1217"/>
      <c r="AG1217"/>
      <c r="AH1217"/>
      <c r="AI1217"/>
      <c r="AJ1217"/>
      <c r="AK1217"/>
      <c r="AL1217"/>
      <c r="AM1217"/>
      <c r="AN1217"/>
      <c r="AO1217"/>
      <c r="AP1217"/>
    </row>
    <row r="1218" spans="2:42" x14ac:dyDescent="0.35">
      <c r="B1218" s="49"/>
      <c r="C1218" s="49"/>
      <c r="D1218" s="51"/>
      <c r="E1218" s="51"/>
      <c r="F1218" s="151"/>
      <c r="G1218" s="179"/>
      <c r="H1218" s="181"/>
      <c r="I1218" s="180"/>
      <c r="J1218" s="52"/>
      <c r="K1218" s="184" t="str">
        <f>IF(Calculations!$I1213=1, "Up to Date", "")</f>
        <v/>
      </c>
      <c r="L1218" s="1"/>
      <c r="M1218"/>
      <c r="N1218" s="3"/>
      <c r="O1218" s="9"/>
      <c r="P1218" s="9"/>
      <c r="Q1218" s="9"/>
      <c r="R1218" s="9"/>
      <c r="S1218" s="9"/>
      <c r="T1218" s="9"/>
      <c r="U1218" s="9"/>
      <c r="V1218" s="9"/>
      <c r="W1218" s="9"/>
      <c r="X1218" s="9"/>
      <c r="Y1218" s="9"/>
      <c r="Z1218" s="9"/>
      <c r="AB1218"/>
      <c r="AD1218"/>
      <c r="AE1218"/>
      <c r="AF1218"/>
      <c r="AG1218"/>
      <c r="AH1218"/>
      <c r="AI1218"/>
      <c r="AJ1218"/>
      <c r="AK1218"/>
      <c r="AL1218"/>
      <c r="AM1218"/>
      <c r="AN1218"/>
      <c r="AO1218"/>
      <c r="AP1218"/>
    </row>
    <row r="1219" spans="2:42" x14ac:dyDescent="0.35">
      <c r="B1219" s="49"/>
      <c r="C1219" s="49"/>
      <c r="D1219" s="51"/>
      <c r="E1219" s="51"/>
      <c r="F1219" s="151"/>
      <c r="G1219" s="179"/>
      <c r="H1219" s="181"/>
      <c r="I1219" s="180"/>
      <c r="J1219" s="52"/>
      <c r="K1219" s="184" t="str">
        <f>IF(Calculations!$I1214=1, "Up to Date", "")</f>
        <v/>
      </c>
      <c r="L1219" s="1"/>
      <c r="M1219"/>
      <c r="N1219" s="3"/>
      <c r="O1219" s="9"/>
      <c r="P1219" s="9"/>
      <c r="Q1219" s="9"/>
      <c r="R1219" s="9"/>
      <c r="S1219" s="9"/>
      <c r="T1219" s="9"/>
      <c r="U1219" s="9"/>
      <c r="V1219" s="9"/>
      <c r="W1219" s="9"/>
      <c r="X1219" s="9"/>
      <c r="Y1219" s="9"/>
      <c r="Z1219" s="9"/>
      <c r="AB1219"/>
      <c r="AD1219"/>
      <c r="AE1219"/>
      <c r="AF1219"/>
      <c r="AG1219"/>
      <c r="AH1219"/>
      <c r="AI1219"/>
      <c r="AJ1219"/>
      <c r="AK1219"/>
      <c r="AL1219"/>
      <c r="AM1219"/>
      <c r="AN1219"/>
      <c r="AO1219"/>
      <c r="AP1219"/>
    </row>
    <row r="1220" spans="2:42" x14ac:dyDescent="0.35">
      <c r="B1220" s="49"/>
      <c r="C1220" s="49"/>
      <c r="D1220" s="51"/>
      <c r="E1220" s="51"/>
      <c r="F1220" s="151"/>
      <c r="G1220" s="179"/>
      <c r="H1220" s="181"/>
      <c r="I1220" s="180"/>
      <c r="J1220" s="52"/>
      <c r="K1220" s="184" t="str">
        <f>IF(Calculations!$I1215=1, "Up to Date", "")</f>
        <v/>
      </c>
      <c r="L1220" s="1"/>
      <c r="M1220"/>
      <c r="N1220" s="3"/>
      <c r="O1220" s="9"/>
      <c r="P1220" s="9"/>
      <c r="Q1220" s="9"/>
      <c r="R1220" s="9"/>
      <c r="S1220" s="9"/>
      <c r="T1220" s="9"/>
      <c r="U1220" s="9"/>
      <c r="V1220" s="9"/>
      <c r="W1220" s="9"/>
      <c r="X1220" s="9"/>
      <c r="Y1220" s="9"/>
      <c r="Z1220" s="9"/>
      <c r="AB1220"/>
      <c r="AD1220"/>
      <c r="AE1220"/>
      <c r="AF1220"/>
      <c r="AG1220"/>
      <c r="AH1220"/>
      <c r="AI1220"/>
      <c r="AJ1220"/>
      <c r="AK1220"/>
      <c r="AL1220"/>
      <c r="AM1220"/>
      <c r="AN1220"/>
      <c r="AO1220"/>
      <c r="AP1220"/>
    </row>
    <row r="1221" spans="2:42" x14ac:dyDescent="0.35">
      <c r="B1221" s="49"/>
      <c r="C1221" s="49"/>
      <c r="D1221" s="51"/>
      <c r="E1221" s="51"/>
      <c r="F1221" s="151"/>
      <c r="G1221" s="179"/>
      <c r="H1221" s="181"/>
      <c r="I1221" s="180"/>
      <c r="J1221" s="52"/>
      <c r="K1221" s="184" t="str">
        <f>IF(Calculations!$I1216=1, "Up to Date", "")</f>
        <v/>
      </c>
      <c r="L1221" s="1"/>
      <c r="M1221"/>
      <c r="N1221" s="3"/>
      <c r="O1221" s="9"/>
      <c r="P1221" s="9"/>
      <c r="Q1221" s="9"/>
      <c r="R1221" s="9"/>
      <c r="S1221" s="9"/>
      <c r="T1221" s="9"/>
      <c r="U1221" s="9"/>
      <c r="V1221" s="9"/>
      <c r="W1221" s="9"/>
      <c r="X1221" s="9"/>
      <c r="Y1221" s="9"/>
      <c r="Z1221" s="9"/>
      <c r="AB1221"/>
      <c r="AD1221"/>
      <c r="AE1221"/>
      <c r="AF1221"/>
      <c r="AG1221"/>
      <c r="AH1221"/>
      <c r="AI1221"/>
      <c r="AJ1221"/>
      <c r="AK1221"/>
      <c r="AL1221"/>
      <c r="AM1221"/>
      <c r="AN1221"/>
      <c r="AO1221"/>
      <c r="AP1221"/>
    </row>
    <row r="1222" spans="2:42" x14ac:dyDescent="0.35">
      <c r="B1222" s="49"/>
      <c r="C1222" s="49"/>
      <c r="D1222" s="51"/>
      <c r="E1222" s="51"/>
      <c r="F1222" s="151"/>
      <c r="G1222" s="179"/>
      <c r="H1222" s="181"/>
      <c r="I1222" s="180"/>
      <c r="J1222" s="52"/>
      <c r="K1222" s="184" t="str">
        <f>IF(Calculations!$I1217=1, "Up to Date", "")</f>
        <v/>
      </c>
      <c r="L1222" s="1"/>
      <c r="M1222"/>
      <c r="N1222" s="3"/>
      <c r="O1222" s="9"/>
      <c r="P1222" s="9"/>
      <c r="Q1222" s="9"/>
      <c r="R1222" s="9"/>
      <c r="S1222" s="9"/>
      <c r="T1222" s="9"/>
      <c r="U1222" s="9"/>
      <c r="V1222" s="9"/>
      <c r="W1222" s="9"/>
      <c r="X1222" s="9"/>
      <c r="Y1222" s="9"/>
      <c r="Z1222" s="9"/>
      <c r="AB1222"/>
      <c r="AD1222"/>
      <c r="AE1222"/>
      <c r="AF1222"/>
      <c r="AG1222"/>
      <c r="AH1222"/>
      <c r="AI1222"/>
      <c r="AJ1222"/>
      <c r="AK1222"/>
      <c r="AL1222"/>
      <c r="AM1222"/>
      <c r="AN1222"/>
      <c r="AO1222"/>
      <c r="AP1222"/>
    </row>
    <row r="1223" spans="2:42" x14ac:dyDescent="0.35">
      <c r="B1223" s="49"/>
      <c r="C1223" s="49"/>
      <c r="D1223" s="51"/>
      <c r="E1223" s="51"/>
      <c r="F1223" s="151"/>
      <c r="G1223" s="179"/>
      <c r="H1223" s="181"/>
      <c r="I1223" s="180"/>
      <c r="J1223" s="52"/>
      <c r="K1223" s="184" t="str">
        <f>IF(Calculations!$I1218=1, "Up to Date", "")</f>
        <v/>
      </c>
      <c r="L1223" s="1"/>
      <c r="M1223"/>
      <c r="N1223" s="3"/>
      <c r="O1223" s="9"/>
      <c r="P1223" s="9"/>
      <c r="Q1223" s="9"/>
      <c r="R1223" s="9"/>
      <c r="S1223" s="9"/>
      <c r="T1223" s="9"/>
      <c r="U1223" s="9"/>
      <c r="V1223" s="9"/>
      <c r="W1223" s="9"/>
      <c r="X1223" s="9"/>
      <c r="Y1223" s="9"/>
      <c r="Z1223" s="9"/>
      <c r="AB1223"/>
      <c r="AD1223"/>
      <c r="AE1223"/>
      <c r="AF1223"/>
      <c r="AG1223"/>
      <c r="AH1223"/>
      <c r="AI1223"/>
      <c r="AJ1223"/>
      <c r="AK1223"/>
      <c r="AL1223"/>
      <c r="AM1223"/>
      <c r="AN1223"/>
      <c r="AO1223"/>
      <c r="AP1223"/>
    </row>
    <row r="1224" spans="2:42" x14ac:dyDescent="0.35">
      <c r="B1224" s="49"/>
      <c r="C1224" s="49"/>
      <c r="D1224" s="51"/>
      <c r="E1224" s="51"/>
      <c r="F1224" s="151"/>
      <c r="G1224" s="179"/>
      <c r="H1224" s="181"/>
      <c r="I1224" s="180"/>
      <c r="J1224" s="52"/>
      <c r="K1224" s="184" t="str">
        <f>IF(Calculations!$I1219=1, "Up to Date", "")</f>
        <v/>
      </c>
      <c r="L1224" s="1"/>
      <c r="M1224"/>
      <c r="N1224" s="3"/>
      <c r="O1224" s="9"/>
      <c r="P1224" s="9"/>
      <c r="Q1224" s="9"/>
      <c r="R1224" s="9"/>
      <c r="S1224" s="9"/>
      <c r="T1224" s="9"/>
      <c r="U1224" s="9"/>
      <c r="V1224" s="9"/>
      <c r="W1224" s="9"/>
      <c r="X1224" s="9"/>
      <c r="Y1224" s="9"/>
      <c r="Z1224" s="9"/>
      <c r="AB1224"/>
      <c r="AD1224"/>
      <c r="AE1224"/>
      <c r="AF1224"/>
      <c r="AG1224"/>
      <c r="AH1224"/>
      <c r="AI1224"/>
      <c r="AJ1224"/>
      <c r="AK1224"/>
      <c r="AL1224"/>
      <c r="AM1224"/>
      <c r="AN1224"/>
      <c r="AO1224"/>
      <c r="AP1224"/>
    </row>
    <row r="1225" spans="2:42" x14ac:dyDescent="0.35">
      <c r="B1225" s="49"/>
      <c r="C1225" s="49"/>
      <c r="D1225" s="51"/>
      <c r="E1225" s="51"/>
      <c r="F1225" s="151"/>
      <c r="G1225" s="179"/>
      <c r="H1225" s="181"/>
      <c r="I1225" s="180"/>
      <c r="J1225" s="52"/>
      <c r="K1225" s="184" t="str">
        <f>IF(Calculations!$I1220=1, "Up to Date", "")</f>
        <v/>
      </c>
      <c r="L1225" s="1"/>
      <c r="M1225"/>
      <c r="N1225" s="3"/>
      <c r="O1225" s="9"/>
      <c r="P1225" s="9"/>
      <c r="Q1225" s="9"/>
      <c r="R1225" s="9"/>
      <c r="S1225" s="9"/>
      <c r="T1225" s="9"/>
      <c r="U1225" s="9"/>
      <c r="V1225" s="9"/>
      <c r="W1225" s="9"/>
      <c r="X1225" s="9"/>
      <c r="Y1225" s="9"/>
      <c r="Z1225" s="9"/>
      <c r="AB1225"/>
      <c r="AD1225"/>
      <c r="AE1225"/>
      <c r="AF1225"/>
      <c r="AG1225"/>
      <c r="AH1225"/>
      <c r="AI1225"/>
      <c r="AJ1225"/>
      <c r="AK1225"/>
      <c r="AL1225"/>
      <c r="AM1225"/>
      <c r="AN1225"/>
      <c r="AO1225"/>
      <c r="AP1225"/>
    </row>
    <row r="1226" spans="2:42" x14ac:dyDescent="0.35">
      <c r="B1226" s="49"/>
      <c r="C1226" s="49"/>
      <c r="D1226" s="51"/>
      <c r="E1226" s="51"/>
      <c r="F1226" s="151"/>
      <c r="G1226" s="179"/>
      <c r="H1226" s="181"/>
      <c r="I1226" s="180"/>
      <c r="J1226" s="52"/>
      <c r="K1226" s="184" t="str">
        <f>IF(Calculations!$I1221=1, "Up to Date", "")</f>
        <v/>
      </c>
      <c r="L1226" s="1"/>
      <c r="M1226"/>
      <c r="N1226" s="3"/>
      <c r="O1226" s="9"/>
      <c r="P1226" s="9"/>
      <c r="Q1226" s="9"/>
      <c r="R1226" s="9"/>
      <c r="S1226" s="9"/>
      <c r="T1226" s="9"/>
      <c r="U1226" s="9"/>
      <c r="V1226" s="9"/>
      <c r="W1226" s="9"/>
      <c r="X1226" s="9"/>
      <c r="Y1226" s="9"/>
      <c r="Z1226" s="9"/>
      <c r="AB1226"/>
      <c r="AD1226"/>
      <c r="AE1226"/>
      <c r="AF1226"/>
      <c r="AG1226"/>
      <c r="AH1226"/>
      <c r="AI1226"/>
      <c r="AJ1226"/>
      <c r="AK1226"/>
      <c r="AL1226"/>
      <c r="AM1226"/>
      <c r="AN1226"/>
      <c r="AO1226"/>
      <c r="AP1226"/>
    </row>
    <row r="1227" spans="2:42" x14ac:dyDescent="0.35">
      <c r="B1227" s="49"/>
      <c r="C1227" s="49"/>
      <c r="D1227" s="51"/>
      <c r="E1227" s="51"/>
      <c r="F1227" s="151"/>
      <c r="G1227" s="179"/>
      <c r="H1227" s="181"/>
      <c r="I1227" s="180"/>
      <c r="J1227" s="52"/>
      <c r="K1227" s="184" t="str">
        <f>IF(Calculations!$I1222=1, "Up to Date", "")</f>
        <v/>
      </c>
      <c r="L1227" s="1"/>
      <c r="M1227"/>
      <c r="N1227" s="3"/>
      <c r="O1227" s="9"/>
      <c r="P1227" s="9"/>
      <c r="Q1227" s="9"/>
      <c r="R1227" s="9"/>
      <c r="S1227" s="9"/>
      <c r="T1227" s="9"/>
      <c r="U1227" s="9"/>
      <c r="V1227" s="9"/>
      <c r="W1227" s="9"/>
      <c r="X1227" s="9"/>
      <c r="Y1227" s="9"/>
      <c r="Z1227" s="9"/>
      <c r="AB1227"/>
      <c r="AD1227"/>
      <c r="AE1227"/>
      <c r="AF1227"/>
      <c r="AG1227"/>
      <c r="AH1227"/>
      <c r="AI1227"/>
      <c r="AJ1227"/>
      <c r="AK1227"/>
      <c r="AL1227"/>
      <c r="AM1227"/>
      <c r="AN1227"/>
      <c r="AO1227"/>
      <c r="AP1227"/>
    </row>
    <row r="1228" spans="2:42" x14ac:dyDescent="0.35">
      <c r="B1228" s="49"/>
      <c r="C1228" s="49"/>
      <c r="D1228" s="51"/>
      <c r="E1228" s="51"/>
      <c r="F1228" s="151"/>
      <c r="G1228" s="179"/>
      <c r="H1228" s="181"/>
      <c r="I1228" s="180"/>
      <c r="J1228" s="52"/>
      <c r="K1228" s="184" t="str">
        <f>IF(Calculations!$I1223=1, "Up to Date", "")</f>
        <v/>
      </c>
      <c r="L1228" s="1"/>
      <c r="M1228"/>
      <c r="N1228" s="3"/>
      <c r="O1228" s="9"/>
      <c r="P1228" s="9"/>
      <c r="Q1228" s="9"/>
      <c r="R1228" s="9"/>
      <c r="S1228" s="9"/>
      <c r="T1228" s="9"/>
      <c r="U1228" s="9"/>
      <c r="V1228" s="9"/>
      <c r="W1228" s="9"/>
      <c r="X1228" s="9"/>
      <c r="Y1228" s="9"/>
      <c r="Z1228" s="9"/>
      <c r="AB1228"/>
      <c r="AD1228"/>
      <c r="AE1228"/>
      <c r="AF1228"/>
      <c r="AG1228"/>
      <c r="AH1228"/>
      <c r="AI1228"/>
      <c r="AJ1228"/>
      <c r="AK1228"/>
      <c r="AL1228"/>
      <c r="AM1228"/>
      <c r="AN1228"/>
      <c r="AO1228"/>
      <c r="AP1228"/>
    </row>
    <row r="1229" spans="2:42" x14ac:dyDescent="0.35">
      <c r="B1229" s="49"/>
      <c r="C1229" s="49"/>
      <c r="D1229" s="51"/>
      <c r="E1229" s="51"/>
      <c r="F1229" s="151"/>
      <c r="G1229" s="179"/>
      <c r="H1229" s="181"/>
      <c r="I1229" s="180"/>
      <c r="J1229" s="52"/>
      <c r="K1229" s="184" t="str">
        <f>IF(Calculations!$I1224=1, "Up to Date", "")</f>
        <v/>
      </c>
      <c r="L1229" s="1"/>
      <c r="M1229"/>
      <c r="N1229" s="3"/>
      <c r="O1229" s="9"/>
      <c r="P1229" s="9"/>
      <c r="Q1229" s="9"/>
      <c r="R1229" s="9"/>
      <c r="S1229" s="9"/>
      <c r="T1229" s="9"/>
      <c r="U1229" s="9"/>
      <c r="V1229" s="9"/>
      <c r="W1229" s="9"/>
      <c r="X1229" s="9"/>
      <c r="Y1229" s="9"/>
      <c r="Z1229" s="9"/>
      <c r="AB1229"/>
      <c r="AD1229"/>
      <c r="AE1229"/>
      <c r="AF1229"/>
      <c r="AG1229"/>
      <c r="AH1229"/>
      <c r="AI1229"/>
      <c r="AJ1229"/>
      <c r="AK1229"/>
      <c r="AL1229"/>
      <c r="AM1229"/>
      <c r="AN1229"/>
      <c r="AO1229"/>
      <c r="AP1229"/>
    </row>
    <row r="1230" spans="2:42" x14ac:dyDescent="0.35">
      <c r="B1230" s="49"/>
      <c r="C1230" s="49"/>
      <c r="D1230" s="51"/>
      <c r="E1230" s="51"/>
      <c r="F1230" s="151"/>
      <c r="G1230" s="179"/>
      <c r="H1230" s="181"/>
      <c r="I1230" s="180"/>
      <c r="J1230" s="52"/>
      <c r="K1230" s="184" t="str">
        <f>IF(Calculations!$I1225=1, "Up to Date", "")</f>
        <v/>
      </c>
      <c r="L1230" s="1"/>
      <c r="M1230"/>
      <c r="N1230" s="3"/>
      <c r="O1230" s="9"/>
      <c r="P1230" s="9"/>
      <c r="Q1230" s="9"/>
      <c r="R1230" s="9"/>
      <c r="S1230" s="9"/>
      <c r="T1230" s="9"/>
      <c r="U1230" s="9"/>
      <c r="V1230" s="9"/>
      <c r="W1230" s="9"/>
      <c r="X1230" s="9"/>
      <c r="Y1230" s="9"/>
      <c r="Z1230" s="9"/>
      <c r="AB1230"/>
      <c r="AD1230"/>
      <c r="AE1230"/>
      <c r="AF1230"/>
      <c r="AG1230"/>
      <c r="AH1230"/>
      <c r="AI1230"/>
      <c r="AJ1230"/>
      <c r="AK1230"/>
      <c r="AL1230"/>
      <c r="AM1230"/>
      <c r="AN1230"/>
      <c r="AO1230"/>
      <c r="AP1230"/>
    </row>
    <row r="1231" spans="2:42" x14ac:dyDescent="0.35">
      <c r="B1231" s="49"/>
      <c r="C1231" s="49"/>
      <c r="D1231" s="51"/>
      <c r="E1231" s="51"/>
      <c r="F1231" s="151"/>
      <c r="G1231" s="179"/>
      <c r="H1231" s="181"/>
      <c r="I1231" s="180"/>
      <c r="J1231" s="52"/>
      <c r="K1231" s="184" t="str">
        <f>IF(Calculations!$I1226=1, "Up to Date", "")</f>
        <v/>
      </c>
      <c r="L1231" s="1"/>
      <c r="M1231"/>
      <c r="N1231" s="3"/>
      <c r="O1231" s="9"/>
      <c r="P1231" s="9"/>
      <c r="Q1231" s="9"/>
      <c r="R1231" s="9"/>
      <c r="S1231" s="9"/>
      <c r="T1231" s="9"/>
      <c r="U1231" s="9"/>
      <c r="V1231" s="9"/>
      <c r="W1231" s="9"/>
      <c r="X1231" s="9"/>
      <c r="Y1231" s="9"/>
      <c r="Z1231" s="9"/>
      <c r="AB1231"/>
      <c r="AD1231"/>
      <c r="AE1231"/>
      <c r="AF1231"/>
      <c r="AG1231"/>
      <c r="AH1231"/>
      <c r="AI1231"/>
      <c r="AJ1231"/>
      <c r="AK1231"/>
      <c r="AL1231"/>
      <c r="AM1231"/>
      <c r="AN1231"/>
      <c r="AO1231"/>
      <c r="AP1231"/>
    </row>
    <row r="1232" spans="2:42" x14ac:dyDescent="0.35">
      <c r="B1232" s="49"/>
      <c r="C1232" s="49"/>
      <c r="D1232" s="51"/>
      <c r="E1232" s="51"/>
      <c r="F1232" s="151"/>
      <c r="G1232" s="179"/>
      <c r="H1232" s="181"/>
      <c r="I1232" s="180"/>
      <c r="J1232" s="52"/>
      <c r="K1232" s="184" t="str">
        <f>IF(Calculations!$I1227=1, "Up to Date", "")</f>
        <v/>
      </c>
      <c r="L1232" s="1"/>
      <c r="M1232"/>
      <c r="N1232" s="3"/>
      <c r="O1232" s="9"/>
      <c r="P1232" s="9"/>
      <c r="Q1232" s="9"/>
      <c r="R1232" s="9"/>
      <c r="S1232" s="9"/>
      <c r="T1232" s="9"/>
      <c r="U1232" s="9"/>
      <c r="V1232" s="9"/>
      <c r="W1232" s="9"/>
      <c r="X1232" s="9"/>
      <c r="Y1232" s="9"/>
      <c r="Z1232" s="9"/>
      <c r="AB1232"/>
      <c r="AD1232"/>
      <c r="AE1232"/>
      <c r="AF1232"/>
      <c r="AG1232"/>
      <c r="AH1232"/>
      <c r="AI1232"/>
      <c r="AJ1232"/>
      <c r="AK1232"/>
      <c r="AL1232"/>
      <c r="AM1232"/>
      <c r="AN1232"/>
      <c r="AO1232"/>
      <c r="AP1232"/>
    </row>
    <row r="1233" spans="2:42" x14ac:dyDescent="0.35">
      <c r="B1233" s="49"/>
      <c r="C1233" s="49"/>
      <c r="D1233" s="51"/>
      <c r="E1233" s="51"/>
      <c r="F1233" s="151"/>
      <c r="G1233" s="179"/>
      <c r="H1233" s="181"/>
      <c r="I1233" s="180"/>
      <c r="J1233" s="52"/>
      <c r="K1233" s="184" t="str">
        <f>IF(Calculations!$I1228=1, "Up to Date", "")</f>
        <v/>
      </c>
      <c r="L1233" s="1"/>
      <c r="M1233"/>
      <c r="N1233" s="3"/>
      <c r="O1233" s="9"/>
      <c r="P1233" s="9"/>
      <c r="Q1233" s="9"/>
      <c r="R1233" s="9"/>
      <c r="S1233" s="9"/>
      <c r="T1233" s="9"/>
      <c r="U1233" s="9"/>
      <c r="V1233" s="9"/>
      <c r="W1233" s="9"/>
      <c r="X1233" s="9"/>
      <c r="Y1233" s="9"/>
      <c r="Z1233" s="9"/>
      <c r="AB1233"/>
      <c r="AD1233"/>
      <c r="AE1233"/>
      <c r="AF1233"/>
      <c r="AG1233"/>
      <c r="AH1233"/>
      <c r="AI1233"/>
      <c r="AJ1233"/>
      <c r="AK1233"/>
      <c r="AL1233"/>
      <c r="AM1233"/>
      <c r="AN1233"/>
      <c r="AO1233"/>
      <c r="AP1233"/>
    </row>
    <row r="1234" spans="2:42" x14ac:dyDescent="0.35">
      <c r="B1234" s="49"/>
      <c r="C1234" s="49"/>
      <c r="D1234" s="51"/>
      <c r="E1234" s="51"/>
      <c r="F1234" s="151"/>
      <c r="G1234" s="179"/>
      <c r="H1234" s="181"/>
      <c r="I1234" s="180"/>
      <c r="J1234" s="52"/>
      <c r="K1234" s="184" t="str">
        <f>IF(Calculations!$I1229=1, "Up to Date", "")</f>
        <v/>
      </c>
      <c r="L1234" s="1"/>
      <c r="M1234"/>
      <c r="N1234" s="3"/>
      <c r="O1234" s="9"/>
      <c r="P1234" s="9"/>
      <c r="Q1234" s="9"/>
      <c r="R1234" s="9"/>
      <c r="S1234" s="9"/>
      <c r="T1234" s="9"/>
      <c r="U1234" s="9"/>
      <c r="V1234" s="9"/>
      <c r="W1234" s="9"/>
      <c r="X1234" s="9"/>
      <c r="Y1234" s="9"/>
      <c r="Z1234" s="9"/>
      <c r="AB1234"/>
      <c r="AD1234"/>
      <c r="AE1234"/>
      <c r="AF1234"/>
      <c r="AG1234"/>
      <c r="AH1234"/>
      <c r="AI1234"/>
      <c r="AJ1234"/>
      <c r="AK1234"/>
      <c r="AL1234"/>
      <c r="AM1234"/>
      <c r="AN1234"/>
      <c r="AO1234"/>
      <c r="AP1234"/>
    </row>
    <row r="1235" spans="2:42" x14ac:dyDescent="0.35">
      <c r="B1235" s="49"/>
      <c r="C1235" s="49"/>
      <c r="D1235" s="51"/>
      <c r="E1235" s="51"/>
      <c r="F1235" s="151"/>
      <c r="G1235" s="179"/>
      <c r="H1235" s="181"/>
      <c r="I1235" s="180"/>
      <c r="J1235" s="52"/>
      <c r="K1235" s="184" t="str">
        <f>IF(Calculations!$I1230=1, "Up to Date", "")</f>
        <v/>
      </c>
      <c r="L1235" s="1"/>
      <c r="M1235"/>
      <c r="N1235" s="3"/>
      <c r="O1235" s="9"/>
      <c r="P1235" s="9"/>
      <c r="Q1235" s="9"/>
      <c r="R1235" s="9"/>
      <c r="S1235" s="9"/>
      <c r="T1235" s="9"/>
      <c r="U1235" s="9"/>
      <c r="V1235" s="9"/>
      <c r="W1235" s="9"/>
      <c r="X1235" s="9"/>
      <c r="Y1235" s="9"/>
      <c r="Z1235" s="9"/>
      <c r="AB1235"/>
      <c r="AD1235"/>
      <c r="AE1235"/>
      <c r="AF1235"/>
      <c r="AG1235"/>
      <c r="AH1235"/>
      <c r="AI1235"/>
      <c r="AJ1235"/>
      <c r="AK1235"/>
      <c r="AL1235"/>
      <c r="AM1235"/>
      <c r="AN1235"/>
      <c r="AO1235"/>
      <c r="AP1235"/>
    </row>
    <row r="1236" spans="2:42" x14ac:dyDescent="0.35">
      <c r="B1236" s="49"/>
      <c r="C1236" s="49"/>
      <c r="D1236" s="51"/>
      <c r="E1236" s="51"/>
      <c r="F1236" s="151"/>
      <c r="G1236" s="179"/>
      <c r="H1236" s="181"/>
      <c r="I1236" s="180"/>
      <c r="J1236" s="52"/>
      <c r="K1236" s="184" t="str">
        <f>IF(Calculations!$I1231=1, "Up to Date", "")</f>
        <v/>
      </c>
      <c r="L1236" s="1"/>
      <c r="M1236"/>
      <c r="N1236" s="3"/>
      <c r="O1236" s="9"/>
      <c r="P1236" s="9"/>
      <c r="Q1236" s="9"/>
      <c r="R1236" s="9"/>
      <c r="S1236" s="9"/>
      <c r="T1236" s="9"/>
      <c r="U1236" s="9"/>
      <c r="V1236" s="9"/>
      <c r="W1236" s="9"/>
      <c r="X1236" s="9"/>
      <c r="Y1236" s="9"/>
      <c r="Z1236" s="9"/>
      <c r="AB1236"/>
      <c r="AD1236"/>
      <c r="AE1236"/>
      <c r="AF1236"/>
      <c r="AG1236"/>
      <c r="AH1236"/>
      <c r="AI1236"/>
      <c r="AJ1236"/>
      <c r="AK1236"/>
      <c r="AL1236"/>
      <c r="AM1236"/>
      <c r="AN1236"/>
      <c r="AO1236"/>
      <c r="AP1236"/>
    </row>
    <row r="1237" spans="2:42" x14ac:dyDescent="0.35">
      <c r="B1237" s="49"/>
      <c r="C1237" s="49"/>
      <c r="D1237" s="51"/>
      <c r="E1237" s="51"/>
      <c r="F1237" s="151"/>
      <c r="G1237" s="179"/>
      <c r="H1237" s="181"/>
      <c r="I1237" s="180"/>
      <c r="J1237" s="52"/>
      <c r="K1237" s="184" t="str">
        <f>IF(Calculations!$I1232=1, "Up to Date", "")</f>
        <v/>
      </c>
      <c r="L1237" s="1"/>
      <c r="M1237"/>
      <c r="N1237" s="3"/>
      <c r="O1237" s="9"/>
      <c r="P1237" s="9"/>
      <c r="Q1237" s="9"/>
      <c r="R1237" s="9"/>
      <c r="S1237" s="9"/>
      <c r="T1237" s="9"/>
      <c r="U1237" s="9"/>
      <c r="V1237" s="9"/>
      <c r="W1237" s="9"/>
      <c r="X1237" s="9"/>
      <c r="Y1237" s="9"/>
      <c r="Z1237" s="9"/>
      <c r="AB1237"/>
      <c r="AD1237"/>
      <c r="AE1237"/>
      <c r="AF1237"/>
      <c r="AG1237"/>
      <c r="AH1237"/>
      <c r="AI1237"/>
      <c r="AJ1237"/>
      <c r="AK1237"/>
      <c r="AL1237"/>
      <c r="AM1237"/>
      <c r="AN1237"/>
      <c r="AO1237"/>
      <c r="AP1237"/>
    </row>
    <row r="1238" spans="2:42" x14ac:dyDescent="0.35">
      <c r="B1238" s="49"/>
      <c r="C1238" s="49"/>
      <c r="D1238" s="51"/>
      <c r="E1238" s="51"/>
      <c r="F1238" s="151"/>
      <c r="G1238" s="179"/>
      <c r="H1238" s="181"/>
      <c r="I1238" s="180"/>
      <c r="J1238" s="52"/>
      <c r="K1238" s="184" t="str">
        <f>IF(Calculations!$I1233=1, "Up to Date", "")</f>
        <v/>
      </c>
      <c r="L1238" s="1"/>
      <c r="M1238"/>
      <c r="N1238" s="3"/>
      <c r="O1238" s="9"/>
      <c r="P1238" s="9"/>
      <c r="Q1238" s="9"/>
      <c r="R1238" s="9"/>
      <c r="S1238" s="9"/>
      <c r="T1238" s="9"/>
      <c r="U1238" s="9"/>
      <c r="V1238" s="9"/>
      <c r="W1238" s="9"/>
      <c r="X1238" s="9"/>
      <c r="Y1238" s="9"/>
      <c r="Z1238" s="9"/>
      <c r="AB1238"/>
      <c r="AD1238"/>
      <c r="AE1238"/>
      <c r="AF1238"/>
      <c r="AG1238"/>
      <c r="AH1238"/>
      <c r="AI1238"/>
      <c r="AJ1238"/>
      <c r="AK1238"/>
      <c r="AL1238"/>
      <c r="AM1238"/>
      <c r="AN1238"/>
      <c r="AO1238"/>
      <c r="AP1238"/>
    </row>
    <row r="1239" spans="2:42" x14ac:dyDescent="0.35">
      <c r="B1239" s="49"/>
      <c r="C1239" s="49"/>
      <c r="D1239" s="51"/>
      <c r="E1239" s="51"/>
      <c r="F1239" s="151"/>
      <c r="G1239" s="179"/>
      <c r="H1239" s="181"/>
      <c r="I1239" s="180"/>
      <c r="J1239" s="52"/>
      <c r="K1239" s="184" t="str">
        <f>IF(Calculations!$I1234=1, "Up to Date", "")</f>
        <v/>
      </c>
      <c r="L1239" s="1"/>
      <c r="M1239"/>
      <c r="N1239" s="3"/>
      <c r="O1239" s="9"/>
      <c r="P1239" s="9"/>
      <c r="Q1239" s="9"/>
      <c r="R1239" s="9"/>
      <c r="S1239" s="9"/>
      <c r="T1239" s="9"/>
      <c r="U1239" s="9"/>
      <c r="V1239" s="9"/>
      <c r="W1239" s="9"/>
      <c r="X1239" s="9"/>
      <c r="Y1239" s="9"/>
      <c r="Z1239" s="9"/>
      <c r="AB1239"/>
      <c r="AD1239"/>
      <c r="AE1239"/>
      <c r="AF1239"/>
      <c r="AG1239"/>
      <c r="AH1239"/>
      <c r="AI1239"/>
      <c r="AJ1239"/>
      <c r="AK1239"/>
      <c r="AL1239"/>
      <c r="AM1239"/>
      <c r="AN1239"/>
      <c r="AO1239"/>
      <c r="AP1239"/>
    </row>
    <row r="1240" spans="2:42" x14ac:dyDescent="0.35">
      <c r="B1240" s="49"/>
      <c r="C1240" s="49"/>
      <c r="D1240" s="51"/>
      <c r="E1240" s="51"/>
      <c r="F1240" s="151"/>
      <c r="G1240" s="179"/>
      <c r="H1240" s="181"/>
      <c r="I1240" s="180"/>
      <c r="J1240" s="52"/>
      <c r="K1240" s="184" t="str">
        <f>IF(Calculations!$I1235=1, "Up to Date", "")</f>
        <v/>
      </c>
      <c r="L1240" s="1"/>
      <c r="M1240"/>
      <c r="N1240" s="3"/>
      <c r="O1240" s="9"/>
      <c r="P1240" s="9"/>
      <c r="Q1240" s="9"/>
      <c r="R1240" s="9"/>
      <c r="S1240" s="9"/>
      <c r="T1240" s="9"/>
      <c r="U1240" s="9"/>
      <c r="V1240" s="9"/>
      <c r="W1240" s="9"/>
      <c r="X1240" s="9"/>
      <c r="Y1240" s="9"/>
      <c r="Z1240" s="9"/>
      <c r="AB1240"/>
      <c r="AD1240"/>
      <c r="AE1240"/>
      <c r="AF1240"/>
      <c r="AG1240"/>
      <c r="AH1240"/>
      <c r="AI1240"/>
      <c r="AJ1240"/>
      <c r="AK1240"/>
      <c r="AL1240"/>
      <c r="AM1240"/>
      <c r="AN1240"/>
      <c r="AO1240"/>
      <c r="AP1240"/>
    </row>
    <row r="1241" spans="2:42" x14ac:dyDescent="0.35">
      <c r="B1241" s="49"/>
      <c r="C1241" s="49"/>
      <c r="D1241" s="51"/>
      <c r="E1241" s="51"/>
      <c r="F1241" s="151"/>
      <c r="G1241" s="179"/>
      <c r="H1241" s="181"/>
      <c r="I1241" s="180"/>
      <c r="J1241" s="52"/>
      <c r="K1241" s="184" t="str">
        <f>IF(Calculations!$I1236=1, "Up to Date", "")</f>
        <v/>
      </c>
      <c r="L1241" s="1"/>
      <c r="M1241"/>
      <c r="N1241" s="3"/>
      <c r="O1241" s="9"/>
      <c r="P1241" s="9"/>
      <c r="Q1241" s="9"/>
      <c r="R1241" s="9"/>
      <c r="S1241" s="9"/>
      <c r="T1241" s="9"/>
      <c r="U1241" s="9"/>
      <c r="V1241" s="9"/>
      <c r="W1241" s="9"/>
      <c r="X1241" s="9"/>
      <c r="Y1241" s="9"/>
      <c r="Z1241" s="9"/>
      <c r="AB1241"/>
      <c r="AD1241"/>
      <c r="AE1241"/>
      <c r="AF1241"/>
      <c r="AG1241"/>
      <c r="AH1241"/>
      <c r="AI1241"/>
      <c r="AJ1241"/>
      <c r="AK1241"/>
      <c r="AL1241"/>
      <c r="AM1241"/>
      <c r="AN1241"/>
      <c r="AO1241"/>
      <c r="AP1241"/>
    </row>
    <row r="1242" spans="2:42" x14ac:dyDescent="0.35">
      <c r="B1242" s="49"/>
      <c r="C1242" s="49"/>
      <c r="D1242" s="51"/>
      <c r="E1242" s="51"/>
      <c r="F1242" s="151"/>
      <c r="G1242" s="179"/>
      <c r="H1242" s="181"/>
      <c r="I1242" s="180"/>
      <c r="J1242" s="52"/>
      <c r="K1242" s="184" t="str">
        <f>IF(Calculations!$I1237=1, "Up to Date", "")</f>
        <v/>
      </c>
      <c r="L1242" s="1"/>
      <c r="M1242"/>
      <c r="N1242" s="3"/>
      <c r="O1242" s="9"/>
      <c r="P1242" s="9"/>
      <c r="Q1242" s="9"/>
      <c r="R1242" s="9"/>
      <c r="S1242" s="9"/>
      <c r="T1242" s="9"/>
      <c r="U1242" s="9"/>
      <c r="V1242" s="9"/>
      <c r="W1242" s="9"/>
      <c r="X1242" s="9"/>
      <c r="Y1242" s="9"/>
      <c r="Z1242" s="9"/>
      <c r="AB1242"/>
      <c r="AD1242"/>
      <c r="AE1242"/>
      <c r="AF1242"/>
      <c r="AG1242"/>
      <c r="AH1242"/>
      <c r="AI1242"/>
      <c r="AJ1242"/>
      <c r="AK1242"/>
      <c r="AL1242"/>
      <c r="AM1242"/>
      <c r="AN1242"/>
      <c r="AO1242"/>
      <c r="AP1242"/>
    </row>
    <row r="1243" spans="2:42" x14ac:dyDescent="0.35">
      <c r="B1243" s="49"/>
      <c r="C1243" s="49"/>
      <c r="D1243" s="51"/>
      <c r="E1243" s="51"/>
      <c r="F1243" s="151"/>
      <c r="G1243" s="179"/>
      <c r="H1243" s="181"/>
      <c r="I1243" s="180"/>
      <c r="J1243" s="52"/>
      <c r="K1243" s="184" t="str">
        <f>IF(Calculations!$I1238=1, "Up to Date", "")</f>
        <v/>
      </c>
      <c r="L1243" s="1"/>
      <c r="M1243"/>
      <c r="N1243" s="3"/>
      <c r="O1243" s="9"/>
      <c r="P1243" s="9"/>
      <c r="Q1243" s="9"/>
      <c r="R1243" s="9"/>
      <c r="S1243" s="9"/>
      <c r="T1243" s="9"/>
      <c r="U1243" s="9"/>
      <c r="V1243" s="9"/>
      <c r="W1243" s="9"/>
      <c r="X1243" s="9"/>
      <c r="Y1243" s="9"/>
      <c r="Z1243" s="9"/>
      <c r="AB1243"/>
      <c r="AD1243"/>
      <c r="AE1243"/>
      <c r="AF1243"/>
      <c r="AG1243"/>
      <c r="AH1243"/>
      <c r="AI1243"/>
      <c r="AJ1243"/>
      <c r="AK1243"/>
      <c r="AL1243"/>
      <c r="AM1243"/>
      <c r="AN1243"/>
      <c r="AO1243"/>
      <c r="AP1243"/>
    </row>
    <row r="1244" spans="2:42" x14ac:dyDescent="0.35">
      <c r="B1244" s="49"/>
      <c r="C1244" s="49"/>
      <c r="D1244" s="51"/>
      <c r="E1244" s="51"/>
      <c r="F1244" s="151"/>
      <c r="G1244" s="179"/>
      <c r="H1244" s="181"/>
      <c r="I1244" s="180"/>
      <c r="J1244" s="52"/>
      <c r="K1244" s="184" t="str">
        <f>IF(Calculations!$I1239=1, "Up to Date", "")</f>
        <v/>
      </c>
      <c r="L1244" s="1"/>
      <c r="M1244"/>
      <c r="N1244" s="3"/>
      <c r="O1244" s="9"/>
      <c r="P1244" s="9"/>
      <c r="Q1244" s="9"/>
      <c r="R1244" s="9"/>
      <c r="S1244" s="9"/>
      <c r="T1244" s="9"/>
      <c r="U1244" s="9"/>
      <c r="V1244" s="9"/>
      <c r="W1244" s="9"/>
      <c r="X1244" s="9"/>
      <c r="Y1244" s="9"/>
      <c r="Z1244" s="9"/>
      <c r="AB1244"/>
      <c r="AD1244"/>
      <c r="AE1244"/>
      <c r="AF1244"/>
      <c r="AG1244"/>
      <c r="AH1244"/>
      <c r="AI1244"/>
      <c r="AJ1244"/>
      <c r="AK1244"/>
      <c r="AL1244"/>
      <c r="AM1244"/>
      <c r="AN1244"/>
      <c r="AO1244"/>
      <c r="AP1244"/>
    </row>
    <row r="1245" spans="2:42" x14ac:dyDescent="0.35">
      <c r="B1245" s="49"/>
      <c r="C1245" s="49"/>
      <c r="D1245" s="51"/>
      <c r="E1245" s="51"/>
      <c r="F1245" s="151"/>
      <c r="G1245" s="179"/>
      <c r="H1245" s="181"/>
      <c r="I1245" s="180"/>
      <c r="J1245" s="52"/>
      <c r="K1245" s="184" t="str">
        <f>IF(Calculations!$I1240=1, "Up to Date", "")</f>
        <v/>
      </c>
      <c r="L1245" s="1"/>
      <c r="M1245"/>
      <c r="N1245" s="3"/>
      <c r="O1245" s="9"/>
      <c r="P1245" s="9"/>
      <c r="Q1245" s="9"/>
      <c r="R1245" s="9"/>
      <c r="S1245" s="9"/>
      <c r="T1245" s="9"/>
      <c r="U1245" s="9"/>
      <c r="V1245" s="9"/>
      <c r="W1245" s="9"/>
      <c r="X1245" s="9"/>
      <c r="Y1245" s="9"/>
      <c r="Z1245" s="9"/>
      <c r="AB1245"/>
      <c r="AD1245"/>
      <c r="AE1245"/>
      <c r="AF1245"/>
      <c r="AG1245"/>
      <c r="AH1245"/>
      <c r="AI1245"/>
      <c r="AJ1245"/>
      <c r="AK1245"/>
      <c r="AL1245"/>
      <c r="AM1245"/>
      <c r="AN1245"/>
      <c r="AO1245"/>
      <c r="AP1245"/>
    </row>
    <row r="1246" spans="2:42" x14ac:dyDescent="0.35">
      <c r="B1246" s="49"/>
      <c r="C1246" s="49"/>
      <c r="D1246" s="51"/>
      <c r="E1246" s="51"/>
      <c r="F1246" s="151"/>
      <c r="G1246" s="179"/>
      <c r="H1246" s="181"/>
      <c r="I1246" s="180"/>
      <c r="J1246" s="52"/>
      <c r="K1246" s="184" t="str">
        <f>IF(Calculations!$I1241=1, "Up to Date", "")</f>
        <v/>
      </c>
      <c r="L1246" s="1"/>
      <c r="M1246"/>
      <c r="N1246" s="3"/>
      <c r="O1246" s="9"/>
      <c r="P1246" s="9"/>
      <c r="Q1246" s="9"/>
      <c r="R1246" s="9"/>
      <c r="S1246" s="9"/>
      <c r="T1246" s="9"/>
      <c r="U1246" s="9"/>
      <c r="V1246" s="9"/>
      <c r="W1246" s="9"/>
      <c r="X1246" s="9"/>
      <c r="Y1246" s="9"/>
      <c r="Z1246" s="9"/>
      <c r="AB1246"/>
      <c r="AD1246"/>
      <c r="AE1246"/>
      <c r="AF1246"/>
      <c r="AG1246"/>
      <c r="AH1246"/>
      <c r="AI1246"/>
      <c r="AJ1246"/>
      <c r="AK1246"/>
      <c r="AL1246"/>
      <c r="AM1246"/>
      <c r="AN1246"/>
      <c r="AO1246"/>
      <c r="AP1246"/>
    </row>
    <row r="1247" spans="2:42" x14ac:dyDescent="0.35">
      <c r="B1247" s="49"/>
      <c r="C1247" s="49"/>
      <c r="D1247" s="51"/>
      <c r="E1247" s="51"/>
      <c r="F1247" s="151"/>
      <c r="G1247" s="179"/>
      <c r="H1247" s="181"/>
      <c r="I1247" s="180"/>
      <c r="J1247" s="52"/>
      <c r="K1247" s="184" t="str">
        <f>IF(Calculations!$I1242=1, "Up to Date", "")</f>
        <v/>
      </c>
      <c r="L1247" s="1"/>
      <c r="M1247"/>
      <c r="N1247" s="3"/>
      <c r="O1247" s="9"/>
      <c r="P1247" s="9"/>
      <c r="Q1247" s="9"/>
      <c r="R1247" s="9"/>
      <c r="S1247" s="9"/>
      <c r="T1247" s="9"/>
      <c r="U1247" s="9"/>
      <c r="V1247" s="9"/>
      <c r="W1247" s="9"/>
      <c r="X1247" s="9"/>
      <c r="Y1247" s="9"/>
      <c r="Z1247" s="9"/>
      <c r="AB1247"/>
      <c r="AD1247"/>
      <c r="AE1247"/>
      <c r="AF1247"/>
      <c r="AG1247"/>
      <c r="AH1247"/>
      <c r="AI1247"/>
      <c r="AJ1247"/>
      <c r="AK1247"/>
      <c r="AL1247"/>
      <c r="AM1247"/>
      <c r="AN1247"/>
      <c r="AO1247"/>
      <c r="AP1247"/>
    </row>
    <row r="1248" spans="2:42" x14ac:dyDescent="0.35">
      <c r="B1248" s="49"/>
      <c r="C1248" s="49"/>
      <c r="D1248" s="51"/>
      <c r="E1248" s="51"/>
      <c r="F1248" s="151"/>
      <c r="G1248" s="179"/>
      <c r="H1248" s="181"/>
      <c r="I1248" s="180"/>
      <c r="J1248" s="52"/>
      <c r="K1248" s="184" t="str">
        <f>IF(Calculations!$I1243=1, "Up to Date", "")</f>
        <v/>
      </c>
      <c r="L1248" s="1"/>
      <c r="M1248"/>
      <c r="N1248" s="3"/>
      <c r="O1248" s="9"/>
      <c r="P1248" s="9"/>
      <c r="Q1248" s="9"/>
      <c r="R1248" s="9"/>
      <c r="S1248" s="9"/>
      <c r="T1248" s="9"/>
      <c r="U1248" s="9"/>
      <c r="V1248" s="9"/>
      <c r="W1248" s="9"/>
      <c r="X1248" s="9"/>
      <c r="Y1248" s="9"/>
      <c r="Z1248" s="9"/>
      <c r="AB1248"/>
      <c r="AD1248"/>
      <c r="AE1248"/>
      <c r="AF1248"/>
      <c r="AG1248"/>
      <c r="AH1248"/>
      <c r="AI1248"/>
      <c r="AJ1248"/>
      <c r="AK1248"/>
      <c r="AL1248"/>
      <c r="AM1248"/>
      <c r="AN1248"/>
      <c r="AO1248"/>
      <c r="AP1248"/>
    </row>
    <row r="1249" spans="2:42" x14ac:dyDescent="0.35">
      <c r="B1249" s="49"/>
      <c r="C1249" s="49"/>
      <c r="D1249" s="51"/>
      <c r="E1249" s="51"/>
      <c r="F1249" s="151"/>
      <c r="G1249" s="179"/>
      <c r="H1249" s="181"/>
      <c r="I1249" s="180"/>
      <c r="J1249" s="52"/>
      <c r="K1249" s="184" t="str">
        <f>IF(Calculations!$I1244=1, "Up to Date", "")</f>
        <v/>
      </c>
      <c r="L1249" s="1"/>
      <c r="M1249"/>
      <c r="N1249" s="3"/>
      <c r="O1249" s="9"/>
      <c r="P1249" s="9"/>
      <c r="Q1249" s="9"/>
      <c r="R1249" s="9"/>
      <c r="S1249" s="9"/>
      <c r="T1249" s="9"/>
      <c r="U1249" s="9"/>
      <c r="V1249" s="9"/>
      <c r="W1249" s="9"/>
      <c r="X1249" s="9"/>
      <c r="Y1249" s="9"/>
      <c r="Z1249" s="9"/>
      <c r="AB1249"/>
      <c r="AD1249"/>
      <c r="AE1249"/>
      <c r="AF1249"/>
      <c r="AG1249"/>
      <c r="AH1249"/>
      <c r="AI1249"/>
      <c r="AJ1249"/>
      <c r="AK1249"/>
      <c r="AL1249"/>
      <c r="AM1249"/>
      <c r="AN1249"/>
      <c r="AO1249"/>
      <c r="AP1249"/>
    </row>
    <row r="1250" spans="2:42" x14ac:dyDescent="0.35">
      <c r="B1250" s="49"/>
      <c r="C1250" s="49"/>
      <c r="D1250" s="51"/>
      <c r="E1250" s="51"/>
      <c r="F1250" s="151"/>
      <c r="G1250" s="179"/>
      <c r="H1250" s="181"/>
      <c r="I1250" s="180"/>
      <c r="J1250" s="52"/>
      <c r="K1250" s="184" t="str">
        <f>IF(Calculations!$I1245=1, "Up to Date", "")</f>
        <v/>
      </c>
      <c r="L1250" s="1"/>
      <c r="M1250"/>
      <c r="N1250" s="3"/>
      <c r="O1250" s="9"/>
      <c r="P1250" s="9"/>
      <c r="Q1250" s="9"/>
      <c r="R1250" s="9"/>
      <c r="S1250" s="9"/>
      <c r="T1250" s="9"/>
      <c r="U1250" s="9"/>
      <c r="V1250" s="9"/>
      <c r="W1250" s="9"/>
      <c r="X1250" s="9"/>
      <c r="Y1250" s="9"/>
      <c r="Z1250" s="9"/>
      <c r="AB1250"/>
      <c r="AD1250"/>
      <c r="AE1250"/>
      <c r="AF1250"/>
      <c r="AG1250"/>
      <c r="AH1250"/>
      <c r="AI1250"/>
      <c r="AJ1250"/>
      <c r="AK1250"/>
      <c r="AL1250"/>
      <c r="AM1250"/>
      <c r="AN1250"/>
      <c r="AO1250"/>
      <c r="AP1250"/>
    </row>
    <row r="1251" spans="2:42" x14ac:dyDescent="0.35">
      <c r="B1251" s="49"/>
      <c r="C1251" s="49"/>
      <c r="D1251" s="51"/>
      <c r="E1251" s="51"/>
      <c r="F1251" s="151"/>
      <c r="G1251" s="179"/>
      <c r="H1251" s="181"/>
      <c r="I1251" s="180"/>
      <c r="J1251" s="52"/>
      <c r="K1251" s="184" t="str">
        <f>IF(Calculations!$I1246=1, "Up to Date", "")</f>
        <v/>
      </c>
      <c r="L1251" s="1"/>
      <c r="M1251"/>
      <c r="N1251" s="3"/>
      <c r="O1251" s="9"/>
      <c r="P1251" s="9"/>
      <c r="Q1251" s="9"/>
      <c r="R1251" s="9"/>
      <c r="S1251" s="9"/>
      <c r="T1251" s="9"/>
      <c r="U1251" s="9"/>
      <c r="V1251" s="9"/>
      <c r="W1251" s="9"/>
      <c r="X1251" s="9"/>
      <c r="Y1251" s="9"/>
      <c r="Z1251" s="9"/>
      <c r="AB1251"/>
      <c r="AD1251"/>
      <c r="AE1251"/>
      <c r="AF1251"/>
      <c r="AG1251"/>
      <c r="AH1251"/>
      <c r="AI1251"/>
      <c r="AJ1251"/>
      <c r="AK1251"/>
      <c r="AL1251"/>
      <c r="AM1251"/>
      <c r="AN1251"/>
      <c r="AO1251"/>
      <c r="AP1251"/>
    </row>
    <row r="1252" spans="2:42" x14ac:dyDescent="0.35">
      <c r="B1252" s="49"/>
      <c r="C1252" s="49"/>
      <c r="D1252" s="51"/>
      <c r="E1252" s="51"/>
      <c r="F1252" s="151"/>
      <c r="G1252" s="179"/>
      <c r="H1252" s="181"/>
      <c r="I1252" s="180"/>
      <c r="J1252" s="52"/>
      <c r="K1252" s="184" t="str">
        <f>IF(Calculations!$I1247=1, "Up to Date", "")</f>
        <v/>
      </c>
      <c r="L1252" s="1"/>
      <c r="M1252"/>
      <c r="N1252" s="3"/>
      <c r="O1252" s="9"/>
      <c r="P1252" s="9"/>
      <c r="Q1252" s="9"/>
      <c r="R1252" s="9"/>
      <c r="S1252" s="9"/>
      <c r="T1252" s="9"/>
      <c r="U1252" s="9"/>
      <c r="V1252" s="9"/>
      <c r="W1252" s="9"/>
      <c r="X1252" s="9"/>
      <c r="Y1252" s="9"/>
      <c r="Z1252" s="9"/>
      <c r="AB1252"/>
      <c r="AD1252"/>
      <c r="AE1252"/>
      <c r="AF1252"/>
      <c r="AG1252"/>
      <c r="AH1252"/>
      <c r="AI1252"/>
      <c r="AJ1252"/>
      <c r="AK1252"/>
      <c r="AL1252"/>
      <c r="AM1252"/>
      <c r="AN1252"/>
      <c r="AO1252"/>
      <c r="AP1252"/>
    </row>
    <row r="1253" spans="2:42" x14ac:dyDescent="0.35">
      <c r="B1253" s="49"/>
      <c r="C1253" s="49"/>
      <c r="D1253" s="51"/>
      <c r="E1253" s="51"/>
      <c r="F1253" s="151"/>
      <c r="G1253" s="179"/>
      <c r="H1253" s="181"/>
      <c r="I1253" s="180"/>
      <c r="J1253" s="52"/>
      <c r="K1253" s="184" t="str">
        <f>IF(Calculations!$I1248=1, "Up to Date", "")</f>
        <v/>
      </c>
      <c r="L1253" s="1"/>
      <c r="M1253"/>
      <c r="N1253" s="3"/>
      <c r="O1253" s="9"/>
      <c r="P1253" s="9"/>
      <c r="Q1253" s="9"/>
      <c r="R1253" s="9"/>
      <c r="S1253" s="9"/>
      <c r="T1253" s="9"/>
      <c r="U1253" s="9"/>
      <c r="V1253" s="9"/>
      <c r="W1253" s="9"/>
      <c r="X1253" s="9"/>
      <c r="Y1253" s="9"/>
      <c r="Z1253" s="9"/>
      <c r="AB1253"/>
      <c r="AD1253"/>
      <c r="AE1253"/>
      <c r="AF1253"/>
      <c r="AG1253"/>
      <c r="AH1253"/>
      <c r="AI1253"/>
      <c r="AJ1253"/>
      <c r="AK1253"/>
      <c r="AL1253"/>
      <c r="AM1253"/>
      <c r="AN1253"/>
      <c r="AO1253"/>
      <c r="AP1253"/>
    </row>
    <row r="1254" spans="2:42" x14ac:dyDescent="0.35">
      <c r="B1254" s="49"/>
      <c r="C1254" s="49"/>
      <c r="D1254" s="51"/>
      <c r="E1254" s="51"/>
      <c r="F1254" s="151"/>
      <c r="G1254" s="179"/>
      <c r="H1254" s="181"/>
      <c r="I1254" s="180"/>
      <c r="J1254" s="52"/>
      <c r="K1254" s="184" t="str">
        <f>IF(Calculations!$I1249=1, "Up to Date", "")</f>
        <v/>
      </c>
      <c r="L1254" s="1"/>
      <c r="M1254"/>
      <c r="N1254" s="3"/>
      <c r="O1254" s="9"/>
      <c r="P1254" s="9"/>
      <c r="Q1254" s="9"/>
      <c r="R1254" s="9"/>
      <c r="S1254" s="9"/>
      <c r="T1254" s="9"/>
      <c r="U1254" s="9"/>
      <c r="V1254" s="9"/>
      <c r="W1254" s="9"/>
      <c r="X1254" s="9"/>
      <c r="Y1254" s="9"/>
      <c r="Z1254" s="9"/>
      <c r="AB1254"/>
      <c r="AD1254"/>
      <c r="AE1254"/>
      <c r="AF1254"/>
      <c r="AG1254"/>
      <c r="AH1254"/>
      <c r="AI1254"/>
      <c r="AJ1254"/>
      <c r="AK1254"/>
      <c r="AL1254"/>
      <c r="AM1254"/>
      <c r="AN1254"/>
      <c r="AO1254"/>
      <c r="AP1254"/>
    </row>
    <row r="1255" spans="2:42" x14ac:dyDescent="0.35">
      <c r="B1255" s="49"/>
      <c r="C1255" s="49"/>
      <c r="D1255" s="51"/>
      <c r="E1255" s="51"/>
      <c r="F1255" s="151"/>
      <c r="G1255" s="179"/>
      <c r="H1255" s="181"/>
      <c r="I1255" s="180"/>
      <c r="J1255" s="52"/>
      <c r="K1255" s="184" t="str">
        <f>IF(Calculations!$I1250=1, "Up to Date", "")</f>
        <v/>
      </c>
      <c r="L1255" s="1"/>
      <c r="M1255"/>
      <c r="N1255" s="3"/>
      <c r="O1255" s="9"/>
      <c r="P1255" s="9"/>
      <c r="Q1255" s="9"/>
      <c r="R1255" s="9"/>
      <c r="S1255" s="9"/>
      <c r="T1255" s="9"/>
      <c r="U1255" s="9"/>
      <c r="V1255" s="9"/>
      <c r="W1255" s="9"/>
      <c r="X1255" s="9"/>
      <c r="Y1255" s="9"/>
      <c r="Z1255" s="9"/>
      <c r="AB1255"/>
      <c r="AD1255"/>
      <c r="AE1255"/>
      <c r="AF1255"/>
      <c r="AG1255"/>
      <c r="AH1255"/>
      <c r="AI1255"/>
      <c r="AJ1255"/>
      <c r="AK1255"/>
      <c r="AL1255"/>
      <c r="AM1255"/>
      <c r="AN1255"/>
      <c r="AO1255"/>
      <c r="AP1255"/>
    </row>
    <row r="1256" spans="2:42" x14ac:dyDescent="0.35">
      <c r="B1256" s="49"/>
      <c r="C1256" s="49"/>
      <c r="D1256" s="51"/>
      <c r="E1256" s="51"/>
      <c r="F1256" s="151"/>
      <c r="G1256" s="179"/>
      <c r="H1256" s="181"/>
      <c r="I1256" s="180"/>
      <c r="J1256" s="52"/>
      <c r="K1256" s="184" t="str">
        <f>IF(Calculations!$I1251=1, "Up to Date", "")</f>
        <v/>
      </c>
      <c r="L1256" s="1"/>
      <c r="M1256"/>
      <c r="N1256" s="3"/>
      <c r="O1256" s="9"/>
      <c r="P1256" s="9"/>
      <c r="Q1256" s="9"/>
      <c r="R1256" s="9"/>
      <c r="S1256" s="9"/>
      <c r="T1256" s="9"/>
      <c r="U1256" s="9"/>
      <c r="V1256" s="9"/>
      <c r="W1256" s="9"/>
      <c r="X1256" s="9"/>
      <c r="Y1256" s="9"/>
      <c r="Z1256" s="9"/>
      <c r="AB1256"/>
      <c r="AD1256"/>
      <c r="AE1256"/>
      <c r="AF1256"/>
      <c r="AG1256"/>
      <c r="AH1256"/>
      <c r="AI1256"/>
      <c r="AJ1256"/>
      <c r="AK1256"/>
      <c r="AL1256"/>
      <c r="AM1256"/>
      <c r="AN1256"/>
      <c r="AO1256"/>
      <c r="AP1256"/>
    </row>
    <row r="1257" spans="2:42" x14ac:dyDescent="0.35">
      <c r="B1257" s="49"/>
      <c r="C1257" s="49"/>
      <c r="D1257" s="51"/>
      <c r="E1257" s="51"/>
      <c r="F1257" s="151"/>
      <c r="G1257" s="179"/>
      <c r="H1257" s="181"/>
      <c r="I1257" s="180"/>
      <c r="J1257" s="52"/>
      <c r="K1257" s="184" t="str">
        <f>IF(Calculations!$I1252=1, "Up to Date", "")</f>
        <v/>
      </c>
      <c r="L1257" s="1"/>
      <c r="M1257"/>
      <c r="N1257" s="3"/>
      <c r="O1257" s="9"/>
      <c r="P1257" s="9"/>
      <c r="Q1257" s="9"/>
      <c r="R1257" s="9"/>
      <c r="S1257" s="9"/>
      <c r="T1257" s="9"/>
      <c r="U1257" s="9"/>
      <c r="V1257" s="9"/>
      <c r="W1257" s="9"/>
      <c r="X1257" s="9"/>
      <c r="Y1257" s="9"/>
      <c r="Z1257" s="9"/>
      <c r="AB1257"/>
      <c r="AD1257"/>
      <c r="AE1257"/>
      <c r="AF1257"/>
      <c r="AG1257"/>
      <c r="AH1257"/>
      <c r="AI1257"/>
      <c r="AJ1257"/>
      <c r="AK1257"/>
      <c r="AL1257"/>
      <c r="AM1257"/>
      <c r="AN1257"/>
      <c r="AO1257"/>
      <c r="AP1257"/>
    </row>
    <row r="1258" spans="2:42" x14ac:dyDescent="0.35">
      <c r="B1258" s="49"/>
      <c r="C1258" s="49"/>
      <c r="D1258" s="51"/>
      <c r="E1258" s="51"/>
      <c r="F1258" s="151"/>
      <c r="G1258" s="179"/>
      <c r="H1258" s="181"/>
      <c r="I1258" s="180"/>
      <c r="J1258" s="52"/>
      <c r="K1258" s="184" t="str">
        <f>IF(Calculations!$I1253=1, "Up to Date", "")</f>
        <v/>
      </c>
      <c r="L1258" s="1"/>
      <c r="M1258"/>
      <c r="N1258" s="3"/>
      <c r="O1258" s="9"/>
      <c r="P1258" s="9"/>
      <c r="Q1258" s="9"/>
      <c r="R1258" s="9"/>
      <c r="S1258" s="9"/>
      <c r="T1258" s="9"/>
      <c r="U1258" s="9"/>
      <c r="V1258" s="9"/>
      <c r="W1258" s="9"/>
      <c r="X1258" s="9"/>
      <c r="Y1258" s="9"/>
      <c r="Z1258" s="9"/>
      <c r="AB1258"/>
      <c r="AD1258"/>
      <c r="AE1258"/>
      <c r="AF1258"/>
      <c r="AG1258"/>
      <c r="AH1258"/>
      <c r="AI1258"/>
      <c r="AJ1258"/>
      <c r="AK1258"/>
      <c r="AL1258"/>
      <c r="AM1258"/>
      <c r="AN1258"/>
      <c r="AO1258"/>
      <c r="AP1258"/>
    </row>
    <row r="1259" spans="2:42" x14ac:dyDescent="0.35">
      <c r="B1259" s="49"/>
      <c r="C1259" s="49"/>
      <c r="D1259" s="51"/>
      <c r="E1259" s="51"/>
      <c r="F1259" s="151"/>
      <c r="G1259" s="179"/>
      <c r="H1259" s="181"/>
      <c r="I1259" s="180"/>
      <c r="J1259" s="52"/>
      <c r="K1259" s="184" t="str">
        <f>IF(Calculations!$I1254=1, "Up to Date", "")</f>
        <v/>
      </c>
      <c r="L1259" s="1"/>
      <c r="M1259"/>
      <c r="N1259" s="3"/>
      <c r="O1259" s="9"/>
      <c r="P1259" s="9"/>
      <c r="Q1259" s="9"/>
      <c r="R1259" s="9"/>
      <c r="S1259" s="9"/>
      <c r="T1259" s="9"/>
      <c r="U1259" s="9"/>
      <c r="V1259" s="9"/>
      <c r="W1259" s="9"/>
      <c r="X1259" s="9"/>
      <c r="Y1259" s="9"/>
      <c r="Z1259" s="9"/>
      <c r="AB1259"/>
      <c r="AD1259"/>
      <c r="AE1259"/>
      <c r="AF1259"/>
      <c r="AG1259"/>
      <c r="AH1259"/>
      <c r="AI1259"/>
      <c r="AJ1259"/>
      <c r="AK1259"/>
      <c r="AL1259"/>
      <c r="AM1259"/>
      <c r="AN1259"/>
      <c r="AO1259"/>
      <c r="AP1259"/>
    </row>
    <row r="1260" spans="2:42" x14ac:dyDescent="0.35">
      <c r="B1260" s="49"/>
      <c r="C1260" s="49"/>
      <c r="D1260" s="51"/>
      <c r="E1260" s="51"/>
      <c r="F1260" s="151"/>
      <c r="G1260" s="179"/>
      <c r="H1260" s="181"/>
      <c r="I1260" s="180"/>
      <c r="J1260" s="52"/>
      <c r="K1260" s="184" t="str">
        <f>IF(Calculations!$I1255=1, "Up to Date", "")</f>
        <v/>
      </c>
      <c r="L1260" s="1"/>
      <c r="M1260"/>
      <c r="N1260" s="3"/>
      <c r="O1260" s="9"/>
      <c r="P1260" s="9"/>
      <c r="Q1260" s="9"/>
      <c r="R1260" s="9"/>
      <c r="S1260" s="9"/>
      <c r="T1260" s="9"/>
      <c r="U1260" s="9"/>
      <c r="V1260" s="9"/>
      <c r="W1260" s="9"/>
      <c r="X1260" s="9"/>
      <c r="Y1260" s="9"/>
      <c r="Z1260" s="9"/>
      <c r="AB1260"/>
      <c r="AD1260"/>
      <c r="AE1260"/>
      <c r="AF1260"/>
      <c r="AG1260"/>
      <c r="AH1260"/>
      <c r="AI1260"/>
      <c r="AJ1260"/>
      <c r="AK1260"/>
      <c r="AL1260"/>
      <c r="AM1260"/>
      <c r="AN1260"/>
      <c r="AO1260"/>
      <c r="AP1260"/>
    </row>
    <row r="1261" spans="2:42" x14ac:dyDescent="0.35">
      <c r="B1261" s="49"/>
      <c r="C1261" s="49"/>
      <c r="D1261" s="51"/>
      <c r="E1261" s="51"/>
      <c r="F1261" s="151"/>
      <c r="G1261" s="179"/>
      <c r="H1261" s="181"/>
      <c r="I1261" s="180"/>
      <c r="J1261" s="52"/>
      <c r="K1261" s="184" t="str">
        <f>IF(Calculations!$I1256=1, "Up to Date", "")</f>
        <v/>
      </c>
      <c r="L1261" s="1"/>
      <c r="M1261"/>
      <c r="N1261" s="3"/>
      <c r="O1261" s="9"/>
      <c r="P1261" s="9"/>
      <c r="Q1261" s="9"/>
      <c r="R1261" s="9"/>
      <c r="S1261" s="9"/>
      <c r="T1261" s="9"/>
      <c r="U1261" s="9"/>
      <c r="V1261" s="9"/>
      <c r="W1261" s="9"/>
      <c r="X1261" s="9"/>
      <c r="Y1261" s="9"/>
      <c r="Z1261" s="9"/>
      <c r="AB1261"/>
      <c r="AD1261"/>
      <c r="AE1261"/>
      <c r="AF1261"/>
      <c r="AG1261"/>
      <c r="AH1261"/>
      <c r="AI1261"/>
      <c r="AJ1261"/>
      <c r="AK1261"/>
      <c r="AL1261"/>
      <c r="AM1261"/>
      <c r="AN1261"/>
      <c r="AO1261"/>
      <c r="AP1261"/>
    </row>
    <row r="1262" spans="2:42" x14ac:dyDescent="0.35">
      <c r="B1262" s="49"/>
      <c r="C1262" s="49"/>
      <c r="D1262" s="51"/>
      <c r="E1262" s="51"/>
      <c r="F1262" s="151"/>
      <c r="G1262" s="179"/>
      <c r="H1262" s="181"/>
      <c r="I1262" s="180"/>
      <c r="J1262" s="52"/>
      <c r="K1262" s="184" t="str">
        <f>IF(Calculations!$I1257=1, "Up to Date", "")</f>
        <v/>
      </c>
      <c r="L1262" s="1"/>
      <c r="M1262"/>
      <c r="N1262" s="3"/>
      <c r="O1262" s="9"/>
      <c r="P1262" s="9"/>
      <c r="Q1262" s="9"/>
      <c r="R1262" s="9"/>
      <c r="S1262" s="9"/>
      <c r="T1262" s="9"/>
      <c r="U1262" s="9"/>
      <c r="V1262" s="9"/>
      <c r="W1262" s="9"/>
      <c r="X1262" s="9"/>
      <c r="Y1262" s="9"/>
      <c r="Z1262" s="9"/>
      <c r="AB1262"/>
      <c r="AD1262"/>
      <c r="AE1262"/>
      <c r="AF1262"/>
      <c r="AG1262"/>
      <c r="AH1262"/>
      <c r="AI1262"/>
      <c r="AJ1262"/>
      <c r="AK1262"/>
      <c r="AL1262"/>
      <c r="AM1262"/>
      <c r="AN1262"/>
      <c r="AO1262"/>
      <c r="AP1262"/>
    </row>
    <row r="1263" spans="2:42" x14ac:dyDescent="0.35">
      <c r="B1263" s="49"/>
      <c r="C1263" s="49"/>
      <c r="D1263" s="51"/>
      <c r="E1263" s="51"/>
      <c r="F1263" s="151"/>
      <c r="G1263" s="179"/>
      <c r="H1263" s="181"/>
      <c r="I1263" s="180"/>
      <c r="J1263" s="52"/>
      <c r="K1263" s="184" t="str">
        <f>IF(Calculations!$I1258=1, "Up to Date", "")</f>
        <v/>
      </c>
      <c r="L1263" s="1"/>
      <c r="M1263"/>
      <c r="N1263" s="3"/>
      <c r="O1263" s="9"/>
      <c r="P1263" s="9"/>
      <c r="Q1263" s="9"/>
      <c r="R1263" s="9"/>
      <c r="S1263" s="9"/>
      <c r="T1263" s="9"/>
      <c r="U1263" s="9"/>
      <c r="V1263" s="9"/>
      <c r="W1263" s="9"/>
      <c r="X1263" s="9"/>
      <c r="Y1263" s="9"/>
      <c r="Z1263" s="9"/>
      <c r="AB1263"/>
      <c r="AD1263"/>
      <c r="AE1263"/>
      <c r="AF1263"/>
      <c r="AG1263"/>
      <c r="AH1263"/>
      <c r="AI1263"/>
      <c r="AJ1263"/>
      <c r="AK1263"/>
      <c r="AL1263"/>
      <c r="AM1263"/>
      <c r="AN1263"/>
      <c r="AO1263"/>
      <c r="AP1263"/>
    </row>
    <row r="1264" spans="2:42" x14ac:dyDescent="0.35">
      <c r="B1264" s="49"/>
      <c r="C1264" s="49"/>
      <c r="D1264" s="51"/>
      <c r="E1264" s="51"/>
      <c r="F1264" s="151"/>
      <c r="G1264" s="179"/>
      <c r="H1264" s="181"/>
      <c r="I1264" s="180"/>
      <c r="J1264" s="52"/>
      <c r="K1264" s="184" t="str">
        <f>IF(Calculations!$I1259=1, "Up to Date", "")</f>
        <v/>
      </c>
      <c r="L1264" s="1"/>
      <c r="M1264"/>
      <c r="N1264" s="3"/>
      <c r="O1264" s="9"/>
      <c r="P1264" s="9"/>
      <c r="Q1264" s="9"/>
      <c r="R1264" s="9"/>
      <c r="S1264" s="9"/>
      <c r="T1264" s="9"/>
      <c r="U1264" s="9"/>
      <c r="V1264" s="9"/>
      <c r="W1264" s="9"/>
      <c r="X1264" s="9"/>
      <c r="Y1264" s="9"/>
      <c r="Z1264" s="9"/>
      <c r="AB1264"/>
      <c r="AD1264"/>
      <c r="AE1264"/>
      <c r="AF1264"/>
      <c r="AG1264"/>
      <c r="AH1264"/>
      <c r="AI1264"/>
      <c r="AJ1264"/>
      <c r="AK1264"/>
      <c r="AL1264"/>
      <c r="AM1264"/>
      <c r="AN1264"/>
      <c r="AO1264"/>
      <c r="AP1264"/>
    </row>
    <row r="1265" spans="2:42" x14ac:dyDescent="0.35">
      <c r="B1265" s="49"/>
      <c r="C1265" s="49"/>
      <c r="D1265" s="51"/>
      <c r="E1265" s="51"/>
      <c r="F1265" s="151"/>
      <c r="G1265" s="179"/>
      <c r="H1265" s="181"/>
      <c r="I1265" s="180"/>
      <c r="J1265" s="52"/>
      <c r="K1265" s="184" t="str">
        <f>IF(Calculations!$I1260=1, "Up to Date", "")</f>
        <v/>
      </c>
      <c r="L1265" s="1"/>
      <c r="M1265"/>
      <c r="N1265" s="3"/>
      <c r="O1265" s="9"/>
      <c r="P1265" s="9"/>
      <c r="Q1265" s="9"/>
      <c r="R1265" s="9"/>
      <c r="S1265" s="9"/>
      <c r="T1265" s="9"/>
      <c r="U1265" s="9"/>
      <c r="V1265" s="9"/>
      <c r="W1265" s="9"/>
      <c r="X1265" s="9"/>
      <c r="Y1265" s="9"/>
      <c r="Z1265" s="9"/>
      <c r="AB1265"/>
      <c r="AD1265"/>
      <c r="AE1265"/>
      <c r="AF1265"/>
      <c r="AG1265"/>
      <c r="AH1265"/>
      <c r="AI1265"/>
      <c r="AJ1265"/>
      <c r="AK1265"/>
      <c r="AL1265"/>
      <c r="AM1265"/>
      <c r="AN1265"/>
      <c r="AO1265"/>
      <c r="AP1265"/>
    </row>
    <row r="1266" spans="2:42" x14ac:dyDescent="0.35">
      <c r="B1266" s="49"/>
      <c r="C1266" s="49"/>
      <c r="D1266" s="51"/>
      <c r="E1266" s="51"/>
      <c r="F1266" s="151"/>
      <c r="G1266" s="179"/>
      <c r="H1266" s="181"/>
      <c r="I1266" s="180"/>
      <c r="J1266" s="52"/>
      <c r="K1266" s="184" t="str">
        <f>IF(Calculations!$I1261=1, "Up to Date", "")</f>
        <v/>
      </c>
      <c r="L1266" s="1"/>
      <c r="M1266"/>
      <c r="N1266" s="3"/>
      <c r="O1266" s="9"/>
      <c r="P1266" s="9"/>
      <c r="Q1266" s="9"/>
      <c r="R1266" s="9"/>
      <c r="S1266" s="9"/>
      <c r="T1266" s="9"/>
      <c r="U1266" s="9"/>
      <c r="V1266" s="9"/>
      <c r="W1266" s="9"/>
      <c r="X1266" s="9"/>
      <c r="Y1266" s="9"/>
      <c r="Z1266" s="9"/>
      <c r="AB1266"/>
      <c r="AD1266"/>
      <c r="AE1266"/>
      <c r="AF1266"/>
      <c r="AG1266"/>
      <c r="AH1266"/>
      <c r="AI1266"/>
      <c r="AJ1266"/>
      <c r="AK1266"/>
      <c r="AL1266"/>
      <c r="AM1266"/>
      <c r="AN1266"/>
      <c r="AO1266"/>
      <c r="AP1266"/>
    </row>
    <row r="1267" spans="2:42" x14ac:dyDescent="0.35">
      <c r="B1267" s="49"/>
      <c r="C1267" s="49"/>
      <c r="D1267" s="51"/>
      <c r="E1267" s="51"/>
      <c r="F1267" s="151"/>
      <c r="G1267" s="179"/>
      <c r="H1267" s="181"/>
      <c r="I1267" s="180"/>
      <c r="J1267" s="52"/>
      <c r="K1267" s="184" t="str">
        <f>IF(Calculations!$I1262=1, "Up to Date", "")</f>
        <v/>
      </c>
      <c r="L1267" s="1"/>
      <c r="M1267"/>
      <c r="N1267" s="3"/>
      <c r="O1267" s="9"/>
      <c r="P1267" s="9"/>
      <c r="Q1267" s="9"/>
      <c r="R1267" s="9"/>
      <c r="S1267" s="9"/>
      <c r="T1267" s="9"/>
      <c r="U1267" s="9"/>
      <c r="V1267" s="9"/>
      <c r="W1267" s="9"/>
      <c r="X1267" s="9"/>
      <c r="Y1267" s="9"/>
      <c r="Z1267" s="9"/>
      <c r="AB1267"/>
      <c r="AD1267"/>
      <c r="AE1267"/>
      <c r="AF1267"/>
      <c r="AG1267"/>
      <c r="AH1267"/>
      <c r="AI1267"/>
      <c r="AJ1267"/>
      <c r="AK1267"/>
      <c r="AL1267"/>
      <c r="AM1267"/>
      <c r="AN1267"/>
      <c r="AO1267"/>
      <c r="AP1267"/>
    </row>
    <row r="1268" spans="2:42" x14ac:dyDescent="0.35">
      <c r="B1268" s="49"/>
      <c r="C1268" s="49"/>
      <c r="D1268" s="51"/>
      <c r="E1268" s="51"/>
      <c r="F1268" s="151"/>
      <c r="G1268" s="179"/>
      <c r="H1268" s="181"/>
      <c r="I1268" s="180"/>
      <c r="J1268" s="52"/>
      <c r="K1268" s="184" t="str">
        <f>IF(Calculations!$I1263=1, "Up to Date", "")</f>
        <v/>
      </c>
      <c r="L1268" s="1"/>
      <c r="M1268"/>
      <c r="N1268" s="3"/>
      <c r="O1268" s="9"/>
      <c r="P1268" s="9"/>
      <c r="Q1268" s="9"/>
      <c r="R1268" s="9"/>
      <c r="S1268" s="9"/>
      <c r="T1268" s="9"/>
      <c r="U1268" s="9"/>
      <c r="V1268" s="9"/>
      <c r="W1268" s="9"/>
      <c r="X1268" s="9"/>
      <c r="Y1268" s="9"/>
      <c r="Z1268" s="9"/>
      <c r="AB1268"/>
      <c r="AD1268"/>
      <c r="AE1268"/>
      <c r="AF1268"/>
      <c r="AG1268"/>
      <c r="AH1268"/>
      <c r="AI1268"/>
      <c r="AJ1268"/>
      <c r="AK1268"/>
      <c r="AL1268"/>
      <c r="AM1268"/>
      <c r="AN1268"/>
      <c r="AO1268"/>
      <c r="AP1268"/>
    </row>
    <row r="1269" spans="2:42" x14ac:dyDescent="0.35">
      <c r="B1269" s="49"/>
      <c r="C1269" s="49"/>
      <c r="D1269" s="51"/>
      <c r="E1269" s="51"/>
      <c r="F1269" s="151"/>
      <c r="G1269" s="179"/>
      <c r="H1269" s="181"/>
      <c r="I1269" s="180"/>
      <c r="J1269" s="52"/>
      <c r="K1269" s="184" t="str">
        <f>IF(Calculations!$I1264=1, "Up to Date", "")</f>
        <v/>
      </c>
      <c r="L1269" s="1"/>
      <c r="M1269"/>
      <c r="N1269" s="3"/>
      <c r="O1269" s="9"/>
      <c r="P1269" s="9"/>
      <c r="Q1269" s="9"/>
      <c r="R1269" s="9"/>
      <c r="S1269" s="9"/>
      <c r="T1269" s="9"/>
      <c r="U1269" s="9"/>
      <c r="V1269" s="9"/>
      <c r="W1269" s="9"/>
      <c r="X1269" s="9"/>
      <c r="Y1269" s="9"/>
      <c r="Z1269" s="9"/>
      <c r="AB1269"/>
      <c r="AD1269"/>
      <c r="AE1269"/>
      <c r="AF1269"/>
      <c r="AG1269"/>
      <c r="AH1269"/>
      <c r="AI1269"/>
      <c r="AJ1269"/>
      <c r="AK1269"/>
      <c r="AL1269"/>
      <c r="AM1269"/>
      <c r="AN1269"/>
      <c r="AO1269"/>
      <c r="AP1269"/>
    </row>
    <row r="1270" spans="2:42" x14ac:dyDescent="0.35">
      <c r="B1270" s="49"/>
      <c r="C1270" s="49"/>
      <c r="D1270" s="51"/>
      <c r="E1270" s="51"/>
      <c r="F1270" s="151"/>
      <c r="G1270" s="179"/>
      <c r="H1270" s="181"/>
      <c r="I1270" s="180"/>
      <c r="J1270" s="52"/>
      <c r="K1270" s="184" t="str">
        <f>IF(Calculations!$I1265=1, "Up to Date", "")</f>
        <v/>
      </c>
      <c r="L1270" s="1"/>
      <c r="M1270"/>
      <c r="N1270" s="3"/>
      <c r="O1270" s="9"/>
      <c r="P1270" s="9"/>
      <c r="Q1270" s="9"/>
      <c r="R1270" s="9"/>
      <c r="S1270" s="9"/>
      <c r="T1270" s="9"/>
      <c r="U1270" s="9"/>
      <c r="V1270" s="9"/>
      <c r="W1270" s="9"/>
      <c r="X1270" s="9"/>
      <c r="Y1270" s="9"/>
      <c r="Z1270" s="9"/>
      <c r="AB1270"/>
      <c r="AD1270"/>
      <c r="AE1270"/>
      <c r="AF1270"/>
      <c r="AG1270"/>
      <c r="AH1270"/>
      <c r="AI1270"/>
      <c r="AJ1270"/>
      <c r="AK1270"/>
      <c r="AL1270"/>
      <c r="AM1270"/>
      <c r="AN1270"/>
      <c r="AO1270"/>
      <c r="AP1270"/>
    </row>
    <row r="1271" spans="2:42" x14ac:dyDescent="0.35">
      <c r="B1271" s="49"/>
      <c r="C1271" s="49"/>
      <c r="D1271" s="51"/>
      <c r="E1271" s="51"/>
      <c r="F1271" s="151"/>
      <c r="G1271" s="179"/>
      <c r="H1271" s="181"/>
      <c r="I1271" s="180"/>
      <c r="J1271" s="52"/>
      <c r="K1271" s="184" t="str">
        <f>IF(Calculations!$I1266=1, "Up to Date", "")</f>
        <v/>
      </c>
      <c r="L1271" s="1"/>
      <c r="M1271"/>
      <c r="N1271" s="3"/>
      <c r="O1271" s="9"/>
      <c r="P1271" s="9"/>
      <c r="Q1271" s="9"/>
      <c r="R1271" s="9"/>
      <c r="S1271" s="9"/>
      <c r="T1271" s="9"/>
      <c r="U1271" s="9"/>
      <c r="V1271" s="9"/>
      <c r="W1271" s="9"/>
      <c r="X1271" s="9"/>
      <c r="Y1271" s="9"/>
      <c r="Z1271" s="9"/>
      <c r="AB1271"/>
      <c r="AD1271"/>
      <c r="AE1271"/>
      <c r="AF1271"/>
      <c r="AG1271"/>
      <c r="AH1271"/>
      <c r="AI1271"/>
      <c r="AJ1271"/>
      <c r="AK1271"/>
      <c r="AL1271"/>
      <c r="AM1271"/>
      <c r="AN1271"/>
      <c r="AO1271"/>
      <c r="AP1271"/>
    </row>
    <row r="1272" spans="2:42" x14ac:dyDescent="0.35">
      <c r="B1272" s="49"/>
      <c r="C1272" s="49"/>
      <c r="D1272" s="51"/>
      <c r="E1272" s="51"/>
      <c r="F1272" s="151"/>
      <c r="G1272" s="179"/>
      <c r="H1272" s="181"/>
      <c r="I1272" s="180"/>
      <c r="J1272" s="52"/>
      <c r="K1272" s="184" t="str">
        <f>IF(Calculations!$I1267=1, "Up to Date", "")</f>
        <v/>
      </c>
      <c r="L1272" s="1"/>
      <c r="M1272"/>
      <c r="N1272" s="3"/>
      <c r="O1272" s="9"/>
      <c r="P1272" s="9"/>
      <c r="Q1272" s="9"/>
      <c r="R1272" s="9"/>
      <c r="S1272" s="9"/>
      <c r="T1272" s="9"/>
      <c r="U1272" s="9"/>
      <c r="V1272" s="9"/>
      <c r="W1272" s="9"/>
      <c r="X1272" s="9"/>
      <c r="Y1272" s="9"/>
      <c r="Z1272" s="9"/>
      <c r="AB1272"/>
      <c r="AD1272"/>
      <c r="AE1272"/>
      <c r="AF1272"/>
      <c r="AG1272"/>
      <c r="AH1272"/>
      <c r="AI1272"/>
      <c r="AJ1272"/>
      <c r="AK1272"/>
      <c r="AL1272"/>
      <c r="AM1272"/>
      <c r="AN1272"/>
      <c r="AO1272"/>
      <c r="AP1272"/>
    </row>
    <row r="1273" spans="2:42" x14ac:dyDescent="0.35">
      <c r="B1273" s="49"/>
      <c r="C1273" s="49"/>
      <c r="D1273" s="51"/>
      <c r="E1273" s="51"/>
      <c r="F1273" s="151"/>
      <c r="G1273" s="179"/>
      <c r="H1273" s="181"/>
      <c r="I1273" s="180"/>
      <c r="J1273" s="52"/>
      <c r="K1273" s="184" t="str">
        <f>IF(Calculations!$I1268=1, "Up to Date", "")</f>
        <v/>
      </c>
      <c r="L1273" s="1"/>
      <c r="M1273"/>
      <c r="N1273" s="3"/>
      <c r="O1273" s="9"/>
      <c r="P1273" s="9"/>
      <c r="Q1273" s="9"/>
      <c r="R1273" s="9"/>
      <c r="S1273" s="9"/>
      <c r="T1273" s="9"/>
      <c r="U1273" s="9"/>
      <c r="V1273" s="9"/>
      <c r="W1273" s="9"/>
      <c r="X1273" s="9"/>
      <c r="Y1273" s="9"/>
      <c r="Z1273" s="9"/>
      <c r="AB1273"/>
      <c r="AD1273"/>
      <c r="AE1273"/>
      <c r="AF1273"/>
      <c r="AG1273"/>
      <c r="AH1273"/>
      <c r="AI1273"/>
      <c r="AJ1273"/>
      <c r="AK1273"/>
      <c r="AL1273"/>
      <c r="AM1273"/>
      <c r="AN1273"/>
      <c r="AO1273"/>
      <c r="AP1273"/>
    </row>
    <row r="1274" spans="2:42" x14ac:dyDescent="0.35">
      <c r="B1274" s="49"/>
      <c r="C1274" s="49"/>
      <c r="D1274" s="51"/>
      <c r="E1274" s="51"/>
      <c r="F1274" s="151"/>
      <c r="G1274" s="179"/>
      <c r="H1274" s="181"/>
      <c r="I1274" s="180"/>
      <c r="J1274" s="52"/>
      <c r="K1274" s="184" t="str">
        <f>IF(Calculations!$I1269=1, "Up to Date", "")</f>
        <v/>
      </c>
      <c r="L1274" s="1"/>
      <c r="M1274"/>
      <c r="N1274" s="3"/>
      <c r="O1274" s="9"/>
      <c r="P1274" s="9"/>
      <c r="Q1274" s="9"/>
      <c r="R1274" s="9"/>
      <c r="S1274" s="9"/>
      <c r="T1274" s="9"/>
      <c r="U1274" s="9"/>
      <c r="V1274" s="9"/>
      <c r="W1274" s="9"/>
      <c r="X1274" s="9"/>
      <c r="Y1274" s="9"/>
      <c r="Z1274" s="9"/>
      <c r="AB1274"/>
      <c r="AD1274"/>
      <c r="AE1274"/>
      <c r="AF1274"/>
      <c r="AG1274"/>
      <c r="AH1274"/>
      <c r="AI1274"/>
      <c r="AJ1274"/>
      <c r="AK1274"/>
      <c r="AL1274"/>
      <c r="AM1274"/>
      <c r="AN1274"/>
      <c r="AO1274"/>
      <c r="AP1274"/>
    </row>
    <row r="1275" spans="2:42" x14ac:dyDescent="0.35">
      <c r="B1275" s="49"/>
      <c r="C1275" s="49"/>
      <c r="D1275" s="51"/>
      <c r="E1275" s="51"/>
      <c r="F1275" s="151"/>
      <c r="G1275" s="179"/>
      <c r="H1275" s="181"/>
      <c r="I1275" s="180"/>
      <c r="J1275" s="52"/>
      <c r="K1275" s="184" t="str">
        <f>IF(Calculations!$I1270=1, "Up to Date", "")</f>
        <v/>
      </c>
      <c r="L1275" s="1"/>
      <c r="M1275"/>
      <c r="N1275" s="3"/>
      <c r="O1275" s="9"/>
      <c r="P1275" s="9"/>
      <c r="Q1275" s="9"/>
      <c r="R1275" s="9"/>
      <c r="S1275" s="9"/>
      <c r="T1275" s="9"/>
      <c r="U1275" s="9"/>
      <c r="V1275" s="9"/>
      <c r="W1275" s="9"/>
      <c r="X1275" s="9"/>
      <c r="Y1275" s="9"/>
      <c r="Z1275" s="9"/>
      <c r="AB1275"/>
      <c r="AD1275"/>
      <c r="AE1275"/>
      <c r="AF1275"/>
      <c r="AG1275"/>
      <c r="AH1275"/>
      <c r="AI1275"/>
      <c r="AJ1275"/>
      <c r="AK1275"/>
      <c r="AL1275"/>
      <c r="AM1275"/>
      <c r="AN1275"/>
      <c r="AO1275"/>
      <c r="AP1275"/>
    </row>
    <row r="1276" spans="2:42" x14ac:dyDescent="0.35">
      <c r="B1276" s="49"/>
      <c r="C1276" s="49"/>
      <c r="D1276" s="51"/>
      <c r="E1276" s="51"/>
      <c r="F1276" s="151"/>
      <c r="G1276" s="179"/>
      <c r="H1276" s="181"/>
      <c r="I1276" s="180"/>
      <c r="J1276" s="52"/>
      <c r="K1276" s="184" t="str">
        <f>IF(Calculations!$I1271=1, "Up to Date", "")</f>
        <v/>
      </c>
      <c r="L1276" s="1"/>
      <c r="M1276"/>
      <c r="N1276" s="3"/>
      <c r="O1276" s="9"/>
      <c r="P1276" s="9"/>
      <c r="Q1276" s="9"/>
      <c r="R1276" s="9"/>
      <c r="S1276" s="9"/>
      <c r="T1276" s="9"/>
      <c r="U1276" s="9"/>
      <c r="V1276" s="9"/>
      <c r="W1276" s="9"/>
      <c r="X1276" s="9"/>
      <c r="Y1276" s="9"/>
      <c r="Z1276" s="9"/>
      <c r="AB1276"/>
      <c r="AD1276"/>
      <c r="AE1276"/>
      <c r="AF1276"/>
      <c r="AG1276"/>
      <c r="AH1276"/>
      <c r="AI1276"/>
      <c r="AJ1276"/>
      <c r="AK1276"/>
      <c r="AL1276"/>
      <c r="AM1276"/>
      <c r="AN1276"/>
      <c r="AO1276"/>
      <c r="AP1276"/>
    </row>
    <row r="1277" spans="2:42" x14ac:dyDescent="0.35">
      <c r="B1277" s="49"/>
      <c r="C1277" s="49"/>
      <c r="D1277" s="51"/>
      <c r="E1277" s="51"/>
      <c r="F1277" s="151"/>
      <c r="G1277" s="179"/>
      <c r="H1277" s="181"/>
      <c r="I1277" s="180"/>
      <c r="J1277" s="52"/>
      <c r="K1277" s="184" t="str">
        <f>IF(Calculations!$I1272=1, "Up to Date", "")</f>
        <v/>
      </c>
      <c r="L1277" s="1"/>
      <c r="M1277"/>
      <c r="N1277" s="3"/>
      <c r="O1277" s="9"/>
      <c r="P1277" s="9"/>
      <c r="Q1277" s="9"/>
      <c r="R1277" s="9"/>
      <c r="S1277" s="9"/>
      <c r="T1277" s="9"/>
      <c r="U1277" s="9"/>
      <c r="V1277" s="9"/>
      <c r="W1277" s="9"/>
      <c r="X1277" s="9"/>
      <c r="Y1277" s="9"/>
      <c r="Z1277" s="9"/>
      <c r="AB1277"/>
      <c r="AD1277"/>
      <c r="AE1277"/>
      <c r="AF1277"/>
      <c r="AG1277"/>
      <c r="AH1277"/>
      <c r="AI1277"/>
      <c r="AJ1277"/>
      <c r="AK1277"/>
      <c r="AL1277"/>
      <c r="AM1277"/>
      <c r="AN1277"/>
      <c r="AO1277"/>
      <c r="AP1277"/>
    </row>
    <row r="1278" spans="2:42" x14ac:dyDescent="0.35">
      <c r="B1278" s="49"/>
      <c r="C1278" s="49"/>
      <c r="D1278" s="51"/>
      <c r="E1278" s="51"/>
      <c r="F1278" s="151"/>
      <c r="G1278" s="179"/>
      <c r="H1278" s="181"/>
      <c r="I1278" s="180"/>
      <c r="J1278" s="52"/>
      <c r="K1278" s="184" t="str">
        <f>IF(Calculations!$I1273=1, "Up to Date", "")</f>
        <v/>
      </c>
      <c r="L1278" s="1"/>
      <c r="M1278"/>
      <c r="N1278" s="3"/>
      <c r="O1278" s="9"/>
      <c r="P1278" s="9"/>
      <c r="Q1278" s="9"/>
      <c r="R1278" s="9"/>
      <c r="S1278" s="9"/>
      <c r="T1278" s="9"/>
      <c r="U1278" s="9"/>
      <c r="V1278" s="9"/>
      <c r="W1278" s="9"/>
      <c r="X1278" s="9"/>
      <c r="Y1278" s="9"/>
      <c r="Z1278" s="9"/>
      <c r="AB1278"/>
      <c r="AD1278"/>
      <c r="AE1278"/>
      <c r="AF1278"/>
      <c r="AG1278"/>
      <c r="AH1278"/>
      <c r="AI1278"/>
      <c r="AJ1278"/>
      <c r="AK1278"/>
      <c r="AL1278"/>
      <c r="AM1278"/>
      <c r="AN1278"/>
      <c r="AO1278"/>
      <c r="AP1278"/>
    </row>
    <row r="1279" spans="2:42" x14ac:dyDescent="0.35">
      <c r="B1279" s="49"/>
      <c r="C1279" s="49"/>
      <c r="D1279" s="51"/>
      <c r="E1279" s="51"/>
      <c r="F1279" s="151"/>
      <c r="G1279" s="179"/>
      <c r="H1279" s="181"/>
      <c r="I1279" s="180"/>
      <c r="J1279" s="52"/>
      <c r="K1279" s="184" t="str">
        <f>IF(Calculations!$I1274=1, "Up to Date", "")</f>
        <v/>
      </c>
      <c r="L1279" s="1"/>
      <c r="M1279"/>
      <c r="N1279" s="3"/>
      <c r="O1279" s="9"/>
      <c r="P1279" s="9"/>
      <c r="Q1279" s="9"/>
      <c r="R1279" s="9"/>
      <c r="S1279" s="9"/>
      <c r="T1279" s="9"/>
      <c r="U1279" s="9"/>
      <c r="V1279" s="9"/>
      <c r="W1279" s="9"/>
      <c r="X1279" s="9"/>
      <c r="Y1279" s="9"/>
      <c r="Z1279" s="9"/>
      <c r="AB1279"/>
      <c r="AD1279"/>
      <c r="AE1279"/>
      <c r="AF1279"/>
      <c r="AG1279"/>
      <c r="AH1279"/>
      <c r="AI1279"/>
      <c r="AJ1279"/>
      <c r="AK1279"/>
      <c r="AL1279"/>
      <c r="AM1279"/>
      <c r="AN1279"/>
      <c r="AO1279"/>
      <c r="AP1279"/>
    </row>
    <row r="1280" spans="2:42" x14ac:dyDescent="0.35">
      <c r="B1280" s="49"/>
      <c r="C1280" s="49"/>
      <c r="D1280" s="51"/>
      <c r="E1280" s="51"/>
      <c r="F1280" s="151"/>
      <c r="G1280" s="179"/>
      <c r="H1280" s="181"/>
      <c r="I1280" s="180"/>
      <c r="J1280" s="52"/>
      <c r="K1280" s="184" t="str">
        <f>IF(Calculations!$I1275=1, "Up to Date", "")</f>
        <v/>
      </c>
      <c r="L1280" s="1"/>
      <c r="M1280"/>
      <c r="N1280" s="3"/>
      <c r="O1280" s="9"/>
      <c r="P1280" s="9"/>
      <c r="Q1280" s="9"/>
      <c r="R1280" s="9"/>
      <c r="S1280" s="9"/>
      <c r="T1280" s="9"/>
      <c r="U1280" s="9"/>
      <c r="V1280" s="9"/>
      <c r="W1280" s="9"/>
      <c r="X1280" s="9"/>
      <c r="Y1280" s="9"/>
      <c r="Z1280" s="9"/>
      <c r="AB1280"/>
      <c r="AD1280"/>
      <c r="AE1280"/>
      <c r="AF1280"/>
      <c r="AG1280"/>
      <c r="AH1280"/>
      <c r="AI1280"/>
      <c r="AJ1280"/>
      <c r="AK1280"/>
      <c r="AL1280"/>
      <c r="AM1280"/>
      <c r="AN1280"/>
      <c r="AO1280"/>
      <c r="AP1280"/>
    </row>
    <row r="1281" spans="2:42" x14ac:dyDescent="0.35">
      <c r="B1281" s="49"/>
      <c r="C1281" s="49"/>
      <c r="D1281" s="51"/>
      <c r="E1281" s="51"/>
      <c r="F1281" s="151"/>
      <c r="G1281" s="179"/>
      <c r="H1281" s="181"/>
      <c r="I1281" s="180"/>
      <c r="J1281" s="52"/>
      <c r="K1281" s="184" t="str">
        <f>IF(Calculations!$I1276=1, "Up to Date", "")</f>
        <v/>
      </c>
      <c r="L1281" s="1"/>
      <c r="M1281"/>
      <c r="N1281" s="3"/>
      <c r="O1281" s="9"/>
      <c r="P1281" s="9"/>
      <c r="Q1281" s="9"/>
      <c r="R1281" s="9"/>
      <c r="S1281" s="9"/>
      <c r="T1281" s="9"/>
      <c r="U1281" s="9"/>
      <c r="V1281" s="9"/>
      <c r="W1281" s="9"/>
      <c r="X1281" s="9"/>
      <c r="Y1281" s="9"/>
      <c r="Z1281" s="9"/>
      <c r="AB1281"/>
      <c r="AD1281"/>
      <c r="AE1281"/>
      <c r="AF1281"/>
      <c r="AG1281"/>
      <c r="AH1281"/>
      <c r="AI1281"/>
      <c r="AJ1281"/>
      <c r="AK1281"/>
      <c r="AL1281"/>
      <c r="AM1281"/>
      <c r="AN1281"/>
      <c r="AO1281"/>
      <c r="AP1281"/>
    </row>
    <row r="1282" spans="2:42" x14ac:dyDescent="0.35">
      <c r="B1282" s="49"/>
      <c r="C1282" s="49"/>
      <c r="D1282" s="51"/>
      <c r="E1282" s="51"/>
      <c r="F1282" s="151"/>
      <c r="G1282" s="179"/>
      <c r="H1282" s="181"/>
      <c r="I1282" s="180"/>
      <c r="J1282" s="52"/>
      <c r="K1282" s="184" t="str">
        <f>IF(Calculations!$I1277=1, "Up to Date", "")</f>
        <v/>
      </c>
      <c r="L1282" s="1"/>
      <c r="M1282"/>
      <c r="N1282" s="3"/>
      <c r="O1282" s="9"/>
      <c r="P1282" s="9"/>
      <c r="Q1282" s="9"/>
      <c r="R1282" s="9"/>
      <c r="S1282" s="9"/>
      <c r="T1282" s="9"/>
      <c r="U1282" s="9"/>
      <c r="V1282" s="9"/>
      <c r="W1282" s="9"/>
      <c r="X1282" s="9"/>
      <c r="Y1282" s="9"/>
      <c r="Z1282" s="9"/>
      <c r="AB1282"/>
      <c r="AD1282"/>
      <c r="AE1282"/>
      <c r="AF1282"/>
      <c r="AG1282"/>
      <c r="AH1282"/>
      <c r="AI1282"/>
      <c r="AJ1282"/>
      <c r="AK1282"/>
      <c r="AL1282"/>
      <c r="AM1282"/>
      <c r="AN1282"/>
      <c r="AO1282"/>
      <c r="AP1282"/>
    </row>
    <row r="1283" spans="2:42" x14ac:dyDescent="0.35">
      <c r="B1283" s="49"/>
      <c r="C1283" s="49"/>
      <c r="D1283" s="51"/>
      <c r="E1283" s="51"/>
      <c r="F1283" s="151"/>
      <c r="G1283" s="179"/>
      <c r="H1283" s="181"/>
      <c r="I1283" s="180"/>
      <c r="J1283" s="52"/>
      <c r="K1283" s="184" t="str">
        <f>IF(Calculations!$I1278=1, "Up to Date", "")</f>
        <v/>
      </c>
      <c r="L1283" s="1"/>
      <c r="M1283"/>
      <c r="N1283" s="3"/>
      <c r="O1283" s="9"/>
      <c r="P1283" s="9"/>
      <c r="Q1283" s="9"/>
      <c r="R1283" s="9"/>
      <c r="S1283" s="9"/>
      <c r="T1283" s="9"/>
      <c r="U1283" s="9"/>
      <c r="V1283" s="9"/>
      <c r="W1283" s="9"/>
      <c r="X1283" s="9"/>
      <c r="Y1283" s="9"/>
      <c r="Z1283" s="9"/>
      <c r="AB1283"/>
      <c r="AD1283"/>
      <c r="AE1283"/>
      <c r="AF1283"/>
      <c r="AG1283"/>
      <c r="AH1283"/>
      <c r="AI1283"/>
      <c r="AJ1283"/>
      <c r="AK1283"/>
      <c r="AL1283"/>
      <c r="AM1283"/>
      <c r="AN1283"/>
      <c r="AO1283"/>
      <c r="AP1283"/>
    </row>
    <row r="1284" spans="2:42" x14ac:dyDescent="0.35">
      <c r="B1284" s="49"/>
      <c r="C1284" s="49"/>
      <c r="D1284" s="51"/>
      <c r="E1284" s="51"/>
      <c r="F1284" s="151"/>
      <c r="G1284" s="179"/>
      <c r="H1284" s="181"/>
      <c r="I1284" s="180"/>
      <c r="J1284" s="52"/>
      <c r="K1284" s="184" t="str">
        <f>IF(Calculations!$I1279=1, "Up to Date", "")</f>
        <v/>
      </c>
      <c r="L1284" s="1"/>
      <c r="M1284"/>
      <c r="N1284" s="3"/>
      <c r="O1284" s="9"/>
      <c r="P1284" s="9"/>
      <c r="Q1284" s="9"/>
      <c r="R1284" s="9"/>
      <c r="S1284" s="9"/>
      <c r="T1284" s="9"/>
      <c r="U1284" s="9"/>
      <c r="V1284" s="9"/>
      <c r="W1284" s="9"/>
      <c r="X1284" s="9"/>
      <c r="Y1284" s="9"/>
      <c r="Z1284" s="9"/>
      <c r="AB1284"/>
      <c r="AD1284"/>
      <c r="AE1284"/>
      <c r="AF1284"/>
      <c r="AG1284"/>
      <c r="AH1284"/>
      <c r="AI1284"/>
      <c r="AJ1284"/>
      <c r="AK1284"/>
      <c r="AL1284"/>
      <c r="AM1284"/>
      <c r="AN1284"/>
      <c r="AO1284"/>
      <c r="AP1284"/>
    </row>
    <row r="1285" spans="2:42" x14ac:dyDescent="0.35">
      <c r="B1285" s="49"/>
      <c r="C1285" s="49"/>
      <c r="D1285" s="51"/>
      <c r="E1285" s="51"/>
      <c r="F1285" s="151"/>
      <c r="G1285" s="179"/>
      <c r="H1285" s="181"/>
      <c r="I1285" s="180"/>
      <c r="J1285" s="52"/>
      <c r="K1285" s="184" t="str">
        <f>IF(Calculations!$I1280=1, "Up to Date", "")</f>
        <v/>
      </c>
      <c r="L1285" s="1"/>
      <c r="M1285"/>
      <c r="N1285" s="3"/>
      <c r="O1285" s="9"/>
      <c r="P1285" s="9"/>
      <c r="Q1285" s="9"/>
      <c r="R1285" s="9"/>
      <c r="S1285" s="9"/>
      <c r="T1285" s="9"/>
      <c r="U1285" s="9"/>
      <c r="V1285" s="9"/>
      <c r="W1285" s="9"/>
      <c r="X1285" s="9"/>
      <c r="Y1285" s="9"/>
      <c r="Z1285" s="9"/>
      <c r="AB1285"/>
      <c r="AD1285"/>
      <c r="AE1285"/>
      <c r="AF1285"/>
      <c r="AG1285"/>
      <c r="AH1285"/>
      <c r="AI1285"/>
      <c r="AJ1285"/>
      <c r="AK1285"/>
      <c r="AL1285"/>
      <c r="AM1285"/>
      <c r="AN1285"/>
      <c r="AO1285"/>
      <c r="AP1285"/>
    </row>
    <row r="1286" spans="2:42" x14ac:dyDescent="0.35">
      <c r="B1286" s="49"/>
      <c r="C1286" s="49"/>
      <c r="D1286" s="51"/>
      <c r="E1286" s="51"/>
      <c r="F1286" s="151"/>
      <c r="G1286" s="179"/>
      <c r="H1286" s="181"/>
      <c r="I1286" s="180"/>
      <c r="J1286" s="52"/>
      <c r="K1286" s="184" t="str">
        <f>IF(Calculations!$I1281=1, "Up to Date", "")</f>
        <v/>
      </c>
      <c r="L1286" s="1"/>
      <c r="M1286"/>
      <c r="N1286" s="3"/>
      <c r="O1286" s="9"/>
      <c r="P1286" s="9"/>
      <c r="Q1286" s="9"/>
      <c r="R1286" s="9"/>
      <c r="S1286" s="9"/>
      <c r="T1286" s="9"/>
      <c r="U1286" s="9"/>
      <c r="V1286" s="9"/>
      <c r="W1286" s="9"/>
      <c r="X1286" s="9"/>
      <c r="Y1286" s="9"/>
      <c r="Z1286" s="9"/>
      <c r="AB1286"/>
      <c r="AD1286"/>
      <c r="AE1286"/>
      <c r="AF1286"/>
      <c r="AG1286"/>
      <c r="AH1286"/>
      <c r="AI1286"/>
      <c r="AJ1286"/>
      <c r="AK1286"/>
      <c r="AL1286"/>
      <c r="AM1286"/>
      <c r="AN1286"/>
      <c r="AO1286"/>
      <c r="AP1286"/>
    </row>
    <row r="1287" spans="2:42" x14ac:dyDescent="0.35">
      <c r="B1287" s="49"/>
      <c r="C1287" s="49"/>
      <c r="D1287" s="51"/>
      <c r="E1287" s="51"/>
      <c r="F1287" s="151"/>
      <c r="G1287" s="179"/>
      <c r="H1287" s="181"/>
      <c r="I1287" s="180"/>
      <c r="J1287" s="52"/>
      <c r="K1287" s="184" t="str">
        <f>IF(Calculations!$I1282=1, "Up to Date", "")</f>
        <v/>
      </c>
      <c r="L1287" s="1"/>
      <c r="M1287"/>
      <c r="N1287" s="3"/>
      <c r="O1287" s="9"/>
      <c r="P1287" s="9"/>
      <c r="Q1287" s="9"/>
      <c r="R1287" s="9"/>
      <c r="S1287" s="9"/>
      <c r="T1287" s="9"/>
      <c r="U1287" s="9"/>
      <c r="V1287" s="9"/>
      <c r="W1287" s="9"/>
      <c r="X1287" s="9"/>
      <c r="Y1287" s="9"/>
      <c r="Z1287" s="9"/>
      <c r="AB1287"/>
      <c r="AD1287"/>
      <c r="AE1287"/>
      <c r="AF1287"/>
      <c r="AG1287"/>
      <c r="AH1287"/>
      <c r="AI1287"/>
      <c r="AJ1287"/>
      <c r="AK1287"/>
      <c r="AL1287"/>
      <c r="AM1287"/>
      <c r="AN1287"/>
      <c r="AO1287"/>
      <c r="AP1287"/>
    </row>
    <row r="1288" spans="2:42" x14ac:dyDescent="0.35">
      <c r="B1288" s="49"/>
      <c r="C1288" s="49"/>
      <c r="D1288" s="51"/>
      <c r="E1288" s="51"/>
      <c r="F1288" s="151"/>
      <c r="G1288" s="179"/>
      <c r="H1288" s="181"/>
      <c r="I1288" s="180"/>
      <c r="J1288" s="52"/>
      <c r="K1288" s="184" t="str">
        <f>IF(Calculations!$I1283=1, "Up to Date", "")</f>
        <v/>
      </c>
      <c r="L1288" s="1"/>
      <c r="M1288"/>
      <c r="N1288" s="3"/>
      <c r="O1288" s="9"/>
      <c r="P1288" s="9"/>
      <c r="Q1288" s="9"/>
      <c r="R1288" s="9"/>
      <c r="S1288" s="9"/>
      <c r="T1288" s="9"/>
      <c r="U1288" s="9"/>
      <c r="V1288" s="9"/>
      <c r="W1288" s="9"/>
      <c r="X1288" s="9"/>
      <c r="Y1288" s="9"/>
      <c r="Z1288" s="9"/>
      <c r="AB1288"/>
      <c r="AD1288"/>
      <c r="AE1288"/>
      <c r="AF1288"/>
      <c r="AG1288"/>
      <c r="AH1288"/>
      <c r="AI1288"/>
      <c r="AJ1288"/>
      <c r="AK1288"/>
      <c r="AL1288"/>
      <c r="AM1288"/>
      <c r="AN1288"/>
      <c r="AO1288"/>
      <c r="AP1288"/>
    </row>
    <row r="1289" spans="2:42" x14ac:dyDescent="0.35">
      <c r="B1289" s="49"/>
      <c r="C1289" s="49"/>
      <c r="D1289" s="51"/>
      <c r="E1289" s="51"/>
      <c r="F1289" s="151"/>
      <c r="G1289" s="179"/>
      <c r="H1289" s="181"/>
      <c r="I1289" s="180"/>
      <c r="J1289" s="52"/>
      <c r="K1289" s="184" t="str">
        <f>IF(Calculations!$I1284=1, "Up to Date", "")</f>
        <v/>
      </c>
      <c r="L1289" s="1"/>
      <c r="M1289"/>
      <c r="N1289" s="3"/>
      <c r="O1289" s="9"/>
      <c r="P1289" s="9"/>
      <c r="Q1289" s="9"/>
      <c r="R1289" s="9"/>
      <c r="S1289" s="9"/>
      <c r="T1289" s="9"/>
      <c r="U1289" s="9"/>
      <c r="V1289" s="9"/>
      <c r="W1289" s="9"/>
      <c r="X1289" s="9"/>
      <c r="Y1289" s="9"/>
      <c r="Z1289" s="9"/>
      <c r="AB1289"/>
      <c r="AD1289"/>
      <c r="AE1289"/>
      <c r="AF1289"/>
      <c r="AG1289"/>
      <c r="AH1289"/>
      <c r="AI1289"/>
      <c r="AJ1289"/>
      <c r="AK1289"/>
      <c r="AL1289"/>
      <c r="AM1289"/>
      <c r="AN1289"/>
      <c r="AO1289"/>
      <c r="AP1289"/>
    </row>
    <row r="1290" spans="2:42" x14ac:dyDescent="0.35">
      <c r="B1290" s="49"/>
      <c r="C1290" s="49"/>
      <c r="D1290" s="51"/>
      <c r="E1290" s="51"/>
      <c r="F1290" s="151"/>
      <c r="G1290" s="179"/>
      <c r="H1290" s="181"/>
      <c r="I1290" s="180"/>
      <c r="J1290" s="52"/>
      <c r="K1290" s="184" t="str">
        <f>IF(Calculations!$I1285=1, "Up to Date", "")</f>
        <v/>
      </c>
      <c r="L1290" s="1"/>
      <c r="M1290"/>
      <c r="N1290" s="3"/>
      <c r="O1290" s="9"/>
      <c r="P1290" s="9"/>
      <c r="Q1290" s="9"/>
      <c r="R1290" s="9"/>
      <c r="S1290" s="9"/>
      <c r="T1290" s="9"/>
      <c r="U1290" s="9"/>
      <c r="V1290" s="9"/>
      <c r="W1290" s="9"/>
      <c r="X1290" s="9"/>
      <c r="Y1290" s="9"/>
      <c r="Z1290" s="9"/>
      <c r="AB1290"/>
      <c r="AD1290"/>
      <c r="AE1290"/>
      <c r="AF1290"/>
      <c r="AG1290"/>
      <c r="AH1290"/>
      <c r="AI1290"/>
      <c r="AJ1290"/>
      <c r="AK1290"/>
      <c r="AL1290"/>
      <c r="AM1290"/>
      <c r="AN1290"/>
      <c r="AO1290"/>
      <c r="AP1290"/>
    </row>
    <row r="1291" spans="2:42" x14ac:dyDescent="0.35">
      <c r="B1291" s="49"/>
      <c r="C1291" s="49"/>
      <c r="D1291" s="51"/>
      <c r="E1291" s="51"/>
      <c r="F1291" s="151"/>
      <c r="G1291" s="179"/>
      <c r="H1291" s="181"/>
      <c r="I1291" s="180"/>
      <c r="J1291" s="52"/>
      <c r="K1291" s="184" t="str">
        <f>IF(Calculations!$I1286=1, "Up to Date", "")</f>
        <v/>
      </c>
      <c r="L1291" s="1"/>
      <c r="M1291"/>
      <c r="N1291" s="3"/>
      <c r="O1291" s="9"/>
      <c r="P1291" s="9"/>
      <c r="Q1291" s="9"/>
      <c r="R1291" s="9"/>
      <c r="S1291" s="9"/>
      <c r="T1291" s="9"/>
      <c r="U1291" s="9"/>
      <c r="V1291" s="9"/>
      <c r="W1291" s="9"/>
      <c r="X1291" s="9"/>
      <c r="Y1291" s="9"/>
      <c r="Z1291" s="9"/>
      <c r="AB1291"/>
      <c r="AD1291"/>
      <c r="AE1291"/>
      <c r="AF1291"/>
      <c r="AG1291"/>
      <c r="AH1291"/>
      <c r="AI1291"/>
      <c r="AJ1291"/>
      <c r="AK1291"/>
      <c r="AL1291"/>
      <c r="AM1291"/>
      <c r="AN1291"/>
      <c r="AO1291"/>
      <c r="AP1291"/>
    </row>
    <row r="1292" spans="2:42" x14ac:dyDescent="0.35">
      <c r="B1292" s="49"/>
      <c r="C1292" s="49"/>
      <c r="D1292" s="51"/>
      <c r="E1292" s="51"/>
      <c r="F1292" s="151"/>
      <c r="G1292" s="179"/>
      <c r="H1292" s="181"/>
      <c r="I1292" s="180"/>
      <c r="J1292" s="52"/>
      <c r="K1292" s="184" t="str">
        <f>IF(Calculations!$I1287=1, "Up to Date", "")</f>
        <v/>
      </c>
      <c r="L1292" s="1"/>
      <c r="M1292"/>
      <c r="N1292" s="3"/>
      <c r="O1292" s="9"/>
      <c r="P1292" s="9"/>
      <c r="Q1292" s="9"/>
      <c r="R1292" s="9"/>
      <c r="S1292" s="9"/>
      <c r="T1292" s="9"/>
      <c r="U1292" s="9"/>
      <c r="V1292" s="9"/>
      <c r="W1292" s="9"/>
      <c r="X1292" s="9"/>
      <c r="Y1292" s="9"/>
      <c r="Z1292" s="9"/>
      <c r="AB1292"/>
      <c r="AD1292"/>
      <c r="AE1292"/>
      <c r="AF1292"/>
      <c r="AG1292"/>
      <c r="AH1292"/>
      <c r="AI1292"/>
      <c r="AJ1292"/>
      <c r="AK1292"/>
      <c r="AL1292"/>
      <c r="AM1292"/>
      <c r="AN1292"/>
      <c r="AO1292"/>
      <c r="AP1292"/>
    </row>
    <row r="1293" spans="2:42" x14ac:dyDescent="0.35">
      <c r="B1293" s="49"/>
      <c r="C1293" s="49"/>
      <c r="D1293" s="51"/>
      <c r="E1293" s="51"/>
      <c r="F1293" s="151"/>
      <c r="G1293" s="179"/>
      <c r="H1293" s="181"/>
      <c r="I1293" s="180"/>
      <c r="J1293" s="52"/>
      <c r="K1293" s="184" t="str">
        <f>IF(Calculations!$I1288=1, "Up to Date", "")</f>
        <v/>
      </c>
      <c r="L1293" s="1"/>
      <c r="M1293"/>
      <c r="N1293" s="3"/>
      <c r="O1293" s="9"/>
      <c r="P1293" s="9"/>
      <c r="Q1293" s="9"/>
      <c r="R1293" s="9"/>
      <c r="S1293" s="9"/>
      <c r="T1293" s="9"/>
      <c r="U1293" s="9"/>
      <c r="V1293" s="9"/>
      <c r="W1293" s="9"/>
      <c r="X1293" s="9"/>
      <c r="Y1293" s="9"/>
      <c r="Z1293" s="9"/>
      <c r="AB1293"/>
      <c r="AD1293"/>
      <c r="AE1293"/>
      <c r="AF1293"/>
      <c r="AG1293"/>
      <c r="AH1293"/>
      <c r="AI1293"/>
      <c r="AJ1293"/>
      <c r="AK1293"/>
      <c r="AL1293"/>
      <c r="AM1293"/>
      <c r="AN1293"/>
      <c r="AO1293"/>
      <c r="AP1293"/>
    </row>
    <row r="1294" spans="2:42" x14ac:dyDescent="0.35">
      <c r="B1294" s="49"/>
      <c r="C1294" s="49"/>
      <c r="D1294" s="51"/>
      <c r="E1294" s="51"/>
      <c r="F1294" s="151"/>
      <c r="G1294" s="179"/>
      <c r="H1294" s="181"/>
      <c r="I1294" s="180"/>
      <c r="J1294" s="52"/>
      <c r="K1294" s="184" t="str">
        <f>IF(Calculations!$I1289=1, "Up to Date", "")</f>
        <v/>
      </c>
      <c r="L1294" s="1"/>
      <c r="M1294"/>
      <c r="N1294" s="3"/>
      <c r="O1294" s="9"/>
      <c r="P1294" s="9"/>
      <c r="Q1294" s="9"/>
      <c r="R1294" s="9"/>
      <c r="S1294" s="9"/>
      <c r="T1294" s="9"/>
      <c r="U1294" s="9"/>
      <c r="V1294" s="9"/>
      <c r="W1294" s="9"/>
      <c r="X1294" s="9"/>
      <c r="Y1294" s="9"/>
      <c r="Z1294" s="9"/>
      <c r="AB1294"/>
      <c r="AD1294"/>
      <c r="AE1294"/>
      <c r="AF1294"/>
      <c r="AG1294"/>
      <c r="AH1294"/>
      <c r="AI1294"/>
      <c r="AJ1294"/>
      <c r="AK1294"/>
      <c r="AL1294"/>
      <c r="AM1294"/>
      <c r="AN1294"/>
      <c r="AO1294"/>
      <c r="AP1294"/>
    </row>
    <row r="1295" spans="2:42" x14ac:dyDescent="0.35">
      <c r="B1295" s="49"/>
      <c r="C1295" s="49"/>
      <c r="D1295" s="51"/>
      <c r="E1295" s="51"/>
      <c r="F1295" s="151"/>
      <c r="G1295" s="179"/>
      <c r="H1295" s="181"/>
      <c r="I1295" s="180"/>
      <c r="J1295" s="52"/>
      <c r="K1295" s="184" t="str">
        <f>IF(Calculations!$I1290=1, "Up to Date", "")</f>
        <v/>
      </c>
      <c r="L1295" s="1"/>
      <c r="M1295"/>
      <c r="N1295" s="3"/>
      <c r="O1295" s="9"/>
      <c r="P1295" s="9"/>
      <c r="Q1295" s="9"/>
      <c r="R1295" s="9"/>
      <c r="S1295" s="9"/>
      <c r="T1295" s="9"/>
      <c r="U1295" s="9"/>
      <c r="V1295" s="9"/>
      <c r="W1295" s="9"/>
      <c r="X1295" s="9"/>
      <c r="Y1295" s="9"/>
      <c r="Z1295" s="9"/>
      <c r="AB1295"/>
      <c r="AD1295"/>
      <c r="AE1295"/>
      <c r="AF1295"/>
      <c r="AG1295"/>
      <c r="AH1295"/>
      <c r="AI1295"/>
      <c r="AJ1295"/>
      <c r="AK1295"/>
      <c r="AL1295"/>
      <c r="AM1295"/>
      <c r="AN1295"/>
      <c r="AO1295"/>
      <c r="AP1295"/>
    </row>
    <row r="1296" spans="2:42" x14ac:dyDescent="0.35">
      <c r="B1296" s="49"/>
      <c r="C1296" s="49"/>
      <c r="D1296" s="51"/>
      <c r="E1296" s="51"/>
      <c r="F1296" s="151"/>
      <c r="G1296" s="179"/>
      <c r="H1296" s="181"/>
      <c r="I1296" s="180"/>
      <c r="J1296" s="52"/>
      <c r="K1296" s="184" t="str">
        <f>IF(Calculations!$I1291=1, "Up to Date", "")</f>
        <v/>
      </c>
      <c r="L1296" s="1"/>
      <c r="M1296"/>
      <c r="N1296" s="3"/>
      <c r="O1296" s="9"/>
      <c r="P1296" s="9"/>
      <c r="Q1296" s="9"/>
      <c r="R1296" s="9"/>
      <c r="S1296" s="9"/>
      <c r="T1296" s="9"/>
      <c r="U1296" s="9"/>
      <c r="V1296" s="9"/>
      <c r="W1296" s="9"/>
      <c r="X1296" s="9"/>
      <c r="Y1296" s="9"/>
      <c r="Z1296" s="9"/>
      <c r="AB1296"/>
      <c r="AD1296"/>
      <c r="AE1296"/>
      <c r="AF1296"/>
      <c r="AG1296"/>
      <c r="AH1296"/>
      <c r="AI1296"/>
      <c r="AJ1296"/>
      <c r="AK1296"/>
      <c r="AL1296"/>
      <c r="AM1296"/>
      <c r="AN1296"/>
      <c r="AO1296"/>
      <c r="AP1296"/>
    </row>
    <row r="1297" spans="2:42" x14ac:dyDescent="0.35">
      <c r="B1297" s="49"/>
      <c r="C1297" s="49"/>
      <c r="D1297" s="51"/>
      <c r="E1297" s="51"/>
      <c r="F1297" s="151"/>
      <c r="G1297" s="179"/>
      <c r="H1297" s="181"/>
      <c r="I1297" s="180"/>
      <c r="J1297" s="52"/>
      <c r="K1297" s="184" t="str">
        <f>IF(Calculations!$I1292=1, "Up to Date", "")</f>
        <v/>
      </c>
      <c r="L1297" s="1"/>
      <c r="M1297"/>
      <c r="N1297" s="3"/>
      <c r="O1297" s="9"/>
      <c r="P1297" s="9"/>
      <c r="Q1297" s="9"/>
      <c r="R1297" s="9"/>
      <c r="S1297" s="9"/>
      <c r="T1297" s="9"/>
      <c r="U1297" s="9"/>
      <c r="V1297" s="9"/>
      <c r="W1297" s="9"/>
      <c r="X1297" s="9"/>
      <c r="Y1297" s="9"/>
      <c r="Z1297" s="9"/>
      <c r="AB1297"/>
      <c r="AD1297"/>
      <c r="AE1297"/>
      <c r="AF1297"/>
      <c r="AG1297"/>
      <c r="AH1297"/>
      <c r="AI1297"/>
      <c r="AJ1297"/>
      <c r="AK1297"/>
      <c r="AL1297"/>
      <c r="AM1297"/>
      <c r="AN1297"/>
      <c r="AO1297"/>
      <c r="AP1297"/>
    </row>
    <row r="1298" spans="2:42" x14ac:dyDescent="0.35">
      <c r="B1298" s="49"/>
      <c r="C1298" s="49"/>
      <c r="D1298" s="51"/>
      <c r="E1298" s="51"/>
      <c r="F1298" s="151"/>
      <c r="G1298" s="179"/>
      <c r="H1298" s="181"/>
      <c r="I1298" s="180"/>
      <c r="J1298" s="52"/>
      <c r="K1298" s="184" t="str">
        <f>IF(Calculations!$I1293=1, "Up to Date", "")</f>
        <v/>
      </c>
      <c r="L1298" s="1"/>
      <c r="M1298"/>
      <c r="N1298" s="3"/>
      <c r="O1298" s="9"/>
      <c r="P1298" s="9"/>
      <c r="Q1298" s="9"/>
      <c r="R1298" s="9"/>
      <c r="S1298" s="9"/>
      <c r="T1298" s="9"/>
      <c r="U1298" s="9"/>
      <c r="V1298" s="9"/>
      <c r="W1298" s="9"/>
      <c r="X1298" s="9"/>
      <c r="Y1298" s="9"/>
      <c r="Z1298" s="9"/>
      <c r="AB1298"/>
      <c r="AD1298"/>
      <c r="AE1298"/>
      <c r="AF1298"/>
      <c r="AG1298"/>
      <c r="AH1298"/>
      <c r="AI1298"/>
      <c r="AJ1298"/>
      <c r="AK1298"/>
      <c r="AL1298"/>
      <c r="AM1298"/>
      <c r="AN1298"/>
      <c r="AO1298"/>
      <c r="AP1298"/>
    </row>
    <row r="1299" spans="2:42" x14ac:dyDescent="0.35">
      <c r="B1299" s="49"/>
      <c r="C1299" s="49"/>
      <c r="D1299" s="51"/>
      <c r="E1299" s="51"/>
      <c r="F1299" s="151"/>
      <c r="G1299" s="179"/>
      <c r="H1299" s="181"/>
      <c r="I1299" s="180"/>
      <c r="J1299" s="52"/>
      <c r="K1299" s="184" t="str">
        <f>IF(Calculations!$I1294=1, "Up to Date", "")</f>
        <v/>
      </c>
      <c r="L1299" s="1"/>
      <c r="M1299"/>
      <c r="N1299" s="3"/>
      <c r="O1299" s="9"/>
      <c r="P1299" s="9"/>
      <c r="Q1299" s="9"/>
      <c r="R1299" s="9"/>
      <c r="S1299" s="9"/>
      <c r="T1299" s="9"/>
      <c r="U1299" s="9"/>
      <c r="V1299" s="9"/>
      <c r="W1299" s="9"/>
      <c r="X1299" s="9"/>
      <c r="Y1299" s="9"/>
      <c r="Z1299" s="9"/>
      <c r="AB1299"/>
      <c r="AD1299"/>
      <c r="AE1299"/>
      <c r="AF1299"/>
      <c r="AG1299"/>
      <c r="AH1299"/>
      <c r="AI1299"/>
      <c r="AJ1299"/>
      <c r="AK1299"/>
      <c r="AL1299"/>
      <c r="AM1299"/>
      <c r="AN1299"/>
      <c r="AO1299"/>
      <c r="AP1299"/>
    </row>
    <row r="1300" spans="2:42" x14ac:dyDescent="0.35">
      <c r="B1300" s="49"/>
      <c r="C1300" s="49"/>
      <c r="D1300" s="51"/>
      <c r="E1300" s="51"/>
      <c r="F1300" s="151"/>
      <c r="G1300" s="179"/>
      <c r="H1300" s="181"/>
      <c r="I1300" s="180"/>
      <c r="J1300" s="52"/>
      <c r="K1300" s="184" t="str">
        <f>IF(Calculations!$I1295=1, "Up to Date", "")</f>
        <v/>
      </c>
      <c r="L1300" s="1"/>
      <c r="M1300"/>
      <c r="N1300" s="3"/>
      <c r="O1300" s="9"/>
      <c r="P1300" s="9"/>
      <c r="Q1300" s="9"/>
      <c r="R1300" s="9"/>
      <c r="S1300" s="9"/>
      <c r="T1300" s="9"/>
      <c r="U1300" s="9"/>
      <c r="V1300" s="9"/>
      <c r="W1300" s="9"/>
      <c r="X1300" s="9"/>
      <c r="Y1300" s="9"/>
      <c r="Z1300" s="9"/>
      <c r="AB1300"/>
      <c r="AD1300"/>
      <c r="AE1300"/>
      <c r="AF1300"/>
      <c r="AG1300"/>
      <c r="AH1300"/>
      <c r="AI1300"/>
      <c r="AJ1300"/>
      <c r="AK1300"/>
      <c r="AL1300"/>
      <c r="AM1300"/>
      <c r="AN1300"/>
      <c r="AO1300"/>
      <c r="AP1300"/>
    </row>
    <row r="1301" spans="2:42" x14ac:dyDescent="0.35">
      <c r="B1301" s="49"/>
      <c r="C1301" s="49"/>
      <c r="D1301" s="51"/>
      <c r="E1301" s="51"/>
      <c r="F1301" s="151"/>
      <c r="G1301" s="179"/>
      <c r="H1301" s="181"/>
      <c r="I1301" s="180"/>
      <c r="J1301" s="52"/>
      <c r="K1301" s="184" t="str">
        <f>IF(Calculations!$I1296=1, "Up to Date", "")</f>
        <v/>
      </c>
      <c r="L1301" s="1"/>
      <c r="M1301"/>
      <c r="N1301" s="3"/>
      <c r="O1301" s="9"/>
      <c r="P1301" s="9"/>
      <c r="Q1301" s="9"/>
      <c r="R1301" s="9"/>
      <c r="S1301" s="9"/>
      <c r="T1301" s="9"/>
      <c r="U1301" s="9"/>
      <c r="V1301" s="9"/>
      <c r="W1301" s="9"/>
      <c r="X1301" s="9"/>
      <c r="Y1301" s="9"/>
      <c r="Z1301" s="9"/>
      <c r="AB1301"/>
      <c r="AD1301"/>
      <c r="AE1301"/>
      <c r="AF1301"/>
      <c r="AG1301"/>
      <c r="AH1301"/>
      <c r="AI1301"/>
      <c r="AJ1301"/>
      <c r="AK1301"/>
      <c r="AL1301"/>
      <c r="AM1301"/>
      <c r="AN1301"/>
      <c r="AO1301"/>
      <c r="AP1301"/>
    </row>
    <row r="1302" spans="2:42" x14ac:dyDescent="0.35">
      <c r="B1302" s="49"/>
      <c r="C1302" s="49"/>
      <c r="D1302" s="51"/>
      <c r="E1302" s="51"/>
      <c r="F1302" s="151"/>
      <c r="G1302" s="179"/>
      <c r="H1302" s="181"/>
      <c r="I1302" s="180"/>
      <c r="J1302" s="52"/>
      <c r="K1302" s="184" t="str">
        <f>IF(Calculations!$I1297=1, "Up to Date", "")</f>
        <v/>
      </c>
      <c r="L1302" s="1"/>
      <c r="M1302"/>
      <c r="N1302" s="3"/>
      <c r="O1302" s="9"/>
      <c r="P1302" s="9"/>
      <c r="Q1302" s="9"/>
      <c r="R1302" s="9"/>
      <c r="S1302" s="9"/>
      <c r="T1302" s="9"/>
      <c r="U1302" s="9"/>
      <c r="V1302" s="9"/>
      <c r="W1302" s="9"/>
      <c r="X1302" s="9"/>
      <c r="Y1302" s="9"/>
      <c r="Z1302" s="9"/>
      <c r="AB1302"/>
      <c r="AD1302"/>
      <c r="AE1302"/>
      <c r="AF1302"/>
      <c r="AG1302"/>
      <c r="AH1302"/>
      <c r="AI1302"/>
      <c r="AJ1302"/>
      <c r="AK1302"/>
      <c r="AL1302"/>
      <c r="AM1302"/>
      <c r="AN1302"/>
      <c r="AO1302"/>
      <c r="AP1302"/>
    </row>
    <row r="1303" spans="2:42" x14ac:dyDescent="0.35">
      <c r="B1303" s="49"/>
      <c r="C1303" s="49"/>
      <c r="D1303" s="51"/>
      <c r="E1303" s="51"/>
      <c r="F1303" s="151"/>
      <c r="G1303" s="179"/>
      <c r="H1303" s="181"/>
      <c r="I1303" s="180"/>
      <c r="J1303" s="52"/>
      <c r="K1303" s="184" t="str">
        <f>IF(Calculations!$I1298=1, "Up to Date", "")</f>
        <v/>
      </c>
      <c r="L1303" s="1"/>
      <c r="M1303"/>
      <c r="N1303" s="3"/>
      <c r="O1303" s="9"/>
      <c r="P1303" s="9"/>
      <c r="Q1303" s="9"/>
      <c r="R1303" s="9"/>
      <c r="S1303" s="9"/>
      <c r="T1303" s="9"/>
      <c r="U1303" s="9"/>
      <c r="V1303" s="9"/>
      <c r="W1303" s="9"/>
      <c r="X1303" s="9"/>
      <c r="Y1303" s="9"/>
      <c r="Z1303" s="9"/>
      <c r="AB1303"/>
      <c r="AD1303"/>
      <c r="AE1303"/>
      <c r="AF1303"/>
      <c r="AG1303"/>
      <c r="AH1303"/>
      <c r="AI1303"/>
      <c r="AJ1303"/>
      <c r="AK1303"/>
      <c r="AL1303"/>
      <c r="AM1303"/>
      <c r="AN1303"/>
      <c r="AO1303"/>
      <c r="AP1303"/>
    </row>
    <row r="1304" spans="2:42" x14ac:dyDescent="0.35">
      <c r="B1304" s="49"/>
      <c r="C1304" s="49"/>
      <c r="D1304" s="51"/>
      <c r="E1304" s="51"/>
      <c r="F1304" s="151"/>
      <c r="G1304" s="179"/>
      <c r="H1304" s="181"/>
      <c r="I1304" s="180"/>
      <c r="J1304" s="52"/>
      <c r="K1304" s="184" t="str">
        <f>IF(Calculations!$I1299=1, "Up to Date", "")</f>
        <v/>
      </c>
      <c r="L1304" s="1"/>
      <c r="M1304"/>
      <c r="N1304" s="3"/>
      <c r="O1304" s="9"/>
      <c r="P1304" s="9"/>
      <c r="Q1304" s="9"/>
      <c r="R1304" s="9"/>
      <c r="S1304" s="9"/>
      <c r="T1304" s="9"/>
      <c r="U1304" s="9"/>
      <c r="V1304" s="9"/>
      <c r="W1304" s="9"/>
      <c r="X1304" s="9"/>
      <c r="Y1304" s="9"/>
      <c r="Z1304" s="9"/>
      <c r="AB1304"/>
      <c r="AD1304"/>
      <c r="AE1304"/>
      <c r="AF1304"/>
      <c r="AG1304"/>
      <c r="AH1304"/>
      <c r="AI1304"/>
      <c r="AJ1304"/>
      <c r="AK1304"/>
      <c r="AL1304"/>
      <c r="AM1304"/>
      <c r="AN1304"/>
      <c r="AO1304"/>
      <c r="AP1304"/>
    </row>
    <row r="1305" spans="2:42" x14ac:dyDescent="0.35">
      <c r="B1305" s="49"/>
      <c r="C1305" s="49"/>
      <c r="D1305" s="51"/>
      <c r="E1305" s="51"/>
      <c r="F1305" s="151"/>
      <c r="G1305" s="179"/>
      <c r="H1305" s="181"/>
      <c r="I1305" s="180"/>
      <c r="J1305" s="52"/>
      <c r="K1305" s="184" t="str">
        <f>IF(Calculations!$I1300=1, "Up to Date", "")</f>
        <v/>
      </c>
      <c r="L1305" s="1"/>
      <c r="M1305"/>
      <c r="N1305" s="3"/>
      <c r="O1305" s="9"/>
      <c r="P1305" s="9"/>
      <c r="Q1305" s="9"/>
      <c r="R1305" s="9"/>
      <c r="S1305" s="9"/>
      <c r="T1305" s="9"/>
      <c r="U1305" s="9"/>
      <c r="V1305" s="9"/>
      <c r="W1305" s="9"/>
      <c r="X1305" s="9"/>
      <c r="Y1305" s="9"/>
      <c r="Z1305" s="9"/>
      <c r="AB1305"/>
      <c r="AD1305"/>
      <c r="AE1305"/>
      <c r="AF1305"/>
      <c r="AG1305"/>
      <c r="AH1305"/>
      <c r="AI1305"/>
      <c r="AJ1305"/>
      <c r="AK1305"/>
      <c r="AL1305"/>
      <c r="AM1305"/>
      <c r="AN1305"/>
      <c r="AO1305"/>
      <c r="AP1305"/>
    </row>
    <row r="1306" spans="2:42" x14ac:dyDescent="0.35">
      <c r="B1306" s="49"/>
      <c r="C1306" s="49"/>
      <c r="D1306" s="51"/>
      <c r="E1306" s="51"/>
      <c r="F1306" s="151"/>
      <c r="G1306" s="179"/>
      <c r="H1306" s="181"/>
      <c r="I1306" s="180"/>
      <c r="J1306" s="52"/>
      <c r="K1306" s="184" t="str">
        <f>IF(Calculations!$I1301=1, "Up to Date", "")</f>
        <v/>
      </c>
      <c r="L1306" s="1"/>
      <c r="M1306"/>
      <c r="N1306" s="3"/>
      <c r="O1306" s="9"/>
      <c r="P1306" s="9"/>
      <c r="Q1306" s="9"/>
      <c r="R1306" s="9"/>
      <c r="S1306" s="9"/>
      <c r="T1306" s="9"/>
      <c r="U1306" s="9"/>
      <c r="V1306" s="9"/>
      <c r="W1306" s="9"/>
      <c r="X1306" s="9"/>
      <c r="Y1306" s="9"/>
      <c r="Z1306" s="9"/>
      <c r="AB1306"/>
      <c r="AD1306"/>
      <c r="AE1306"/>
      <c r="AF1306"/>
      <c r="AG1306"/>
      <c r="AH1306"/>
      <c r="AI1306"/>
      <c r="AJ1306"/>
      <c r="AK1306"/>
      <c r="AL1306"/>
      <c r="AM1306"/>
      <c r="AN1306"/>
      <c r="AO1306"/>
      <c r="AP1306"/>
    </row>
    <row r="1307" spans="2:42" x14ac:dyDescent="0.35">
      <c r="B1307" s="49"/>
      <c r="C1307" s="49"/>
      <c r="D1307" s="51"/>
      <c r="E1307" s="51"/>
      <c r="F1307" s="151"/>
      <c r="G1307" s="179"/>
      <c r="H1307" s="181"/>
      <c r="I1307" s="180"/>
      <c r="J1307" s="52"/>
      <c r="K1307" s="184" t="str">
        <f>IF(Calculations!$I1302=1, "Up to Date", "")</f>
        <v/>
      </c>
      <c r="L1307" s="1"/>
      <c r="M1307"/>
      <c r="N1307" s="3"/>
      <c r="O1307" s="9"/>
      <c r="P1307" s="9"/>
      <c r="Q1307" s="9"/>
      <c r="R1307" s="9"/>
      <c r="S1307" s="9"/>
      <c r="T1307" s="9"/>
      <c r="U1307" s="9"/>
      <c r="V1307" s="9"/>
      <c r="W1307" s="9"/>
      <c r="X1307" s="9"/>
      <c r="Y1307" s="9"/>
      <c r="Z1307" s="9"/>
      <c r="AB1307"/>
      <c r="AD1307"/>
      <c r="AE1307"/>
      <c r="AF1307"/>
      <c r="AG1307"/>
      <c r="AH1307"/>
      <c r="AI1307"/>
      <c r="AJ1307"/>
      <c r="AK1307"/>
      <c r="AL1307"/>
      <c r="AM1307"/>
      <c r="AN1307"/>
      <c r="AO1307"/>
      <c r="AP1307"/>
    </row>
    <row r="1308" spans="2:42" x14ac:dyDescent="0.35">
      <c r="B1308" s="49"/>
      <c r="C1308" s="49"/>
      <c r="D1308" s="51"/>
      <c r="E1308" s="51"/>
      <c r="F1308" s="151"/>
      <c r="G1308" s="179"/>
      <c r="H1308" s="181"/>
      <c r="I1308" s="180"/>
      <c r="J1308" s="52"/>
      <c r="K1308" s="184" t="str">
        <f>IF(Calculations!$I1303=1, "Up to Date", "")</f>
        <v/>
      </c>
      <c r="L1308" s="1"/>
      <c r="M1308"/>
      <c r="N1308" s="3"/>
      <c r="O1308" s="9"/>
      <c r="P1308" s="9"/>
      <c r="Q1308" s="9"/>
      <c r="R1308" s="9"/>
      <c r="S1308" s="9"/>
      <c r="T1308" s="9"/>
      <c r="U1308" s="9"/>
      <c r="V1308" s="9"/>
      <c r="W1308" s="9"/>
      <c r="X1308" s="9"/>
      <c r="Y1308" s="9"/>
      <c r="Z1308" s="9"/>
      <c r="AB1308"/>
      <c r="AD1308"/>
      <c r="AE1308"/>
      <c r="AF1308"/>
      <c r="AG1308"/>
      <c r="AH1308"/>
      <c r="AI1308"/>
      <c r="AJ1308"/>
      <c r="AK1308"/>
      <c r="AL1308"/>
      <c r="AM1308"/>
      <c r="AN1308"/>
      <c r="AO1308"/>
      <c r="AP1308"/>
    </row>
    <row r="1309" spans="2:42" x14ac:dyDescent="0.35">
      <c r="B1309" s="49"/>
      <c r="C1309" s="49"/>
      <c r="D1309" s="51"/>
      <c r="E1309" s="51"/>
      <c r="F1309" s="151"/>
      <c r="G1309" s="179"/>
      <c r="H1309" s="181"/>
      <c r="I1309" s="180"/>
      <c r="J1309" s="52"/>
      <c r="K1309" s="184" t="str">
        <f>IF(Calculations!$I1304=1, "Up to Date", "")</f>
        <v/>
      </c>
      <c r="L1309" s="1"/>
      <c r="M1309"/>
      <c r="N1309" s="3"/>
      <c r="O1309" s="9"/>
      <c r="P1309" s="9"/>
      <c r="Q1309" s="9"/>
      <c r="R1309" s="9"/>
      <c r="S1309" s="9"/>
      <c r="T1309" s="9"/>
      <c r="U1309" s="9"/>
      <c r="V1309" s="9"/>
      <c r="W1309" s="9"/>
      <c r="X1309" s="9"/>
      <c r="Y1309" s="9"/>
      <c r="Z1309" s="9"/>
      <c r="AB1309"/>
      <c r="AD1309"/>
      <c r="AE1309"/>
      <c r="AF1309"/>
      <c r="AG1309"/>
      <c r="AH1309"/>
      <c r="AI1309"/>
      <c r="AJ1309"/>
      <c r="AK1309"/>
      <c r="AL1309"/>
      <c r="AM1309"/>
      <c r="AN1309"/>
      <c r="AO1309"/>
      <c r="AP1309"/>
    </row>
    <row r="1310" spans="2:42" x14ac:dyDescent="0.35">
      <c r="B1310" s="49"/>
      <c r="C1310" s="49"/>
      <c r="D1310" s="51"/>
      <c r="E1310" s="51"/>
      <c r="F1310" s="151"/>
      <c r="G1310" s="179"/>
      <c r="H1310" s="181"/>
      <c r="I1310" s="180"/>
      <c r="J1310" s="52"/>
      <c r="K1310" s="184" t="str">
        <f>IF(Calculations!$I1305=1, "Up to Date", "")</f>
        <v/>
      </c>
      <c r="L1310" s="1"/>
      <c r="M1310"/>
      <c r="N1310" s="3"/>
      <c r="O1310" s="9"/>
      <c r="P1310" s="9"/>
      <c r="Q1310" s="9"/>
      <c r="R1310" s="9"/>
      <c r="S1310" s="9"/>
      <c r="T1310" s="9"/>
      <c r="U1310" s="9"/>
      <c r="V1310" s="9"/>
      <c r="W1310" s="9"/>
      <c r="X1310" s="9"/>
      <c r="Y1310" s="9"/>
      <c r="Z1310" s="9"/>
      <c r="AB1310"/>
      <c r="AD1310"/>
      <c r="AE1310"/>
      <c r="AF1310"/>
      <c r="AG1310"/>
      <c r="AH1310"/>
      <c r="AI1310"/>
      <c r="AJ1310"/>
      <c r="AK1310"/>
      <c r="AL1310"/>
      <c r="AM1310"/>
      <c r="AN1310"/>
      <c r="AO1310"/>
      <c r="AP1310"/>
    </row>
    <row r="1311" spans="2:42" x14ac:dyDescent="0.35">
      <c r="B1311" s="49"/>
      <c r="C1311" s="49"/>
      <c r="D1311" s="51"/>
      <c r="E1311" s="51"/>
      <c r="F1311" s="151"/>
      <c r="G1311" s="179"/>
      <c r="H1311" s="181"/>
      <c r="I1311" s="180"/>
      <c r="J1311" s="52"/>
      <c r="K1311" s="184" t="str">
        <f>IF(Calculations!$I1306=1, "Up to Date", "")</f>
        <v/>
      </c>
      <c r="L1311" s="1"/>
      <c r="M1311"/>
      <c r="N1311" s="3"/>
      <c r="O1311" s="9"/>
      <c r="P1311" s="9"/>
      <c r="Q1311" s="9"/>
      <c r="R1311" s="9"/>
      <c r="S1311" s="9"/>
      <c r="T1311" s="9"/>
      <c r="U1311" s="9"/>
      <c r="V1311" s="9"/>
      <c r="W1311" s="9"/>
      <c r="X1311" s="9"/>
      <c r="Y1311" s="9"/>
      <c r="Z1311" s="9"/>
      <c r="AB1311"/>
      <c r="AD1311"/>
      <c r="AE1311"/>
      <c r="AF1311"/>
      <c r="AG1311"/>
      <c r="AH1311"/>
      <c r="AI1311"/>
      <c r="AJ1311"/>
      <c r="AK1311"/>
      <c r="AL1311"/>
      <c r="AM1311"/>
      <c r="AN1311"/>
      <c r="AO1311"/>
      <c r="AP1311"/>
    </row>
    <row r="1312" spans="2:42" x14ac:dyDescent="0.35">
      <c r="B1312" s="49"/>
      <c r="C1312" s="49"/>
      <c r="D1312" s="51"/>
      <c r="E1312" s="51"/>
      <c r="F1312" s="151"/>
      <c r="G1312" s="179"/>
      <c r="H1312" s="181"/>
      <c r="I1312" s="180"/>
      <c r="J1312" s="52"/>
      <c r="K1312" s="184" t="str">
        <f>IF(Calculations!$I1307=1, "Up to Date", "")</f>
        <v/>
      </c>
      <c r="L1312" s="1"/>
      <c r="M1312"/>
      <c r="N1312" s="3"/>
      <c r="O1312" s="9"/>
      <c r="P1312" s="9"/>
      <c r="Q1312" s="9"/>
      <c r="R1312" s="9"/>
      <c r="S1312" s="9"/>
      <c r="T1312" s="9"/>
      <c r="U1312" s="9"/>
      <c r="V1312" s="9"/>
      <c r="W1312" s="9"/>
      <c r="X1312" s="9"/>
      <c r="Y1312" s="9"/>
      <c r="Z1312" s="9"/>
      <c r="AB1312"/>
      <c r="AD1312"/>
      <c r="AE1312"/>
      <c r="AF1312"/>
      <c r="AG1312"/>
      <c r="AH1312"/>
      <c r="AI1312"/>
      <c r="AJ1312"/>
      <c r="AK1312"/>
      <c r="AL1312"/>
      <c r="AM1312"/>
      <c r="AN1312"/>
      <c r="AO1312"/>
      <c r="AP1312"/>
    </row>
    <row r="1313" spans="2:42" x14ac:dyDescent="0.35">
      <c r="B1313" s="49"/>
      <c r="C1313" s="49"/>
      <c r="D1313" s="51"/>
      <c r="E1313" s="51"/>
      <c r="F1313" s="151"/>
      <c r="G1313" s="179"/>
      <c r="H1313" s="181"/>
      <c r="I1313" s="180"/>
      <c r="J1313" s="52"/>
      <c r="K1313" s="184" t="str">
        <f>IF(Calculations!$I1308=1, "Up to Date", "")</f>
        <v/>
      </c>
      <c r="L1313" s="1"/>
      <c r="M1313"/>
      <c r="N1313" s="3"/>
      <c r="O1313" s="9"/>
      <c r="P1313" s="9"/>
      <c r="Q1313" s="9"/>
      <c r="R1313" s="9"/>
      <c r="S1313" s="9"/>
      <c r="T1313" s="9"/>
      <c r="U1313" s="9"/>
      <c r="V1313" s="9"/>
      <c r="W1313" s="9"/>
      <c r="X1313" s="9"/>
      <c r="Y1313" s="9"/>
      <c r="Z1313" s="9"/>
      <c r="AB1313"/>
      <c r="AD1313"/>
      <c r="AE1313"/>
      <c r="AF1313"/>
      <c r="AG1313"/>
      <c r="AH1313"/>
      <c r="AI1313"/>
      <c r="AJ1313"/>
      <c r="AK1313"/>
      <c r="AL1313"/>
      <c r="AM1313"/>
      <c r="AN1313"/>
      <c r="AO1313"/>
      <c r="AP1313"/>
    </row>
    <row r="1314" spans="2:42" x14ac:dyDescent="0.35">
      <c r="B1314" s="49"/>
      <c r="C1314" s="49"/>
      <c r="D1314" s="51"/>
      <c r="E1314" s="51"/>
      <c r="F1314" s="151"/>
      <c r="G1314" s="179"/>
      <c r="H1314" s="181"/>
      <c r="I1314" s="180"/>
      <c r="J1314" s="52"/>
      <c r="K1314" s="184" t="str">
        <f>IF(Calculations!$I1309=1, "Up to Date", "")</f>
        <v/>
      </c>
      <c r="L1314" s="1"/>
      <c r="M1314"/>
      <c r="N1314" s="3"/>
      <c r="O1314" s="9"/>
      <c r="P1314" s="9"/>
      <c r="Q1314" s="9"/>
      <c r="R1314" s="9"/>
      <c r="S1314" s="9"/>
      <c r="T1314" s="9"/>
      <c r="U1314" s="9"/>
      <c r="V1314" s="9"/>
      <c r="W1314" s="9"/>
      <c r="X1314" s="9"/>
      <c r="Y1314" s="9"/>
      <c r="Z1314" s="9"/>
      <c r="AB1314"/>
      <c r="AD1314"/>
      <c r="AE1314"/>
      <c r="AF1314"/>
      <c r="AG1314"/>
      <c r="AH1314"/>
      <c r="AI1314"/>
      <c r="AJ1314"/>
      <c r="AK1314"/>
      <c r="AL1314"/>
      <c r="AM1314"/>
      <c r="AN1314"/>
      <c r="AO1314"/>
      <c r="AP1314"/>
    </row>
    <row r="1315" spans="2:42" x14ac:dyDescent="0.35">
      <c r="B1315" s="49"/>
      <c r="C1315" s="49"/>
      <c r="D1315" s="51"/>
      <c r="E1315" s="51"/>
      <c r="F1315" s="151"/>
      <c r="G1315" s="179"/>
      <c r="H1315" s="181"/>
      <c r="I1315" s="180"/>
      <c r="J1315" s="52"/>
      <c r="K1315" s="184" t="str">
        <f>IF(Calculations!$I1310=1, "Up to Date", "")</f>
        <v/>
      </c>
      <c r="L1315" s="1"/>
      <c r="M1315"/>
      <c r="N1315" s="3"/>
      <c r="O1315" s="9"/>
      <c r="P1315" s="9"/>
      <c r="Q1315" s="9"/>
      <c r="R1315" s="9"/>
      <c r="S1315" s="9"/>
      <c r="T1315" s="9"/>
      <c r="U1315" s="9"/>
      <c r="V1315" s="9"/>
      <c r="W1315" s="9"/>
      <c r="X1315" s="9"/>
      <c r="Y1315" s="9"/>
      <c r="Z1315" s="9"/>
      <c r="AB1315"/>
      <c r="AD1315"/>
      <c r="AE1315"/>
      <c r="AF1315"/>
      <c r="AG1315"/>
      <c r="AH1315"/>
      <c r="AI1315"/>
      <c r="AJ1315"/>
      <c r="AK1315"/>
      <c r="AL1315"/>
      <c r="AM1315"/>
      <c r="AN1315"/>
      <c r="AO1315"/>
      <c r="AP1315"/>
    </row>
    <row r="1316" spans="2:42" x14ac:dyDescent="0.35">
      <c r="B1316" s="49"/>
      <c r="C1316" s="49"/>
      <c r="D1316" s="51"/>
      <c r="E1316" s="51"/>
      <c r="F1316" s="151"/>
      <c r="G1316" s="179"/>
      <c r="H1316" s="181"/>
      <c r="I1316" s="180"/>
      <c r="J1316" s="52"/>
      <c r="K1316" s="184" t="str">
        <f>IF(Calculations!$I1311=1, "Up to Date", "")</f>
        <v/>
      </c>
      <c r="L1316" s="1"/>
      <c r="M1316"/>
      <c r="N1316" s="3"/>
      <c r="O1316" s="9"/>
      <c r="P1316" s="9"/>
      <c r="Q1316" s="9"/>
      <c r="R1316" s="9"/>
      <c r="S1316" s="9"/>
      <c r="T1316" s="9"/>
      <c r="U1316" s="9"/>
      <c r="V1316" s="9"/>
      <c r="W1316" s="9"/>
      <c r="X1316" s="9"/>
      <c r="Y1316" s="9"/>
      <c r="Z1316" s="9"/>
      <c r="AB1316"/>
      <c r="AD1316"/>
      <c r="AE1316"/>
      <c r="AF1316"/>
      <c r="AG1316"/>
      <c r="AH1316"/>
      <c r="AI1316"/>
      <c r="AJ1316"/>
      <c r="AK1316"/>
      <c r="AL1316"/>
      <c r="AM1316"/>
      <c r="AN1316"/>
      <c r="AO1316"/>
      <c r="AP1316"/>
    </row>
    <row r="1317" spans="2:42" x14ac:dyDescent="0.35">
      <c r="B1317" s="49"/>
      <c r="C1317" s="49"/>
      <c r="D1317" s="51"/>
      <c r="E1317" s="51"/>
      <c r="F1317" s="151"/>
      <c r="G1317" s="179"/>
      <c r="H1317" s="181"/>
      <c r="I1317" s="180"/>
      <c r="J1317" s="52"/>
      <c r="K1317" s="184" t="str">
        <f>IF(Calculations!$I1312=1, "Up to Date", "")</f>
        <v/>
      </c>
      <c r="L1317" s="1"/>
      <c r="M1317"/>
      <c r="N1317" s="3"/>
      <c r="O1317" s="9"/>
      <c r="P1317" s="9"/>
      <c r="Q1317" s="9"/>
      <c r="R1317" s="9"/>
      <c r="S1317" s="9"/>
      <c r="T1317" s="9"/>
      <c r="U1317" s="9"/>
      <c r="V1317" s="9"/>
      <c r="W1317" s="9"/>
      <c r="X1317" s="9"/>
      <c r="Y1317" s="9"/>
      <c r="Z1317" s="9"/>
      <c r="AB1317"/>
      <c r="AD1317"/>
      <c r="AE1317"/>
      <c r="AF1317"/>
      <c r="AG1317"/>
      <c r="AH1317"/>
      <c r="AI1317"/>
      <c r="AJ1317"/>
      <c r="AK1317"/>
      <c r="AL1317"/>
      <c r="AM1317"/>
      <c r="AN1317"/>
      <c r="AO1317"/>
      <c r="AP1317"/>
    </row>
    <row r="1318" spans="2:42" x14ac:dyDescent="0.35">
      <c r="B1318" s="49"/>
      <c r="C1318" s="49"/>
      <c r="D1318" s="51"/>
      <c r="E1318" s="51"/>
      <c r="F1318" s="151"/>
      <c r="G1318" s="179"/>
      <c r="H1318" s="181"/>
      <c r="I1318" s="180"/>
      <c r="J1318" s="52"/>
      <c r="K1318" s="184" t="str">
        <f>IF(Calculations!$I1313=1, "Up to Date", "")</f>
        <v/>
      </c>
      <c r="L1318" s="1"/>
      <c r="M1318"/>
      <c r="N1318" s="3"/>
      <c r="O1318" s="9"/>
      <c r="P1318" s="9"/>
      <c r="Q1318" s="9"/>
      <c r="R1318" s="9"/>
      <c r="S1318" s="9"/>
      <c r="T1318" s="9"/>
      <c r="U1318" s="9"/>
      <c r="V1318" s="9"/>
      <c r="W1318" s="9"/>
      <c r="X1318" s="9"/>
      <c r="Y1318" s="9"/>
      <c r="Z1318" s="9"/>
      <c r="AB1318"/>
      <c r="AD1318"/>
      <c r="AE1318"/>
      <c r="AF1318"/>
      <c r="AG1318"/>
      <c r="AH1318"/>
      <c r="AI1318"/>
      <c r="AJ1318"/>
      <c r="AK1318"/>
      <c r="AL1318"/>
      <c r="AM1318"/>
      <c r="AN1318"/>
      <c r="AO1318"/>
      <c r="AP1318"/>
    </row>
    <row r="1319" spans="2:42" x14ac:dyDescent="0.35">
      <c r="B1319" s="49"/>
      <c r="C1319" s="49"/>
      <c r="D1319" s="51"/>
      <c r="E1319" s="51"/>
      <c r="F1319" s="151"/>
      <c r="G1319" s="179"/>
      <c r="H1319" s="181"/>
      <c r="I1319" s="180"/>
      <c r="J1319" s="52"/>
      <c r="K1319" s="184" t="str">
        <f>IF(Calculations!$I1314=1, "Up to Date", "")</f>
        <v/>
      </c>
      <c r="L1319" s="1"/>
      <c r="M1319"/>
      <c r="N1319" s="3"/>
      <c r="O1319" s="9"/>
      <c r="P1319" s="9"/>
      <c r="Q1319" s="9"/>
      <c r="R1319" s="9"/>
      <c r="S1319" s="9"/>
      <c r="T1319" s="9"/>
      <c r="U1319" s="9"/>
      <c r="V1319" s="9"/>
      <c r="W1319" s="9"/>
      <c r="X1319" s="9"/>
      <c r="Y1319" s="9"/>
      <c r="Z1319" s="9"/>
      <c r="AB1319"/>
      <c r="AD1319"/>
      <c r="AE1319"/>
      <c r="AF1319"/>
      <c r="AG1319"/>
      <c r="AH1319"/>
      <c r="AI1319"/>
      <c r="AJ1319"/>
      <c r="AK1319"/>
      <c r="AL1319"/>
      <c r="AM1319"/>
      <c r="AN1319"/>
      <c r="AO1319"/>
      <c r="AP1319"/>
    </row>
    <row r="1320" spans="2:42" x14ac:dyDescent="0.35">
      <c r="B1320" s="49"/>
      <c r="C1320" s="49"/>
      <c r="D1320" s="51"/>
      <c r="E1320" s="51"/>
      <c r="F1320" s="151"/>
      <c r="G1320" s="179"/>
      <c r="H1320" s="181"/>
      <c r="I1320" s="180"/>
      <c r="J1320" s="52"/>
      <c r="K1320" s="184" t="str">
        <f>IF(Calculations!$I1315=1, "Up to Date", "")</f>
        <v/>
      </c>
      <c r="L1320" s="1"/>
      <c r="M1320"/>
      <c r="N1320" s="3"/>
      <c r="O1320" s="9"/>
      <c r="P1320" s="9"/>
      <c r="Q1320" s="9"/>
      <c r="R1320" s="9"/>
      <c r="S1320" s="9"/>
      <c r="T1320" s="9"/>
      <c r="U1320" s="9"/>
      <c r="V1320" s="9"/>
      <c r="W1320" s="9"/>
      <c r="X1320" s="9"/>
      <c r="Y1320" s="9"/>
      <c r="Z1320" s="9"/>
      <c r="AB1320"/>
      <c r="AD1320"/>
      <c r="AE1320"/>
      <c r="AF1320"/>
      <c r="AG1320"/>
      <c r="AH1320"/>
      <c r="AI1320"/>
      <c r="AJ1320"/>
      <c r="AK1320"/>
      <c r="AL1320"/>
      <c r="AM1320"/>
      <c r="AN1320"/>
      <c r="AO1320"/>
      <c r="AP1320"/>
    </row>
    <row r="1321" spans="2:42" x14ac:dyDescent="0.35">
      <c r="B1321" s="49"/>
      <c r="C1321" s="49"/>
      <c r="D1321" s="51"/>
      <c r="E1321" s="51"/>
      <c r="F1321" s="151"/>
      <c r="G1321" s="179"/>
      <c r="H1321" s="181"/>
      <c r="I1321" s="180"/>
      <c r="J1321" s="52"/>
      <c r="K1321" s="184" t="str">
        <f>IF(Calculations!$I1316=1, "Up to Date", "")</f>
        <v/>
      </c>
      <c r="L1321" s="1"/>
      <c r="M1321"/>
      <c r="N1321" s="3"/>
      <c r="O1321" s="9"/>
      <c r="P1321" s="9"/>
      <c r="Q1321" s="9"/>
      <c r="R1321" s="9"/>
      <c r="S1321" s="9"/>
      <c r="T1321" s="9"/>
      <c r="U1321" s="9"/>
      <c r="V1321" s="9"/>
      <c r="W1321" s="9"/>
      <c r="X1321" s="9"/>
      <c r="Y1321" s="9"/>
      <c r="Z1321" s="9"/>
      <c r="AB1321"/>
      <c r="AD1321"/>
      <c r="AE1321"/>
      <c r="AF1321"/>
      <c r="AG1321"/>
      <c r="AH1321"/>
      <c r="AI1321"/>
      <c r="AJ1321"/>
      <c r="AK1321"/>
      <c r="AL1321"/>
      <c r="AM1321"/>
      <c r="AN1321"/>
      <c r="AO1321"/>
      <c r="AP1321"/>
    </row>
    <row r="1322" spans="2:42" x14ac:dyDescent="0.35">
      <c r="B1322" s="49"/>
      <c r="C1322" s="49"/>
      <c r="D1322" s="51"/>
      <c r="E1322" s="51"/>
      <c r="F1322" s="151"/>
      <c r="G1322" s="179"/>
      <c r="H1322" s="181"/>
      <c r="I1322" s="180"/>
      <c r="J1322" s="52"/>
      <c r="K1322" s="184" t="str">
        <f>IF(Calculations!$I1317=1, "Up to Date", "")</f>
        <v/>
      </c>
      <c r="L1322" s="1"/>
      <c r="M1322"/>
      <c r="N1322" s="3"/>
      <c r="O1322" s="9"/>
      <c r="P1322" s="9"/>
      <c r="Q1322" s="9"/>
      <c r="R1322" s="9"/>
      <c r="S1322" s="9"/>
      <c r="T1322" s="9"/>
      <c r="U1322" s="9"/>
      <c r="V1322" s="9"/>
      <c r="W1322" s="9"/>
      <c r="X1322" s="9"/>
      <c r="Y1322" s="9"/>
      <c r="Z1322" s="9"/>
      <c r="AB1322"/>
      <c r="AD1322"/>
      <c r="AE1322"/>
      <c r="AF1322"/>
      <c r="AG1322"/>
      <c r="AH1322"/>
      <c r="AI1322"/>
      <c r="AJ1322"/>
      <c r="AK1322"/>
      <c r="AL1322"/>
      <c r="AM1322"/>
      <c r="AN1322"/>
      <c r="AO1322"/>
      <c r="AP1322"/>
    </row>
    <row r="1323" spans="2:42" x14ac:dyDescent="0.35">
      <c r="B1323" s="49"/>
      <c r="C1323" s="49"/>
      <c r="D1323" s="51"/>
      <c r="E1323" s="51"/>
      <c r="F1323" s="151"/>
      <c r="G1323" s="179"/>
      <c r="H1323" s="181"/>
      <c r="I1323" s="180"/>
      <c r="J1323" s="52"/>
      <c r="K1323" s="184" t="str">
        <f>IF(Calculations!$I1318=1, "Up to Date", "")</f>
        <v/>
      </c>
      <c r="L1323" s="1"/>
      <c r="M1323"/>
      <c r="N1323" s="3"/>
      <c r="O1323" s="9"/>
      <c r="P1323" s="9"/>
      <c r="Q1323" s="9"/>
      <c r="R1323" s="9"/>
      <c r="S1323" s="9"/>
      <c r="T1323" s="9"/>
      <c r="U1323" s="9"/>
      <c r="V1323" s="9"/>
      <c r="W1323" s="9"/>
      <c r="X1323" s="9"/>
      <c r="Y1323" s="9"/>
      <c r="Z1323" s="9"/>
      <c r="AB1323"/>
      <c r="AD1323"/>
      <c r="AE1323"/>
      <c r="AF1323"/>
      <c r="AG1323"/>
      <c r="AH1323"/>
      <c r="AI1323"/>
      <c r="AJ1323"/>
      <c r="AK1323"/>
      <c r="AL1323"/>
      <c r="AM1323"/>
      <c r="AN1323"/>
      <c r="AO1323"/>
      <c r="AP1323"/>
    </row>
    <row r="1324" spans="2:42" x14ac:dyDescent="0.35">
      <c r="B1324" s="49"/>
      <c r="C1324" s="49"/>
      <c r="D1324" s="51"/>
      <c r="E1324" s="51"/>
      <c r="F1324" s="151"/>
      <c r="G1324" s="179"/>
      <c r="H1324" s="181"/>
      <c r="I1324" s="180"/>
      <c r="J1324" s="52"/>
      <c r="K1324" s="184" t="str">
        <f>IF(Calculations!$I1319=1, "Up to Date", "")</f>
        <v/>
      </c>
      <c r="L1324" s="1"/>
      <c r="M1324"/>
      <c r="N1324" s="3"/>
      <c r="O1324" s="9"/>
      <c r="P1324" s="9"/>
      <c r="Q1324" s="9"/>
      <c r="R1324" s="9"/>
      <c r="S1324" s="9"/>
      <c r="T1324" s="9"/>
      <c r="U1324" s="9"/>
      <c r="V1324" s="9"/>
      <c r="W1324" s="9"/>
      <c r="X1324" s="9"/>
      <c r="Y1324" s="9"/>
      <c r="Z1324" s="9"/>
      <c r="AB1324"/>
      <c r="AD1324"/>
      <c r="AE1324"/>
      <c r="AF1324"/>
      <c r="AG1324"/>
      <c r="AH1324"/>
      <c r="AI1324"/>
      <c r="AJ1324"/>
      <c r="AK1324"/>
      <c r="AL1324"/>
      <c r="AM1324"/>
      <c r="AN1324"/>
      <c r="AO1324"/>
      <c r="AP1324"/>
    </row>
    <row r="1325" spans="2:42" x14ac:dyDescent="0.35">
      <c r="B1325" s="49"/>
      <c r="C1325" s="49"/>
      <c r="D1325" s="51"/>
      <c r="E1325" s="51"/>
      <c r="F1325" s="151"/>
      <c r="G1325" s="179"/>
      <c r="H1325" s="181"/>
      <c r="I1325" s="180"/>
      <c r="J1325" s="52"/>
      <c r="K1325" s="184" t="str">
        <f>IF(Calculations!$I1320=1, "Up to Date", "")</f>
        <v/>
      </c>
      <c r="L1325" s="1"/>
      <c r="M1325"/>
      <c r="N1325" s="3"/>
      <c r="O1325" s="9"/>
      <c r="P1325" s="9"/>
      <c r="Q1325" s="9"/>
      <c r="R1325" s="9"/>
      <c r="S1325" s="9"/>
      <c r="T1325" s="9"/>
      <c r="U1325" s="9"/>
      <c r="V1325" s="9"/>
      <c r="W1325" s="9"/>
      <c r="X1325" s="9"/>
      <c r="Y1325" s="9"/>
      <c r="Z1325" s="9"/>
      <c r="AB1325"/>
      <c r="AD1325"/>
      <c r="AE1325"/>
      <c r="AF1325"/>
      <c r="AG1325"/>
      <c r="AH1325"/>
      <c r="AI1325"/>
      <c r="AJ1325"/>
      <c r="AK1325"/>
      <c r="AL1325"/>
      <c r="AM1325"/>
      <c r="AN1325"/>
      <c r="AO1325"/>
      <c r="AP1325"/>
    </row>
    <row r="1326" spans="2:42" x14ac:dyDescent="0.35">
      <c r="B1326" s="49"/>
      <c r="C1326" s="49"/>
      <c r="D1326" s="51"/>
      <c r="E1326" s="51"/>
      <c r="F1326" s="151"/>
      <c r="G1326" s="179"/>
      <c r="H1326" s="181"/>
      <c r="I1326" s="180"/>
      <c r="J1326" s="52"/>
      <c r="K1326" s="184" t="str">
        <f>IF(Calculations!$I1321=1, "Up to Date", "")</f>
        <v/>
      </c>
      <c r="L1326" s="1"/>
      <c r="M1326"/>
      <c r="N1326" s="3"/>
      <c r="O1326" s="9"/>
      <c r="P1326" s="9"/>
      <c r="Q1326" s="9"/>
      <c r="R1326" s="9"/>
      <c r="S1326" s="9"/>
      <c r="T1326" s="9"/>
      <c r="U1326" s="9"/>
      <c r="V1326" s="9"/>
      <c r="W1326" s="9"/>
      <c r="X1326" s="9"/>
      <c r="Y1326" s="9"/>
      <c r="Z1326" s="9"/>
      <c r="AB1326"/>
      <c r="AD1326"/>
      <c r="AE1326"/>
      <c r="AF1326"/>
      <c r="AG1326"/>
      <c r="AH1326"/>
      <c r="AI1326"/>
      <c r="AJ1326"/>
      <c r="AK1326"/>
      <c r="AL1326"/>
      <c r="AM1326"/>
      <c r="AN1326"/>
      <c r="AO1326"/>
      <c r="AP1326"/>
    </row>
    <row r="1327" spans="2:42" x14ac:dyDescent="0.35">
      <c r="B1327" s="49"/>
      <c r="C1327" s="49"/>
      <c r="D1327" s="51"/>
      <c r="E1327" s="51"/>
      <c r="F1327" s="151"/>
      <c r="G1327" s="179"/>
      <c r="H1327" s="181"/>
      <c r="I1327" s="180"/>
      <c r="J1327" s="52"/>
      <c r="K1327" s="184" t="str">
        <f>IF(Calculations!$I1322=1, "Up to Date", "")</f>
        <v/>
      </c>
      <c r="L1327" s="1"/>
      <c r="M1327"/>
      <c r="N1327" s="3"/>
      <c r="O1327" s="9"/>
      <c r="P1327" s="9"/>
      <c r="Q1327" s="9"/>
      <c r="R1327" s="9"/>
      <c r="S1327" s="9"/>
      <c r="T1327" s="9"/>
      <c r="U1327" s="9"/>
      <c r="V1327" s="9"/>
      <c r="W1327" s="9"/>
      <c r="X1327" s="9"/>
      <c r="Y1327" s="9"/>
      <c r="Z1327" s="9"/>
      <c r="AB1327"/>
      <c r="AD1327"/>
      <c r="AE1327"/>
      <c r="AF1327"/>
      <c r="AG1327"/>
      <c r="AH1327"/>
      <c r="AI1327"/>
      <c r="AJ1327"/>
      <c r="AK1327"/>
      <c r="AL1327"/>
      <c r="AM1327"/>
      <c r="AN1327"/>
      <c r="AO1327"/>
      <c r="AP1327"/>
    </row>
    <row r="1328" spans="2:42" x14ac:dyDescent="0.35">
      <c r="B1328" s="49"/>
      <c r="C1328" s="49"/>
      <c r="D1328" s="51"/>
      <c r="E1328" s="51"/>
      <c r="F1328" s="151"/>
      <c r="G1328" s="179"/>
      <c r="H1328" s="181"/>
      <c r="I1328" s="180"/>
      <c r="J1328" s="52"/>
      <c r="K1328" s="184" t="str">
        <f>IF(Calculations!$I1323=1, "Up to Date", "")</f>
        <v/>
      </c>
      <c r="L1328" s="1"/>
      <c r="M1328"/>
      <c r="N1328" s="3"/>
      <c r="O1328" s="9"/>
      <c r="P1328" s="9"/>
      <c r="Q1328" s="9"/>
      <c r="R1328" s="9"/>
      <c r="S1328" s="9"/>
      <c r="T1328" s="9"/>
      <c r="U1328" s="9"/>
      <c r="V1328" s="9"/>
      <c r="W1328" s="9"/>
      <c r="X1328" s="9"/>
      <c r="Y1328" s="9"/>
      <c r="Z1328" s="9"/>
      <c r="AB1328"/>
      <c r="AD1328"/>
      <c r="AE1328"/>
      <c r="AF1328"/>
      <c r="AG1328"/>
      <c r="AH1328"/>
      <c r="AI1328"/>
      <c r="AJ1328"/>
      <c r="AK1328"/>
      <c r="AL1328"/>
      <c r="AM1328"/>
      <c r="AN1328"/>
      <c r="AO1328"/>
      <c r="AP1328"/>
    </row>
    <row r="1329" spans="2:42" x14ac:dyDescent="0.35">
      <c r="B1329" s="49"/>
      <c r="C1329" s="49"/>
      <c r="D1329" s="51"/>
      <c r="E1329" s="51"/>
      <c r="F1329" s="151"/>
      <c r="G1329" s="179"/>
      <c r="H1329" s="181"/>
      <c r="I1329" s="180"/>
      <c r="J1329" s="52"/>
      <c r="K1329" s="184" t="str">
        <f>IF(Calculations!$I1324=1, "Up to Date", "")</f>
        <v/>
      </c>
      <c r="L1329" s="1"/>
      <c r="M1329"/>
      <c r="N1329" s="3"/>
      <c r="O1329" s="9"/>
      <c r="P1329" s="9"/>
      <c r="Q1329" s="9"/>
      <c r="R1329" s="9"/>
      <c r="S1329" s="9"/>
      <c r="T1329" s="9"/>
      <c r="U1329" s="9"/>
      <c r="V1329" s="9"/>
      <c r="W1329" s="9"/>
      <c r="X1329" s="9"/>
      <c r="Y1329" s="9"/>
      <c r="Z1329" s="9"/>
      <c r="AB1329"/>
      <c r="AD1329"/>
      <c r="AE1329"/>
      <c r="AF1329"/>
      <c r="AG1329"/>
      <c r="AH1329"/>
      <c r="AI1329"/>
      <c r="AJ1329"/>
      <c r="AK1329"/>
      <c r="AL1329"/>
      <c r="AM1329"/>
      <c r="AN1329"/>
      <c r="AO1329"/>
      <c r="AP1329"/>
    </row>
    <row r="1330" spans="2:42" x14ac:dyDescent="0.35">
      <c r="B1330" s="49"/>
      <c r="C1330" s="49"/>
      <c r="D1330" s="51"/>
      <c r="E1330" s="51"/>
      <c r="F1330" s="151"/>
      <c r="G1330" s="179"/>
      <c r="H1330" s="181"/>
      <c r="I1330" s="180"/>
      <c r="J1330" s="52"/>
      <c r="K1330" s="184" t="str">
        <f>IF(Calculations!$I1325=1, "Up to Date", "")</f>
        <v/>
      </c>
      <c r="L1330" s="1"/>
      <c r="M1330"/>
      <c r="N1330" s="3"/>
      <c r="O1330" s="9"/>
      <c r="P1330" s="9"/>
      <c r="Q1330" s="9"/>
      <c r="R1330" s="9"/>
      <c r="S1330" s="9"/>
      <c r="T1330" s="9"/>
      <c r="U1330" s="9"/>
      <c r="V1330" s="9"/>
      <c r="W1330" s="9"/>
      <c r="X1330" s="9"/>
      <c r="Y1330" s="9"/>
      <c r="Z1330" s="9"/>
      <c r="AB1330"/>
      <c r="AD1330"/>
      <c r="AE1330"/>
      <c r="AF1330"/>
      <c r="AG1330"/>
      <c r="AH1330"/>
      <c r="AI1330"/>
      <c r="AJ1330"/>
      <c r="AK1330"/>
      <c r="AL1330"/>
      <c r="AM1330"/>
      <c r="AN1330"/>
      <c r="AO1330"/>
      <c r="AP1330"/>
    </row>
    <row r="1331" spans="2:42" x14ac:dyDescent="0.35">
      <c r="B1331" s="49"/>
      <c r="C1331" s="49"/>
      <c r="D1331" s="51"/>
      <c r="E1331" s="51"/>
      <c r="F1331" s="151"/>
      <c r="G1331" s="179"/>
      <c r="H1331" s="181"/>
      <c r="I1331" s="180"/>
      <c r="J1331" s="52"/>
      <c r="K1331" s="184" t="str">
        <f>IF(Calculations!$I1326=1, "Up to Date", "")</f>
        <v/>
      </c>
      <c r="L1331" s="1"/>
      <c r="M1331"/>
      <c r="N1331" s="3"/>
      <c r="O1331" s="9"/>
      <c r="P1331" s="9"/>
      <c r="Q1331" s="9"/>
      <c r="R1331" s="9"/>
      <c r="S1331" s="9"/>
      <c r="T1331" s="9"/>
      <c r="U1331" s="9"/>
      <c r="V1331" s="9"/>
      <c r="W1331" s="9"/>
      <c r="X1331" s="9"/>
      <c r="Y1331" s="9"/>
      <c r="Z1331" s="9"/>
      <c r="AB1331"/>
      <c r="AD1331"/>
      <c r="AE1331"/>
      <c r="AF1331"/>
      <c r="AG1331"/>
      <c r="AH1331"/>
      <c r="AI1331"/>
      <c r="AJ1331"/>
      <c r="AK1331"/>
      <c r="AL1331"/>
      <c r="AM1331"/>
      <c r="AN1331"/>
      <c r="AO1331"/>
      <c r="AP1331"/>
    </row>
    <row r="1332" spans="2:42" x14ac:dyDescent="0.35">
      <c r="B1332" s="49"/>
      <c r="C1332" s="49"/>
      <c r="D1332" s="51"/>
      <c r="E1332" s="51"/>
      <c r="F1332" s="151"/>
      <c r="G1332" s="179"/>
      <c r="H1332" s="181"/>
      <c r="I1332" s="180"/>
      <c r="J1332" s="52"/>
      <c r="K1332" s="184" t="str">
        <f>IF(Calculations!$I1327=1, "Up to Date", "")</f>
        <v/>
      </c>
      <c r="L1332" s="1"/>
      <c r="M1332"/>
      <c r="N1332" s="3"/>
      <c r="O1332" s="9"/>
      <c r="P1332" s="9"/>
      <c r="Q1332" s="9"/>
      <c r="R1332" s="9"/>
      <c r="S1332" s="9"/>
      <c r="T1332" s="9"/>
      <c r="U1332" s="9"/>
      <c r="V1332" s="9"/>
      <c r="W1332" s="9"/>
      <c r="X1332" s="9"/>
      <c r="Y1332" s="9"/>
      <c r="Z1332" s="9"/>
      <c r="AB1332"/>
      <c r="AD1332"/>
      <c r="AE1332"/>
      <c r="AF1332"/>
      <c r="AG1332"/>
      <c r="AH1332"/>
      <c r="AI1332"/>
      <c r="AJ1332"/>
      <c r="AK1332"/>
      <c r="AL1332"/>
      <c r="AM1332"/>
      <c r="AN1332"/>
      <c r="AO1332"/>
      <c r="AP1332"/>
    </row>
    <row r="1333" spans="2:42" x14ac:dyDescent="0.35">
      <c r="B1333" s="49"/>
      <c r="C1333" s="49"/>
      <c r="D1333" s="51"/>
      <c r="E1333" s="51"/>
      <c r="F1333" s="151"/>
      <c r="G1333" s="179"/>
      <c r="H1333" s="181"/>
      <c r="I1333" s="180"/>
      <c r="J1333" s="52"/>
      <c r="K1333" s="184" t="str">
        <f>IF(Calculations!$I1328=1, "Up to Date", "")</f>
        <v/>
      </c>
      <c r="L1333" s="1"/>
      <c r="M1333"/>
      <c r="N1333" s="3"/>
      <c r="O1333" s="9"/>
      <c r="P1333" s="9"/>
      <c r="Q1333" s="9"/>
      <c r="R1333" s="9"/>
      <c r="S1333" s="9"/>
      <c r="T1333" s="9"/>
      <c r="U1333" s="9"/>
      <c r="V1333" s="9"/>
      <c r="W1333" s="9"/>
      <c r="X1333" s="9"/>
      <c r="Y1333" s="9"/>
      <c r="Z1333" s="9"/>
      <c r="AB1333"/>
      <c r="AD1333"/>
      <c r="AE1333"/>
      <c r="AF1333"/>
      <c r="AG1333"/>
      <c r="AH1333"/>
      <c r="AI1333"/>
      <c r="AJ1333"/>
      <c r="AK1333"/>
      <c r="AL1333"/>
      <c r="AM1333"/>
      <c r="AN1333"/>
      <c r="AO1333"/>
      <c r="AP1333"/>
    </row>
    <row r="1334" spans="2:42" x14ac:dyDescent="0.35">
      <c r="B1334" s="49"/>
      <c r="C1334" s="49"/>
      <c r="D1334" s="51"/>
      <c r="E1334" s="51"/>
      <c r="F1334" s="151"/>
      <c r="G1334" s="179"/>
      <c r="H1334" s="181"/>
      <c r="I1334" s="180"/>
      <c r="J1334" s="52"/>
      <c r="K1334" s="184" t="str">
        <f>IF(Calculations!$I1329=1, "Up to Date", "")</f>
        <v/>
      </c>
      <c r="L1334" s="1"/>
      <c r="M1334"/>
      <c r="N1334" s="3"/>
      <c r="O1334" s="9"/>
      <c r="P1334" s="9"/>
      <c r="Q1334" s="9"/>
      <c r="R1334" s="9"/>
      <c r="S1334" s="9"/>
      <c r="T1334" s="9"/>
      <c r="U1334" s="9"/>
      <c r="V1334" s="9"/>
      <c r="W1334" s="9"/>
      <c r="X1334" s="9"/>
      <c r="Y1334" s="9"/>
      <c r="Z1334" s="9"/>
      <c r="AB1334"/>
      <c r="AD1334"/>
      <c r="AE1334"/>
      <c r="AF1334"/>
      <c r="AG1334"/>
      <c r="AH1334"/>
      <c r="AI1334"/>
      <c r="AJ1334"/>
      <c r="AK1334"/>
      <c r="AL1334"/>
      <c r="AM1334"/>
      <c r="AN1334"/>
      <c r="AO1334"/>
      <c r="AP1334"/>
    </row>
    <row r="1335" spans="2:42" x14ac:dyDescent="0.35">
      <c r="B1335" s="49"/>
      <c r="C1335" s="49"/>
      <c r="D1335" s="51"/>
      <c r="E1335" s="51"/>
      <c r="F1335" s="151"/>
      <c r="G1335" s="179"/>
      <c r="H1335" s="181"/>
      <c r="I1335" s="180"/>
      <c r="J1335" s="52"/>
      <c r="K1335" s="184" t="str">
        <f>IF(Calculations!$I1330=1, "Up to Date", "")</f>
        <v/>
      </c>
      <c r="L1335" s="1"/>
      <c r="M1335"/>
      <c r="N1335" s="3"/>
      <c r="O1335" s="9"/>
      <c r="P1335" s="9"/>
      <c r="Q1335" s="9"/>
      <c r="R1335" s="9"/>
      <c r="S1335" s="9"/>
      <c r="T1335" s="9"/>
      <c r="U1335" s="9"/>
      <c r="V1335" s="9"/>
      <c r="W1335" s="9"/>
      <c r="X1335" s="9"/>
      <c r="Y1335" s="9"/>
      <c r="Z1335" s="9"/>
      <c r="AB1335"/>
      <c r="AD1335"/>
      <c r="AE1335"/>
      <c r="AF1335"/>
      <c r="AG1335"/>
      <c r="AH1335"/>
      <c r="AI1335"/>
      <c r="AJ1335"/>
      <c r="AK1335"/>
      <c r="AL1335"/>
      <c r="AM1335"/>
      <c r="AN1335"/>
      <c r="AO1335"/>
      <c r="AP1335"/>
    </row>
    <row r="1336" spans="2:42" x14ac:dyDescent="0.35">
      <c r="B1336" s="49"/>
      <c r="C1336" s="49"/>
      <c r="D1336" s="51"/>
      <c r="E1336" s="51"/>
      <c r="F1336" s="151"/>
      <c r="G1336" s="179"/>
      <c r="H1336" s="181"/>
      <c r="I1336" s="180"/>
      <c r="J1336" s="52"/>
      <c r="K1336" s="184" t="str">
        <f>IF(Calculations!$I1331=1, "Up to Date", "")</f>
        <v/>
      </c>
      <c r="L1336" s="1"/>
      <c r="M1336"/>
      <c r="N1336" s="3"/>
      <c r="O1336" s="9"/>
      <c r="P1336" s="9"/>
      <c r="Q1336" s="9"/>
      <c r="R1336" s="9"/>
      <c r="S1336" s="9"/>
      <c r="T1336" s="9"/>
      <c r="U1336" s="9"/>
      <c r="V1336" s="9"/>
      <c r="W1336" s="9"/>
      <c r="X1336" s="9"/>
      <c r="Y1336" s="9"/>
      <c r="Z1336" s="9"/>
      <c r="AB1336"/>
      <c r="AD1336"/>
      <c r="AE1336"/>
      <c r="AF1336"/>
      <c r="AG1336"/>
      <c r="AH1336"/>
      <c r="AI1336"/>
      <c r="AJ1336"/>
      <c r="AK1336"/>
      <c r="AL1336"/>
      <c r="AM1336"/>
      <c r="AN1336"/>
      <c r="AO1336"/>
      <c r="AP1336"/>
    </row>
    <row r="1337" spans="2:42" x14ac:dyDescent="0.35">
      <c r="B1337" s="49"/>
      <c r="C1337" s="49"/>
      <c r="D1337" s="51"/>
      <c r="E1337" s="51"/>
      <c r="F1337" s="151"/>
      <c r="G1337" s="179"/>
      <c r="H1337" s="181"/>
      <c r="I1337" s="180"/>
      <c r="J1337" s="52"/>
      <c r="K1337" s="184" t="str">
        <f>IF(Calculations!$I1332=1, "Up to Date", "")</f>
        <v/>
      </c>
      <c r="L1337" s="1"/>
      <c r="M1337"/>
      <c r="N1337" s="3"/>
      <c r="O1337" s="9"/>
      <c r="P1337" s="9"/>
      <c r="Q1337" s="9"/>
      <c r="R1337" s="9"/>
      <c r="S1337" s="9"/>
      <c r="T1337" s="9"/>
      <c r="U1337" s="9"/>
      <c r="V1337" s="9"/>
      <c r="W1337" s="9"/>
      <c r="X1337" s="9"/>
      <c r="Y1337" s="9"/>
      <c r="Z1337" s="9"/>
      <c r="AB1337"/>
      <c r="AD1337"/>
      <c r="AE1337"/>
      <c r="AF1337"/>
      <c r="AG1337"/>
      <c r="AH1337"/>
      <c r="AI1337"/>
      <c r="AJ1337"/>
      <c r="AK1337"/>
      <c r="AL1337"/>
      <c r="AM1337"/>
      <c r="AN1337"/>
      <c r="AO1337"/>
      <c r="AP1337"/>
    </row>
    <row r="1338" spans="2:42" x14ac:dyDescent="0.35">
      <c r="B1338" s="49"/>
      <c r="C1338" s="49"/>
      <c r="D1338" s="51"/>
      <c r="E1338" s="51"/>
      <c r="F1338" s="151"/>
      <c r="G1338" s="179"/>
      <c r="H1338" s="181"/>
      <c r="I1338" s="180"/>
      <c r="J1338" s="52"/>
      <c r="K1338" s="184" t="str">
        <f>IF(Calculations!$I1333=1, "Up to Date", "")</f>
        <v/>
      </c>
      <c r="L1338" s="1"/>
      <c r="M1338"/>
      <c r="N1338" s="3"/>
      <c r="O1338" s="9"/>
      <c r="P1338" s="9"/>
      <c r="Q1338" s="9"/>
      <c r="R1338" s="9"/>
      <c r="S1338" s="9"/>
      <c r="T1338" s="9"/>
      <c r="U1338" s="9"/>
      <c r="V1338" s="9"/>
      <c r="W1338" s="9"/>
      <c r="X1338" s="9"/>
      <c r="Y1338" s="9"/>
      <c r="Z1338" s="9"/>
      <c r="AB1338"/>
      <c r="AD1338"/>
      <c r="AE1338"/>
      <c r="AF1338"/>
      <c r="AG1338"/>
      <c r="AH1338"/>
      <c r="AI1338"/>
      <c r="AJ1338"/>
      <c r="AK1338"/>
      <c r="AL1338"/>
      <c r="AM1338"/>
      <c r="AN1338"/>
      <c r="AO1338"/>
      <c r="AP1338"/>
    </row>
    <row r="1339" spans="2:42" x14ac:dyDescent="0.35">
      <c r="B1339" s="49"/>
      <c r="C1339" s="49"/>
      <c r="D1339" s="51"/>
      <c r="E1339" s="51"/>
      <c r="F1339" s="151"/>
      <c r="G1339" s="179"/>
      <c r="H1339" s="181"/>
      <c r="I1339" s="180"/>
      <c r="J1339" s="52"/>
      <c r="K1339" s="184" t="str">
        <f>IF(Calculations!$I1334=1, "Up to Date", "")</f>
        <v/>
      </c>
      <c r="L1339" s="1"/>
      <c r="M1339"/>
      <c r="N1339" s="3"/>
      <c r="O1339" s="9"/>
      <c r="P1339" s="9"/>
      <c r="Q1339" s="9"/>
      <c r="R1339" s="9"/>
      <c r="S1339" s="9"/>
      <c r="T1339" s="9"/>
      <c r="U1339" s="9"/>
      <c r="V1339" s="9"/>
      <c r="W1339" s="9"/>
      <c r="X1339" s="9"/>
      <c r="Y1339" s="9"/>
      <c r="Z1339" s="9"/>
      <c r="AB1339"/>
      <c r="AD1339"/>
      <c r="AE1339"/>
      <c r="AF1339"/>
      <c r="AG1339"/>
      <c r="AH1339"/>
      <c r="AI1339"/>
      <c r="AJ1339"/>
      <c r="AK1339"/>
      <c r="AL1339"/>
      <c r="AM1339"/>
      <c r="AN1339"/>
      <c r="AO1339"/>
      <c r="AP1339"/>
    </row>
    <row r="1340" spans="2:42" x14ac:dyDescent="0.35">
      <c r="B1340" s="49"/>
      <c r="C1340" s="49"/>
      <c r="D1340" s="51"/>
      <c r="E1340" s="51"/>
      <c r="F1340" s="151"/>
      <c r="G1340" s="179"/>
      <c r="H1340" s="181"/>
      <c r="I1340" s="180"/>
      <c r="J1340" s="52"/>
      <c r="K1340" s="184" t="str">
        <f>IF(Calculations!$I1335=1, "Up to Date", "")</f>
        <v/>
      </c>
      <c r="L1340" s="1"/>
      <c r="M1340"/>
      <c r="N1340" s="3"/>
      <c r="O1340" s="9"/>
      <c r="P1340" s="9"/>
      <c r="Q1340" s="9"/>
      <c r="R1340" s="9"/>
      <c r="S1340" s="9"/>
      <c r="T1340" s="9"/>
      <c r="U1340" s="9"/>
      <c r="V1340" s="9"/>
      <c r="W1340" s="9"/>
      <c r="X1340" s="9"/>
      <c r="Y1340" s="9"/>
      <c r="Z1340" s="9"/>
      <c r="AB1340"/>
      <c r="AD1340"/>
      <c r="AE1340"/>
      <c r="AF1340"/>
      <c r="AG1340"/>
      <c r="AH1340"/>
      <c r="AI1340"/>
      <c r="AJ1340"/>
      <c r="AK1340"/>
      <c r="AL1340"/>
      <c r="AM1340"/>
      <c r="AN1340"/>
      <c r="AO1340"/>
      <c r="AP1340"/>
    </row>
    <row r="1341" spans="2:42" x14ac:dyDescent="0.35">
      <c r="B1341" s="49"/>
      <c r="C1341" s="49"/>
      <c r="D1341" s="51"/>
      <c r="E1341" s="51"/>
      <c r="F1341" s="151"/>
      <c r="G1341" s="179"/>
      <c r="H1341" s="181"/>
      <c r="I1341" s="180"/>
      <c r="J1341" s="52"/>
      <c r="K1341" s="184" t="str">
        <f>IF(Calculations!$I1336=1, "Up to Date", "")</f>
        <v/>
      </c>
      <c r="L1341" s="1"/>
      <c r="M1341"/>
      <c r="N1341" s="3"/>
      <c r="O1341" s="9"/>
      <c r="P1341" s="9"/>
      <c r="Q1341" s="9"/>
      <c r="R1341" s="9"/>
      <c r="S1341" s="9"/>
      <c r="T1341" s="9"/>
      <c r="U1341" s="9"/>
      <c r="V1341" s="9"/>
      <c r="W1341" s="9"/>
      <c r="X1341" s="9"/>
      <c r="Y1341" s="9"/>
      <c r="Z1341" s="9"/>
      <c r="AB1341"/>
      <c r="AD1341"/>
      <c r="AE1341"/>
      <c r="AF1341"/>
      <c r="AG1341"/>
      <c r="AH1341"/>
      <c r="AI1341"/>
      <c r="AJ1341"/>
      <c r="AK1341"/>
      <c r="AL1341"/>
      <c r="AM1341"/>
      <c r="AN1341"/>
      <c r="AO1341"/>
      <c r="AP1341"/>
    </row>
    <row r="1342" spans="2:42" x14ac:dyDescent="0.35">
      <c r="B1342" s="49"/>
      <c r="C1342" s="49"/>
      <c r="D1342" s="51"/>
      <c r="E1342" s="51"/>
      <c r="F1342" s="151"/>
      <c r="G1342" s="179"/>
      <c r="H1342" s="181"/>
      <c r="I1342" s="180"/>
      <c r="J1342" s="52"/>
      <c r="K1342" s="184" t="str">
        <f>IF(Calculations!$I1337=1, "Up to Date", "")</f>
        <v/>
      </c>
      <c r="L1342" s="1"/>
      <c r="M1342"/>
      <c r="N1342" s="3"/>
      <c r="O1342" s="9"/>
      <c r="P1342" s="9"/>
      <c r="Q1342" s="9"/>
      <c r="R1342" s="9"/>
      <c r="S1342" s="9"/>
      <c r="T1342" s="9"/>
      <c r="U1342" s="9"/>
      <c r="V1342" s="9"/>
      <c r="W1342" s="9"/>
      <c r="X1342" s="9"/>
      <c r="Y1342" s="9"/>
      <c r="Z1342" s="9"/>
      <c r="AB1342"/>
      <c r="AD1342"/>
      <c r="AE1342"/>
      <c r="AF1342"/>
      <c r="AG1342"/>
      <c r="AH1342"/>
      <c r="AI1342"/>
      <c r="AJ1342"/>
      <c r="AK1342"/>
      <c r="AL1342"/>
      <c r="AM1342"/>
      <c r="AN1342"/>
      <c r="AO1342"/>
      <c r="AP1342"/>
    </row>
    <row r="1343" spans="2:42" x14ac:dyDescent="0.35">
      <c r="B1343" s="49"/>
      <c r="C1343" s="49"/>
      <c r="D1343" s="51"/>
      <c r="E1343" s="51"/>
      <c r="F1343" s="151"/>
      <c r="G1343" s="179"/>
      <c r="H1343" s="181"/>
      <c r="I1343" s="180"/>
      <c r="J1343" s="52"/>
      <c r="K1343" s="184" t="str">
        <f>IF(Calculations!$I1338=1, "Up to Date", "")</f>
        <v/>
      </c>
      <c r="L1343" s="1"/>
      <c r="M1343"/>
      <c r="N1343" s="3"/>
      <c r="O1343" s="9"/>
      <c r="P1343" s="9"/>
      <c r="Q1343" s="9"/>
      <c r="R1343" s="9"/>
      <c r="S1343" s="9"/>
      <c r="T1343" s="9"/>
      <c r="U1343" s="9"/>
      <c r="V1343" s="9"/>
      <c r="W1343" s="9"/>
      <c r="X1343" s="9"/>
      <c r="Y1343" s="9"/>
      <c r="Z1343" s="9"/>
      <c r="AB1343"/>
      <c r="AD1343"/>
      <c r="AE1343"/>
      <c r="AF1343"/>
      <c r="AG1343"/>
      <c r="AH1343"/>
      <c r="AI1343"/>
      <c r="AJ1343"/>
      <c r="AK1343"/>
      <c r="AL1343"/>
      <c r="AM1343"/>
      <c r="AN1343"/>
      <c r="AO1343"/>
      <c r="AP1343"/>
    </row>
    <row r="1344" spans="2:42" x14ac:dyDescent="0.35">
      <c r="B1344" s="49"/>
      <c r="C1344" s="49"/>
      <c r="D1344" s="51"/>
      <c r="E1344" s="51"/>
      <c r="F1344" s="151"/>
      <c r="G1344" s="179"/>
      <c r="H1344" s="181"/>
      <c r="I1344" s="180"/>
      <c r="J1344" s="52"/>
      <c r="K1344" s="184" t="str">
        <f>IF(Calculations!$I1339=1, "Up to Date", "")</f>
        <v/>
      </c>
      <c r="L1344" s="1"/>
      <c r="M1344"/>
      <c r="N1344" s="3"/>
      <c r="O1344" s="9"/>
      <c r="P1344" s="9"/>
      <c r="Q1344" s="9"/>
      <c r="R1344" s="9"/>
      <c r="S1344" s="9"/>
      <c r="T1344" s="9"/>
      <c r="U1344" s="9"/>
      <c r="V1344" s="9"/>
      <c r="W1344" s="9"/>
      <c r="X1344" s="9"/>
      <c r="Y1344" s="9"/>
      <c r="Z1344" s="9"/>
      <c r="AB1344"/>
      <c r="AD1344"/>
      <c r="AE1344"/>
      <c r="AF1344"/>
      <c r="AG1344"/>
      <c r="AH1344"/>
      <c r="AI1344"/>
      <c r="AJ1344"/>
      <c r="AK1344"/>
      <c r="AL1344"/>
      <c r="AM1344"/>
      <c r="AN1344"/>
      <c r="AO1344"/>
      <c r="AP1344"/>
    </row>
    <row r="1345" spans="2:42" x14ac:dyDescent="0.35">
      <c r="B1345" s="49"/>
      <c r="C1345" s="49"/>
      <c r="D1345" s="51"/>
      <c r="E1345" s="51"/>
      <c r="F1345" s="151"/>
      <c r="G1345" s="179"/>
      <c r="H1345" s="181"/>
      <c r="I1345" s="180"/>
      <c r="J1345" s="52"/>
      <c r="K1345" s="184" t="str">
        <f>IF(Calculations!$I1340=1, "Up to Date", "")</f>
        <v/>
      </c>
      <c r="L1345" s="1"/>
      <c r="M1345"/>
      <c r="N1345" s="3"/>
      <c r="O1345" s="9"/>
      <c r="P1345" s="9"/>
      <c r="Q1345" s="9"/>
      <c r="R1345" s="9"/>
      <c r="S1345" s="9"/>
      <c r="T1345" s="9"/>
      <c r="U1345" s="9"/>
      <c r="V1345" s="9"/>
      <c r="W1345" s="9"/>
      <c r="X1345" s="9"/>
      <c r="Y1345" s="9"/>
      <c r="Z1345" s="9"/>
      <c r="AB1345"/>
      <c r="AD1345"/>
      <c r="AE1345"/>
      <c r="AF1345"/>
      <c r="AG1345"/>
      <c r="AH1345"/>
      <c r="AI1345"/>
      <c r="AJ1345"/>
      <c r="AK1345"/>
      <c r="AL1345"/>
      <c r="AM1345"/>
      <c r="AN1345"/>
      <c r="AO1345"/>
      <c r="AP1345"/>
    </row>
    <row r="1346" spans="2:42" x14ac:dyDescent="0.35">
      <c r="B1346" s="49"/>
      <c r="C1346" s="49"/>
      <c r="D1346" s="51"/>
      <c r="E1346" s="51"/>
      <c r="F1346" s="151"/>
      <c r="G1346" s="179"/>
      <c r="H1346" s="181"/>
      <c r="I1346" s="180"/>
      <c r="J1346" s="52"/>
      <c r="K1346" s="184" t="str">
        <f>IF(Calculations!$I1341=1, "Up to Date", "")</f>
        <v/>
      </c>
      <c r="L1346" s="1"/>
      <c r="M1346"/>
      <c r="N1346" s="3"/>
      <c r="O1346" s="9"/>
      <c r="P1346" s="9"/>
      <c r="Q1346" s="9"/>
      <c r="R1346" s="9"/>
      <c r="S1346" s="9"/>
      <c r="T1346" s="9"/>
      <c r="U1346" s="9"/>
      <c r="V1346" s="9"/>
      <c r="W1346" s="9"/>
      <c r="X1346" s="9"/>
      <c r="Y1346" s="9"/>
      <c r="Z1346" s="9"/>
      <c r="AB1346"/>
      <c r="AD1346"/>
      <c r="AE1346"/>
      <c r="AF1346"/>
      <c r="AG1346"/>
      <c r="AH1346"/>
      <c r="AI1346"/>
      <c r="AJ1346"/>
      <c r="AK1346"/>
      <c r="AL1346"/>
      <c r="AM1346"/>
      <c r="AN1346"/>
      <c r="AO1346"/>
      <c r="AP1346"/>
    </row>
    <row r="1347" spans="2:42" x14ac:dyDescent="0.35">
      <c r="B1347" s="49"/>
      <c r="C1347" s="49"/>
      <c r="D1347" s="51"/>
      <c r="E1347" s="51"/>
      <c r="F1347" s="151"/>
      <c r="G1347" s="179"/>
      <c r="H1347" s="181"/>
      <c r="I1347" s="180"/>
      <c r="J1347" s="52"/>
      <c r="K1347" s="184" t="str">
        <f>IF(Calculations!$I1342=1, "Up to Date", "")</f>
        <v/>
      </c>
      <c r="L1347" s="1"/>
      <c r="M1347"/>
      <c r="N1347" s="3"/>
      <c r="O1347" s="9"/>
      <c r="P1347" s="9"/>
      <c r="Q1347" s="9"/>
      <c r="R1347" s="9"/>
      <c r="S1347" s="9"/>
      <c r="T1347" s="9"/>
      <c r="U1347" s="9"/>
      <c r="V1347" s="9"/>
      <c r="W1347" s="9"/>
      <c r="X1347" s="9"/>
      <c r="Y1347" s="9"/>
      <c r="Z1347" s="9"/>
      <c r="AB1347"/>
      <c r="AD1347"/>
      <c r="AE1347"/>
      <c r="AF1347"/>
      <c r="AG1347"/>
      <c r="AH1347"/>
      <c r="AI1347"/>
      <c r="AJ1347"/>
      <c r="AK1347"/>
      <c r="AL1347"/>
      <c r="AM1347"/>
      <c r="AN1347"/>
      <c r="AO1347"/>
      <c r="AP1347"/>
    </row>
    <row r="1348" spans="2:42" x14ac:dyDescent="0.35">
      <c r="B1348" s="49"/>
      <c r="C1348" s="49"/>
      <c r="D1348" s="51"/>
      <c r="E1348" s="51"/>
      <c r="F1348" s="151"/>
      <c r="G1348" s="179"/>
      <c r="H1348" s="181"/>
      <c r="I1348" s="180"/>
      <c r="J1348" s="52"/>
      <c r="K1348" s="184" t="str">
        <f>IF(Calculations!$I1343=1, "Up to Date", "")</f>
        <v/>
      </c>
      <c r="L1348" s="1"/>
      <c r="M1348"/>
      <c r="N1348" s="3"/>
      <c r="O1348" s="9"/>
      <c r="P1348" s="9"/>
      <c r="Q1348" s="9"/>
      <c r="R1348" s="9"/>
      <c r="S1348" s="9"/>
      <c r="T1348" s="9"/>
      <c r="U1348" s="9"/>
      <c r="V1348" s="9"/>
      <c r="W1348" s="9"/>
      <c r="X1348" s="9"/>
      <c r="Y1348" s="9"/>
      <c r="Z1348" s="9"/>
      <c r="AB1348"/>
      <c r="AD1348"/>
      <c r="AE1348"/>
      <c r="AF1348"/>
      <c r="AG1348"/>
      <c r="AH1348"/>
      <c r="AI1348"/>
      <c r="AJ1348"/>
      <c r="AK1348"/>
      <c r="AL1348"/>
      <c r="AM1348"/>
      <c r="AN1348"/>
      <c r="AO1348"/>
      <c r="AP1348"/>
    </row>
    <row r="1349" spans="2:42" x14ac:dyDescent="0.35">
      <c r="B1349" s="49"/>
      <c r="C1349" s="49"/>
      <c r="D1349" s="51"/>
      <c r="E1349" s="51"/>
      <c r="F1349" s="151"/>
      <c r="G1349" s="179"/>
      <c r="H1349" s="181"/>
      <c r="I1349" s="180"/>
      <c r="J1349" s="52"/>
      <c r="K1349" s="184" t="str">
        <f>IF(Calculations!$I1344=1, "Up to Date", "")</f>
        <v/>
      </c>
      <c r="L1349" s="1"/>
      <c r="M1349"/>
      <c r="N1349" s="3"/>
      <c r="O1349" s="9"/>
      <c r="P1349" s="9"/>
      <c r="Q1349" s="9"/>
      <c r="R1349" s="9"/>
      <c r="S1349" s="9"/>
      <c r="T1349" s="9"/>
      <c r="U1349" s="9"/>
      <c r="V1349" s="9"/>
      <c r="W1349" s="9"/>
      <c r="X1349" s="9"/>
      <c r="Y1349" s="9"/>
      <c r="Z1349" s="9"/>
      <c r="AB1349"/>
      <c r="AD1349"/>
      <c r="AE1349"/>
      <c r="AF1349"/>
      <c r="AG1349"/>
      <c r="AH1349"/>
      <c r="AI1349"/>
      <c r="AJ1349"/>
      <c r="AK1349"/>
      <c r="AL1349"/>
      <c r="AM1349"/>
      <c r="AN1349"/>
      <c r="AO1349"/>
      <c r="AP1349"/>
    </row>
    <row r="1350" spans="2:42" x14ac:dyDescent="0.35">
      <c r="B1350" s="49"/>
      <c r="C1350" s="49"/>
      <c r="D1350" s="51"/>
      <c r="E1350" s="51"/>
      <c r="F1350" s="151"/>
      <c r="G1350" s="179"/>
      <c r="H1350" s="181"/>
      <c r="I1350" s="180"/>
      <c r="J1350" s="52"/>
      <c r="K1350" s="184" t="str">
        <f>IF(Calculations!$I1345=1, "Up to Date", "")</f>
        <v/>
      </c>
      <c r="L1350" s="1"/>
      <c r="M1350"/>
      <c r="N1350" s="3"/>
      <c r="O1350" s="9"/>
      <c r="P1350" s="9"/>
      <c r="Q1350" s="9"/>
      <c r="R1350" s="9"/>
      <c r="S1350" s="9"/>
      <c r="T1350" s="9"/>
      <c r="U1350" s="9"/>
      <c r="V1350" s="9"/>
      <c r="W1350" s="9"/>
      <c r="X1350" s="9"/>
      <c r="Y1350" s="9"/>
      <c r="Z1350" s="9"/>
      <c r="AB1350"/>
      <c r="AD1350"/>
      <c r="AE1350"/>
      <c r="AF1350"/>
      <c r="AG1350"/>
      <c r="AH1350"/>
      <c r="AI1350"/>
      <c r="AJ1350"/>
      <c r="AK1350"/>
      <c r="AL1350"/>
      <c r="AM1350"/>
      <c r="AN1350"/>
      <c r="AO1350"/>
      <c r="AP1350"/>
    </row>
    <row r="1351" spans="2:42" x14ac:dyDescent="0.35">
      <c r="B1351" s="49"/>
      <c r="C1351" s="49"/>
      <c r="D1351" s="51"/>
      <c r="E1351" s="51"/>
      <c r="F1351" s="151"/>
      <c r="G1351" s="179"/>
      <c r="H1351" s="181"/>
      <c r="I1351" s="180"/>
      <c r="J1351" s="52"/>
      <c r="K1351" s="184" t="str">
        <f>IF(Calculations!$I1346=1, "Up to Date", "")</f>
        <v/>
      </c>
      <c r="L1351" s="1"/>
      <c r="M1351"/>
      <c r="N1351" s="3"/>
      <c r="O1351" s="9"/>
      <c r="P1351" s="9"/>
      <c r="Q1351" s="9"/>
      <c r="R1351" s="9"/>
      <c r="S1351" s="9"/>
      <c r="T1351" s="9"/>
      <c r="U1351" s="9"/>
      <c r="V1351" s="9"/>
      <c r="W1351" s="9"/>
      <c r="X1351" s="9"/>
      <c r="Y1351" s="9"/>
      <c r="Z1351" s="9"/>
      <c r="AB1351"/>
      <c r="AD1351"/>
      <c r="AE1351"/>
      <c r="AF1351"/>
      <c r="AG1351"/>
      <c r="AH1351"/>
      <c r="AI1351"/>
      <c r="AJ1351"/>
      <c r="AK1351"/>
      <c r="AL1351"/>
      <c r="AM1351"/>
      <c r="AN1351"/>
      <c r="AO1351"/>
      <c r="AP1351"/>
    </row>
    <row r="1352" spans="2:42" x14ac:dyDescent="0.35">
      <c r="B1352" s="49"/>
      <c r="C1352" s="49"/>
      <c r="D1352" s="51"/>
      <c r="E1352" s="51"/>
      <c r="F1352" s="151"/>
      <c r="G1352" s="179"/>
      <c r="H1352" s="181"/>
      <c r="I1352" s="180"/>
      <c r="J1352" s="52"/>
      <c r="K1352" s="184" t="str">
        <f>IF(Calculations!$I1347=1, "Up to Date", "")</f>
        <v/>
      </c>
      <c r="L1352" s="1"/>
      <c r="M1352"/>
      <c r="N1352" s="3"/>
      <c r="O1352" s="9"/>
      <c r="P1352" s="9"/>
      <c r="Q1352" s="9"/>
      <c r="R1352" s="9"/>
      <c r="S1352" s="9"/>
      <c r="T1352" s="9"/>
      <c r="U1352" s="9"/>
      <c r="V1352" s="9"/>
      <c r="W1352" s="9"/>
      <c r="X1352" s="9"/>
      <c r="Y1352" s="9"/>
      <c r="Z1352" s="9"/>
      <c r="AB1352"/>
      <c r="AD1352"/>
      <c r="AE1352"/>
      <c r="AF1352"/>
      <c r="AG1352"/>
      <c r="AH1352"/>
      <c r="AI1352"/>
      <c r="AJ1352"/>
      <c r="AK1352"/>
      <c r="AL1352"/>
      <c r="AM1352"/>
      <c r="AN1352"/>
      <c r="AO1352"/>
      <c r="AP1352"/>
    </row>
    <row r="1353" spans="2:42" x14ac:dyDescent="0.35">
      <c r="B1353" s="49"/>
      <c r="C1353" s="49"/>
      <c r="D1353" s="51"/>
      <c r="E1353" s="51"/>
      <c r="F1353" s="151"/>
      <c r="G1353" s="179"/>
      <c r="H1353" s="181"/>
      <c r="I1353" s="180"/>
      <c r="J1353" s="52"/>
      <c r="K1353" s="184" t="str">
        <f>IF(Calculations!$I1348=1, "Up to Date", "")</f>
        <v/>
      </c>
      <c r="L1353" s="1"/>
      <c r="M1353"/>
      <c r="N1353" s="3"/>
      <c r="O1353" s="9"/>
      <c r="P1353" s="9"/>
      <c r="Q1353" s="9"/>
      <c r="R1353" s="9"/>
      <c r="S1353" s="9"/>
      <c r="T1353" s="9"/>
      <c r="U1353" s="9"/>
      <c r="V1353" s="9"/>
      <c r="W1353" s="9"/>
      <c r="X1353" s="9"/>
      <c r="Y1353" s="9"/>
      <c r="Z1353" s="9"/>
      <c r="AB1353"/>
      <c r="AD1353"/>
      <c r="AE1353"/>
      <c r="AF1353"/>
      <c r="AG1353"/>
      <c r="AH1353"/>
      <c r="AI1353"/>
      <c r="AJ1353"/>
      <c r="AK1353"/>
      <c r="AL1353"/>
      <c r="AM1353"/>
      <c r="AN1353"/>
      <c r="AO1353"/>
      <c r="AP1353"/>
    </row>
    <row r="1354" spans="2:42" x14ac:dyDescent="0.35">
      <c r="B1354" s="49"/>
      <c r="C1354" s="49"/>
      <c r="D1354" s="51"/>
      <c r="E1354" s="51"/>
      <c r="F1354" s="151"/>
      <c r="G1354" s="179"/>
      <c r="H1354" s="181"/>
      <c r="I1354" s="180"/>
      <c r="J1354" s="52"/>
      <c r="K1354" s="184" t="str">
        <f>IF(Calculations!$I1349=1, "Up to Date", "")</f>
        <v/>
      </c>
      <c r="L1354" s="1"/>
      <c r="M1354"/>
      <c r="N1354" s="3"/>
      <c r="O1354" s="9"/>
      <c r="P1354" s="9"/>
      <c r="Q1354" s="9"/>
      <c r="R1354" s="9"/>
      <c r="S1354" s="9"/>
      <c r="T1354" s="9"/>
      <c r="U1354" s="9"/>
      <c r="V1354" s="9"/>
      <c r="W1354" s="9"/>
      <c r="X1354" s="9"/>
      <c r="Y1354" s="9"/>
      <c r="Z1354" s="9"/>
      <c r="AB1354"/>
      <c r="AD1354"/>
      <c r="AE1354"/>
      <c r="AF1354"/>
      <c r="AG1354"/>
      <c r="AH1354"/>
      <c r="AI1354"/>
      <c r="AJ1354"/>
      <c r="AK1354"/>
      <c r="AL1354"/>
      <c r="AM1354"/>
      <c r="AN1354"/>
      <c r="AO1354"/>
      <c r="AP1354"/>
    </row>
    <row r="1355" spans="2:42" x14ac:dyDescent="0.35">
      <c r="B1355" s="49"/>
      <c r="C1355" s="49"/>
      <c r="D1355" s="51"/>
      <c r="E1355" s="51"/>
      <c r="F1355" s="151"/>
      <c r="G1355" s="179"/>
      <c r="H1355" s="181"/>
      <c r="I1355" s="180"/>
      <c r="J1355" s="52"/>
      <c r="K1355" s="184" t="str">
        <f>IF(Calculations!$I1350=1, "Up to Date", "")</f>
        <v/>
      </c>
      <c r="L1355" s="1"/>
      <c r="M1355"/>
      <c r="N1355" s="3"/>
      <c r="O1355" s="9"/>
      <c r="P1355" s="9"/>
      <c r="Q1355" s="9"/>
      <c r="R1355" s="9"/>
      <c r="S1355" s="9"/>
      <c r="T1355" s="9"/>
      <c r="U1355" s="9"/>
      <c r="V1355" s="9"/>
      <c r="W1355" s="9"/>
      <c r="X1355" s="9"/>
      <c r="Y1355" s="9"/>
      <c r="Z1355" s="9"/>
      <c r="AB1355"/>
      <c r="AD1355"/>
      <c r="AE1355"/>
      <c r="AF1355"/>
      <c r="AG1355"/>
      <c r="AH1355"/>
      <c r="AI1355"/>
      <c r="AJ1355"/>
      <c r="AK1355"/>
      <c r="AL1355"/>
      <c r="AM1355"/>
      <c r="AN1355"/>
      <c r="AO1355"/>
      <c r="AP1355"/>
    </row>
    <row r="1356" spans="2:42" x14ac:dyDescent="0.35">
      <c r="B1356" s="49"/>
      <c r="C1356" s="49"/>
      <c r="D1356" s="51"/>
      <c r="E1356" s="51"/>
      <c r="F1356" s="151"/>
      <c r="G1356" s="179"/>
      <c r="H1356" s="181"/>
      <c r="I1356" s="180"/>
      <c r="J1356" s="52"/>
      <c r="K1356" s="184" t="str">
        <f>IF(Calculations!$I1351=1, "Up to Date", "")</f>
        <v/>
      </c>
      <c r="L1356" s="1"/>
      <c r="M1356"/>
      <c r="N1356" s="3"/>
      <c r="O1356" s="9"/>
      <c r="P1356" s="9"/>
      <c r="Q1356" s="9"/>
      <c r="R1356" s="9"/>
      <c r="S1356" s="9"/>
      <c r="T1356" s="9"/>
      <c r="U1356" s="9"/>
      <c r="V1356" s="9"/>
      <c r="W1356" s="9"/>
      <c r="X1356" s="9"/>
      <c r="Y1356" s="9"/>
      <c r="Z1356" s="9"/>
      <c r="AB1356"/>
      <c r="AD1356"/>
      <c r="AE1356"/>
      <c r="AF1356"/>
      <c r="AG1356"/>
      <c r="AH1356"/>
      <c r="AI1356"/>
      <c r="AJ1356"/>
      <c r="AK1356"/>
      <c r="AL1356"/>
      <c r="AM1356"/>
      <c r="AN1356"/>
      <c r="AO1356"/>
      <c r="AP1356"/>
    </row>
    <row r="1357" spans="2:42" x14ac:dyDescent="0.35">
      <c r="B1357" s="49"/>
      <c r="C1357" s="49"/>
      <c r="D1357" s="51"/>
      <c r="E1357" s="51"/>
      <c r="F1357" s="151"/>
      <c r="G1357" s="179"/>
      <c r="H1357" s="181"/>
      <c r="I1357" s="180"/>
      <c r="J1357" s="52"/>
      <c r="K1357" s="184" t="str">
        <f>IF(Calculations!$I1352=1, "Up to Date", "")</f>
        <v/>
      </c>
      <c r="L1357" s="1"/>
      <c r="M1357"/>
      <c r="N1357" s="3"/>
      <c r="O1357" s="9"/>
      <c r="P1357" s="9"/>
      <c r="Q1357" s="9"/>
      <c r="R1357" s="9"/>
      <c r="S1357" s="9"/>
      <c r="T1357" s="9"/>
      <c r="U1357" s="9"/>
      <c r="V1357" s="9"/>
      <c r="W1357" s="9"/>
      <c r="X1357" s="9"/>
      <c r="Y1357" s="9"/>
      <c r="Z1357" s="9"/>
      <c r="AB1357"/>
      <c r="AD1357"/>
      <c r="AE1357"/>
      <c r="AF1357"/>
      <c r="AG1357"/>
      <c r="AH1357"/>
      <c r="AI1357"/>
      <c r="AJ1357"/>
      <c r="AK1357"/>
      <c r="AL1357"/>
      <c r="AM1357"/>
      <c r="AN1357"/>
      <c r="AO1357"/>
      <c r="AP1357"/>
    </row>
    <row r="1358" spans="2:42" x14ac:dyDescent="0.35">
      <c r="B1358" s="49"/>
      <c r="C1358" s="49"/>
      <c r="D1358" s="51"/>
      <c r="E1358" s="51"/>
      <c r="F1358" s="151"/>
      <c r="G1358" s="179"/>
      <c r="H1358" s="181"/>
      <c r="I1358" s="180"/>
      <c r="J1358" s="52"/>
      <c r="K1358" s="184" t="str">
        <f>IF(Calculations!$I1353=1, "Up to Date", "")</f>
        <v/>
      </c>
      <c r="L1358" s="1"/>
      <c r="M1358"/>
      <c r="N1358" s="3"/>
      <c r="O1358" s="9"/>
      <c r="P1358" s="9"/>
      <c r="Q1358" s="9"/>
      <c r="R1358" s="9"/>
      <c r="S1358" s="9"/>
      <c r="T1358" s="9"/>
      <c r="U1358" s="9"/>
      <c r="V1358" s="9"/>
      <c r="W1358" s="9"/>
      <c r="X1358" s="9"/>
      <c r="Y1358" s="9"/>
      <c r="Z1358" s="9"/>
      <c r="AB1358"/>
      <c r="AD1358"/>
      <c r="AE1358"/>
      <c r="AF1358"/>
      <c r="AG1358"/>
      <c r="AH1358"/>
      <c r="AI1358"/>
      <c r="AJ1358"/>
      <c r="AK1358"/>
      <c r="AL1358"/>
      <c r="AM1358"/>
      <c r="AN1358"/>
      <c r="AO1358"/>
      <c r="AP1358"/>
    </row>
    <row r="1359" spans="2:42" x14ac:dyDescent="0.35">
      <c r="B1359" s="49"/>
      <c r="C1359" s="49"/>
      <c r="D1359" s="51"/>
      <c r="E1359" s="51"/>
      <c r="F1359" s="151"/>
      <c r="G1359" s="179"/>
      <c r="H1359" s="181"/>
      <c r="I1359" s="180"/>
      <c r="J1359" s="52"/>
      <c r="K1359" s="184" t="str">
        <f>IF(Calculations!$I1354=1, "Up to Date", "")</f>
        <v/>
      </c>
      <c r="L1359" s="1"/>
      <c r="M1359"/>
      <c r="N1359" s="3"/>
      <c r="O1359" s="9"/>
      <c r="P1359" s="9"/>
      <c r="Q1359" s="9"/>
      <c r="R1359" s="9"/>
      <c r="S1359" s="9"/>
      <c r="T1359" s="9"/>
      <c r="U1359" s="9"/>
      <c r="V1359" s="9"/>
      <c r="W1359" s="9"/>
      <c r="X1359" s="9"/>
      <c r="Y1359" s="9"/>
      <c r="Z1359" s="9"/>
      <c r="AB1359"/>
      <c r="AD1359"/>
      <c r="AE1359"/>
      <c r="AF1359"/>
      <c r="AG1359"/>
      <c r="AH1359"/>
      <c r="AI1359"/>
      <c r="AJ1359"/>
      <c r="AK1359"/>
      <c r="AL1359"/>
      <c r="AM1359"/>
      <c r="AN1359"/>
      <c r="AO1359"/>
      <c r="AP1359"/>
    </row>
    <row r="1360" spans="2:42" x14ac:dyDescent="0.35">
      <c r="B1360" s="49"/>
      <c r="C1360" s="49"/>
      <c r="D1360" s="51"/>
      <c r="E1360" s="51"/>
      <c r="F1360" s="151"/>
      <c r="G1360" s="179"/>
      <c r="H1360" s="181"/>
      <c r="I1360" s="180"/>
      <c r="J1360" s="52"/>
      <c r="K1360" s="184" t="str">
        <f>IF(Calculations!$I1355=1, "Up to Date", "")</f>
        <v/>
      </c>
      <c r="L1360" s="1"/>
      <c r="M1360"/>
      <c r="N1360" s="3"/>
      <c r="O1360" s="9"/>
      <c r="P1360" s="9"/>
      <c r="Q1360" s="9"/>
      <c r="R1360" s="9"/>
      <c r="S1360" s="9"/>
      <c r="T1360" s="9"/>
      <c r="U1360" s="9"/>
      <c r="V1360" s="9"/>
      <c r="W1360" s="9"/>
      <c r="X1360" s="9"/>
      <c r="Y1360" s="9"/>
      <c r="Z1360" s="9"/>
      <c r="AB1360"/>
      <c r="AD1360"/>
      <c r="AE1360"/>
      <c r="AF1360"/>
      <c r="AG1360"/>
      <c r="AH1360"/>
      <c r="AI1360"/>
      <c r="AJ1360"/>
      <c r="AK1360"/>
      <c r="AL1360"/>
      <c r="AM1360"/>
      <c r="AN1360"/>
      <c r="AO1360"/>
      <c r="AP1360"/>
    </row>
    <row r="1361" spans="2:42" x14ac:dyDescent="0.35">
      <c r="B1361" s="49"/>
      <c r="C1361" s="49"/>
      <c r="D1361" s="51"/>
      <c r="E1361" s="51"/>
      <c r="F1361" s="151"/>
      <c r="G1361" s="179"/>
      <c r="H1361" s="181"/>
      <c r="I1361" s="180"/>
      <c r="J1361" s="52"/>
      <c r="K1361" s="184" t="str">
        <f>IF(Calculations!$I1356=1, "Up to Date", "")</f>
        <v/>
      </c>
      <c r="L1361" s="1"/>
      <c r="M1361"/>
      <c r="N1361" s="3"/>
      <c r="O1361" s="9"/>
      <c r="P1361" s="9"/>
      <c r="Q1361" s="9"/>
      <c r="R1361" s="9"/>
      <c r="S1361" s="9"/>
      <c r="T1361" s="9"/>
      <c r="U1361" s="9"/>
      <c r="V1361" s="9"/>
      <c r="W1361" s="9"/>
      <c r="X1361" s="9"/>
      <c r="Y1361" s="9"/>
      <c r="Z1361" s="9"/>
      <c r="AB1361"/>
      <c r="AD1361"/>
      <c r="AE1361"/>
      <c r="AF1361"/>
      <c r="AG1361"/>
      <c r="AH1361"/>
      <c r="AI1361"/>
      <c r="AJ1361"/>
      <c r="AK1361"/>
      <c r="AL1361"/>
      <c r="AM1361"/>
      <c r="AN1361"/>
      <c r="AO1361"/>
      <c r="AP1361"/>
    </row>
    <row r="1362" spans="2:42" x14ac:dyDescent="0.35">
      <c r="B1362" s="49"/>
      <c r="C1362" s="49"/>
      <c r="D1362" s="51"/>
      <c r="E1362" s="51"/>
      <c r="F1362" s="151"/>
      <c r="G1362" s="179"/>
      <c r="H1362" s="181"/>
      <c r="I1362" s="180"/>
      <c r="J1362" s="52"/>
      <c r="K1362" s="184" t="str">
        <f>IF(Calculations!$I1357=1, "Up to Date", "")</f>
        <v/>
      </c>
      <c r="L1362" s="1"/>
      <c r="M1362"/>
      <c r="N1362" s="3"/>
      <c r="O1362" s="9"/>
      <c r="P1362" s="9"/>
      <c r="Q1362" s="9"/>
      <c r="R1362" s="9"/>
      <c r="S1362" s="9"/>
      <c r="T1362" s="9"/>
      <c r="U1362" s="9"/>
      <c r="V1362" s="9"/>
      <c r="W1362" s="9"/>
      <c r="X1362" s="9"/>
      <c r="Y1362" s="9"/>
      <c r="Z1362" s="9"/>
      <c r="AB1362"/>
      <c r="AD1362"/>
      <c r="AE1362"/>
      <c r="AF1362"/>
      <c r="AG1362"/>
      <c r="AH1362"/>
      <c r="AI1362"/>
      <c r="AJ1362"/>
      <c r="AK1362"/>
      <c r="AL1362"/>
      <c r="AM1362"/>
      <c r="AN1362"/>
      <c r="AO1362"/>
      <c r="AP1362"/>
    </row>
    <row r="1363" spans="2:42" x14ac:dyDescent="0.35">
      <c r="B1363" s="49"/>
      <c r="C1363" s="49"/>
      <c r="D1363" s="51"/>
      <c r="E1363" s="51"/>
      <c r="F1363" s="151"/>
      <c r="G1363" s="179"/>
      <c r="H1363" s="181"/>
      <c r="I1363" s="180"/>
      <c r="J1363" s="52"/>
      <c r="K1363" s="184" t="str">
        <f>IF(Calculations!$I1358=1, "Up to Date", "")</f>
        <v/>
      </c>
      <c r="L1363" s="1"/>
      <c r="M1363"/>
      <c r="N1363" s="3"/>
      <c r="O1363" s="9"/>
      <c r="P1363" s="9"/>
      <c r="Q1363" s="9"/>
      <c r="R1363" s="9"/>
      <c r="S1363" s="9"/>
      <c r="T1363" s="9"/>
      <c r="U1363" s="9"/>
      <c r="V1363" s="9"/>
      <c r="W1363" s="9"/>
      <c r="X1363" s="9"/>
      <c r="Y1363" s="9"/>
      <c r="Z1363" s="9"/>
      <c r="AB1363"/>
      <c r="AD1363"/>
      <c r="AE1363"/>
      <c r="AF1363"/>
      <c r="AG1363"/>
      <c r="AH1363"/>
      <c r="AI1363"/>
      <c r="AJ1363"/>
      <c r="AK1363"/>
      <c r="AL1363"/>
      <c r="AM1363"/>
      <c r="AN1363"/>
      <c r="AO1363"/>
      <c r="AP1363"/>
    </row>
    <row r="1364" spans="2:42" x14ac:dyDescent="0.35">
      <c r="B1364" s="49"/>
      <c r="C1364" s="49"/>
      <c r="D1364" s="51"/>
      <c r="E1364" s="51"/>
      <c r="F1364" s="151"/>
      <c r="G1364" s="179"/>
      <c r="H1364" s="181"/>
      <c r="I1364" s="180"/>
      <c r="J1364" s="52"/>
      <c r="K1364" s="184" t="str">
        <f>IF(Calculations!$I1359=1, "Up to Date", "")</f>
        <v/>
      </c>
      <c r="L1364" s="1"/>
      <c r="M1364"/>
      <c r="N1364" s="3"/>
      <c r="O1364" s="9"/>
      <c r="P1364" s="9"/>
      <c r="Q1364" s="9"/>
      <c r="R1364" s="9"/>
      <c r="S1364" s="9"/>
      <c r="T1364" s="9"/>
      <c r="U1364" s="9"/>
      <c r="V1364" s="9"/>
      <c r="W1364" s="9"/>
      <c r="X1364" s="9"/>
      <c r="Y1364" s="9"/>
      <c r="Z1364" s="9"/>
      <c r="AB1364"/>
      <c r="AD1364"/>
      <c r="AE1364"/>
      <c r="AF1364"/>
      <c r="AG1364"/>
      <c r="AH1364"/>
      <c r="AI1364"/>
      <c r="AJ1364"/>
      <c r="AK1364"/>
      <c r="AL1364"/>
      <c r="AM1364"/>
      <c r="AN1364"/>
      <c r="AO1364"/>
      <c r="AP1364"/>
    </row>
    <row r="1365" spans="2:42" x14ac:dyDescent="0.35">
      <c r="B1365" s="49"/>
      <c r="C1365" s="49"/>
      <c r="D1365" s="51"/>
      <c r="E1365" s="51"/>
      <c r="F1365" s="151"/>
      <c r="G1365" s="179"/>
      <c r="H1365" s="181"/>
      <c r="I1365" s="180"/>
      <c r="J1365" s="52"/>
      <c r="K1365" s="184" t="str">
        <f>IF(Calculations!$I1360=1, "Up to Date", "")</f>
        <v/>
      </c>
      <c r="L1365" s="1"/>
      <c r="M1365"/>
      <c r="N1365" s="3"/>
      <c r="O1365" s="9"/>
      <c r="P1365" s="9"/>
      <c r="Q1365" s="9"/>
      <c r="R1365" s="9"/>
      <c r="S1365" s="9"/>
      <c r="T1365" s="9"/>
      <c r="U1365" s="9"/>
      <c r="V1365" s="9"/>
      <c r="W1365" s="9"/>
      <c r="X1365" s="9"/>
      <c r="Y1365" s="9"/>
      <c r="Z1365" s="9"/>
      <c r="AB1365"/>
      <c r="AD1365"/>
      <c r="AE1365"/>
      <c r="AF1365"/>
      <c r="AG1365"/>
      <c r="AH1365"/>
      <c r="AI1365"/>
      <c r="AJ1365"/>
      <c r="AK1365"/>
      <c r="AL1365"/>
      <c r="AM1365"/>
      <c r="AN1365"/>
      <c r="AO1365"/>
      <c r="AP1365"/>
    </row>
    <row r="1366" spans="2:42" x14ac:dyDescent="0.35">
      <c r="B1366" s="49"/>
      <c r="C1366" s="49"/>
      <c r="D1366" s="51"/>
      <c r="E1366" s="51"/>
      <c r="F1366" s="151"/>
      <c r="G1366" s="179"/>
      <c r="H1366" s="181"/>
      <c r="I1366" s="180"/>
      <c r="J1366" s="52"/>
      <c r="K1366" s="184" t="str">
        <f>IF(Calculations!$I1361=1, "Up to Date", "")</f>
        <v/>
      </c>
      <c r="L1366" s="1"/>
      <c r="M1366"/>
      <c r="N1366" s="3"/>
      <c r="O1366" s="9"/>
      <c r="P1366" s="9"/>
      <c r="Q1366" s="9"/>
      <c r="R1366" s="9"/>
      <c r="S1366" s="9"/>
      <c r="T1366" s="9"/>
      <c r="U1366" s="9"/>
      <c r="V1366" s="9"/>
      <c r="W1366" s="9"/>
      <c r="X1366" s="9"/>
      <c r="Y1366" s="9"/>
      <c r="Z1366" s="9"/>
      <c r="AB1366"/>
      <c r="AD1366"/>
      <c r="AE1366"/>
      <c r="AF1366"/>
      <c r="AG1366"/>
      <c r="AH1366"/>
      <c r="AI1366"/>
      <c r="AJ1366"/>
      <c r="AK1366"/>
      <c r="AL1366"/>
      <c r="AM1366"/>
      <c r="AN1366"/>
      <c r="AO1366"/>
      <c r="AP1366"/>
    </row>
    <row r="1367" spans="2:42" x14ac:dyDescent="0.35">
      <c r="B1367" s="49"/>
      <c r="C1367" s="49"/>
      <c r="D1367" s="51"/>
      <c r="E1367" s="51"/>
      <c r="F1367" s="151"/>
      <c r="G1367" s="179"/>
      <c r="H1367" s="181"/>
      <c r="I1367" s="180"/>
      <c r="J1367" s="52"/>
      <c r="K1367" s="184" t="str">
        <f>IF(Calculations!$I1362=1, "Up to Date", "")</f>
        <v/>
      </c>
      <c r="L1367" s="1"/>
      <c r="M1367"/>
      <c r="N1367" s="3"/>
      <c r="O1367" s="9"/>
      <c r="P1367" s="9"/>
      <c r="Q1367" s="9"/>
      <c r="R1367" s="9"/>
      <c r="S1367" s="9"/>
      <c r="T1367" s="9"/>
      <c r="U1367" s="9"/>
      <c r="V1367" s="9"/>
      <c r="W1367" s="9"/>
      <c r="X1367" s="9"/>
      <c r="Y1367" s="9"/>
      <c r="Z1367" s="9"/>
      <c r="AB1367"/>
      <c r="AD1367"/>
      <c r="AE1367"/>
      <c r="AF1367"/>
      <c r="AG1367"/>
      <c r="AH1367"/>
      <c r="AI1367"/>
      <c r="AJ1367"/>
      <c r="AK1367"/>
      <c r="AL1367"/>
      <c r="AM1367"/>
      <c r="AN1367"/>
      <c r="AO1367"/>
      <c r="AP1367"/>
    </row>
    <row r="1368" spans="2:42" x14ac:dyDescent="0.35">
      <c r="B1368" s="49"/>
      <c r="C1368" s="49"/>
      <c r="D1368" s="51"/>
      <c r="E1368" s="51"/>
      <c r="F1368" s="151"/>
      <c r="G1368" s="179"/>
      <c r="H1368" s="181"/>
      <c r="I1368" s="180"/>
      <c r="J1368" s="52"/>
      <c r="K1368" s="184" t="str">
        <f>IF(Calculations!$I1363=1, "Up to Date", "")</f>
        <v/>
      </c>
      <c r="L1368" s="1"/>
      <c r="M1368"/>
      <c r="N1368" s="3"/>
      <c r="O1368" s="9"/>
      <c r="P1368" s="9"/>
      <c r="Q1368" s="9"/>
      <c r="R1368" s="9"/>
      <c r="S1368" s="9"/>
      <c r="T1368" s="9"/>
      <c r="U1368" s="9"/>
      <c r="V1368" s="9"/>
      <c r="W1368" s="9"/>
      <c r="X1368" s="9"/>
      <c r="Y1368" s="9"/>
      <c r="Z1368" s="9"/>
      <c r="AB1368"/>
      <c r="AD1368"/>
      <c r="AE1368"/>
      <c r="AF1368"/>
      <c r="AG1368"/>
      <c r="AH1368"/>
      <c r="AI1368"/>
      <c r="AJ1368"/>
      <c r="AK1368"/>
      <c r="AL1368"/>
      <c r="AM1368"/>
      <c r="AN1368"/>
      <c r="AO1368"/>
      <c r="AP1368"/>
    </row>
    <row r="1369" spans="2:42" x14ac:dyDescent="0.35">
      <c r="B1369" s="49"/>
      <c r="C1369" s="49"/>
      <c r="D1369" s="51"/>
      <c r="E1369" s="51"/>
      <c r="F1369" s="151"/>
      <c r="G1369" s="179"/>
      <c r="H1369" s="181"/>
      <c r="I1369" s="180"/>
      <c r="J1369" s="52"/>
      <c r="K1369" s="184" t="str">
        <f>IF(Calculations!$I1364=1, "Up to Date", "")</f>
        <v/>
      </c>
      <c r="L1369" s="1"/>
      <c r="M1369"/>
      <c r="N1369" s="3"/>
      <c r="O1369" s="9"/>
      <c r="P1369" s="9"/>
      <c r="Q1369" s="9"/>
      <c r="R1369" s="9"/>
      <c r="S1369" s="9"/>
      <c r="T1369" s="9"/>
      <c r="U1369" s="9"/>
      <c r="V1369" s="9"/>
      <c r="W1369" s="9"/>
      <c r="X1369" s="9"/>
      <c r="Y1369" s="9"/>
      <c r="Z1369" s="9"/>
      <c r="AB1369"/>
      <c r="AD1369"/>
      <c r="AE1369"/>
      <c r="AF1369"/>
      <c r="AG1369"/>
      <c r="AH1369"/>
      <c r="AI1369"/>
      <c r="AJ1369"/>
      <c r="AK1369"/>
      <c r="AL1369"/>
      <c r="AM1369"/>
      <c r="AN1369"/>
      <c r="AO1369"/>
      <c r="AP1369"/>
    </row>
    <row r="1370" spans="2:42" x14ac:dyDescent="0.35">
      <c r="B1370" s="49"/>
      <c r="C1370" s="49"/>
      <c r="D1370" s="51"/>
      <c r="E1370" s="51"/>
      <c r="F1370" s="151"/>
      <c r="G1370" s="179"/>
      <c r="H1370" s="181"/>
      <c r="I1370" s="180"/>
      <c r="J1370" s="52"/>
      <c r="K1370" s="184" t="str">
        <f>IF(Calculations!$I1365=1, "Up to Date", "")</f>
        <v/>
      </c>
      <c r="L1370" s="1"/>
      <c r="M1370"/>
      <c r="N1370" s="3"/>
      <c r="O1370" s="9"/>
      <c r="P1370" s="9"/>
      <c r="Q1370" s="9"/>
      <c r="R1370" s="9"/>
      <c r="S1370" s="9"/>
      <c r="T1370" s="9"/>
      <c r="U1370" s="9"/>
      <c r="V1370" s="9"/>
      <c r="W1370" s="9"/>
      <c r="X1370" s="9"/>
      <c r="Y1370" s="9"/>
      <c r="Z1370" s="9"/>
      <c r="AB1370"/>
      <c r="AD1370"/>
      <c r="AE1370"/>
      <c r="AF1370"/>
      <c r="AG1370"/>
      <c r="AH1370"/>
      <c r="AI1370"/>
      <c r="AJ1370"/>
      <c r="AK1370"/>
      <c r="AL1370"/>
      <c r="AM1370"/>
      <c r="AN1370"/>
      <c r="AO1370"/>
      <c r="AP1370"/>
    </row>
    <row r="1371" spans="2:42" x14ac:dyDescent="0.35">
      <c r="B1371" s="49"/>
      <c r="C1371" s="49"/>
      <c r="D1371" s="51"/>
      <c r="E1371" s="51"/>
      <c r="F1371" s="151"/>
      <c r="G1371" s="179"/>
      <c r="H1371" s="181"/>
      <c r="I1371" s="180"/>
      <c r="J1371" s="52"/>
      <c r="K1371" s="184" t="str">
        <f>IF(Calculations!$I1366=1, "Up to Date", "")</f>
        <v/>
      </c>
      <c r="L1371" s="1"/>
      <c r="M1371"/>
      <c r="N1371" s="3"/>
      <c r="O1371" s="9"/>
      <c r="P1371" s="9"/>
      <c r="Q1371" s="9"/>
      <c r="R1371" s="9"/>
      <c r="S1371" s="9"/>
      <c r="T1371" s="9"/>
      <c r="U1371" s="9"/>
      <c r="V1371" s="9"/>
      <c r="W1371" s="9"/>
      <c r="X1371" s="9"/>
      <c r="Y1371" s="9"/>
      <c r="Z1371" s="9"/>
      <c r="AB1371"/>
      <c r="AD1371"/>
      <c r="AE1371"/>
      <c r="AF1371"/>
      <c r="AG1371"/>
      <c r="AH1371"/>
      <c r="AI1371"/>
      <c r="AJ1371"/>
      <c r="AK1371"/>
      <c r="AL1371"/>
      <c r="AM1371"/>
      <c r="AN1371"/>
      <c r="AO1371"/>
      <c r="AP1371"/>
    </row>
    <row r="1372" spans="2:42" x14ac:dyDescent="0.35">
      <c r="B1372" s="49"/>
      <c r="C1372" s="49"/>
      <c r="D1372" s="51"/>
      <c r="E1372" s="51"/>
      <c r="F1372" s="151"/>
      <c r="G1372" s="179"/>
      <c r="H1372" s="181"/>
      <c r="I1372" s="180"/>
      <c r="J1372" s="52"/>
      <c r="K1372" s="184" t="str">
        <f>IF(Calculations!$I1367=1, "Up to Date", "")</f>
        <v/>
      </c>
      <c r="L1372" s="1"/>
      <c r="M1372"/>
      <c r="N1372" s="3"/>
      <c r="O1372" s="9"/>
      <c r="P1372" s="9"/>
      <c r="Q1372" s="9"/>
      <c r="R1372" s="9"/>
      <c r="S1372" s="9"/>
      <c r="T1372" s="9"/>
      <c r="U1372" s="9"/>
      <c r="V1372" s="9"/>
      <c r="W1372" s="9"/>
      <c r="X1372" s="9"/>
      <c r="Y1372" s="9"/>
      <c r="Z1372" s="9"/>
      <c r="AB1372"/>
      <c r="AD1372"/>
      <c r="AE1372"/>
      <c r="AF1372"/>
      <c r="AG1372"/>
      <c r="AH1372"/>
      <c r="AI1372"/>
      <c r="AJ1372"/>
      <c r="AK1372"/>
      <c r="AL1372"/>
      <c r="AM1372"/>
      <c r="AN1372"/>
      <c r="AO1372"/>
      <c r="AP1372"/>
    </row>
    <row r="1373" spans="2:42" x14ac:dyDescent="0.35">
      <c r="B1373" s="49"/>
      <c r="C1373" s="49"/>
      <c r="D1373" s="51"/>
      <c r="E1373" s="51"/>
      <c r="F1373" s="151"/>
      <c r="G1373" s="179"/>
      <c r="H1373" s="181"/>
      <c r="I1373" s="180"/>
      <c r="J1373" s="52"/>
      <c r="K1373" s="184" t="str">
        <f>IF(Calculations!$I1368=1, "Up to Date", "")</f>
        <v/>
      </c>
      <c r="L1373" s="1"/>
      <c r="M1373"/>
      <c r="N1373" s="3"/>
      <c r="O1373" s="9"/>
      <c r="P1373" s="9"/>
      <c r="Q1373" s="9"/>
      <c r="R1373" s="9"/>
      <c r="S1373" s="9"/>
      <c r="T1373" s="9"/>
      <c r="U1373" s="9"/>
      <c r="V1373" s="9"/>
      <c r="W1373" s="9"/>
      <c r="X1373" s="9"/>
      <c r="Y1373" s="9"/>
      <c r="Z1373" s="9"/>
      <c r="AB1373"/>
      <c r="AD1373"/>
      <c r="AE1373"/>
      <c r="AF1373"/>
      <c r="AG1373"/>
      <c r="AH1373"/>
      <c r="AI1373"/>
      <c r="AJ1373"/>
      <c r="AK1373"/>
      <c r="AL1373"/>
      <c r="AM1373"/>
      <c r="AN1373"/>
      <c r="AO1373"/>
      <c r="AP1373"/>
    </row>
    <row r="1374" spans="2:42" x14ac:dyDescent="0.35">
      <c r="B1374" s="49"/>
      <c r="C1374" s="49"/>
      <c r="D1374" s="51"/>
      <c r="E1374" s="51"/>
      <c r="F1374" s="151"/>
      <c r="G1374" s="179"/>
      <c r="H1374" s="181"/>
      <c r="I1374" s="180"/>
      <c r="J1374" s="52"/>
      <c r="K1374" s="184" t="str">
        <f>IF(Calculations!$I1369=1, "Up to Date", "")</f>
        <v/>
      </c>
      <c r="L1374" s="1"/>
      <c r="M1374"/>
      <c r="N1374" s="3"/>
      <c r="O1374" s="9"/>
      <c r="P1374" s="9"/>
      <c r="Q1374" s="9"/>
      <c r="R1374" s="9"/>
      <c r="S1374" s="9"/>
      <c r="T1374" s="9"/>
      <c r="U1374" s="9"/>
      <c r="V1374" s="9"/>
      <c r="W1374" s="9"/>
      <c r="X1374" s="9"/>
      <c r="Y1374" s="9"/>
      <c r="Z1374" s="9"/>
      <c r="AB1374"/>
      <c r="AD1374"/>
      <c r="AE1374"/>
      <c r="AF1374"/>
      <c r="AG1374"/>
      <c r="AH1374"/>
      <c r="AI1374"/>
      <c r="AJ1374"/>
      <c r="AK1374"/>
      <c r="AL1374"/>
      <c r="AM1374"/>
      <c r="AN1374"/>
      <c r="AO1374"/>
      <c r="AP1374"/>
    </row>
    <row r="1375" spans="2:42" x14ac:dyDescent="0.35">
      <c r="B1375" s="49"/>
      <c r="C1375" s="49"/>
      <c r="D1375" s="51"/>
      <c r="E1375" s="51"/>
      <c r="F1375" s="151"/>
      <c r="G1375" s="179"/>
      <c r="H1375" s="181"/>
      <c r="I1375" s="180"/>
      <c r="J1375" s="52"/>
      <c r="K1375" s="184" t="str">
        <f>IF(Calculations!$I1370=1, "Up to Date", "")</f>
        <v/>
      </c>
      <c r="L1375" s="1"/>
      <c r="M1375"/>
      <c r="N1375" s="3"/>
      <c r="O1375" s="9"/>
      <c r="P1375" s="9"/>
      <c r="Q1375" s="9"/>
      <c r="R1375" s="9"/>
      <c r="S1375" s="9"/>
      <c r="T1375" s="9"/>
      <c r="U1375" s="9"/>
      <c r="V1375" s="9"/>
      <c r="W1375" s="9"/>
      <c r="X1375" s="9"/>
      <c r="Y1375" s="9"/>
      <c r="Z1375" s="9"/>
      <c r="AB1375"/>
      <c r="AD1375"/>
      <c r="AE1375"/>
      <c r="AF1375"/>
      <c r="AG1375"/>
      <c r="AH1375"/>
      <c r="AI1375"/>
      <c r="AJ1375"/>
      <c r="AK1375"/>
      <c r="AL1375"/>
      <c r="AM1375"/>
      <c r="AN1375"/>
      <c r="AO1375"/>
      <c r="AP1375"/>
    </row>
    <row r="1376" spans="2:42" x14ac:dyDescent="0.35">
      <c r="B1376" s="49"/>
      <c r="C1376" s="49"/>
      <c r="D1376" s="51"/>
      <c r="E1376" s="51"/>
      <c r="F1376" s="151"/>
      <c r="G1376" s="179"/>
      <c r="H1376" s="181"/>
      <c r="I1376" s="180"/>
      <c r="J1376" s="52"/>
      <c r="K1376" s="184" t="str">
        <f>IF(Calculations!$I1371=1, "Up to Date", "")</f>
        <v/>
      </c>
      <c r="L1376" s="1"/>
      <c r="M1376"/>
      <c r="N1376" s="3"/>
      <c r="O1376" s="9"/>
      <c r="P1376" s="9"/>
      <c r="Q1376" s="9"/>
      <c r="R1376" s="9"/>
      <c r="S1376" s="9"/>
      <c r="T1376" s="9"/>
      <c r="U1376" s="9"/>
      <c r="V1376" s="9"/>
      <c r="W1376" s="9"/>
      <c r="X1376" s="9"/>
      <c r="Y1376" s="9"/>
      <c r="Z1376" s="9"/>
      <c r="AB1376"/>
      <c r="AD1376"/>
      <c r="AE1376"/>
      <c r="AF1376"/>
      <c r="AG1376"/>
      <c r="AH1376"/>
      <c r="AI1376"/>
      <c r="AJ1376"/>
      <c r="AK1376"/>
      <c r="AL1376"/>
      <c r="AM1376"/>
      <c r="AN1376"/>
      <c r="AO1376"/>
      <c r="AP1376"/>
    </row>
    <row r="1377" spans="2:42" x14ac:dyDescent="0.35">
      <c r="B1377" s="49"/>
      <c r="C1377" s="49"/>
      <c r="D1377" s="51"/>
      <c r="E1377" s="51"/>
      <c r="F1377" s="151"/>
      <c r="G1377" s="179"/>
      <c r="H1377" s="181"/>
      <c r="I1377" s="180"/>
      <c r="J1377" s="52"/>
      <c r="K1377" s="184" t="str">
        <f>IF(Calculations!$I1372=1, "Up to Date", "")</f>
        <v/>
      </c>
      <c r="L1377" s="1"/>
      <c r="M1377"/>
      <c r="N1377" s="3"/>
      <c r="O1377" s="9"/>
      <c r="P1377" s="9"/>
      <c r="Q1377" s="9"/>
      <c r="R1377" s="9"/>
      <c r="S1377" s="9"/>
      <c r="T1377" s="9"/>
      <c r="U1377" s="9"/>
      <c r="V1377" s="9"/>
      <c r="W1377" s="9"/>
      <c r="X1377" s="9"/>
      <c r="Y1377" s="9"/>
      <c r="Z1377" s="9"/>
      <c r="AB1377"/>
      <c r="AD1377"/>
      <c r="AE1377"/>
      <c r="AF1377"/>
      <c r="AG1377"/>
      <c r="AH1377"/>
      <c r="AI1377"/>
      <c r="AJ1377"/>
      <c r="AK1377"/>
      <c r="AL1377"/>
      <c r="AM1377"/>
      <c r="AN1377"/>
      <c r="AO1377"/>
      <c r="AP1377"/>
    </row>
    <row r="1378" spans="2:42" x14ac:dyDescent="0.35">
      <c r="B1378" s="49"/>
      <c r="C1378" s="49"/>
      <c r="D1378" s="51"/>
      <c r="E1378" s="51"/>
      <c r="F1378" s="151"/>
      <c r="G1378" s="179"/>
      <c r="H1378" s="181"/>
      <c r="I1378" s="180"/>
      <c r="J1378" s="52"/>
      <c r="K1378" s="184" t="str">
        <f>IF(Calculations!$I1373=1, "Up to Date", "")</f>
        <v/>
      </c>
      <c r="L1378" s="1"/>
      <c r="M1378"/>
      <c r="N1378" s="3"/>
      <c r="O1378" s="9"/>
      <c r="P1378" s="9"/>
      <c r="Q1378" s="9"/>
      <c r="R1378" s="9"/>
      <c r="S1378" s="9"/>
      <c r="T1378" s="9"/>
      <c r="U1378" s="9"/>
      <c r="V1378" s="9"/>
      <c r="W1378" s="9"/>
      <c r="X1378" s="9"/>
      <c r="Y1378" s="9"/>
      <c r="Z1378" s="9"/>
      <c r="AB1378"/>
      <c r="AD1378"/>
      <c r="AE1378"/>
      <c r="AF1378"/>
      <c r="AG1378"/>
      <c r="AH1378"/>
      <c r="AI1378"/>
      <c r="AJ1378"/>
      <c r="AK1378"/>
      <c r="AL1378"/>
      <c r="AM1378"/>
      <c r="AN1378"/>
      <c r="AO1378"/>
      <c r="AP1378"/>
    </row>
    <row r="1379" spans="2:42" x14ac:dyDescent="0.35">
      <c r="B1379" s="49"/>
      <c r="C1379" s="49"/>
      <c r="D1379" s="51"/>
      <c r="E1379" s="51"/>
      <c r="F1379" s="151"/>
      <c r="G1379" s="179"/>
      <c r="H1379" s="181"/>
      <c r="I1379" s="180"/>
      <c r="J1379" s="52"/>
      <c r="K1379" s="184" t="str">
        <f>IF(Calculations!$I1374=1, "Up to Date", "")</f>
        <v/>
      </c>
      <c r="L1379" s="1"/>
      <c r="M1379"/>
      <c r="N1379" s="3"/>
      <c r="O1379" s="9"/>
      <c r="P1379" s="9"/>
      <c r="Q1379" s="9"/>
      <c r="R1379" s="9"/>
      <c r="S1379" s="9"/>
      <c r="T1379" s="9"/>
      <c r="U1379" s="9"/>
      <c r="V1379" s="9"/>
      <c r="W1379" s="9"/>
      <c r="X1379" s="9"/>
      <c r="Y1379" s="9"/>
      <c r="Z1379" s="9"/>
      <c r="AB1379"/>
      <c r="AD1379"/>
      <c r="AE1379"/>
      <c r="AF1379"/>
      <c r="AG1379"/>
      <c r="AH1379"/>
      <c r="AI1379"/>
      <c r="AJ1379"/>
      <c r="AK1379"/>
      <c r="AL1379"/>
      <c r="AM1379"/>
      <c r="AN1379"/>
      <c r="AO1379"/>
      <c r="AP1379"/>
    </row>
    <row r="1380" spans="2:42" x14ac:dyDescent="0.35">
      <c r="B1380" s="49"/>
      <c r="C1380" s="49"/>
      <c r="D1380" s="51"/>
      <c r="E1380" s="51"/>
      <c r="F1380" s="151"/>
      <c r="G1380" s="179"/>
      <c r="H1380" s="181"/>
      <c r="I1380" s="180"/>
      <c r="J1380" s="52"/>
      <c r="K1380" s="184" t="str">
        <f>IF(Calculations!$I1375=1, "Up to Date", "")</f>
        <v/>
      </c>
      <c r="L1380" s="1"/>
      <c r="M1380"/>
      <c r="N1380" s="3"/>
      <c r="O1380" s="9"/>
      <c r="P1380" s="9"/>
      <c r="Q1380" s="9"/>
      <c r="R1380" s="9"/>
      <c r="S1380" s="9"/>
      <c r="T1380" s="9"/>
      <c r="U1380" s="9"/>
      <c r="V1380" s="9"/>
      <c r="W1380" s="9"/>
      <c r="X1380" s="9"/>
      <c r="Y1380" s="9"/>
      <c r="Z1380" s="9"/>
      <c r="AB1380"/>
      <c r="AD1380"/>
      <c r="AE1380"/>
      <c r="AF1380"/>
      <c r="AG1380"/>
      <c r="AH1380"/>
      <c r="AI1380"/>
      <c r="AJ1380"/>
      <c r="AK1380"/>
      <c r="AL1380"/>
      <c r="AM1380"/>
      <c r="AN1380"/>
      <c r="AO1380"/>
      <c r="AP1380"/>
    </row>
    <row r="1381" spans="2:42" x14ac:dyDescent="0.35">
      <c r="B1381" s="49"/>
      <c r="C1381" s="49"/>
      <c r="D1381" s="51"/>
      <c r="E1381" s="51"/>
      <c r="F1381" s="151"/>
      <c r="G1381" s="179"/>
      <c r="H1381" s="181"/>
      <c r="I1381" s="180"/>
      <c r="J1381" s="52"/>
      <c r="K1381" s="184" t="str">
        <f>IF(Calculations!$I1376=1, "Up to Date", "")</f>
        <v/>
      </c>
      <c r="L1381" s="1"/>
      <c r="M1381"/>
      <c r="N1381" s="3"/>
      <c r="O1381" s="9"/>
      <c r="P1381" s="9"/>
      <c r="Q1381" s="9"/>
      <c r="R1381" s="9"/>
      <c r="S1381" s="9"/>
      <c r="T1381" s="9"/>
      <c r="U1381" s="9"/>
      <c r="V1381" s="9"/>
      <c r="W1381" s="9"/>
      <c r="X1381" s="9"/>
      <c r="Y1381" s="9"/>
      <c r="Z1381" s="9"/>
      <c r="AB1381"/>
      <c r="AD1381"/>
      <c r="AE1381"/>
      <c r="AF1381"/>
      <c r="AG1381"/>
      <c r="AH1381"/>
      <c r="AI1381"/>
      <c r="AJ1381"/>
      <c r="AK1381"/>
      <c r="AL1381"/>
      <c r="AM1381"/>
      <c r="AN1381"/>
      <c r="AO1381"/>
      <c r="AP1381"/>
    </row>
    <row r="1382" spans="2:42" x14ac:dyDescent="0.35">
      <c r="B1382" s="49"/>
      <c r="C1382" s="49"/>
      <c r="D1382" s="51"/>
      <c r="E1382" s="51"/>
      <c r="F1382" s="151"/>
      <c r="G1382" s="179"/>
      <c r="H1382" s="181"/>
      <c r="I1382" s="180"/>
      <c r="J1382" s="52"/>
      <c r="K1382" s="184" t="str">
        <f>IF(Calculations!$I1377=1, "Up to Date", "")</f>
        <v/>
      </c>
      <c r="L1382" s="1"/>
      <c r="M1382"/>
      <c r="N1382" s="3"/>
      <c r="O1382" s="9"/>
      <c r="P1382" s="9"/>
      <c r="Q1382" s="9"/>
      <c r="R1382" s="9"/>
      <c r="S1382" s="9"/>
      <c r="T1382" s="9"/>
      <c r="U1382" s="9"/>
      <c r="V1382" s="9"/>
      <c r="W1382" s="9"/>
      <c r="X1382" s="9"/>
      <c r="Y1382" s="9"/>
      <c r="Z1382" s="9"/>
      <c r="AB1382"/>
      <c r="AD1382"/>
      <c r="AE1382"/>
      <c r="AF1382"/>
      <c r="AG1382"/>
      <c r="AH1382"/>
      <c r="AI1382"/>
      <c r="AJ1382"/>
      <c r="AK1382"/>
      <c r="AL1382"/>
      <c r="AM1382"/>
      <c r="AN1382"/>
      <c r="AO1382"/>
      <c r="AP1382"/>
    </row>
    <row r="1383" spans="2:42" x14ac:dyDescent="0.35">
      <c r="B1383" s="49"/>
      <c r="C1383" s="49"/>
      <c r="D1383" s="51"/>
      <c r="E1383" s="51"/>
      <c r="F1383" s="151"/>
      <c r="G1383" s="179"/>
      <c r="H1383" s="181"/>
      <c r="I1383" s="180"/>
      <c r="J1383" s="52"/>
      <c r="K1383" s="184" t="str">
        <f>IF(Calculations!$I1378=1, "Up to Date", "")</f>
        <v/>
      </c>
      <c r="L1383" s="1"/>
      <c r="M1383"/>
      <c r="N1383" s="3"/>
      <c r="O1383" s="9"/>
      <c r="P1383" s="9"/>
      <c r="Q1383" s="9"/>
      <c r="R1383" s="9"/>
      <c r="S1383" s="9"/>
      <c r="T1383" s="9"/>
      <c r="U1383" s="9"/>
      <c r="V1383" s="9"/>
      <c r="W1383" s="9"/>
      <c r="X1383" s="9"/>
      <c r="Y1383" s="9"/>
      <c r="Z1383" s="9"/>
      <c r="AB1383"/>
      <c r="AD1383"/>
      <c r="AE1383"/>
      <c r="AF1383"/>
      <c r="AG1383"/>
      <c r="AH1383"/>
      <c r="AI1383"/>
      <c r="AJ1383"/>
      <c r="AK1383"/>
      <c r="AL1383"/>
      <c r="AM1383"/>
      <c r="AN1383"/>
      <c r="AO1383"/>
      <c r="AP1383"/>
    </row>
    <row r="1384" spans="2:42" x14ac:dyDescent="0.35">
      <c r="B1384" s="49"/>
      <c r="C1384" s="49"/>
      <c r="D1384" s="51"/>
      <c r="E1384" s="51"/>
      <c r="F1384" s="151"/>
      <c r="G1384" s="179"/>
      <c r="H1384" s="181"/>
      <c r="I1384" s="180"/>
      <c r="J1384" s="52"/>
      <c r="K1384" s="184" t="str">
        <f>IF(Calculations!$I1379=1, "Up to Date", "")</f>
        <v/>
      </c>
      <c r="L1384" s="1"/>
      <c r="M1384"/>
      <c r="N1384" s="3"/>
      <c r="O1384" s="9"/>
      <c r="P1384" s="9"/>
      <c r="Q1384" s="9"/>
      <c r="R1384" s="9"/>
      <c r="S1384" s="9"/>
      <c r="T1384" s="9"/>
      <c r="U1384" s="9"/>
      <c r="V1384" s="9"/>
      <c r="W1384" s="9"/>
      <c r="X1384" s="9"/>
      <c r="Y1384" s="9"/>
      <c r="Z1384" s="9"/>
      <c r="AB1384"/>
      <c r="AD1384"/>
      <c r="AE1384"/>
      <c r="AF1384"/>
      <c r="AG1384"/>
      <c r="AH1384"/>
      <c r="AI1384"/>
      <c r="AJ1384"/>
      <c r="AK1384"/>
      <c r="AL1384"/>
      <c r="AM1384"/>
      <c r="AN1384"/>
      <c r="AO1384"/>
      <c r="AP1384"/>
    </row>
    <row r="1385" spans="2:42" x14ac:dyDescent="0.35">
      <c r="B1385" s="49"/>
      <c r="C1385" s="49"/>
      <c r="D1385" s="51"/>
      <c r="E1385" s="51"/>
      <c r="F1385" s="151"/>
      <c r="G1385" s="179"/>
      <c r="H1385" s="181"/>
      <c r="I1385" s="180"/>
      <c r="J1385" s="52"/>
      <c r="K1385" s="184" t="str">
        <f>IF(Calculations!$I1380=1, "Up to Date", "")</f>
        <v/>
      </c>
      <c r="L1385" s="1"/>
      <c r="M1385"/>
      <c r="N1385" s="3"/>
      <c r="O1385" s="9"/>
      <c r="P1385" s="9"/>
      <c r="Q1385" s="9"/>
      <c r="R1385" s="9"/>
      <c r="S1385" s="9"/>
      <c r="T1385" s="9"/>
      <c r="U1385" s="9"/>
      <c r="V1385" s="9"/>
      <c r="W1385" s="9"/>
      <c r="X1385" s="9"/>
      <c r="Y1385" s="9"/>
      <c r="Z1385" s="9"/>
      <c r="AB1385"/>
      <c r="AD1385"/>
      <c r="AE1385"/>
      <c r="AF1385"/>
      <c r="AG1385"/>
      <c r="AH1385"/>
      <c r="AI1385"/>
      <c r="AJ1385"/>
      <c r="AK1385"/>
      <c r="AL1385"/>
      <c r="AM1385"/>
      <c r="AN1385"/>
      <c r="AO1385"/>
      <c r="AP1385"/>
    </row>
    <row r="1386" spans="2:42" x14ac:dyDescent="0.35">
      <c r="B1386" s="49"/>
      <c r="C1386" s="49"/>
      <c r="D1386" s="51"/>
      <c r="E1386" s="51"/>
      <c r="F1386" s="151"/>
      <c r="G1386" s="179"/>
      <c r="H1386" s="181"/>
      <c r="I1386" s="180"/>
      <c r="J1386" s="52"/>
      <c r="K1386" s="184" t="str">
        <f>IF(Calculations!$I1381=1, "Up to Date", "")</f>
        <v/>
      </c>
      <c r="L1386" s="1"/>
      <c r="M1386"/>
      <c r="N1386" s="3"/>
      <c r="O1386" s="9"/>
      <c r="P1386" s="9"/>
      <c r="Q1386" s="9"/>
      <c r="R1386" s="9"/>
      <c r="S1386" s="9"/>
      <c r="T1386" s="9"/>
      <c r="U1386" s="9"/>
      <c r="V1386" s="9"/>
      <c r="W1386" s="9"/>
      <c r="X1386" s="9"/>
      <c r="Y1386" s="9"/>
      <c r="Z1386" s="9"/>
      <c r="AB1386"/>
      <c r="AD1386"/>
      <c r="AE1386"/>
      <c r="AF1386"/>
      <c r="AG1386"/>
      <c r="AH1386"/>
      <c r="AI1386"/>
      <c r="AJ1386"/>
      <c r="AK1386"/>
      <c r="AL1386"/>
      <c r="AM1386"/>
      <c r="AN1386"/>
      <c r="AO1386"/>
      <c r="AP1386"/>
    </row>
    <row r="1387" spans="2:42" x14ac:dyDescent="0.35">
      <c r="B1387" s="49"/>
      <c r="C1387" s="49"/>
      <c r="D1387" s="51"/>
      <c r="E1387" s="51"/>
      <c r="F1387" s="151"/>
      <c r="G1387" s="179"/>
      <c r="H1387" s="181"/>
      <c r="I1387" s="180"/>
      <c r="J1387" s="52"/>
      <c r="K1387" s="184" t="str">
        <f>IF(Calculations!$I1382=1, "Up to Date", "")</f>
        <v/>
      </c>
      <c r="L1387" s="1"/>
      <c r="M1387"/>
      <c r="N1387" s="3"/>
      <c r="O1387" s="9"/>
      <c r="P1387" s="9"/>
      <c r="Q1387" s="9"/>
      <c r="R1387" s="9"/>
      <c r="S1387" s="9"/>
      <c r="T1387" s="9"/>
      <c r="U1387" s="9"/>
      <c r="V1387" s="9"/>
      <c r="W1387" s="9"/>
      <c r="X1387" s="9"/>
      <c r="Y1387" s="9"/>
      <c r="Z1387" s="9"/>
      <c r="AB1387"/>
      <c r="AD1387"/>
      <c r="AE1387"/>
      <c r="AF1387"/>
      <c r="AG1387"/>
      <c r="AH1387"/>
      <c r="AI1387"/>
      <c r="AJ1387"/>
      <c r="AK1387"/>
      <c r="AL1387"/>
      <c r="AM1387"/>
      <c r="AN1387"/>
      <c r="AO1387"/>
      <c r="AP1387"/>
    </row>
    <row r="1388" spans="2:42" x14ac:dyDescent="0.35">
      <c r="B1388" s="49"/>
      <c r="C1388" s="49"/>
      <c r="D1388" s="51"/>
      <c r="E1388" s="51"/>
      <c r="F1388" s="151"/>
      <c r="G1388" s="179"/>
      <c r="H1388" s="181"/>
      <c r="I1388" s="180"/>
      <c r="J1388" s="52"/>
      <c r="K1388" s="184" t="str">
        <f>IF(Calculations!$I1383=1, "Up to Date", "")</f>
        <v/>
      </c>
      <c r="L1388" s="1"/>
      <c r="M1388"/>
      <c r="N1388" s="3"/>
      <c r="O1388" s="9"/>
      <c r="P1388" s="9"/>
      <c r="Q1388" s="9"/>
      <c r="R1388" s="9"/>
      <c r="S1388" s="9"/>
      <c r="T1388" s="9"/>
      <c r="U1388" s="9"/>
      <c r="V1388" s="9"/>
      <c r="W1388" s="9"/>
      <c r="X1388" s="9"/>
      <c r="Y1388" s="9"/>
      <c r="Z1388" s="9"/>
      <c r="AB1388"/>
      <c r="AD1388"/>
      <c r="AE1388"/>
      <c r="AF1388"/>
      <c r="AG1388"/>
      <c r="AH1388"/>
      <c r="AI1388"/>
      <c r="AJ1388"/>
      <c r="AK1388"/>
      <c r="AL1388"/>
      <c r="AM1388"/>
      <c r="AN1388"/>
      <c r="AO1388"/>
      <c r="AP1388"/>
    </row>
    <row r="1389" spans="2:42" x14ac:dyDescent="0.35">
      <c r="B1389" s="49"/>
      <c r="C1389" s="49"/>
      <c r="D1389" s="51"/>
      <c r="E1389" s="51"/>
      <c r="F1389" s="151"/>
      <c r="G1389" s="179"/>
      <c r="H1389" s="181"/>
      <c r="I1389" s="180"/>
      <c r="J1389" s="52"/>
      <c r="K1389" s="184" t="str">
        <f>IF(Calculations!$I1384=1, "Up to Date", "")</f>
        <v/>
      </c>
      <c r="L1389" s="1"/>
      <c r="M1389"/>
      <c r="N1389" s="3"/>
      <c r="O1389" s="9"/>
      <c r="P1389" s="9"/>
      <c r="Q1389" s="9"/>
      <c r="R1389" s="9"/>
      <c r="S1389" s="9"/>
      <c r="T1389" s="9"/>
      <c r="U1389" s="9"/>
      <c r="V1389" s="9"/>
      <c r="W1389" s="9"/>
      <c r="X1389" s="9"/>
      <c r="Y1389" s="9"/>
      <c r="Z1389" s="9"/>
      <c r="AB1389"/>
      <c r="AD1389"/>
      <c r="AE1389"/>
      <c r="AF1389"/>
      <c r="AG1389"/>
      <c r="AH1389"/>
      <c r="AI1389"/>
      <c r="AJ1389"/>
      <c r="AK1389"/>
      <c r="AL1389"/>
      <c r="AM1389"/>
      <c r="AN1389"/>
      <c r="AO1389"/>
      <c r="AP1389"/>
    </row>
    <row r="1390" spans="2:42" x14ac:dyDescent="0.35">
      <c r="B1390" s="49"/>
      <c r="C1390" s="49"/>
      <c r="D1390" s="51"/>
      <c r="E1390" s="51"/>
      <c r="F1390" s="151"/>
      <c r="G1390" s="179"/>
      <c r="H1390" s="181"/>
      <c r="I1390" s="180"/>
      <c r="J1390" s="52"/>
      <c r="K1390" s="184" t="str">
        <f>IF(Calculations!$I1385=1, "Up to Date", "")</f>
        <v/>
      </c>
      <c r="L1390" s="1"/>
      <c r="M1390"/>
      <c r="N1390" s="3"/>
      <c r="O1390" s="9"/>
      <c r="P1390" s="9"/>
      <c r="Q1390" s="9"/>
      <c r="R1390" s="9"/>
      <c r="S1390" s="9"/>
      <c r="T1390" s="9"/>
      <c r="U1390" s="9"/>
      <c r="V1390" s="9"/>
      <c r="W1390" s="9"/>
      <c r="X1390" s="9"/>
      <c r="Y1390" s="9"/>
      <c r="Z1390" s="9"/>
      <c r="AB1390"/>
      <c r="AD1390"/>
      <c r="AE1390"/>
      <c r="AF1390"/>
      <c r="AG1390"/>
      <c r="AH1390"/>
      <c r="AI1390"/>
      <c r="AJ1390"/>
      <c r="AK1390"/>
      <c r="AL1390"/>
      <c r="AM1390"/>
      <c r="AN1390"/>
      <c r="AO1390"/>
      <c r="AP1390"/>
    </row>
    <row r="1391" spans="2:42" x14ac:dyDescent="0.35">
      <c r="B1391" s="49"/>
      <c r="C1391" s="49"/>
      <c r="D1391" s="51"/>
      <c r="E1391" s="51"/>
      <c r="F1391" s="151"/>
      <c r="G1391" s="179"/>
      <c r="H1391" s="181"/>
      <c r="I1391" s="180"/>
      <c r="J1391" s="52"/>
      <c r="K1391" s="184" t="str">
        <f>IF(Calculations!$I1386=1, "Up to Date", "")</f>
        <v/>
      </c>
      <c r="L1391" s="1"/>
      <c r="M1391"/>
      <c r="N1391" s="3"/>
      <c r="O1391" s="9"/>
      <c r="P1391" s="9"/>
      <c r="Q1391" s="9"/>
      <c r="R1391" s="9"/>
      <c r="S1391" s="9"/>
      <c r="T1391" s="9"/>
      <c r="U1391" s="9"/>
      <c r="V1391" s="9"/>
      <c r="W1391" s="9"/>
      <c r="X1391" s="9"/>
      <c r="Y1391" s="9"/>
      <c r="Z1391" s="9"/>
      <c r="AB1391"/>
      <c r="AD1391"/>
      <c r="AE1391"/>
      <c r="AF1391"/>
      <c r="AG1391"/>
      <c r="AH1391"/>
      <c r="AI1391"/>
      <c r="AJ1391"/>
      <c r="AK1391"/>
      <c r="AL1391"/>
      <c r="AM1391"/>
      <c r="AN1391"/>
      <c r="AO1391"/>
      <c r="AP1391"/>
    </row>
    <row r="1392" spans="2:42" x14ac:dyDescent="0.35">
      <c r="B1392" s="49"/>
      <c r="C1392" s="49"/>
      <c r="D1392" s="51"/>
      <c r="E1392" s="51"/>
      <c r="F1392" s="151"/>
      <c r="G1392" s="179"/>
      <c r="H1392" s="181"/>
      <c r="I1392" s="180"/>
      <c r="J1392" s="52"/>
      <c r="K1392" s="184" t="str">
        <f>IF(Calculations!$I1387=1, "Up to Date", "")</f>
        <v/>
      </c>
      <c r="L1392" s="1"/>
      <c r="M1392"/>
      <c r="N1392" s="3"/>
      <c r="O1392" s="9"/>
      <c r="P1392" s="9"/>
      <c r="Q1392" s="9"/>
      <c r="R1392" s="9"/>
      <c r="S1392" s="9"/>
      <c r="T1392" s="9"/>
      <c r="U1392" s="9"/>
      <c r="V1392" s="9"/>
      <c r="W1392" s="9"/>
      <c r="X1392" s="9"/>
      <c r="Y1392" s="9"/>
      <c r="Z1392" s="9"/>
      <c r="AB1392"/>
      <c r="AD1392"/>
      <c r="AE1392"/>
      <c r="AF1392"/>
      <c r="AG1392"/>
      <c r="AH1392"/>
      <c r="AI1392"/>
      <c r="AJ1392"/>
      <c r="AK1392"/>
      <c r="AL1392"/>
      <c r="AM1392"/>
      <c r="AN1392"/>
      <c r="AO1392"/>
      <c r="AP1392"/>
    </row>
    <row r="1393" spans="2:42" x14ac:dyDescent="0.35">
      <c r="B1393" s="49"/>
      <c r="C1393" s="49"/>
      <c r="D1393" s="51"/>
      <c r="E1393" s="51"/>
      <c r="F1393" s="151"/>
      <c r="G1393" s="179"/>
      <c r="H1393" s="181"/>
      <c r="I1393" s="180"/>
      <c r="J1393" s="52"/>
      <c r="K1393" s="184" t="str">
        <f>IF(Calculations!$I1388=1, "Up to Date", "")</f>
        <v/>
      </c>
      <c r="L1393" s="1"/>
      <c r="M1393"/>
      <c r="N1393" s="3"/>
      <c r="O1393" s="9"/>
      <c r="P1393" s="9"/>
      <c r="Q1393" s="9"/>
      <c r="R1393" s="9"/>
      <c r="S1393" s="9"/>
      <c r="T1393" s="9"/>
      <c r="U1393" s="9"/>
      <c r="V1393" s="9"/>
      <c r="W1393" s="9"/>
      <c r="X1393" s="9"/>
      <c r="Y1393" s="9"/>
      <c r="Z1393" s="9"/>
      <c r="AB1393"/>
      <c r="AD1393"/>
      <c r="AE1393"/>
      <c r="AF1393"/>
      <c r="AG1393"/>
      <c r="AH1393"/>
      <c r="AI1393"/>
      <c r="AJ1393"/>
      <c r="AK1393"/>
      <c r="AL1393"/>
      <c r="AM1393"/>
      <c r="AN1393"/>
      <c r="AO1393"/>
      <c r="AP1393"/>
    </row>
    <row r="1394" spans="2:42" x14ac:dyDescent="0.35">
      <c r="B1394" s="49"/>
      <c r="C1394" s="49"/>
      <c r="D1394" s="51"/>
      <c r="E1394" s="51"/>
      <c r="F1394" s="151"/>
      <c r="G1394" s="179"/>
      <c r="H1394" s="181"/>
      <c r="I1394" s="180"/>
      <c r="J1394" s="52"/>
      <c r="K1394" s="184" t="str">
        <f>IF(Calculations!$I1389=1, "Up to Date", "")</f>
        <v/>
      </c>
      <c r="L1394" s="1"/>
      <c r="M1394"/>
      <c r="N1394" s="3"/>
      <c r="O1394" s="9"/>
      <c r="P1394" s="9"/>
      <c r="Q1394" s="9"/>
      <c r="R1394" s="9"/>
      <c r="S1394" s="9"/>
      <c r="T1394" s="9"/>
      <c r="U1394" s="9"/>
      <c r="V1394" s="9"/>
      <c r="W1394" s="9"/>
      <c r="X1394" s="9"/>
      <c r="Y1394" s="9"/>
      <c r="Z1394" s="9"/>
      <c r="AB1394"/>
      <c r="AD1394"/>
      <c r="AE1394"/>
      <c r="AF1394"/>
      <c r="AG1394"/>
      <c r="AH1394"/>
      <c r="AI1394"/>
      <c r="AJ1394"/>
      <c r="AK1394"/>
      <c r="AL1394"/>
      <c r="AM1394"/>
      <c r="AN1394"/>
      <c r="AO1394"/>
      <c r="AP1394"/>
    </row>
    <row r="1395" spans="2:42" x14ac:dyDescent="0.35">
      <c r="B1395" s="49"/>
      <c r="C1395" s="49"/>
      <c r="D1395" s="51"/>
      <c r="E1395" s="51"/>
      <c r="F1395" s="151"/>
      <c r="G1395" s="179"/>
      <c r="H1395" s="181"/>
      <c r="I1395" s="180"/>
      <c r="J1395" s="52"/>
      <c r="K1395" s="184" t="str">
        <f>IF(Calculations!$I1390=1, "Up to Date", "")</f>
        <v/>
      </c>
      <c r="L1395" s="1"/>
      <c r="M1395"/>
      <c r="N1395" s="3"/>
      <c r="O1395" s="9"/>
      <c r="P1395" s="9"/>
      <c r="Q1395" s="9"/>
      <c r="R1395" s="9"/>
      <c r="S1395" s="9"/>
      <c r="T1395" s="9"/>
      <c r="U1395" s="9"/>
      <c r="V1395" s="9"/>
      <c r="W1395" s="9"/>
      <c r="X1395" s="9"/>
      <c r="Y1395" s="9"/>
      <c r="Z1395" s="9"/>
      <c r="AB1395"/>
      <c r="AD1395"/>
      <c r="AE1395"/>
      <c r="AF1395"/>
      <c r="AG1395"/>
      <c r="AH1395"/>
      <c r="AI1395"/>
      <c r="AJ1395"/>
      <c r="AK1395"/>
      <c r="AL1395"/>
      <c r="AM1395"/>
      <c r="AN1395"/>
      <c r="AO1395"/>
      <c r="AP1395"/>
    </row>
    <row r="1396" spans="2:42" x14ac:dyDescent="0.35">
      <c r="B1396" s="49"/>
      <c r="C1396" s="49"/>
      <c r="D1396" s="51"/>
      <c r="E1396" s="51"/>
      <c r="F1396" s="151"/>
      <c r="G1396" s="179"/>
      <c r="H1396" s="181"/>
      <c r="I1396" s="180"/>
      <c r="J1396" s="52"/>
      <c r="K1396" s="184" t="str">
        <f>IF(Calculations!$I1391=1, "Up to Date", "")</f>
        <v/>
      </c>
      <c r="L1396" s="1"/>
      <c r="M1396"/>
      <c r="N1396" s="3"/>
      <c r="O1396" s="9"/>
      <c r="P1396" s="9"/>
      <c r="Q1396" s="9"/>
      <c r="R1396" s="9"/>
      <c r="S1396" s="9"/>
      <c r="T1396" s="9"/>
      <c r="U1396" s="9"/>
      <c r="V1396" s="9"/>
      <c r="W1396" s="9"/>
      <c r="X1396" s="9"/>
      <c r="Y1396" s="9"/>
      <c r="Z1396" s="9"/>
      <c r="AB1396"/>
      <c r="AD1396"/>
      <c r="AE1396"/>
      <c r="AF1396"/>
      <c r="AG1396"/>
      <c r="AH1396"/>
      <c r="AI1396"/>
      <c r="AJ1396"/>
      <c r="AK1396"/>
      <c r="AL1396"/>
      <c r="AM1396"/>
      <c r="AN1396"/>
      <c r="AO1396"/>
      <c r="AP1396"/>
    </row>
    <row r="1397" spans="2:42" x14ac:dyDescent="0.35">
      <c r="B1397" s="49"/>
      <c r="C1397" s="49"/>
      <c r="D1397" s="51"/>
      <c r="E1397" s="51"/>
      <c r="F1397" s="151"/>
      <c r="G1397" s="179"/>
      <c r="H1397" s="181"/>
      <c r="I1397" s="180"/>
      <c r="J1397" s="52"/>
      <c r="K1397" s="184" t="str">
        <f>IF(Calculations!$I1392=1, "Up to Date", "")</f>
        <v/>
      </c>
      <c r="L1397" s="1"/>
      <c r="M1397"/>
      <c r="N1397" s="3"/>
      <c r="O1397" s="9"/>
      <c r="P1397" s="9"/>
      <c r="Q1397" s="9"/>
      <c r="R1397" s="9"/>
      <c r="S1397" s="9"/>
      <c r="T1397" s="9"/>
      <c r="U1397" s="9"/>
      <c r="V1397" s="9"/>
      <c r="W1397" s="9"/>
      <c r="X1397" s="9"/>
      <c r="Y1397" s="9"/>
      <c r="Z1397" s="9"/>
      <c r="AB1397"/>
      <c r="AD1397"/>
      <c r="AE1397"/>
      <c r="AF1397"/>
      <c r="AG1397"/>
      <c r="AH1397"/>
      <c r="AI1397"/>
      <c r="AJ1397"/>
      <c r="AK1397"/>
      <c r="AL1397"/>
      <c r="AM1397"/>
      <c r="AN1397"/>
      <c r="AO1397"/>
      <c r="AP1397"/>
    </row>
    <row r="1398" spans="2:42" x14ac:dyDescent="0.35">
      <c r="B1398" s="49"/>
      <c r="C1398" s="49"/>
      <c r="D1398" s="51"/>
      <c r="E1398" s="51"/>
      <c r="F1398" s="151"/>
      <c r="G1398" s="179"/>
      <c r="H1398" s="181"/>
      <c r="I1398" s="180"/>
      <c r="J1398" s="52"/>
      <c r="K1398" s="184" t="str">
        <f>IF(Calculations!$I1393=1, "Up to Date", "")</f>
        <v/>
      </c>
      <c r="L1398" s="1"/>
      <c r="M1398"/>
      <c r="N1398" s="3"/>
      <c r="O1398" s="9"/>
      <c r="P1398" s="9"/>
      <c r="Q1398" s="9"/>
      <c r="R1398" s="9"/>
      <c r="S1398" s="9"/>
      <c r="T1398" s="9"/>
      <c r="U1398" s="9"/>
      <c r="V1398" s="9"/>
      <c r="W1398" s="9"/>
      <c r="X1398" s="9"/>
      <c r="Y1398" s="9"/>
      <c r="Z1398" s="9"/>
      <c r="AB1398"/>
      <c r="AD1398"/>
      <c r="AE1398"/>
      <c r="AF1398"/>
      <c r="AG1398"/>
      <c r="AH1398"/>
      <c r="AI1398"/>
      <c r="AJ1398"/>
      <c r="AK1398"/>
      <c r="AL1398"/>
      <c r="AM1398"/>
      <c r="AN1398"/>
      <c r="AO1398"/>
      <c r="AP1398"/>
    </row>
    <row r="1399" spans="2:42" x14ac:dyDescent="0.35">
      <c r="B1399" s="49"/>
      <c r="C1399" s="49"/>
      <c r="D1399" s="51"/>
      <c r="E1399" s="51"/>
      <c r="F1399" s="151"/>
      <c r="G1399" s="179"/>
      <c r="H1399" s="181"/>
      <c r="I1399" s="180"/>
      <c r="J1399" s="52"/>
      <c r="K1399" s="184" t="str">
        <f>IF(Calculations!$I1394=1, "Up to Date", "")</f>
        <v/>
      </c>
      <c r="L1399" s="1"/>
      <c r="M1399"/>
      <c r="N1399" s="3"/>
      <c r="O1399" s="9"/>
      <c r="P1399" s="9"/>
      <c r="Q1399" s="9"/>
      <c r="R1399" s="9"/>
      <c r="S1399" s="9"/>
      <c r="T1399" s="9"/>
      <c r="U1399" s="9"/>
      <c r="V1399" s="9"/>
      <c r="W1399" s="9"/>
      <c r="X1399" s="9"/>
      <c r="Y1399" s="9"/>
      <c r="Z1399" s="9"/>
      <c r="AB1399"/>
      <c r="AD1399"/>
      <c r="AE1399"/>
      <c r="AF1399"/>
      <c r="AG1399"/>
      <c r="AH1399"/>
      <c r="AI1399"/>
      <c r="AJ1399"/>
      <c r="AK1399"/>
      <c r="AL1399"/>
      <c r="AM1399"/>
      <c r="AN1399"/>
      <c r="AO1399"/>
      <c r="AP1399"/>
    </row>
    <row r="1400" spans="2:42" x14ac:dyDescent="0.35">
      <c r="B1400" s="49"/>
      <c r="C1400" s="49"/>
      <c r="D1400" s="51"/>
      <c r="E1400" s="51"/>
      <c r="F1400" s="151"/>
      <c r="G1400" s="179"/>
      <c r="H1400" s="181"/>
      <c r="I1400" s="180"/>
      <c r="J1400" s="52"/>
      <c r="K1400" s="184" t="str">
        <f>IF(Calculations!$I1395=1, "Up to Date", "")</f>
        <v/>
      </c>
      <c r="L1400" s="1"/>
      <c r="M1400"/>
      <c r="N1400" s="3"/>
      <c r="O1400" s="9"/>
      <c r="P1400" s="9"/>
      <c r="Q1400" s="9"/>
      <c r="R1400" s="9"/>
      <c r="S1400" s="9"/>
      <c r="T1400" s="9"/>
      <c r="U1400" s="9"/>
      <c r="V1400" s="9"/>
      <c r="W1400" s="9"/>
      <c r="X1400" s="9"/>
      <c r="Y1400" s="9"/>
      <c r="Z1400" s="9"/>
      <c r="AB1400"/>
      <c r="AD1400"/>
      <c r="AE1400"/>
      <c r="AF1400"/>
      <c r="AG1400"/>
      <c r="AH1400"/>
      <c r="AI1400"/>
      <c r="AJ1400"/>
      <c r="AK1400"/>
      <c r="AL1400"/>
      <c r="AM1400"/>
      <c r="AN1400"/>
      <c r="AO1400"/>
      <c r="AP1400"/>
    </row>
    <row r="1401" spans="2:42" x14ac:dyDescent="0.35">
      <c r="B1401" s="49"/>
      <c r="C1401" s="49"/>
      <c r="D1401" s="51"/>
      <c r="E1401" s="51"/>
      <c r="F1401" s="151"/>
      <c r="G1401" s="179"/>
      <c r="H1401" s="181"/>
      <c r="I1401" s="180"/>
      <c r="J1401" s="52"/>
      <c r="K1401" s="184" t="str">
        <f>IF(Calculations!$I1396=1, "Up to Date", "")</f>
        <v/>
      </c>
      <c r="L1401" s="1"/>
      <c r="M1401"/>
      <c r="N1401" s="3"/>
      <c r="O1401" s="9"/>
      <c r="P1401" s="9"/>
      <c r="Q1401" s="9"/>
      <c r="R1401" s="9"/>
      <c r="S1401" s="9"/>
      <c r="T1401" s="9"/>
      <c r="U1401" s="9"/>
      <c r="V1401" s="9"/>
      <c r="W1401" s="9"/>
      <c r="X1401" s="9"/>
      <c r="Y1401" s="9"/>
      <c r="Z1401" s="9"/>
      <c r="AB1401"/>
      <c r="AD1401"/>
      <c r="AE1401"/>
      <c r="AF1401"/>
      <c r="AG1401"/>
      <c r="AH1401"/>
      <c r="AI1401"/>
      <c r="AJ1401"/>
      <c r="AK1401"/>
      <c r="AL1401"/>
      <c r="AM1401"/>
      <c r="AN1401"/>
      <c r="AO1401"/>
      <c r="AP1401"/>
    </row>
    <row r="1402" spans="2:42" x14ac:dyDescent="0.35">
      <c r="B1402" s="49"/>
      <c r="C1402" s="49"/>
      <c r="D1402" s="51"/>
      <c r="E1402" s="51"/>
      <c r="F1402" s="151"/>
      <c r="G1402" s="179"/>
      <c r="H1402" s="181"/>
      <c r="I1402" s="180"/>
      <c r="J1402" s="52"/>
      <c r="K1402" s="184" t="str">
        <f>IF(Calculations!$I1397=1, "Up to Date", "")</f>
        <v/>
      </c>
      <c r="L1402" s="1"/>
      <c r="M1402"/>
      <c r="N1402" s="3"/>
      <c r="O1402" s="9"/>
      <c r="P1402" s="9"/>
      <c r="Q1402" s="9"/>
      <c r="R1402" s="9"/>
      <c r="S1402" s="9"/>
      <c r="T1402" s="9"/>
      <c r="U1402" s="9"/>
      <c r="V1402" s="9"/>
      <c r="W1402" s="9"/>
      <c r="X1402" s="9"/>
      <c r="Y1402" s="9"/>
      <c r="Z1402" s="9"/>
      <c r="AB1402"/>
      <c r="AD1402"/>
      <c r="AE1402"/>
      <c r="AF1402"/>
      <c r="AG1402"/>
      <c r="AH1402"/>
      <c r="AI1402"/>
      <c r="AJ1402"/>
      <c r="AK1402"/>
      <c r="AL1402"/>
      <c r="AM1402"/>
      <c r="AN1402"/>
      <c r="AO1402"/>
      <c r="AP1402"/>
    </row>
    <row r="1403" spans="2:42" x14ac:dyDescent="0.35">
      <c r="B1403" s="49"/>
      <c r="C1403" s="49"/>
      <c r="D1403" s="51"/>
      <c r="E1403" s="51"/>
      <c r="F1403" s="151"/>
      <c r="G1403" s="179"/>
      <c r="H1403" s="181"/>
      <c r="I1403" s="180"/>
      <c r="J1403" s="52"/>
      <c r="K1403" s="184" t="str">
        <f>IF(Calculations!$I1398=1, "Up to Date", "")</f>
        <v/>
      </c>
      <c r="L1403" s="1"/>
      <c r="M1403"/>
      <c r="N1403" s="3"/>
      <c r="O1403" s="9"/>
      <c r="P1403" s="9"/>
      <c r="Q1403" s="9"/>
      <c r="R1403" s="9"/>
      <c r="S1403" s="9"/>
      <c r="T1403" s="9"/>
      <c r="U1403" s="9"/>
      <c r="V1403" s="9"/>
      <c r="W1403" s="9"/>
      <c r="X1403" s="9"/>
      <c r="Y1403" s="9"/>
      <c r="Z1403" s="9"/>
      <c r="AB1403"/>
      <c r="AD1403"/>
      <c r="AE1403"/>
      <c r="AF1403"/>
      <c r="AG1403"/>
      <c r="AH1403"/>
      <c r="AI1403"/>
      <c r="AJ1403"/>
      <c r="AK1403"/>
      <c r="AL1403"/>
      <c r="AM1403"/>
      <c r="AN1403"/>
      <c r="AO1403"/>
      <c r="AP1403"/>
    </row>
    <row r="1404" spans="2:42" x14ac:dyDescent="0.35">
      <c r="B1404" s="49"/>
      <c r="C1404" s="49"/>
      <c r="D1404" s="51"/>
      <c r="E1404" s="51"/>
      <c r="F1404" s="151"/>
      <c r="G1404" s="179"/>
      <c r="H1404" s="181"/>
      <c r="I1404" s="180"/>
      <c r="J1404" s="52"/>
      <c r="K1404" s="184" t="str">
        <f>IF(Calculations!$I1399=1, "Up to Date", "")</f>
        <v/>
      </c>
      <c r="L1404" s="1"/>
      <c r="M1404"/>
      <c r="N1404" s="3"/>
      <c r="O1404" s="9"/>
      <c r="P1404" s="9"/>
      <c r="Q1404" s="9"/>
      <c r="R1404" s="9"/>
      <c r="S1404" s="9"/>
      <c r="T1404" s="9"/>
      <c r="U1404" s="9"/>
      <c r="V1404" s="9"/>
      <c r="W1404" s="9"/>
      <c r="X1404" s="9"/>
      <c r="Y1404" s="9"/>
      <c r="Z1404" s="9"/>
      <c r="AB1404"/>
      <c r="AD1404"/>
      <c r="AE1404"/>
      <c r="AF1404"/>
      <c r="AG1404"/>
      <c r="AH1404"/>
      <c r="AI1404"/>
      <c r="AJ1404"/>
      <c r="AK1404"/>
      <c r="AL1404"/>
      <c r="AM1404"/>
      <c r="AN1404"/>
      <c r="AO1404"/>
      <c r="AP1404"/>
    </row>
    <row r="1405" spans="2:42" x14ac:dyDescent="0.35">
      <c r="B1405" s="49"/>
      <c r="C1405" s="49"/>
      <c r="D1405" s="51"/>
      <c r="E1405" s="51"/>
      <c r="F1405" s="151"/>
      <c r="G1405" s="179"/>
      <c r="H1405" s="181"/>
      <c r="I1405" s="180"/>
      <c r="J1405" s="52"/>
      <c r="K1405" s="184" t="str">
        <f>IF(Calculations!$I1400=1, "Up to Date", "")</f>
        <v/>
      </c>
      <c r="L1405" s="1"/>
      <c r="M1405"/>
      <c r="N1405" s="3"/>
      <c r="O1405" s="9"/>
      <c r="P1405" s="9"/>
      <c r="Q1405" s="9"/>
      <c r="R1405" s="9"/>
      <c r="S1405" s="9"/>
      <c r="T1405" s="9"/>
      <c r="U1405" s="9"/>
      <c r="V1405" s="9"/>
      <c r="W1405" s="9"/>
      <c r="X1405" s="9"/>
      <c r="Y1405" s="9"/>
      <c r="Z1405" s="9"/>
      <c r="AB1405"/>
      <c r="AD1405"/>
      <c r="AE1405"/>
      <c r="AF1405"/>
      <c r="AG1405"/>
      <c r="AH1405"/>
      <c r="AI1405"/>
      <c r="AJ1405"/>
      <c r="AK1405"/>
      <c r="AL1405"/>
      <c r="AM1405"/>
      <c r="AN1405"/>
      <c r="AO1405"/>
      <c r="AP1405"/>
    </row>
    <row r="1406" spans="2:42" x14ac:dyDescent="0.35">
      <c r="B1406" s="49"/>
      <c r="C1406" s="49"/>
      <c r="D1406" s="51"/>
      <c r="E1406" s="51"/>
      <c r="F1406" s="151"/>
      <c r="G1406" s="179"/>
      <c r="H1406" s="181"/>
      <c r="I1406" s="180"/>
      <c r="J1406" s="52"/>
      <c r="K1406" s="184" t="str">
        <f>IF(Calculations!$I1401=1, "Up to Date", "")</f>
        <v/>
      </c>
      <c r="L1406" s="1"/>
      <c r="M1406"/>
      <c r="N1406" s="3"/>
      <c r="O1406" s="9"/>
      <c r="P1406" s="9"/>
      <c r="Q1406" s="9"/>
      <c r="R1406" s="9"/>
      <c r="S1406" s="9"/>
      <c r="T1406" s="9"/>
      <c r="U1406" s="9"/>
      <c r="V1406" s="9"/>
      <c r="W1406" s="9"/>
      <c r="X1406" s="9"/>
      <c r="Y1406" s="9"/>
      <c r="Z1406" s="9"/>
      <c r="AB1406"/>
      <c r="AD1406"/>
      <c r="AE1406"/>
      <c r="AF1406"/>
      <c r="AG1406"/>
      <c r="AH1406"/>
      <c r="AI1406"/>
      <c r="AJ1406"/>
      <c r="AK1406"/>
      <c r="AL1406"/>
      <c r="AM1406"/>
      <c r="AN1406"/>
      <c r="AO1406"/>
      <c r="AP1406"/>
    </row>
    <row r="1407" spans="2:42" x14ac:dyDescent="0.35">
      <c r="B1407" s="49"/>
      <c r="C1407" s="49"/>
      <c r="D1407" s="51"/>
      <c r="E1407" s="51"/>
      <c r="F1407" s="151"/>
      <c r="G1407" s="179"/>
      <c r="H1407" s="181"/>
      <c r="I1407" s="180"/>
      <c r="J1407" s="52"/>
      <c r="K1407" s="184" t="str">
        <f>IF(Calculations!$I1402=1, "Up to Date", "")</f>
        <v/>
      </c>
      <c r="L1407" s="1"/>
      <c r="M1407"/>
      <c r="N1407" s="3"/>
      <c r="O1407" s="9"/>
      <c r="P1407" s="9"/>
      <c r="Q1407" s="9"/>
      <c r="R1407" s="9"/>
      <c r="S1407" s="9"/>
      <c r="T1407" s="9"/>
      <c r="U1407" s="9"/>
      <c r="V1407" s="9"/>
      <c r="W1407" s="9"/>
      <c r="X1407" s="9"/>
      <c r="Y1407" s="9"/>
      <c r="Z1407" s="9"/>
      <c r="AB1407"/>
      <c r="AD1407"/>
      <c r="AE1407"/>
      <c r="AF1407"/>
      <c r="AG1407"/>
      <c r="AH1407"/>
      <c r="AI1407"/>
      <c r="AJ1407"/>
      <c r="AK1407"/>
      <c r="AL1407"/>
      <c r="AM1407"/>
      <c r="AN1407"/>
      <c r="AO1407"/>
      <c r="AP1407"/>
    </row>
    <row r="1408" spans="2:42" x14ac:dyDescent="0.35">
      <c r="B1408" s="49"/>
      <c r="C1408" s="49"/>
      <c r="D1408" s="51"/>
      <c r="E1408" s="51"/>
      <c r="F1408" s="151"/>
      <c r="G1408" s="179"/>
      <c r="H1408" s="181"/>
      <c r="I1408" s="180"/>
      <c r="J1408" s="52"/>
      <c r="K1408" s="184" t="str">
        <f>IF(Calculations!$I1403=1, "Up to Date", "")</f>
        <v/>
      </c>
      <c r="L1408" s="1"/>
      <c r="M1408"/>
      <c r="N1408" s="3"/>
      <c r="O1408" s="9"/>
      <c r="P1408" s="9"/>
      <c r="Q1408" s="9"/>
      <c r="R1408" s="9"/>
      <c r="S1408" s="9"/>
      <c r="T1408" s="9"/>
      <c r="U1408" s="9"/>
      <c r="V1408" s="9"/>
      <c r="W1408" s="9"/>
      <c r="X1408" s="9"/>
      <c r="Y1408" s="9"/>
      <c r="Z1408" s="9"/>
      <c r="AB1408"/>
      <c r="AD1408"/>
      <c r="AE1408"/>
      <c r="AF1408"/>
      <c r="AG1408"/>
      <c r="AH1408"/>
      <c r="AI1408"/>
      <c r="AJ1408"/>
      <c r="AK1408"/>
      <c r="AL1408"/>
      <c r="AM1408"/>
      <c r="AN1408"/>
      <c r="AO1408"/>
      <c r="AP1408"/>
    </row>
    <row r="1409" spans="2:42" x14ac:dyDescent="0.35">
      <c r="B1409" s="49"/>
      <c r="C1409" s="49"/>
      <c r="D1409" s="51"/>
      <c r="E1409" s="51"/>
      <c r="F1409" s="151"/>
      <c r="G1409" s="179"/>
      <c r="H1409" s="181"/>
      <c r="I1409" s="180"/>
      <c r="J1409" s="52"/>
      <c r="K1409" s="184" t="str">
        <f>IF(Calculations!$I1404=1, "Up to Date", "")</f>
        <v/>
      </c>
      <c r="L1409" s="1"/>
      <c r="M1409"/>
      <c r="N1409" s="3"/>
      <c r="O1409" s="9"/>
      <c r="P1409" s="9"/>
      <c r="Q1409" s="9"/>
      <c r="R1409" s="9"/>
      <c r="S1409" s="9"/>
      <c r="T1409" s="9"/>
      <c r="U1409" s="9"/>
      <c r="V1409" s="9"/>
      <c r="W1409" s="9"/>
      <c r="X1409" s="9"/>
      <c r="Y1409" s="9"/>
      <c r="Z1409" s="9"/>
      <c r="AB1409"/>
      <c r="AD1409"/>
      <c r="AE1409"/>
      <c r="AF1409"/>
      <c r="AG1409"/>
      <c r="AH1409"/>
      <c r="AI1409"/>
      <c r="AJ1409"/>
      <c r="AK1409"/>
      <c r="AL1409"/>
      <c r="AM1409"/>
      <c r="AN1409"/>
      <c r="AO1409"/>
      <c r="AP1409"/>
    </row>
    <row r="1410" spans="2:42" x14ac:dyDescent="0.35">
      <c r="B1410" s="49"/>
      <c r="C1410" s="49"/>
      <c r="D1410" s="51"/>
      <c r="E1410" s="51"/>
      <c r="F1410" s="151"/>
      <c r="G1410" s="179"/>
      <c r="H1410" s="181"/>
      <c r="I1410" s="180"/>
      <c r="J1410" s="52"/>
      <c r="K1410" s="184" t="str">
        <f>IF(Calculations!$I1405=1, "Up to Date", "")</f>
        <v/>
      </c>
      <c r="L1410" s="1"/>
      <c r="M1410"/>
      <c r="N1410" s="3"/>
      <c r="O1410" s="9"/>
      <c r="P1410" s="9"/>
      <c r="Q1410" s="9"/>
      <c r="R1410" s="9"/>
      <c r="S1410" s="9"/>
      <c r="T1410" s="9"/>
      <c r="U1410" s="9"/>
      <c r="V1410" s="9"/>
      <c r="W1410" s="9"/>
      <c r="X1410" s="9"/>
      <c r="Y1410" s="9"/>
      <c r="Z1410" s="9"/>
      <c r="AB1410"/>
      <c r="AD1410"/>
      <c r="AE1410"/>
      <c r="AF1410"/>
      <c r="AG1410"/>
      <c r="AH1410"/>
      <c r="AI1410"/>
      <c r="AJ1410"/>
      <c r="AK1410"/>
      <c r="AL1410"/>
      <c r="AM1410"/>
      <c r="AN1410"/>
      <c r="AO1410"/>
      <c r="AP1410"/>
    </row>
    <row r="1411" spans="2:42" x14ac:dyDescent="0.35">
      <c r="B1411" s="49"/>
      <c r="C1411" s="49"/>
      <c r="D1411" s="51"/>
      <c r="E1411" s="51"/>
      <c r="F1411" s="151"/>
      <c r="G1411" s="179"/>
      <c r="H1411" s="181"/>
      <c r="I1411" s="180"/>
      <c r="J1411" s="52"/>
      <c r="K1411" s="184" t="str">
        <f>IF(Calculations!$I1406=1, "Up to Date", "")</f>
        <v/>
      </c>
      <c r="L1411" s="1"/>
      <c r="M1411"/>
      <c r="N1411" s="3"/>
      <c r="O1411" s="9"/>
      <c r="P1411" s="9"/>
      <c r="Q1411" s="9"/>
      <c r="R1411" s="9"/>
      <c r="S1411" s="9"/>
      <c r="T1411" s="9"/>
      <c r="U1411" s="9"/>
      <c r="V1411" s="9"/>
      <c r="W1411" s="9"/>
      <c r="X1411" s="9"/>
      <c r="Y1411" s="9"/>
      <c r="Z1411" s="9"/>
      <c r="AB1411"/>
      <c r="AD1411"/>
      <c r="AE1411"/>
      <c r="AF1411"/>
      <c r="AG1411"/>
      <c r="AH1411"/>
      <c r="AI1411"/>
      <c r="AJ1411"/>
      <c r="AK1411"/>
      <c r="AL1411"/>
      <c r="AM1411"/>
      <c r="AN1411"/>
      <c r="AO1411"/>
      <c r="AP1411"/>
    </row>
    <row r="1412" spans="2:42" x14ac:dyDescent="0.35">
      <c r="B1412" s="49"/>
      <c r="C1412" s="49"/>
      <c r="D1412" s="51"/>
      <c r="E1412" s="51"/>
      <c r="F1412" s="151"/>
      <c r="G1412" s="179"/>
      <c r="H1412" s="181"/>
      <c r="I1412" s="180"/>
      <c r="J1412" s="52"/>
      <c r="K1412" s="184" t="str">
        <f>IF(Calculations!$I1407=1, "Up to Date", "")</f>
        <v/>
      </c>
      <c r="L1412" s="1"/>
      <c r="M1412"/>
      <c r="N1412" s="3"/>
      <c r="O1412" s="9"/>
      <c r="P1412" s="9"/>
      <c r="Q1412" s="9"/>
      <c r="R1412" s="9"/>
      <c r="S1412" s="9"/>
      <c r="T1412" s="9"/>
      <c r="U1412" s="9"/>
      <c r="V1412" s="9"/>
      <c r="W1412" s="9"/>
      <c r="X1412" s="9"/>
      <c r="Y1412" s="9"/>
      <c r="Z1412" s="9"/>
      <c r="AB1412"/>
      <c r="AD1412"/>
      <c r="AE1412"/>
      <c r="AF1412"/>
      <c r="AG1412"/>
      <c r="AH1412"/>
      <c r="AI1412"/>
      <c r="AJ1412"/>
      <c r="AK1412"/>
      <c r="AL1412"/>
      <c r="AM1412"/>
      <c r="AN1412"/>
      <c r="AO1412"/>
      <c r="AP1412"/>
    </row>
    <row r="1413" spans="2:42" x14ac:dyDescent="0.35">
      <c r="B1413" s="49"/>
      <c r="C1413" s="49"/>
      <c r="D1413" s="51"/>
      <c r="E1413" s="51"/>
      <c r="F1413" s="151"/>
      <c r="G1413" s="179"/>
      <c r="H1413" s="181"/>
      <c r="I1413" s="180"/>
      <c r="J1413" s="52"/>
      <c r="K1413" s="184" t="str">
        <f>IF(Calculations!$I1408=1, "Up to Date", "")</f>
        <v/>
      </c>
      <c r="L1413" s="1"/>
      <c r="M1413"/>
      <c r="N1413" s="3"/>
      <c r="O1413" s="9"/>
      <c r="P1413" s="9"/>
      <c r="Q1413" s="9"/>
      <c r="R1413" s="9"/>
      <c r="S1413" s="9"/>
      <c r="T1413" s="9"/>
      <c r="U1413" s="9"/>
      <c r="V1413" s="9"/>
      <c r="W1413" s="9"/>
      <c r="X1413" s="9"/>
      <c r="Y1413" s="9"/>
      <c r="Z1413" s="9"/>
      <c r="AB1413"/>
      <c r="AD1413"/>
      <c r="AE1413"/>
      <c r="AF1413"/>
      <c r="AG1413"/>
      <c r="AH1413"/>
      <c r="AI1413"/>
      <c r="AJ1413"/>
      <c r="AK1413"/>
      <c r="AL1413"/>
      <c r="AM1413"/>
      <c r="AN1413"/>
      <c r="AO1413"/>
      <c r="AP1413"/>
    </row>
    <row r="1414" spans="2:42" x14ac:dyDescent="0.35">
      <c r="B1414" s="49"/>
      <c r="C1414" s="49"/>
      <c r="D1414" s="51"/>
      <c r="E1414" s="51"/>
      <c r="F1414" s="151"/>
      <c r="G1414" s="179"/>
      <c r="H1414" s="181"/>
      <c r="I1414" s="180"/>
      <c r="J1414" s="52"/>
      <c r="K1414" s="184" t="str">
        <f>IF(Calculations!$I1409=1, "Up to Date", "")</f>
        <v/>
      </c>
      <c r="L1414" s="1"/>
      <c r="M1414"/>
      <c r="N1414" s="3"/>
      <c r="O1414" s="9"/>
      <c r="P1414" s="9"/>
      <c r="Q1414" s="9"/>
      <c r="R1414" s="9"/>
      <c r="S1414" s="9"/>
      <c r="T1414" s="9"/>
      <c r="U1414" s="9"/>
      <c r="V1414" s="9"/>
      <c r="W1414" s="9"/>
      <c r="X1414" s="9"/>
      <c r="Y1414" s="9"/>
      <c r="Z1414" s="9"/>
      <c r="AB1414"/>
      <c r="AD1414"/>
      <c r="AE1414"/>
      <c r="AF1414"/>
      <c r="AG1414"/>
      <c r="AH1414"/>
      <c r="AI1414"/>
      <c r="AJ1414"/>
      <c r="AK1414"/>
      <c r="AL1414"/>
      <c r="AM1414"/>
      <c r="AN1414"/>
      <c r="AO1414"/>
      <c r="AP1414"/>
    </row>
    <row r="1415" spans="2:42" x14ac:dyDescent="0.35">
      <c r="B1415" s="49"/>
      <c r="C1415" s="49"/>
      <c r="D1415" s="51"/>
      <c r="E1415" s="51"/>
      <c r="F1415" s="151"/>
      <c r="G1415" s="179"/>
      <c r="H1415" s="181"/>
      <c r="I1415" s="180"/>
      <c r="J1415" s="52"/>
      <c r="K1415" s="184" t="str">
        <f>IF(Calculations!$I1410=1, "Up to Date", "")</f>
        <v/>
      </c>
      <c r="L1415" s="1"/>
      <c r="M1415"/>
      <c r="N1415" s="3"/>
      <c r="O1415" s="9"/>
      <c r="P1415" s="9"/>
      <c r="Q1415" s="9"/>
      <c r="R1415" s="9"/>
      <c r="S1415" s="9"/>
      <c r="T1415" s="9"/>
      <c r="U1415" s="9"/>
      <c r="V1415" s="9"/>
      <c r="W1415" s="9"/>
      <c r="X1415" s="9"/>
      <c r="Y1415" s="9"/>
      <c r="Z1415" s="9"/>
      <c r="AB1415"/>
      <c r="AD1415"/>
      <c r="AE1415"/>
      <c r="AF1415"/>
      <c r="AG1415"/>
      <c r="AH1415"/>
      <c r="AI1415"/>
      <c r="AJ1415"/>
      <c r="AK1415"/>
      <c r="AL1415"/>
      <c r="AM1415"/>
      <c r="AN1415"/>
      <c r="AO1415"/>
      <c r="AP1415"/>
    </row>
    <row r="1416" spans="2:42" x14ac:dyDescent="0.35">
      <c r="B1416" s="49"/>
      <c r="C1416" s="49"/>
      <c r="D1416" s="51"/>
      <c r="E1416" s="51"/>
      <c r="F1416" s="151"/>
      <c r="G1416" s="179"/>
      <c r="H1416" s="181"/>
      <c r="I1416" s="180"/>
      <c r="J1416" s="52"/>
      <c r="K1416" s="184" t="str">
        <f>IF(Calculations!$I1411=1, "Up to Date", "")</f>
        <v/>
      </c>
      <c r="L1416" s="1"/>
      <c r="M1416"/>
      <c r="N1416" s="3"/>
      <c r="O1416" s="9"/>
      <c r="P1416" s="9"/>
      <c r="Q1416" s="9"/>
      <c r="R1416" s="9"/>
      <c r="S1416" s="9"/>
      <c r="T1416" s="9"/>
      <c r="U1416" s="9"/>
      <c r="V1416" s="9"/>
      <c r="W1416" s="9"/>
      <c r="X1416" s="9"/>
      <c r="Y1416" s="9"/>
      <c r="Z1416" s="9"/>
      <c r="AB1416"/>
      <c r="AD1416"/>
      <c r="AE1416"/>
      <c r="AF1416"/>
      <c r="AG1416"/>
      <c r="AH1416"/>
      <c r="AI1416"/>
      <c r="AJ1416"/>
      <c r="AK1416"/>
      <c r="AL1416"/>
      <c r="AM1416"/>
      <c r="AN1416"/>
      <c r="AO1416"/>
      <c r="AP1416"/>
    </row>
    <row r="1417" spans="2:42" x14ac:dyDescent="0.35">
      <c r="B1417" s="49"/>
      <c r="C1417" s="49"/>
      <c r="D1417" s="51"/>
      <c r="E1417" s="51"/>
      <c r="F1417" s="151"/>
      <c r="G1417" s="179"/>
      <c r="H1417" s="181"/>
      <c r="I1417" s="180"/>
      <c r="J1417" s="52"/>
      <c r="K1417" s="184" t="str">
        <f>IF(Calculations!$I1412=1, "Up to Date", "")</f>
        <v/>
      </c>
      <c r="L1417" s="1"/>
      <c r="M1417"/>
      <c r="N1417" s="3"/>
      <c r="O1417" s="9"/>
      <c r="P1417" s="9"/>
      <c r="Q1417" s="9"/>
      <c r="R1417" s="9"/>
      <c r="S1417" s="9"/>
      <c r="T1417" s="9"/>
      <c r="U1417" s="9"/>
      <c r="V1417" s="9"/>
      <c r="W1417" s="9"/>
      <c r="X1417" s="9"/>
      <c r="Y1417" s="9"/>
      <c r="Z1417" s="9"/>
      <c r="AB1417"/>
      <c r="AD1417"/>
      <c r="AE1417"/>
      <c r="AF1417"/>
      <c r="AG1417"/>
      <c r="AH1417"/>
      <c r="AI1417"/>
      <c r="AJ1417"/>
      <c r="AK1417"/>
      <c r="AL1417"/>
      <c r="AM1417"/>
      <c r="AN1417"/>
      <c r="AO1417"/>
      <c r="AP1417"/>
    </row>
    <row r="1418" spans="2:42" x14ac:dyDescent="0.35">
      <c r="B1418" s="49"/>
      <c r="C1418" s="49"/>
      <c r="D1418" s="51"/>
      <c r="E1418" s="51"/>
      <c r="F1418" s="151"/>
      <c r="G1418" s="179"/>
      <c r="H1418" s="181"/>
      <c r="I1418" s="180"/>
      <c r="J1418" s="52"/>
      <c r="K1418" s="184" t="str">
        <f>IF(Calculations!$I1413=1, "Up to Date", "")</f>
        <v/>
      </c>
      <c r="L1418" s="1"/>
      <c r="M1418"/>
      <c r="N1418" s="3"/>
      <c r="O1418" s="9"/>
      <c r="P1418" s="9"/>
      <c r="Q1418" s="9"/>
      <c r="R1418" s="9"/>
      <c r="S1418" s="9"/>
      <c r="T1418" s="9"/>
      <c r="U1418" s="9"/>
      <c r="V1418" s="9"/>
      <c r="W1418" s="9"/>
      <c r="X1418" s="9"/>
      <c r="Y1418" s="9"/>
      <c r="Z1418" s="9"/>
      <c r="AB1418"/>
      <c r="AD1418"/>
      <c r="AE1418"/>
      <c r="AF1418"/>
      <c r="AG1418"/>
      <c r="AH1418"/>
      <c r="AI1418"/>
      <c r="AJ1418"/>
      <c r="AK1418"/>
      <c r="AL1418"/>
      <c r="AM1418"/>
      <c r="AN1418"/>
      <c r="AO1418"/>
      <c r="AP1418"/>
    </row>
    <row r="1419" spans="2:42" x14ac:dyDescent="0.35">
      <c r="B1419" s="49"/>
      <c r="C1419" s="49"/>
      <c r="D1419" s="51"/>
      <c r="E1419" s="51"/>
      <c r="F1419" s="151"/>
      <c r="G1419" s="179"/>
      <c r="H1419" s="181"/>
      <c r="I1419" s="180"/>
      <c r="J1419" s="52"/>
      <c r="K1419" s="184" t="str">
        <f>IF(Calculations!$I1414=1, "Up to Date", "")</f>
        <v/>
      </c>
      <c r="L1419" s="1"/>
      <c r="M1419"/>
      <c r="N1419" s="3"/>
      <c r="O1419" s="9"/>
      <c r="P1419" s="9"/>
      <c r="Q1419" s="9"/>
      <c r="R1419" s="9"/>
      <c r="S1419" s="9"/>
      <c r="T1419" s="9"/>
      <c r="U1419" s="9"/>
      <c r="V1419" s="9"/>
      <c r="W1419" s="9"/>
      <c r="X1419" s="9"/>
      <c r="Y1419" s="9"/>
      <c r="Z1419" s="9"/>
      <c r="AB1419"/>
      <c r="AD1419"/>
      <c r="AE1419"/>
      <c r="AF1419"/>
      <c r="AG1419"/>
      <c r="AH1419"/>
      <c r="AI1419"/>
      <c r="AJ1419"/>
      <c r="AK1419"/>
      <c r="AL1419"/>
      <c r="AM1419"/>
      <c r="AN1419"/>
      <c r="AO1419"/>
      <c r="AP1419"/>
    </row>
    <row r="1420" spans="2:42" x14ac:dyDescent="0.35">
      <c r="B1420" s="49"/>
      <c r="C1420" s="49"/>
      <c r="D1420" s="51"/>
      <c r="E1420" s="51"/>
      <c r="F1420" s="151"/>
      <c r="G1420" s="179"/>
      <c r="H1420" s="181"/>
      <c r="I1420" s="180"/>
      <c r="J1420" s="52"/>
      <c r="K1420" s="184" t="str">
        <f>IF(Calculations!$I1415=1, "Up to Date", "")</f>
        <v/>
      </c>
      <c r="L1420" s="1"/>
      <c r="M1420"/>
      <c r="N1420" s="3"/>
      <c r="O1420" s="9"/>
      <c r="P1420" s="9"/>
      <c r="Q1420" s="9"/>
      <c r="R1420" s="9"/>
      <c r="S1420" s="9"/>
      <c r="T1420" s="9"/>
      <c r="U1420" s="9"/>
      <c r="V1420" s="9"/>
      <c r="W1420" s="9"/>
      <c r="X1420" s="9"/>
      <c r="Y1420" s="9"/>
      <c r="Z1420" s="9"/>
      <c r="AB1420"/>
      <c r="AD1420"/>
      <c r="AE1420"/>
      <c r="AF1420"/>
      <c r="AG1420"/>
      <c r="AH1420"/>
      <c r="AI1420"/>
      <c r="AJ1420"/>
      <c r="AK1420"/>
      <c r="AL1420"/>
      <c r="AM1420"/>
      <c r="AN1420"/>
      <c r="AO1420"/>
      <c r="AP1420"/>
    </row>
    <row r="1421" spans="2:42" x14ac:dyDescent="0.35">
      <c r="B1421" s="49"/>
      <c r="C1421" s="49"/>
      <c r="D1421" s="51"/>
      <c r="E1421" s="51"/>
      <c r="F1421" s="151"/>
      <c r="G1421" s="179"/>
      <c r="H1421" s="181"/>
      <c r="I1421" s="180"/>
      <c r="J1421" s="52"/>
      <c r="K1421" s="184" t="str">
        <f>IF(Calculations!$I1416=1, "Up to Date", "")</f>
        <v/>
      </c>
      <c r="L1421" s="1"/>
      <c r="M1421"/>
      <c r="N1421" s="3"/>
      <c r="O1421" s="9"/>
      <c r="P1421" s="9"/>
      <c r="Q1421" s="9"/>
      <c r="R1421" s="9"/>
      <c r="S1421" s="9"/>
      <c r="T1421" s="9"/>
      <c r="U1421" s="9"/>
      <c r="V1421" s="9"/>
      <c r="W1421" s="9"/>
      <c r="X1421" s="9"/>
      <c r="Y1421" s="9"/>
      <c r="Z1421" s="9"/>
      <c r="AB1421"/>
      <c r="AD1421"/>
      <c r="AE1421"/>
      <c r="AF1421"/>
      <c r="AG1421"/>
      <c r="AH1421"/>
      <c r="AI1421"/>
      <c r="AJ1421"/>
      <c r="AK1421"/>
      <c r="AL1421"/>
      <c r="AM1421"/>
      <c r="AN1421"/>
      <c r="AO1421"/>
      <c r="AP1421"/>
    </row>
    <row r="1422" spans="2:42" x14ac:dyDescent="0.35">
      <c r="B1422" s="49"/>
      <c r="C1422" s="49"/>
      <c r="D1422" s="51"/>
      <c r="E1422" s="51"/>
      <c r="F1422" s="151"/>
      <c r="G1422" s="179"/>
      <c r="H1422" s="181"/>
      <c r="I1422" s="180"/>
      <c r="J1422" s="52"/>
      <c r="K1422" s="184" t="str">
        <f>IF(Calculations!$I1417=1, "Up to Date", "")</f>
        <v/>
      </c>
      <c r="L1422" s="1"/>
      <c r="M1422"/>
      <c r="N1422" s="3"/>
      <c r="O1422" s="9"/>
      <c r="P1422" s="9"/>
      <c r="Q1422" s="9"/>
      <c r="R1422" s="9"/>
      <c r="S1422" s="9"/>
      <c r="T1422" s="9"/>
      <c r="U1422" s="9"/>
      <c r="V1422" s="9"/>
      <c r="W1422" s="9"/>
      <c r="X1422" s="9"/>
      <c r="Y1422" s="9"/>
      <c r="Z1422" s="9"/>
      <c r="AB1422"/>
      <c r="AD1422"/>
      <c r="AE1422"/>
      <c r="AF1422"/>
      <c r="AG1422"/>
      <c r="AH1422"/>
      <c r="AI1422"/>
      <c r="AJ1422"/>
      <c r="AK1422"/>
      <c r="AL1422"/>
      <c r="AM1422"/>
      <c r="AN1422"/>
      <c r="AO1422"/>
      <c r="AP1422"/>
    </row>
    <row r="1423" spans="2:42" x14ac:dyDescent="0.35">
      <c r="B1423" s="49"/>
      <c r="C1423" s="49"/>
      <c r="D1423" s="51"/>
      <c r="E1423" s="51"/>
      <c r="F1423" s="151"/>
      <c r="G1423" s="179"/>
      <c r="H1423" s="181"/>
      <c r="I1423" s="180"/>
      <c r="J1423" s="52"/>
      <c r="K1423" s="184" t="str">
        <f>IF(Calculations!$I1418=1, "Up to Date", "")</f>
        <v/>
      </c>
      <c r="L1423" s="1"/>
      <c r="M1423"/>
      <c r="N1423" s="3"/>
      <c r="O1423" s="9"/>
      <c r="P1423" s="9"/>
      <c r="Q1423" s="9"/>
      <c r="R1423" s="9"/>
      <c r="S1423" s="9"/>
      <c r="T1423" s="9"/>
      <c r="U1423" s="9"/>
      <c r="V1423" s="9"/>
      <c r="W1423" s="9"/>
      <c r="X1423" s="9"/>
      <c r="Y1423" s="9"/>
      <c r="Z1423" s="9"/>
      <c r="AB1423"/>
      <c r="AD1423"/>
      <c r="AE1423"/>
      <c r="AF1423"/>
      <c r="AG1423"/>
      <c r="AH1423"/>
      <c r="AI1423"/>
      <c r="AJ1423"/>
      <c r="AK1423"/>
      <c r="AL1423"/>
      <c r="AM1423"/>
      <c r="AN1423"/>
      <c r="AO1423"/>
      <c r="AP1423"/>
    </row>
    <row r="1424" spans="2:42" x14ac:dyDescent="0.35">
      <c r="B1424" s="49"/>
      <c r="C1424" s="49"/>
      <c r="D1424" s="51"/>
      <c r="E1424" s="51"/>
      <c r="F1424" s="151"/>
      <c r="G1424" s="179"/>
      <c r="H1424" s="181"/>
      <c r="I1424" s="180"/>
      <c r="J1424" s="52"/>
      <c r="K1424" s="184" t="str">
        <f>IF(Calculations!$I1419=1, "Up to Date", "")</f>
        <v/>
      </c>
      <c r="L1424" s="1"/>
      <c r="M1424"/>
      <c r="N1424" s="3"/>
      <c r="O1424" s="9"/>
      <c r="P1424" s="9"/>
      <c r="Q1424" s="9"/>
      <c r="R1424" s="9"/>
      <c r="S1424" s="9"/>
      <c r="T1424" s="9"/>
      <c r="U1424" s="9"/>
      <c r="V1424" s="9"/>
      <c r="W1424" s="9"/>
      <c r="X1424" s="9"/>
      <c r="Y1424" s="9"/>
      <c r="Z1424" s="9"/>
      <c r="AB1424"/>
      <c r="AD1424"/>
      <c r="AE1424"/>
      <c r="AF1424"/>
      <c r="AG1424"/>
      <c r="AH1424"/>
      <c r="AI1424"/>
      <c r="AJ1424"/>
      <c r="AK1424"/>
      <c r="AL1424"/>
      <c r="AM1424"/>
      <c r="AN1424"/>
      <c r="AO1424"/>
      <c r="AP1424"/>
    </row>
    <row r="1425" spans="2:42" x14ac:dyDescent="0.35">
      <c r="B1425" s="49"/>
      <c r="C1425" s="49"/>
      <c r="D1425" s="51"/>
      <c r="E1425" s="51"/>
      <c r="F1425" s="151"/>
      <c r="G1425" s="179"/>
      <c r="H1425" s="181"/>
      <c r="I1425" s="180"/>
      <c r="J1425" s="52"/>
      <c r="K1425" s="184" t="str">
        <f>IF(Calculations!$I1420=1, "Up to Date", "")</f>
        <v/>
      </c>
      <c r="L1425" s="1"/>
      <c r="M1425"/>
      <c r="N1425" s="3"/>
      <c r="O1425" s="9"/>
      <c r="P1425" s="9"/>
      <c r="Q1425" s="9"/>
      <c r="R1425" s="9"/>
      <c r="S1425" s="9"/>
      <c r="T1425" s="9"/>
      <c r="U1425" s="9"/>
      <c r="V1425" s="9"/>
      <c r="W1425" s="9"/>
      <c r="X1425" s="9"/>
      <c r="Y1425" s="9"/>
      <c r="Z1425" s="9"/>
      <c r="AB1425"/>
      <c r="AD1425"/>
      <c r="AE1425"/>
      <c r="AF1425"/>
      <c r="AG1425"/>
      <c r="AH1425"/>
      <c r="AI1425"/>
      <c r="AJ1425"/>
      <c r="AK1425"/>
      <c r="AL1425"/>
      <c r="AM1425"/>
      <c r="AN1425"/>
      <c r="AO1425"/>
      <c r="AP1425"/>
    </row>
    <row r="1426" spans="2:42" x14ac:dyDescent="0.35">
      <c r="B1426" s="49"/>
      <c r="C1426" s="49"/>
      <c r="D1426" s="51"/>
      <c r="E1426" s="51"/>
      <c r="F1426" s="151"/>
      <c r="G1426" s="179"/>
      <c r="H1426" s="181"/>
      <c r="I1426" s="180"/>
      <c r="J1426" s="52"/>
      <c r="K1426" s="184" t="str">
        <f>IF(Calculations!$I1421=1, "Up to Date", "")</f>
        <v/>
      </c>
      <c r="L1426" s="1"/>
      <c r="M1426"/>
      <c r="N1426" s="3"/>
      <c r="O1426" s="9"/>
      <c r="P1426" s="9"/>
      <c r="Q1426" s="9"/>
      <c r="R1426" s="9"/>
      <c r="S1426" s="9"/>
      <c r="T1426" s="9"/>
      <c r="U1426" s="9"/>
      <c r="V1426" s="9"/>
      <c r="W1426" s="9"/>
      <c r="X1426" s="9"/>
      <c r="Y1426" s="9"/>
      <c r="Z1426" s="9"/>
      <c r="AB1426"/>
      <c r="AD1426"/>
      <c r="AE1426"/>
      <c r="AF1426"/>
      <c r="AG1426"/>
      <c r="AH1426"/>
      <c r="AI1426"/>
      <c r="AJ1426"/>
      <c r="AK1426"/>
      <c r="AL1426"/>
      <c r="AM1426"/>
      <c r="AN1426"/>
      <c r="AO1426"/>
      <c r="AP1426"/>
    </row>
    <row r="1427" spans="2:42" x14ac:dyDescent="0.35">
      <c r="B1427" s="49"/>
      <c r="C1427" s="49"/>
      <c r="D1427" s="51"/>
      <c r="E1427" s="51"/>
      <c r="F1427" s="151"/>
      <c r="G1427" s="179"/>
      <c r="H1427" s="181"/>
      <c r="I1427" s="180"/>
      <c r="J1427" s="52"/>
      <c r="K1427" s="184" t="str">
        <f>IF(Calculations!$I1422=1, "Up to Date", "")</f>
        <v/>
      </c>
      <c r="L1427" s="1"/>
      <c r="M1427"/>
      <c r="N1427" s="3"/>
      <c r="O1427" s="9"/>
      <c r="P1427" s="9"/>
      <c r="Q1427" s="9"/>
      <c r="R1427" s="9"/>
      <c r="S1427" s="9"/>
      <c r="T1427" s="9"/>
      <c r="U1427" s="9"/>
      <c r="V1427" s="9"/>
      <c r="W1427" s="9"/>
      <c r="X1427" s="9"/>
      <c r="Y1427" s="9"/>
      <c r="Z1427" s="9"/>
      <c r="AB1427"/>
      <c r="AD1427"/>
      <c r="AE1427"/>
      <c r="AF1427"/>
      <c r="AG1427"/>
      <c r="AH1427"/>
      <c r="AI1427"/>
      <c r="AJ1427"/>
      <c r="AK1427"/>
      <c r="AL1427"/>
      <c r="AM1427"/>
      <c r="AN1427"/>
      <c r="AO1427"/>
      <c r="AP1427"/>
    </row>
    <row r="1428" spans="2:42" x14ac:dyDescent="0.35">
      <c r="B1428" s="49"/>
      <c r="C1428" s="49"/>
      <c r="D1428" s="51"/>
      <c r="E1428" s="51"/>
      <c r="F1428" s="151"/>
      <c r="G1428" s="179"/>
      <c r="H1428" s="181"/>
      <c r="I1428" s="180"/>
      <c r="J1428" s="52"/>
      <c r="K1428" s="184" t="str">
        <f>IF(Calculations!$I1423=1, "Up to Date", "")</f>
        <v/>
      </c>
      <c r="L1428" s="1"/>
      <c r="M1428"/>
      <c r="N1428" s="3"/>
      <c r="O1428" s="9"/>
      <c r="P1428" s="9"/>
      <c r="Q1428" s="9"/>
      <c r="R1428" s="9"/>
      <c r="S1428" s="9"/>
      <c r="T1428" s="9"/>
      <c r="U1428" s="9"/>
      <c r="V1428" s="9"/>
      <c r="W1428" s="9"/>
      <c r="X1428" s="9"/>
      <c r="Y1428" s="9"/>
      <c r="Z1428" s="9"/>
      <c r="AB1428"/>
      <c r="AD1428"/>
      <c r="AE1428"/>
      <c r="AF1428"/>
      <c r="AG1428"/>
      <c r="AH1428"/>
      <c r="AI1428"/>
      <c r="AJ1428"/>
      <c r="AK1428"/>
      <c r="AL1428"/>
      <c r="AM1428"/>
      <c r="AN1428"/>
      <c r="AO1428"/>
      <c r="AP1428"/>
    </row>
    <row r="1429" spans="2:42" x14ac:dyDescent="0.35">
      <c r="B1429" s="49"/>
      <c r="C1429" s="49"/>
      <c r="D1429" s="51"/>
      <c r="E1429" s="51"/>
      <c r="F1429" s="151"/>
      <c r="G1429" s="179"/>
      <c r="H1429" s="181"/>
      <c r="I1429" s="180"/>
      <c r="J1429" s="52"/>
      <c r="K1429" s="184" t="str">
        <f>IF(Calculations!$I1424=1, "Up to Date", "")</f>
        <v/>
      </c>
      <c r="L1429" s="1"/>
      <c r="M1429"/>
      <c r="N1429" s="3"/>
      <c r="O1429" s="9"/>
      <c r="P1429" s="9"/>
      <c r="Q1429" s="9"/>
      <c r="R1429" s="9"/>
      <c r="S1429" s="9"/>
      <c r="T1429" s="9"/>
      <c r="U1429" s="9"/>
      <c r="V1429" s="9"/>
      <c r="W1429" s="9"/>
      <c r="X1429" s="9"/>
      <c r="Y1429" s="9"/>
      <c r="Z1429" s="9"/>
      <c r="AB1429"/>
      <c r="AD1429"/>
      <c r="AE1429"/>
      <c r="AF1429"/>
      <c r="AG1429"/>
      <c r="AH1429"/>
      <c r="AI1429"/>
      <c r="AJ1429"/>
      <c r="AK1429"/>
      <c r="AL1429"/>
      <c r="AM1429"/>
      <c r="AN1429"/>
      <c r="AO1429"/>
      <c r="AP1429"/>
    </row>
    <row r="1430" spans="2:42" x14ac:dyDescent="0.35">
      <c r="B1430" s="49"/>
      <c r="C1430" s="49"/>
      <c r="D1430" s="51"/>
      <c r="E1430" s="51"/>
      <c r="F1430" s="151"/>
      <c r="G1430" s="179"/>
      <c r="H1430" s="181"/>
      <c r="I1430" s="180"/>
      <c r="J1430" s="52"/>
      <c r="K1430" s="184" t="str">
        <f>IF(Calculations!$I1425=1, "Up to Date", "")</f>
        <v/>
      </c>
      <c r="L1430" s="1"/>
      <c r="M1430"/>
      <c r="N1430" s="3"/>
      <c r="O1430" s="9"/>
      <c r="P1430" s="9"/>
      <c r="Q1430" s="9"/>
      <c r="R1430" s="9"/>
      <c r="S1430" s="9"/>
      <c r="T1430" s="9"/>
      <c r="U1430" s="9"/>
      <c r="V1430" s="9"/>
      <c r="W1430" s="9"/>
      <c r="X1430" s="9"/>
      <c r="Y1430" s="9"/>
      <c r="Z1430" s="9"/>
      <c r="AB1430"/>
      <c r="AD1430"/>
      <c r="AE1430"/>
      <c r="AF1430"/>
      <c r="AG1430"/>
      <c r="AH1430"/>
      <c r="AI1430"/>
      <c r="AJ1430"/>
      <c r="AK1430"/>
      <c r="AL1430"/>
      <c r="AM1430"/>
      <c r="AN1430"/>
      <c r="AO1430"/>
      <c r="AP1430"/>
    </row>
    <row r="1431" spans="2:42" x14ac:dyDescent="0.35">
      <c r="B1431" s="49"/>
      <c r="C1431" s="49"/>
      <c r="D1431" s="51"/>
      <c r="E1431" s="51"/>
      <c r="F1431" s="151"/>
      <c r="G1431" s="179"/>
      <c r="H1431" s="181"/>
      <c r="I1431" s="180"/>
      <c r="J1431" s="52"/>
      <c r="K1431" s="184" t="str">
        <f>IF(Calculations!$I1426=1, "Up to Date", "")</f>
        <v/>
      </c>
      <c r="L1431" s="1"/>
      <c r="M1431"/>
      <c r="N1431" s="3"/>
      <c r="O1431" s="9"/>
      <c r="P1431" s="9"/>
      <c r="Q1431" s="9"/>
      <c r="R1431" s="9"/>
      <c r="S1431" s="9"/>
      <c r="T1431" s="9"/>
      <c r="U1431" s="9"/>
      <c r="V1431" s="9"/>
      <c r="W1431" s="9"/>
      <c r="X1431" s="9"/>
      <c r="Y1431" s="9"/>
      <c r="Z1431" s="9"/>
      <c r="AB1431"/>
      <c r="AD1431"/>
      <c r="AE1431"/>
      <c r="AF1431"/>
      <c r="AG1431"/>
      <c r="AH1431"/>
      <c r="AI1431"/>
      <c r="AJ1431"/>
      <c r="AK1431"/>
      <c r="AL1431"/>
      <c r="AM1431"/>
      <c r="AN1431"/>
      <c r="AO1431"/>
      <c r="AP1431"/>
    </row>
    <row r="1432" spans="2:42" x14ac:dyDescent="0.35">
      <c r="B1432" s="49"/>
      <c r="C1432" s="49"/>
      <c r="D1432" s="51"/>
      <c r="E1432" s="51"/>
      <c r="F1432" s="151"/>
      <c r="G1432" s="179"/>
      <c r="H1432" s="181"/>
      <c r="I1432" s="180"/>
      <c r="J1432" s="52"/>
      <c r="K1432" s="184" t="str">
        <f>IF(Calculations!$I1427=1, "Up to Date", "")</f>
        <v/>
      </c>
      <c r="L1432" s="1"/>
      <c r="M1432"/>
      <c r="N1432" s="3"/>
      <c r="O1432" s="9"/>
      <c r="P1432" s="9"/>
      <c r="Q1432" s="9"/>
      <c r="R1432" s="9"/>
      <c r="S1432" s="9"/>
      <c r="T1432" s="9"/>
      <c r="U1432" s="9"/>
      <c r="V1432" s="9"/>
      <c r="W1432" s="9"/>
      <c r="X1432" s="9"/>
      <c r="Y1432" s="9"/>
      <c r="Z1432" s="9"/>
      <c r="AB1432"/>
      <c r="AD1432"/>
      <c r="AE1432"/>
      <c r="AF1432"/>
      <c r="AG1432"/>
      <c r="AH1432"/>
      <c r="AI1432"/>
      <c r="AJ1432"/>
      <c r="AK1432"/>
      <c r="AL1432"/>
      <c r="AM1432"/>
      <c r="AN1432"/>
      <c r="AO1432"/>
      <c r="AP1432"/>
    </row>
    <row r="1433" spans="2:42" x14ac:dyDescent="0.35">
      <c r="B1433" s="49"/>
      <c r="C1433" s="49"/>
      <c r="D1433" s="51"/>
      <c r="E1433" s="51"/>
      <c r="F1433" s="151"/>
      <c r="G1433" s="179"/>
      <c r="H1433" s="181"/>
      <c r="I1433" s="180"/>
      <c r="J1433" s="52"/>
      <c r="K1433" s="184" t="str">
        <f>IF(Calculations!$I1428=1, "Up to Date", "")</f>
        <v/>
      </c>
      <c r="L1433" s="1"/>
      <c r="M1433"/>
      <c r="N1433" s="3"/>
      <c r="O1433" s="9"/>
      <c r="P1433" s="9"/>
      <c r="Q1433" s="9"/>
      <c r="R1433" s="9"/>
      <c r="S1433" s="9"/>
      <c r="T1433" s="9"/>
      <c r="U1433" s="9"/>
      <c r="V1433" s="9"/>
      <c r="W1433" s="9"/>
      <c r="X1433" s="9"/>
      <c r="Y1433" s="9"/>
      <c r="Z1433" s="9"/>
      <c r="AB1433"/>
      <c r="AD1433"/>
      <c r="AE1433"/>
      <c r="AF1433"/>
      <c r="AG1433"/>
      <c r="AH1433"/>
      <c r="AI1433"/>
      <c r="AJ1433"/>
      <c r="AK1433"/>
      <c r="AL1433"/>
      <c r="AM1433"/>
      <c r="AN1433"/>
      <c r="AO1433"/>
      <c r="AP1433"/>
    </row>
    <row r="1434" spans="2:42" x14ac:dyDescent="0.35">
      <c r="B1434" s="49"/>
      <c r="C1434" s="49"/>
      <c r="D1434" s="51"/>
      <c r="E1434" s="51"/>
      <c r="F1434" s="151"/>
      <c r="G1434" s="179"/>
      <c r="H1434" s="181"/>
      <c r="I1434" s="180"/>
      <c r="J1434" s="52"/>
      <c r="K1434" s="184" t="str">
        <f>IF(Calculations!$I1429=1, "Up to Date", "")</f>
        <v/>
      </c>
      <c r="L1434" s="1"/>
      <c r="M1434"/>
      <c r="N1434" s="3"/>
      <c r="O1434" s="9"/>
      <c r="P1434" s="9"/>
      <c r="Q1434" s="9"/>
      <c r="R1434" s="9"/>
      <c r="S1434" s="9"/>
      <c r="T1434" s="9"/>
      <c r="U1434" s="9"/>
      <c r="V1434" s="9"/>
      <c r="W1434" s="9"/>
      <c r="X1434" s="9"/>
      <c r="Y1434" s="9"/>
      <c r="Z1434" s="9"/>
      <c r="AB1434"/>
      <c r="AD1434"/>
      <c r="AE1434"/>
      <c r="AF1434"/>
      <c r="AG1434"/>
      <c r="AH1434"/>
      <c r="AI1434"/>
      <c r="AJ1434"/>
      <c r="AK1434"/>
      <c r="AL1434"/>
      <c r="AM1434"/>
      <c r="AN1434"/>
      <c r="AO1434"/>
      <c r="AP1434"/>
    </row>
    <row r="1435" spans="2:42" x14ac:dyDescent="0.35">
      <c r="B1435" s="49"/>
      <c r="C1435" s="49"/>
      <c r="D1435" s="51"/>
      <c r="E1435" s="51"/>
      <c r="F1435" s="151"/>
      <c r="G1435" s="179"/>
      <c r="H1435" s="181"/>
      <c r="I1435" s="180"/>
      <c r="J1435" s="52"/>
      <c r="K1435" s="184" t="str">
        <f>IF(Calculations!$I1430=1, "Up to Date", "")</f>
        <v/>
      </c>
      <c r="L1435" s="1"/>
      <c r="M1435"/>
      <c r="N1435" s="3"/>
      <c r="O1435" s="9"/>
      <c r="P1435" s="9"/>
      <c r="Q1435" s="9"/>
      <c r="R1435" s="9"/>
      <c r="S1435" s="9"/>
      <c r="T1435" s="9"/>
      <c r="U1435" s="9"/>
      <c r="V1435" s="9"/>
      <c r="W1435" s="9"/>
      <c r="X1435" s="9"/>
      <c r="Y1435" s="9"/>
      <c r="Z1435" s="9"/>
      <c r="AB1435"/>
      <c r="AD1435"/>
      <c r="AE1435"/>
      <c r="AF1435"/>
      <c r="AG1435"/>
      <c r="AH1435"/>
      <c r="AI1435"/>
      <c r="AJ1435"/>
      <c r="AK1435"/>
      <c r="AL1435"/>
      <c r="AM1435"/>
      <c r="AN1435"/>
      <c r="AO1435"/>
      <c r="AP1435"/>
    </row>
    <row r="1436" spans="2:42" x14ac:dyDescent="0.35">
      <c r="B1436" s="49"/>
      <c r="C1436" s="49"/>
      <c r="D1436" s="51"/>
      <c r="E1436" s="51"/>
      <c r="F1436" s="151"/>
      <c r="G1436" s="179"/>
      <c r="H1436" s="181"/>
      <c r="I1436" s="180"/>
      <c r="J1436" s="52"/>
      <c r="K1436" s="184" t="str">
        <f>IF(Calculations!$I1431=1, "Up to Date", "")</f>
        <v/>
      </c>
      <c r="L1436" s="1"/>
      <c r="M1436"/>
      <c r="N1436" s="3"/>
      <c r="O1436" s="9"/>
      <c r="P1436" s="9"/>
      <c r="Q1436" s="9"/>
      <c r="R1436" s="9"/>
      <c r="S1436" s="9"/>
      <c r="T1436" s="9"/>
      <c r="U1436" s="9"/>
      <c r="V1436" s="9"/>
      <c r="W1436" s="9"/>
      <c r="X1436" s="9"/>
      <c r="Y1436" s="9"/>
      <c r="Z1436" s="9"/>
      <c r="AB1436"/>
      <c r="AD1436"/>
      <c r="AE1436"/>
      <c r="AF1436"/>
      <c r="AG1436"/>
      <c r="AH1436"/>
      <c r="AI1436"/>
      <c r="AJ1436"/>
      <c r="AK1436"/>
      <c r="AL1436"/>
      <c r="AM1436"/>
      <c r="AN1436"/>
      <c r="AO1436"/>
      <c r="AP1436"/>
    </row>
    <row r="1437" spans="2:42" x14ac:dyDescent="0.35">
      <c r="B1437" s="49"/>
      <c r="C1437" s="49"/>
      <c r="D1437" s="51"/>
      <c r="E1437" s="51"/>
      <c r="F1437" s="151"/>
      <c r="G1437" s="179"/>
      <c r="H1437" s="181"/>
      <c r="I1437" s="180"/>
      <c r="J1437" s="52"/>
      <c r="K1437" s="184" t="str">
        <f>IF(Calculations!$I1432=1, "Up to Date", "")</f>
        <v/>
      </c>
      <c r="L1437" s="1"/>
      <c r="M1437"/>
      <c r="N1437" s="3"/>
      <c r="O1437" s="9"/>
      <c r="P1437" s="9"/>
      <c r="Q1437" s="9"/>
      <c r="R1437" s="9"/>
      <c r="S1437" s="9"/>
      <c r="T1437" s="9"/>
      <c r="U1437" s="9"/>
      <c r="V1437" s="9"/>
      <c r="W1437" s="9"/>
      <c r="X1437" s="9"/>
      <c r="Y1437" s="9"/>
      <c r="Z1437" s="9"/>
      <c r="AB1437"/>
      <c r="AD1437"/>
      <c r="AE1437"/>
      <c r="AF1437"/>
      <c r="AG1437"/>
      <c r="AH1437"/>
      <c r="AI1437"/>
      <c r="AJ1437"/>
      <c r="AK1437"/>
      <c r="AL1437"/>
      <c r="AM1437"/>
      <c r="AN1437"/>
      <c r="AO1437"/>
      <c r="AP1437"/>
    </row>
    <row r="1438" spans="2:42" x14ac:dyDescent="0.35">
      <c r="B1438" s="49"/>
      <c r="C1438" s="49"/>
      <c r="D1438" s="51"/>
      <c r="E1438" s="51"/>
      <c r="F1438" s="151"/>
      <c r="G1438" s="179"/>
      <c r="H1438" s="181"/>
      <c r="I1438" s="180"/>
      <c r="J1438" s="52"/>
      <c r="K1438" s="184" t="str">
        <f>IF(Calculations!$I1433=1, "Up to Date", "")</f>
        <v/>
      </c>
      <c r="L1438" s="1"/>
      <c r="M1438"/>
      <c r="N1438" s="3"/>
      <c r="O1438" s="9"/>
      <c r="P1438" s="9"/>
      <c r="Q1438" s="9"/>
      <c r="R1438" s="9"/>
      <c r="S1438" s="9"/>
      <c r="T1438" s="9"/>
      <c r="U1438" s="9"/>
      <c r="V1438" s="9"/>
      <c r="W1438" s="9"/>
      <c r="X1438" s="9"/>
      <c r="Y1438" s="9"/>
      <c r="Z1438" s="9"/>
      <c r="AB1438"/>
      <c r="AD1438"/>
      <c r="AE1438"/>
      <c r="AF1438"/>
      <c r="AG1438"/>
      <c r="AH1438"/>
      <c r="AI1438"/>
      <c r="AJ1438"/>
      <c r="AK1438"/>
      <c r="AL1438"/>
      <c r="AM1438"/>
      <c r="AN1438"/>
      <c r="AO1438"/>
      <c r="AP1438"/>
    </row>
    <row r="1439" spans="2:42" x14ac:dyDescent="0.35">
      <c r="B1439" s="49"/>
      <c r="C1439" s="49"/>
      <c r="D1439" s="51"/>
      <c r="E1439" s="51"/>
      <c r="F1439" s="151"/>
      <c r="G1439" s="179"/>
      <c r="H1439" s="181"/>
      <c r="I1439" s="180"/>
      <c r="J1439" s="52"/>
      <c r="K1439" s="184" t="str">
        <f>IF(Calculations!$I1434=1, "Up to Date", "")</f>
        <v/>
      </c>
      <c r="L1439" s="1"/>
      <c r="M1439"/>
      <c r="N1439" s="3"/>
      <c r="O1439" s="9"/>
      <c r="P1439" s="9"/>
      <c r="Q1439" s="9"/>
      <c r="R1439" s="9"/>
      <c r="S1439" s="9"/>
      <c r="T1439" s="9"/>
      <c r="U1439" s="9"/>
      <c r="V1439" s="9"/>
      <c r="W1439" s="9"/>
      <c r="X1439" s="9"/>
      <c r="Y1439" s="9"/>
      <c r="Z1439" s="9"/>
      <c r="AB1439"/>
      <c r="AD1439"/>
      <c r="AE1439"/>
      <c r="AF1439"/>
      <c r="AG1439"/>
      <c r="AH1439"/>
      <c r="AI1439"/>
      <c r="AJ1439"/>
      <c r="AK1439"/>
      <c r="AL1439"/>
      <c r="AM1439"/>
      <c r="AN1439"/>
      <c r="AO1439"/>
      <c r="AP1439"/>
    </row>
    <row r="1440" spans="2:42" x14ac:dyDescent="0.35">
      <c r="B1440" s="49"/>
      <c r="C1440" s="49"/>
      <c r="D1440" s="51"/>
      <c r="E1440" s="51"/>
      <c r="F1440" s="151"/>
      <c r="G1440" s="179"/>
      <c r="H1440" s="181"/>
      <c r="I1440" s="180"/>
      <c r="J1440" s="52"/>
      <c r="K1440" s="184" t="str">
        <f>IF(Calculations!$I1435=1, "Up to Date", "")</f>
        <v/>
      </c>
      <c r="L1440" s="1"/>
      <c r="M1440"/>
      <c r="N1440" s="3"/>
      <c r="O1440" s="9"/>
      <c r="P1440" s="9"/>
      <c r="Q1440" s="9"/>
      <c r="R1440" s="9"/>
      <c r="S1440" s="9"/>
      <c r="T1440" s="9"/>
      <c r="U1440" s="9"/>
      <c r="V1440" s="9"/>
      <c r="W1440" s="9"/>
      <c r="X1440" s="9"/>
      <c r="Y1440" s="9"/>
      <c r="Z1440" s="9"/>
      <c r="AB1440"/>
      <c r="AD1440"/>
      <c r="AE1440"/>
      <c r="AF1440"/>
      <c r="AG1440"/>
      <c r="AH1440"/>
      <c r="AI1440"/>
      <c r="AJ1440"/>
      <c r="AK1440"/>
      <c r="AL1440"/>
      <c r="AM1440"/>
      <c r="AN1440"/>
      <c r="AO1440"/>
      <c r="AP1440"/>
    </row>
    <row r="1441" spans="2:42" x14ac:dyDescent="0.35">
      <c r="B1441" s="49"/>
      <c r="C1441" s="49"/>
      <c r="D1441" s="51"/>
      <c r="E1441" s="51"/>
      <c r="F1441" s="151"/>
      <c r="G1441" s="179"/>
      <c r="H1441" s="181"/>
      <c r="I1441" s="180"/>
      <c r="J1441" s="52"/>
      <c r="K1441" s="184" t="str">
        <f>IF(Calculations!$I1436=1, "Up to Date", "")</f>
        <v/>
      </c>
      <c r="L1441" s="1"/>
      <c r="M1441"/>
      <c r="N1441" s="3"/>
      <c r="O1441" s="9"/>
      <c r="P1441" s="9"/>
      <c r="Q1441" s="9"/>
      <c r="R1441" s="9"/>
      <c r="S1441" s="9"/>
      <c r="T1441" s="9"/>
      <c r="U1441" s="9"/>
      <c r="V1441" s="9"/>
      <c r="W1441" s="9"/>
      <c r="X1441" s="9"/>
      <c r="Y1441" s="9"/>
      <c r="Z1441" s="9"/>
      <c r="AB1441"/>
      <c r="AD1441"/>
      <c r="AE1441"/>
      <c r="AF1441"/>
      <c r="AG1441"/>
      <c r="AH1441"/>
      <c r="AI1441"/>
      <c r="AJ1441"/>
      <c r="AK1441"/>
      <c r="AL1441"/>
      <c r="AM1441"/>
      <c r="AN1441"/>
      <c r="AO1441"/>
      <c r="AP1441"/>
    </row>
    <row r="1442" spans="2:42" x14ac:dyDescent="0.35">
      <c r="B1442" s="49"/>
      <c r="C1442" s="49"/>
      <c r="D1442" s="51"/>
      <c r="E1442" s="51"/>
      <c r="F1442" s="151"/>
      <c r="G1442" s="179"/>
      <c r="H1442" s="181"/>
      <c r="I1442" s="180"/>
      <c r="J1442" s="52"/>
      <c r="K1442" s="184" t="str">
        <f>IF(Calculations!$I1437=1, "Up to Date", "")</f>
        <v/>
      </c>
      <c r="L1442" s="1"/>
      <c r="M1442"/>
      <c r="N1442" s="3"/>
      <c r="O1442" s="9"/>
      <c r="P1442" s="9"/>
      <c r="Q1442" s="9"/>
      <c r="R1442" s="9"/>
      <c r="S1442" s="9"/>
      <c r="T1442" s="9"/>
      <c r="U1442" s="9"/>
      <c r="V1442" s="9"/>
      <c r="W1442" s="9"/>
      <c r="X1442" s="9"/>
      <c r="Y1442" s="9"/>
      <c r="Z1442" s="9"/>
      <c r="AB1442"/>
      <c r="AD1442"/>
      <c r="AE1442"/>
      <c r="AF1442"/>
      <c r="AG1442"/>
      <c r="AH1442"/>
      <c r="AI1442"/>
      <c r="AJ1442"/>
      <c r="AK1442"/>
      <c r="AL1442"/>
      <c r="AM1442"/>
      <c r="AN1442"/>
      <c r="AO1442"/>
      <c r="AP1442"/>
    </row>
    <row r="1443" spans="2:42" x14ac:dyDescent="0.35">
      <c r="B1443" s="49"/>
      <c r="C1443" s="49"/>
      <c r="D1443" s="51"/>
      <c r="E1443" s="51"/>
      <c r="F1443" s="151"/>
      <c r="G1443" s="179"/>
      <c r="H1443" s="181"/>
      <c r="I1443" s="180"/>
      <c r="J1443" s="52"/>
      <c r="K1443" s="184" t="str">
        <f>IF(Calculations!$I1438=1, "Up to Date", "")</f>
        <v/>
      </c>
      <c r="L1443" s="1"/>
      <c r="M1443"/>
      <c r="N1443" s="3"/>
      <c r="O1443" s="9"/>
      <c r="P1443" s="9"/>
      <c r="Q1443" s="9"/>
      <c r="R1443" s="9"/>
      <c r="S1443" s="9"/>
      <c r="T1443" s="9"/>
      <c r="U1443" s="9"/>
      <c r="V1443" s="9"/>
      <c r="W1443" s="9"/>
      <c r="X1443" s="9"/>
      <c r="Y1443" s="9"/>
      <c r="Z1443" s="9"/>
      <c r="AB1443"/>
      <c r="AD1443"/>
      <c r="AE1443"/>
      <c r="AF1443"/>
      <c r="AG1443"/>
      <c r="AH1443"/>
      <c r="AI1443"/>
      <c r="AJ1443"/>
      <c r="AK1443"/>
      <c r="AL1443"/>
      <c r="AM1443"/>
      <c r="AN1443"/>
      <c r="AO1443"/>
      <c r="AP1443"/>
    </row>
    <row r="1444" spans="2:42" x14ac:dyDescent="0.35">
      <c r="B1444" s="49"/>
      <c r="C1444" s="49"/>
      <c r="D1444" s="51"/>
      <c r="E1444" s="51"/>
      <c r="F1444" s="151"/>
      <c r="G1444" s="179"/>
      <c r="H1444" s="181"/>
      <c r="I1444" s="180"/>
      <c r="J1444" s="52"/>
      <c r="K1444" s="184" t="str">
        <f>IF(Calculations!$I1439=1, "Up to Date", "")</f>
        <v/>
      </c>
      <c r="L1444" s="1"/>
      <c r="M1444"/>
      <c r="N1444" s="3"/>
      <c r="O1444" s="9"/>
      <c r="P1444" s="9"/>
      <c r="Q1444" s="9"/>
      <c r="R1444" s="9"/>
      <c r="S1444" s="9"/>
      <c r="T1444" s="9"/>
      <c r="U1444" s="9"/>
      <c r="V1444" s="9"/>
      <c r="W1444" s="9"/>
      <c r="X1444" s="9"/>
      <c r="Y1444" s="9"/>
      <c r="Z1444" s="9"/>
      <c r="AB1444"/>
      <c r="AD1444"/>
      <c r="AE1444"/>
      <c r="AF1444"/>
      <c r="AG1444"/>
      <c r="AH1444"/>
      <c r="AI1444"/>
      <c r="AJ1444"/>
      <c r="AK1444"/>
      <c r="AL1444"/>
      <c r="AM1444"/>
      <c r="AN1444"/>
      <c r="AO1444"/>
      <c r="AP1444"/>
    </row>
    <row r="1445" spans="2:42" x14ac:dyDescent="0.35">
      <c r="B1445" s="49"/>
      <c r="C1445" s="49"/>
      <c r="D1445" s="51"/>
      <c r="E1445" s="51"/>
      <c r="F1445" s="151"/>
      <c r="G1445" s="179"/>
      <c r="H1445" s="181"/>
      <c r="I1445" s="180"/>
      <c r="J1445" s="52"/>
      <c r="K1445" s="184" t="str">
        <f>IF(Calculations!$I1440=1, "Up to Date", "")</f>
        <v/>
      </c>
      <c r="L1445" s="1"/>
      <c r="M1445"/>
      <c r="N1445" s="3"/>
      <c r="O1445" s="9"/>
      <c r="P1445" s="9"/>
      <c r="Q1445" s="9"/>
      <c r="R1445" s="9"/>
      <c r="S1445" s="9"/>
      <c r="T1445" s="9"/>
      <c r="U1445" s="9"/>
      <c r="V1445" s="9"/>
      <c r="W1445" s="9"/>
      <c r="X1445" s="9"/>
      <c r="Y1445" s="9"/>
      <c r="Z1445" s="9"/>
      <c r="AB1445"/>
      <c r="AD1445"/>
      <c r="AE1445"/>
      <c r="AF1445"/>
      <c r="AG1445"/>
      <c r="AH1445"/>
      <c r="AI1445"/>
      <c r="AJ1445"/>
      <c r="AK1445"/>
      <c r="AL1445"/>
      <c r="AM1445"/>
      <c r="AN1445"/>
      <c r="AO1445"/>
      <c r="AP1445"/>
    </row>
    <row r="1446" spans="2:42" x14ac:dyDescent="0.35">
      <c r="B1446" s="49"/>
      <c r="C1446" s="49"/>
      <c r="D1446" s="51"/>
      <c r="E1446" s="51"/>
      <c r="F1446" s="151"/>
      <c r="G1446" s="179"/>
      <c r="H1446" s="181"/>
      <c r="I1446" s="180"/>
      <c r="J1446" s="52"/>
      <c r="K1446" s="184" t="str">
        <f>IF(Calculations!$I1441=1, "Up to Date", "")</f>
        <v/>
      </c>
      <c r="L1446" s="1"/>
      <c r="M1446"/>
      <c r="N1446" s="3"/>
      <c r="O1446" s="9"/>
      <c r="P1446" s="9"/>
      <c r="Q1446" s="9"/>
      <c r="R1446" s="9"/>
      <c r="S1446" s="9"/>
      <c r="T1446" s="9"/>
      <c r="U1446" s="9"/>
      <c r="V1446" s="9"/>
      <c r="W1446" s="9"/>
      <c r="X1446" s="9"/>
      <c r="Y1446" s="9"/>
      <c r="Z1446" s="9"/>
      <c r="AB1446"/>
      <c r="AD1446"/>
      <c r="AE1446"/>
      <c r="AF1446"/>
      <c r="AG1446"/>
      <c r="AH1446"/>
      <c r="AI1446"/>
      <c r="AJ1446"/>
      <c r="AK1446"/>
      <c r="AL1446"/>
      <c r="AM1446"/>
      <c r="AN1446"/>
      <c r="AO1446"/>
      <c r="AP1446"/>
    </row>
    <row r="1447" spans="2:42" x14ac:dyDescent="0.35">
      <c r="B1447" s="49"/>
      <c r="C1447" s="49"/>
      <c r="D1447" s="51"/>
      <c r="E1447" s="51"/>
      <c r="F1447" s="151"/>
      <c r="G1447" s="179"/>
      <c r="H1447" s="181"/>
      <c r="I1447" s="180"/>
      <c r="J1447" s="52"/>
      <c r="K1447" s="184" t="str">
        <f>IF(Calculations!$I1442=1, "Up to Date", "")</f>
        <v/>
      </c>
      <c r="L1447" s="1"/>
      <c r="M1447"/>
      <c r="N1447" s="3"/>
      <c r="O1447" s="9"/>
      <c r="P1447" s="9"/>
      <c r="Q1447" s="9"/>
      <c r="R1447" s="9"/>
      <c r="S1447" s="9"/>
      <c r="T1447" s="9"/>
      <c r="U1447" s="9"/>
      <c r="V1447" s="9"/>
      <c r="W1447" s="9"/>
      <c r="X1447" s="9"/>
      <c r="Y1447" s="9"/>
      <c r="Z1447" s="9"/>
      <c r="AB1447"/>
      <c r="AD1447"/>
      <c r="AE1447"/>
      <c r="AF1447"/>
      <c r="AG1447"/>
      <c r="AH1447"/>
      <c r="AI1447"/>
      <c r="AJ1447"/>
      <c r="AK1447"/>
      <c r="AL1447"/>
      <c r="AM1447"/>
      <c r="AN1447"/>
      <c r="AO1447"/>
      <c r="AP1447"/>
    </row>
    <row r="1448" spans="2:42" x14ac:dyDescent="0.35">
      <c r="B1448" s="49"/>
      <c r="C1448" s="49"/>
      <c r="D1448" s="51"/>
      <c r="E1448" s="51"/>
      <c r="F1448" s="151"/>
      <c r="G1448" s="179"/>
      <c r="H1448" s="181"/>
      <c r="I1448" s="180"/>
      <c r="J1448" s="52"/>
      <c r="K1448" s="184" t="str">
        <f>IF(Calculations!$I1443=1, "Up to Date", "")</f>
        <v/>
      </c>
      <c r="L1448" s="1"/>
      <c r="M1448"/>
      <c r="N1448" s="3"/>
      <c r="O1448" s="9"/>
      <c r="P1448" s="9"/>
      <c r="Q1448" s="9"/>
      <c r="R1448" s="9"/>
      <c r="S1448" s="9"/>
      <c r="T1448" s="9"/>
      <c r="U1448" s="9"/>
      <c r="V1448" s="9"/>
      <c r="W1448" s="9"/>
      <c r="X1448" s="9"/>
      <c r="Y1448" s="9"/>
      <c r="Z1448" s="9"/>
      <c r="AB1448"/>
      <c r="AD1448"/>
      <c r="AE1448"/>
      <c r="AF1448"/>
      <c r="AG1448"/>
      <c r="AH1448"/>
      <c r="AI1448"/>
      <c r="AJ1448"/>
      <c r="AK1448"/>
      <c r="AL1448"/>
      <c r="AM1448"/>
      <c r="AN1448"/>
      <c r="AO1448"/>
      <c r="AP1448"/>
    </row>
    <row r="1449" spans="2:42" x14ac:dyDescent="0.35">
      <c r="B1449" s="49"/>
      <c r="C1449" s="49"/>
      <c r="D1449" s="51"/>
      <c r="E1449" s="51"/>
      <c r="F1449" s="151"/>
      <c r="G1449" s="179"/>
      <c r="H1449" s="181"/>
      <c r="I1449" s="180"/>
      <c r="J1449" s="52"/>
      <c r="K1449" s="184" t="str">
        <f>IF(Calculations!$I1444=1, "Up to Date", "")</f>
        <v/>
      </c>
      <c r="L1449" s="1"/>
      <c r="M1449"/>
      <c r="N1449" s="3"/>
      <c r="O1449" s="9"/>
      <c r="P1449" s="9"/>
      <c r="Q1449" s="9"/>
      <c r="R1449" s="9"/>
      <c r="S1449" s="9"/>
      <c r="T1449" s="9"/>
      <c r="U1449" s="9"/>
      <c r="V1449" s="9"/>
      <c r="W1449" s="9"/>
      <c r="X1449" s="9"/>
      <c r="Y1449" s="9"/>
      <c r="Z1449" s="9"/>
      <c r="AB1449"/>
      <c r="AD1449"/>
      <c r="AE1449"/>
      <c r="AF1449"/>
      <c r="AG1449"/>
      <c r="AH1449"/>
      <c r="AI1449"/>
      <c r="AJ1449"/>
      <c r="AK1449"/>
      <c r="AL1449"/>
      <c r="AM1449"/>
      <c r="AN1449"/>
      <c r="AO1449"/>
      <c r="AP1449"/>
    </row>
    <row r="1450" spans="2:42" x14ac:dyDescent="0.35">
      <c r="B1450" s="49"/>
      <c r="C1450" s="49"/>
      <c r="D1450" s="51"/>
      <c r="E1450" s="51"/>
      <c r="F1450" s="151"/>
      <c r="G1450" s="179"/>
      <c r="H1450" s="181"/>
      <c r="I1450" s="180"/>
      <c r="J1450" s="52"/>
      <c r="K1450" s="184" t="str">
        <f>IF(Calculations!$I1445=1, "Up to Date", "")</f>
        <v/>
      </c>
      <c r="L1450" s="1"/>
      <c r="M1450"/>
      <c r="N1450" s="3"/>
      <c r="O1450" s="9"/>
      <c r="P1450" s="9"/>
      <c r="Q1450" s="9"/>
      <c r="R1450" s="9"/>
      <c r="S1450" s="9"/>
      <c r="T1450" s="9"/>
      <c r="U1450" s="9"/>
      <c r="V1450" s="9"/>
      <c r="W1450" s="9"/>
      <c r="X1450" s="9"/>
      <c r="Y1450" s="9"/>
      <c r="Z1450" s="9"/>
      <c r="AB1450"/>
      <c r="AD1450"/>
      <c r="AE1450"/>
      <c r="AF1450"/>
      <c r="AG1450"/>
      <c r="AH1450"/>
      <c r="AI1450"/>
      <c r="AJ1450"/>
      <c r="AK1450"/>
      <c r="AL1450"/>
      <c r="AM1450"/>
      <c r="AN1450"/>
      <c r="AO1450"/>
      <c r="AP1450"/>
    </row>
    <row r="1451" spans="2:42" x14ac:dyDescent="0.35">
      <c r="B1451" s="49"/>
      <c r="C1451" s="49"/>
      <c r="D1451" s="51"/>
      <c r="E1451" s="51"/>
      <c r="F1451" s="151"/>
      <c r="G1451" s="179"/>
      <c r="H1451" s="181"/>
      <c r="I1451" s="180"/>
      <c r="J1451" s="52"/>
      <c r="K1451" s="184" t="str">
        <f>IF(Calculations!$I1446=1, "Up to Date", "")</f>
        <v/>
      </c>
      <c r="L1451" s="1"/>
      <c r="M1451"/>
      <c r="N1451" s="3"/>
      <c r="O1451" s="9"/>
      <c r="P1451" s="9"/>
      <c r="Q1451" s="9"/>
      <c r="R1451" s="9"/>
      <c r="S1451" s="9"/>
      <c r="T1451" s="9"/>
      <c r="U1451" s="9"/>
      <c r="V1451" s="9"/>
      <c r="W1451" s="9"/>
      <c r="X1451" s="9"/>
      <c r="Y1451" s="9"/>
      <c r="Z1451" s="9"/>
      <c r="AB1451"/>
      <c r="AD1451"/>
      <c r="AE1451"/>
      <c r="AF1451"/>
      <c r="AG1451"/>
      <c r="AH1451"/>
      <c r="AI1451"/>
      <c r="AJ1451"/>
      <c r="AK1451"/>
      <c r="AL1451"/>
      <c r="AM1451"/>
      <c r="AN1451"/>
      <c r="AO1451"/>
      <c r="AP1451"/>
    </row>
    <row r="1452" spans="2:42" x14ac:dyDescent="0.35">
      <c r="B1452" s="49"/>
      <c r="C1452" s="49"/>
      <c r="D1452" s="51"/>
      <c r="E1452" s="51"/>
      <c r="F1452" s="151"/>
      <c r="G1452" s="179"/>
      <c r="H1452" s="181"/>
      <c r="I1452" s="180"/>
      <c r="J1452" s="52"/>
      <c r="K1452" s="184" t="str">
        <f>IF(Calculations!$I1447=1, "Up to Date", "")</f>
        <v/>
      </c>
      <c r="L1452" s="1"/>
      <c r="M1452"/>
      <c r="N1452" s="3"/>
      <c r="O1452" s="9"/>
      <c r="P1452" s="9"/>
      <c r="Q1452" s="9"/>
      <c r="R1452" s="9"/>
      <c r="S1452" s="9"/>
      <c r="T1452" s="9"/>
      <c r="U1452" s="9"/>
      <c r="V1452" s="9"/>
      <c r="W1452" s="9"/>
      <c r="X1452" s="9"/>
      <c r="Y1452" s="9"/>
      <c r="Z1452" s="9"/>
      <c r="AB1452"/>
      <c r="AD1452"/>
      <c r="AE1452"/>
      <c r="AF1452"/>
      <c r="AG1452"/>
      <c r="AH1452"/>
      <c r="AI1452"/>
      <c r="AJ1452"/>
      <c r="AK1452"/>
      <c r="AL1452"/>
      <c r="AM1452"/>
      <c r="AN1452"/>
      <c r="AO1452"/>
      <c r="AP1452"/>
    </row>
    <row r="1453" spans="2:42" x14ac:dyDescent="0.35">
      <c r="B1453" s="49"/>
      <c r="C1453" s="49"/>
      <c r="D1453" s="51"/>
      <c r="E1453" s="51"/>
      <c r="F1453" s="151"/>
      <c r="G1453" s="179"/>
      <c r="H1453" s="181"/>
      <c r="I1453" s="180"/>
      <c r="J1453" s="52"/>
      <c r="K1453" s="184" t="str">
        <f>IF(Calculations!$I1448=1, "Up to Date", "")</f>
        <v/>
      </c>
      <c r="L1453" s="1"/>
      <c r="M1453"/>
      <c r="N1453" s="3"/>
      <c r="O1453" s="9"/>
      <c r="P1453" s="9"/>
      <c r="Q1453" s="9"/>
      <c r="R1453" s="9"/>
      <c r="S1453" s="9"/>
      <c r="T1453" s="9"/>
      <c r="U1453" s="9"/>
      <c r="V1453" s="9"/>
      <c r="W1453" s="9"/>
      <c r="X1453" s="9"/>
      <c r="Y1453" s="9"/>
      <c r="Z1453" s="9"/>
      <c r="AB1453"/>
      <c r="AD1453"/>
      <c r="AE1453"/>
      <c r="AF1453"/>
      <c r="AG1453"/>
      <c r="AH1453"/>
      <c r="AI1453"/>
      <c r="AJ1453"/>
      <c r="AK1453"/>
      <c r="AL1453"/>
      <c r="AM1453"/>
      <c r="AN1453"/>
      <c r="AO1453"/>
      <c r="AP1453"/>
    </row>
    <row r="1454" spans="2:42" x14ac:dyDescent="0.35">
      <c r="B1454" s="49"/>
      <c r="C1454" s="49"/>
      <c r="D1454" s="51"/>
      <c r="E1454" s="51"/>
      <c r="F1454" s="151"/>
      <c r="G1454" s="179"/>
      <c r="H1454" s="181"/>
      <c r="I1454" s="180"/>
      <c r="J1454" s="52"/>
      <c r="K1454" s="184" t="str">
        <f>IF(Calculations!$I1449=1, "Up to Date", "")</f>
        <v/>
      </c>
      <c r="L1454" s="1"/>
      <c r="M1454"/>
      <c r="N1454" s="3"/>
      <c r="O1454" s="9"/>
      <c r="P1454" s="9"/>
      <c r="Q1454" s="9"/>
      <c r="R1454" s="9"/>
      <c r="S1454" s="9"/>
      <c r="T1454" s="9"/>
      <c r="U1454" s="9"/>
      <c r="V1454" s="9"/>
      <c r="W1454" s="9"/>
      <c r="X1454" s="9"/>
      <c r="Y1454" s="9"/>
      <c r="Z1454" s="9"/>
      <c r="AB1454"/>
      <c r="AD1454"/>
      <c r="AE1454"/>
      <c r="AF1454"/>
      <c r="AG1454"/>
      <c r="AH1454"/>
      <c r="AI1454"/>
      <c r="AJ1454"/>
      <c r="AK1454"/>
      <c r="AL1454"/>
      <c r="AM1454"/>
      <c r="AN1454"/>
      <c r="AO1454"/>
      <c r="AP1454"/>
    </row>
    <row r="1455" spans="2:42" x14ac:dyDescent="0.35">
      <c r="B1455" s="49"/>
      <c r="C1455" s="49"/>
      <c r="D1455" s="51"/>
      <c r="E1455" s="51"/>
      <c r="F1455" s="151"/>
      <c r="G1455" s="179"/>
      <c r="H1455" s="181"/>
      <c r="I1455" s="180"/>
      <c r="J1455" s="52"/>
      <c r="K1455" s="184" t="str">
        <f>IF(Calculations!$I1450=1, "Up to Date", "")</f>
        <v/>
      </c>
      <c r="L1455" s="1"/>
      <c r="M1455"/>
      <c r="N1455" s="3"/>
      <c r="O1455" s="9"/>
      <c r="P1455" s="9"/>
      <c r="Q1455" s="9"/>
      <c r="R1455" s="9"/>
      <c r="S1455" s="9"/>
      <c r="T1455" s="9"/>
      <c r="U1455" s="9"/>
      <c r="V1455" s="9"/>
      <c r="W1455" s="9"/>
      <c r="X1455" s="9"/>
      <c r="Y1455" s="9"/>
      <c r="Z1455" s="9"/>
      <c r="AB1455"/>
      <c r="AD1455"/>
      <c r="AE1455"/>
      <c r="AF1455"/>
      <c r="AG1455"/>
      <c r="AH1455"/>
      <c r="AI1455"/>
      <c r="AJ1455"/>
      <c r="AK1455"/>
      <c r="AL1455"/>
      <c r="AM1455"/>
      <c r="AN1455"/>
      <c r="AO1455"/>
      <c r="AP1455"/>
    </row>
    <row r="1456" spans="2:42" x14ac:dyDescent="0.35">
      <c r="B1456" s="49"/>
      <c r="C1456" s="49"/>
      <c r="D1456" s="51"/>
      <c r="E1456" s="51"/>
      <c r="F1456" s="151"/>
      <c r="G1456" s="179"/>
      <c r="H1456" s="181"/>
      <c r="I1456" s="180"/>
      <c r="J1456" s="52"/>
      <c r="K1456" s="184" t="str">
        <f>IF(Calculations!$I1451=1, "Up to Date", "")</f>
        <v/>
      </c>
      <c r="L1456" s="1"/>
      <c r="M1456"/>
      <c r="N1456" s="3"/>
      <c r="O1456" s="9"/>
      <c r="P1456" s="9"/>
      <c r="Q1456" s="9"/>
      <c r="R1456" s="9"/>
      <c r="S1456" s="9"/>
      <c r="T1456" s="9"/>
      <c r="U1456" s="9"/>
      <c r="V1456" s="9"/>
      <c r="W1456" s="9"/>
      <c r="X1456" s="9"/>
      <c r="Y1456" s="9"/>
      <c r="Z1456" s="9"/>
      <c r="AB1456"/>
      <c r="AD1456"/>
      <c r="AE1456"/>
      <c r="AF1456"/>
      <c r="AG1456"/>
      <c r="AH1456"/>
      <c r="AI1456"/>
      <c r="AJ1456"/>
      <c r="AK1456"/>
      <c r="AL1456"/>
      <c r="AM1456"/>
      <c r="AN1456"/>
      <c r="AO1456"/>
      <c r="AP1456"/>
    </row>
    <row r="1457" spans="2:42" x14ac:dyDescent="0.35">
      <c r="B1457" s="49"/>
      <c r="C1457" s="49"/>
      <c r="D1457" s="51"/>
      <c r="E1457" s="51"/>
      <c r="F1457" s="151"/>
      <c r="G1457" s="179"/>
      <c r="H1457" s="181"/>
      <c r="I1457" s="180"/>
      <c r="J1457" s="52"/>
      <c r="K1457" s="184" t="str">
        <f>IF(Calculations!$I1452=1, "Up to Date", "")</f>
        <v/>
      </c>
      <c r="L1457" s="1"/>
      <c r="M1457"/>
      <c r="N1457" s="3"/>
      <c r="O1457" s="9"/>
      <c r="P1457" s="9"/>
      <c r="Q1457" s="9"/>
      <c r="R1457" s="9"/>
      <c r="S1457" s="9"/>
      <c r="T1457" s="9"/>
      <c r="U1457" s="9"/>
      <c r="V1457" s="9"/>
      <c r="W1457" s="9"/>
      <c r="X1457" s="9"/>
      <c r="Y1457" s="9"/>
      <c r="Z1457" s="9"/>
      <c r="AB1457"/>
      <c r="AD1457"/>
      <c r="AE1457"/>
      <c r="AF1457"/>
      <c r="AG1457"/>
      <c r="AH1457"/>
      <c r="AI1457"/>
      <c r="AJ1457"/>
      <c r="AK1457"/>
      <c r="AL1457"/>
      <c r="AM1457"/>
      <c r="AN1457"/>
      <c r="AO1457"/>
      <c r="AP1457"/>
    </row>
    <row r="1458" spans="2:42" x14ac:dyDescent="0.35">
      <c r="B1458" s="49"/>
      <c r="C1458" s="49"/>
      <c r="D1458" s="51"/>
      <c r="E1458" s="51"/>
      <c r="F1458" s="151"/>
      <c r="G1458" s="179"/>
      <c r="H1458" s="181"/>
      <c r="I1458" s="180"/>
      <c r="J1458" s="52"/>
      <c r="K1458" s="184" t="str">
        <f>IF(Calculations!$I1453=1, "Up to Date", "")</f>
        <v/>
      </c>
      <c r="L1458" s="1"/>
      <c r="M1458"/>
      <c r="N1458" s="3"/>
      <c r="O1458" s="9"/>
      <c r="P1458" s="9"/>
      <c r="Q1458" s="9"/>
      <c r="R1458" s="9"/>
      <c r="S1458" s="9"/>
      <c r="T1458" s="9"/>
      <c r="U1458" s="9"/>
      <c r="V1458" s="9"/>
      <c r="W1458" s="9"/>
      <c r="X1458" s="9"/>
      <c r="Y1458" s="9"/>
      <c r="Z1458" s="9"/>
      <c r="AB1458"/>
      <c r="AD1458"/>
      <c r="AE1458"/>
      <c r="AF1458"/>
      <c r="AG1458"/>
      <c r="AH1458"/>
      <c r="AI1458"/>
      <c r="AJ1458"/>
      <c r="AK1458"/>
      <c r="AL1458"/>
      <c r="AM1458"/>
      <c r="AN1458"/>
      <c r="AO1458"/>
      <c r="AP1458"/>
    </row>
    <row r="1459" spans="2:42" x14ac:dyDescent="0.35">
      <c r="B1459" s="49"/>
      <c r="C1459" s="49"/>
      <c r="D1459" s="51"/>
      <c r="E1459" s="51"/>
      <c r="F1459" s="151"/>
      <c r="G1459" s="179"/>
      <c r="H1459" s="181"/>
      <c r="I1459" s="180"/>
      <c r="J1459" s="52"/>
      <c r="K1459" s="184" t="str">
        <f>IF(Calculations!$I1454=1, "Up to Date", "")</f>
        <v/>
      </c>
      <c r="L1459" s="1"/>
      <c r="M1459"/>
      <c r="N1459" s="3"/>
      <c r="O1459" s="9"/>
      <c r="P1459" s="9"/>
      <c r="Q1459" s="9"/>
      <c r="R1459" s="9"/>
      <c r="S1459" s="9"/>
      <c r="T1459" s="9"/>
      <c r="U1459" s="9"/>
      <c r="V1459" s="9"/>
      <c r="W1459" s="9"/>
      <c r="X1459" s="9"/>
      <c r="Y1459" s="9"/>
      <c r="Z1459" s="9"/>
      <c r="AB1459"/>
      <c r="AD1459"/>
      <c r="AE1459"/>
      <c r="AF1459"/>
      <c r="AG1459"/>
      <c r="AH1459"/>
      <c r="AI1459"/>
      <c r="AJ1459"/>
      <c r="AK1459"/>
      <c r="AL1459"/>
      <c r="AM1459"/>
      <c r="AN1459"/>
      <c r="AO1459"/>
      <c r="AP1459"/>
    </row>
    <row r="1460" spans="2:42" x14ac:dyDescent="0.35">
      <c r="B1460" s="49"/>
      <c r="C1460" s="49"/>
      <c r="D1460" s="51"/>
      <c r="E1460" s="51"/>
      <c r="F1460" s="151"/>
      <c r="G1460" s="179"/>
      <c r="H1460" s="181"/>
      <c r="I1460" s="180"/>
      <c r="J1460" s="52"/>
      <c r="K1460" s="184" t="str">
        <f>IF(Calculations!$I1455=1, "Up to Date", "")</f>
        <v/>
      </c>
      <c r="L1460" s="1"/>
      <c r="M1460"/>
      <c r="N1460" s="3"/>
      <c r="O1460" s="9"/>
      <c r="P1460" s="9"/>
      <c r="Q1460" s="9"/>
      <c r="R1460" s="9"/>
      <c r="S1460" s="9"/>
      <c r="T1460" s="9"/>
      <c r="U1460" s="9"/>
      <c r="V1460" s="9"/>
      <c r="W1460" s="9"/>
      <c r="X1460" s="9"/>
      <c r="Y1460" s="9"/>
      <c r="Z1460" s="9"/>
      <c r="AB1460"/>
      <c r="AD1460"/>
      <c r="AE1460"/>
      <c r="AF1460"/>
      <c r="AG1460"/>
      <c r="AH1460"/>
      <c r="AI1460"/>
      <c r="AJ1460"/>
      <c r="AK1460"/>
      <c r="AL1460"/>
      <c r="AM1460"/>
      <c r="AN1460"/>
      <c r="AO1460"/>
      <c r="AP1460"/>
    </row>
    <row r="1461" spans="2:42" x14ac:dyDescent="0.35">
      <c r="B1461" s="49"/>
      <c r="C1461" s="49"/>
      <c r="D1461" s="51"/>
      <c r="E1461" s="51"/>
      <c r="F1461" s="151"/>
      <c r="G1461" s="179"/>
      <c r="H1461" s="181"/>
      <c r="I1461" s="180"/>
      <c r="J1461" s="52"/>
      <c r="K1461" s="184" t="str">
        <f>IF(Calculations!$I1456=1, "Up to Date", "")</f>
        <v/>
      </c>
      <c r="L1461" s="1"/>
      <c r="M1461"/>
      <c r="N1461" s="3"/>
      <c r="O1461" s="9"/>
      <c r="P1461" s="9"/>
      <c r="Q1461" s="9"/>
      <c r="R1461" s="9"/>
      <c r="S1461" s="9"/>
      <c r="T1461" s="9"/>
      <c r="U1461" s="9"/>
      <c r="V1461" s="9"/>
      <c r="W1461" s="9"/>
      <c r="X1461" s="9"/>
      <c r="Y1461" s="9"/>
      <c r="Z1461" s="9"/>
      <c r="AB1461"/>
      <c r="AD1461"/>
      <c r="AE1461"/>
      <c r="AF1461"/>
      <c r="AG1461"/>
      <c r="AH1461"/>
      <c r="AI1461"/>
      <c r="AJ1461"/>
      <c r="AK1461"/>
      <c r="AL1461"/>
      <c r="AM1461"/>
      <c r="AN1461"/>
      <c r="AO1461"/>
      <c r="AP1461"/>
    </row>
    <row r="1462" spans="2:42" x14ac:dyDescent="0.35">
      <c r="B1462" s="49"/>
      <c r="C1462" s="49"/>
      <c r="D1462" s="51"/>
      <c r="E1462" s="51"/>
      <c r="F1462" s="151"/>
      <c r="G1462" s="179"/>
      <c r="H1462" s="181"/>
      <c r="I1462" s="180"/>
      <c r="J1462" s="52"/>
      <c r="K1462" s="184" t="str">
        <f>IF(Calculations!$I1457=1, "Up to Date", "")</f>
        <v/>
      </c>
      <c r="L1462" s="1"/>
      <c r="M1462"/>
      <c r="N1462" s="3"/>
      <c r="O1462" s="9"/>
      <c r="P1462" s="9"/>
      <c r="Q1462" s="9"/>
      <c r="R1462" s="9"/>
      <c r="S1462" s="9"/>
      <c r="T1462" s="9"/>
      <c r="U1462" s="9"/>
      <c r="V1462" s="9"/>
      <c r="W1462" s="9"/>
      <c r="X1462" s="9"/>
      <c r="Y1462" s="9"/>
      <c r="Z1462" s="9"/>
      <c r="AB1462"/>
      <c r="AD1462"/>
      <c r="AE1462"/>
      <c r="AF1462"/>
      <c r="AG1462"/>
      <c r="AH1462"/>
      <c r="AI1462"/>
      <c r="AJ1462"/>
      <c r="AK1462"/>
      <c r="AL1462"/>
      <c r="AM1462"/>
      <c r="AN1462"/>
      <c r="AO1462"/>
      <c r="AP1462"/>
    </row>
    <row r="1463" spans="2:42" x14ac:dyDescent="0.35">
      <c r="B1463" s="49"/>
      <c r="C1463" s="49"/>
      <c r="D1463" s="51"/>
      <c r="E1463" s="51"/>
      <c r="F1463" s="151"/>
      <c r="G1463" s="179"/>
      <c r="H1463" s="181"/>
      <c r="I1463" s="180"/>
      <c r="J1463" s="52"/>
      <c r="K1463" s="184" t="str">
        <f>IF(Calculations!$I1458=1, "Up to Date", "")</f>
        <v/>
      </c>
      <c r="L1463" s="1"/>
      <c r="M1463"/>
      <c r="N1463" s="3"/>
      <c r="O1463" s="9"/>
      <c r="P1463" s="9"/>
      <c r="Q1463" s="9"/>
      <c r="R1463" s="9"/>
      <c r="S1463" s="9"/>
      <c r="T1463" s="9"/>
      <c r="U1463" s="9"/>
      <c r="V1463" s="9"/>
      <c r="W1463" s="9"/>
      <c r="X1463" s="9"/>
      <c r="Y1463" s="9"/>
      <c r="Z1463" s="9"/>
      <c r="AB1463"/>
      <c r="AD1463"/>
      <c r="AE1463"/>
      <c r="AF1463"/>
      <c r="AG1463"/>
      <c r="AH1463"/>
      <c r="AI1463"/>
      <c r="AJ1463"/>
      <c r="AK1463"/>
      <c r="AL1463"/>
      <c r="AM1463"/>
      <c r="AN1463"/>
      <c r="AO1463"/>
      <c r="AP1463"/>
    </row>
    <row r="1464" spans="2:42" x14ac:dyDescent="0.35">
      <c r="B1464" s="49"/>
      <c r="C1464" s="49"/>
      <c r="D1464" s="51"/>
      <c r="E1464" s="51"/>
      <c r="F1464" s="151"/>
      <c r="G1464" s="179"/>
      <c r="H1464" s="181"/>
      <c r="I1464" s="180"/>
      <c r="J1464" s="52"/>
      <c r="K1464" s="184" t="str">
        <f>IF(Calculations!$I1459=1, "Up to Date", "")</f>
        <v/>
      </c>
      <c r="L1464" s="1"/>
      <c r="M1464"/>
      <c r="N1464" s="3"/>
      <c r="O1464" s="9"/>
      <c r="P1464" s="9"/>
      <c r="Q1464" s="9"/>
      <c r="R1464" s="9"/>
      <c r="S1464" s="9"/>
      <c r="T1464" s="9"/>
      <c r="U1464" s="9"/>
      <c r="V1464" s="9"/>
      <c r="W1464" s="9"/>
      <c r="X1464" s="9"/>
      <c r="Y1464" s="9"/>
      <c r="Z1464" s="9"/>
      <c r="AB1464"/>
      <c r="AD1464"/>
      <c r="AE1464"/>
      <c r="AF1464"/>
      <c r="AG1464"/>
      <c r="AH1464"/>
      <c r="AI1464"/>
      <c r="AJ1464"/>
      <c r="AK1464"/>
      <c r="AL1464"/>
      <c r="AM1464"/>
      <c r="AN1464"/>
      <c r="AO1464"/>
      <c r="AP1464"/>
    </row>
    <row r="1465" spans="2:42" x14ac:dyDescent="0.35">
      <c r="B1465" s="49"/>
      <c r="C1465" s="49"/>
      <c r="D1465" s="51"/>
      <c r="E1465" s="51"/>
      <c r="F1465" s="151"/>
      <c r="G1465" s="179"/>
      <c r="H1465" s="181"/>
      <c r="I1465" s="180"/>
      <c r="J1465" s="52"/>
      <c r="K1465" s="184" t="str">
        <f>IF(Calculations!$I1460=1, "Up to Date", "")</f>
        <v/>
      </c>
      <c r="L1465" s="1"/>
      <c r="M1465"/>
      <c r="N1465" s="3"/>
      <c r="O1465" s="9"/>
      <c r="P1465" s="9"/>
      <c r="Q1465" s="9"/>
      <c r="R1465" s="9"/>
      <c r="S1465" s="9"/>
      <c r="T1465" s="9"/>
      <c r="U1465" s="9"/>
      <c r="V1465" s="9"/>
      <c r="W1465" s="9"/>
      <c r="X1465" s="9"/>
      <c r="Y1465" s="9"/>
      <c r="Z1465" s="9"/>
      <c r="AB1465"/>
      <c r="AD1465"/>
      <c r="AE1465"/>
      <c r="AF1465"/>
      <c r="AG1465"/>
      <c r="AH1465"/>
      <c r="AI1465"/>
      <c r="AJ1465"/>
      <c r="AK1465"/>
      <c r="AL1465"/>
      <c r="AM1465"/>
      <c r="AN1465"/>
      <c r="AO1465"/>
      <c r="AP1465"/>
    </row>
    <row r="1466" spans="2:42" x14ac:dyDescent="0.35">
      <c r="B1466" s="49"/>
      <c r="C1466" s="49"/>
      <c r="D1466" s="51"/>
      <c r="E1466" s="51"/>
      <c r="F1466" s="151"/>
      <c r="G1466" s="179"/>
      <c r="H1466" s="181"/>
      <c r="I1466" s="180"/>
      <c r="J1466" s="52"/>
      <c r="K1466" s="184" t="str">
        <f>IF(Calculations!$I1461=1, "Up to Date", "")</f>
        <v/>
      </c>
      <c r="L1466" s="1"/>
      <c r="M1466"/>
      <c r="N1466" s="3"/>
      <c r="O1466" s="9"/>
      <c r="P1466" s="9"/>
      <c r="Q1466" s="9"/>
      <c r="R1466" s="9"/>
      <c r="S1466" s="9"/>
      <c r="T1466" s="9"/>
      <c r="U1466" s="9"/>
      <c r="V1466" s="9"/>
      <c r="W1466" s="9"/>
      <c r="X1466" s="9"/>
      <c r="Y1466" s="9"/>
      <c r="Z1466" s="9"/>
      <c r="AB1466"/>
      <c r="AD1466"/>
      <c r="AE1466"/>
      <c r="AF1466"/>
      <c r="AG1466"/>
      <c r="AH1466"/>
      <c r="AI1466"/>
      <c r="AJ1466"/>
      <c r="AK1466"/>
      <c r="AL1466"/>
      <c r="AM1466"/>
      <c r="AN1466"/>
      <c r="AO1466"/>
      <c r="AP1466"/>
    </row>
    <row r="1467" spans="2:42" x14ac:dyDescent="0.35">
      <c r="B1467" s="49"/>
      <c r="C1467" s="49"/>
      <c r="D1467" s="51"/>
      <c r="E1467" s="51"/>
      <c r="F1467" s="151"/>
      <c r="G1467" s="179"/>
      <c r="H1467" s="181"/>
      <c r="I1467" s="180"/>
      <c r="J1467" s="52"/>
      <c r="K1467" s="184" t="str">
        <f>IF(Calculations!$I1462=1, "Up to Date", "")</f>
        <v/>
      </c>
      <c r="L1467" s="1"/>
      <c r="M1467"/>
      <c r="N1467" s="3"/>
      <c r="O1467" s="9"/>
      <c r="P1467" s="9"/>
      <c r="Q1467" s="9"/>
      <c r="R1467" s="9"/>
      <c r="S1467" s="9"/>
      <c r="T1467" s="9"/>
      <c r="U1467" s="9"/>
      <c r="V1467" s="9"/>
      <c r="W1467" s="9"/>
      <c r="X1467" s="9"/>
      <c r="Y1467" s="9"/>
      <c r="Z1467" s="9"/>
      <c r="AB1467"/>
      <c r="AD1467"/>
      <c r="AE1467"/>
      <c r="AF1467"/>
      <c r="AG1467"/>
      <c r="AH1467"/>
      <c r="AI1467"/>
      <c r="AJ1467"/>
      <c r="AK1467"/>
      <c r="AL1467"/>
      <c r="AM1467"/>
      <c r="AN1467"/>
      <c r="AO1467"/>
      <c r="AP1467"/>
    </row>
    <row r="1468" spans="2:42" x14ac:dyDescent="0.35">
      <c r="B1468" s="49"/>
      <c r="C1468" s="49"/>
      <c r="D1468" s="51"/>
      <c r="E1468" s="51"/>
      <c r="F1468" s="151"/>
      <c r="G1468" s="179"/>
      <c r="H1468" s="181"/>
      <c r="I1468" s="180"/>
      <c r="J1468" s="52"/>
      <c r="K1468" s="184" t="str">
        <f>IF(Calculations!$I1463=1, "Up to Date", "")</f>
        <v/>
      </c>
      <c r="L1468" s="1"/>
      <c r="M1468"/>
      <c r="N1468" s="3"/>
      <c r="O1468" s="9"/>
      <c r="P1468" s="9"/>
      <c r="Q1468" s="9"/>
      <c r="R1468" s="9"/>
      <c r="S1468" s="9"/>
      <c r="T1468" s="9"/>
      <c r="U1468" s="9"/>
      <c r="V1468" s="9"/>
      <c r="W1468" s="9"/>
      <c r="X1468" s="9"/>
      <c r="Y1468" s="9"/>
      <c r="Z1468" s="9"/>
      <c r="AB1468"/>
      <c r="AD1468"/>
      <c r="AE1468"/>
      <c r="AF1468"/>
      <c r="AG1468"/>
      <c r="AH1468"/>
      <c r="AI1468"/>
      <c r="AJ1468"/>
      <c r="AK1468"/>
      <c r="AL1468"/>
      <c r="AM1468"/>
      <c r="AN1468"/>
      <c r="AO1468"/>
      <c r="AP1468"/>
    </row>
    <row r="1469" spans="2:42" x14ac:dyDescent="0.35">
      <c r="B1469" s="49"/>
      <c r="C1469" s="49"/>
      <c r="D1469" s="51"/>
      <c r="E1469" s="51"/>
      <c r="F1469" s="151"/>
      <c r="G1469" s="179"/>
      <c r="H1469" s="181"/>
      <c r="I1469" s="180"/>
      <c r="J1469" s="52"/>
      <c r="K1469" s="184" t="str">
        <f>IF(Calculations!$I1464=1, "Up to Date", "")</f>
        <v/>
      </c>
      <c r="L1469" s="1"/>
      <c r="M1469"/>
      <c r="N1469" s="3"/>
      <c r="O1469" s="9"/>
      <c r="P1469" s="9"/>
      <c r="Q1469" s="9"/>
      <c r="R1469" s="9"/>
      <c r="S1469" s="9"/>
      <c r="T1469" s="9"/>
      <c r="U1469" s="9"/>
      <c r="V1469" s="9"/>
      <c r="W1469" s="9"/>
      <c r="X1469" s="9"/>
      <c r="Y1469" s="9"/>
      <c r="Z1469" s="9"/>
      <c r="AB1469"/>
      <c r="AD1469"/>
      <c r="AE1469"/>
      <c r="AF1469"/>
      <c r="AG1469"/>
      <c r="AH1469"/>
      <c r="AI1469"/>
      <c r="AJ1469"/>
      <c r="AK1469"/>
      <c r="AL1469"/>
      <c r="AM1469"/>
      <c r="AN1469"/>
      <c r="AO1469"/>
      <c r="AP1469"/>
    </row>
    <row r="1470" spans="2:42" x14ac:dyDescent="0.35">
      <c r="B1470" s="49"/>
      <c r="C1470" s="49"/>
      <c r="D1470" s="51"/>
      <c r="E1470" s="51"/>
      <c r="F1470" s="151"/>
      <c r="G1470" s="179"/>
      <c r="H1470" s="181"/>
      <c r="I1470" s="180"/>
      <c r="J1470" s="52"/>
      <c r="K1470" s="184" t="str">
        <f>IF(Calculations!$I1465=1, "Up to Date", "")</f>
        <v/>
      </c>
      <c r="L1470" s="1"/>
      <c r="M1470"/>
      <c r="N1470" s="3"/>
      <c r="O1470" s="9"/>
      <c r="P1470" s="9"/>
      <c r="Q1470" s="9"/>
      <c r="R1470" s="9"/>
      <c r="S1470" s="9"/>
      <c r="T1470" s="9"/>
      <c r="U1470" s="9"/>
      <c r="V1470" s="9"/>
      <c r="W1470" s="9"/>
      <c r="X1470" s="9"/>
      <c r="Y1470" s="9"/>
      <c r="Z1470" s="9"/>
      <c r="AB1470"/>
      <c r="AD1470"/>
      <c r="AE1470"/>
      <c r="AF1470"/>
      <c r="AG1470"/>
      <c r="AH1470"/>
      <c r="AI1470"/>
      <c r="AJ1470"/>
      <c r="AK1470"/>
      <c r="AL1470"/>
      <c r="AM1470"/>
      <c r="AN1470"/>
      <c r="AO1470"/>
      <c r="AP1470"/>
    </row>
    <row r="1471" spans="2:42" x14ac:dyDescent="0.35">
      <c r="B1471" s="49"/>
      <c r="C1471" s="49"/>
      <c r="D1471" s="51"/>
      <c r="E1471" s="51"/>
      <c r="F1471" s="151"/>
      <c r="G1471" s="179"/>
      <c r="H1471" s="181"/>
      <c r="I1471" s="180"/>
      <c r="J1471" s="52"/>
      <c r="K1471" s="184" t="str">
        <f>IF(Calculations!$I1466=1, "Up to Date", "")</f>
        <v/>
      </c>
      <c r="L1471" s="1"/>
      <c r="M1471"/>
      <c r="N1471" s="3"/>
      <c r="O1471" s="9"/>
      <c r="P1471" s="9"/>
      <c r="Q1471" s="9"/>
      <c r="R1471" s="9"/>
      <c r="S1471" s="9"/>
      <c r="T1471" s="9"/>
      <c r="U1471" s="9"/>
      <c r="V1471" s="9"/>
      <c r="W1471" s="9"/>
      <c r="X1471" s="9"/>
      <c r="Y1471" s="9"/>
      <c r="Z1471" s="9"/>
      <c r="AB1471"/>
      <c r="AD1471"/>
      <c r="AE1471"/>
      <c r="AF1471"/>
      <c r="AG1471"/>
      <c r="AH1471"/>
      <c r="AI1471"/>
      <c r="AJ1471"/>
      <c r="AK1471"/>
      <c r="AL1471"/>
      <c r="AM1471"/>
      <c r="AN1471"/>
      <c r="AO1471"/>
      <c r="AP1471"/>
    </row>
    <row r="1472" spans="2:42" x14ac:dyDescent="0.35">
      <c r="B1472" s="49"/>
      <c r="C1472" s="49"/>
      <c r="D1472" s="51"/>
      <c r="E1472" s="51"/>
      <c r="F1472" s="151"/>
      <c r="G1472" s="179"/>
      <c r="H1472" s="181"/>
      <c r="I1472" s="180"/>
      <c r="J1472" s="52"/>
      <c r="K1472" s="184" t="str">
        <f>IF(Calculations!$I1467=1, "Up to Date", "")</f>
        <v/>
      </c>
      <c r="L1472" s="1"/>
      <c r="M1472"/>
      <c r="N1472" s="3"/>
      <c r="O1472" s="9"/>
      <c r="P1472" s="9"/>
      <c r="Q1472" s="9"/>
      <c r="R1472" s="9"/>
      <c r="S1472" s="9"/>
      <c r="T1472" s="9"/>
      <c r="U1472" s="9"/>
      <c r="V1472" s="9"/>
      <c r="W1472" s="9"/>
      <c r="X1472" s="9"/>
      <c r="Y1472" s="9"/>
      <c r="Z1472" s="9"/>
      <c r="AB1472"/>
      <c r="AD1472"/>
      <c r="AE1472"/>
      <c r="AF1472"/>
      <c r="AG1472"/>
      <c r="AH1472"/>
      <c r="AI1472"/>
      <c r="AJ1472"/>
      <c r="AK1472"/>
      <c r="AL1472"/>
      <c r="AM1472"/>
      <c r="AN1472"/>
      <c r="AO1472"/>
      <c r="AP1472"/>
    </row>
    <row r="1473" spans="2:42" x14ac:dyDescent="0.35">
      <c r="B1473" s="49"/>
      <c r="C1473" s="49"/>
      <c r="D1473" s="51"/>
      <c r="E1473" s="51"/>
      <c r="F1473" s="151"/>
      <c r="G1473" s="179"/>
      <c r="H1473" s="181"/>
      <c r="I1473" s="180"/>
      <c r="J1473" s="52"/>
      <c r="K1473" s="184" t="str">
        <f>IF(Calculations!$I1468=1, "Up to Date", "")</f>
        <v/>
      </c>
      <c r="L1473" s="1"/>
      <c r="M1473"/>
      <c r="N1473" s="3"/>
      <c r="O1473" s="9"/>
      <c r="P1473" s="9"/>
      <c r="Q1473" s="9"/>
      <c r="R1473" s="9"/>
      <c r="S1473" s="9"/>
      <c r="T1473" s="9"/>
      <c r="U1473" s="9"/>
      <c r="V1473" s="9"/>
      <c r="W1473" s="9"/>
      <c r="X1473" s="9"/>
      <c r="Y1473" s="9"/>
      <c r="Z1473" s="9"/>
      <c r="AB1473"/>
      <c r="AD1473"/>
      <c r="AE1473"/>
      <c r="AF1473"/>
      <c r="AG1473"/>
      <c r="AH1473"/>
      <c r="AI1473"/>
      <c r="AJ1473"/>
      <c r="AK1473"/>
      <c r="AL1473"/>
      <c r="AM1473"/>
      <c r="AN1473"/>
      <c r="AO1473"/>
      <c r="AP1473"/>
    </row>
    <row r="1474" spans="2:42" x14ac:dyDescent="0.35">
      <c r="B1474" s="49"/>
      <c r="C1474" s="49"/>
      <c r="D1474" s="51"/>
      <c r="E1474" s="51"/>
      <c r="F1474" s="151"/>
      <c r="G1474" s="179"/>
      <c r="H1474" s="181"/>
      <c r="I1474" s="180"/>
      <c r="J1474" s="52"/>
      <c r="K1474" s="184" t="str">
        <f>IF(Calculations!$I1469=1, "Up to Date", "")</f>
        <v/>
      </c>
      <c r="L1474" s="1"/>
      <c r="M1474"/>
      <c r="N1474" s="3"/>
      <c r="O1474" s="9"/>
      <c r="P1474" s="9"/>
      <c r="Q1474" s="9"/>
      <c r="R1474" s="9"/>
      <c r="S1474" s="9"/>
      <c r="T1474" s="9"/>
      <c r="U1474" s="9"/>
      <c r="V1474" s="9"/>
      <c r="W1474" s="9"/>
      <c r="X1474" s="9"/>
      <c r="Y1474" s="9"/>
      <c r="Z1474" s="9"/>
      <c r="AB1474"/>
      <c r="AD1474"/>
      <c r="AE1474"/>
      <c r="AF1474"/>
      <c r="AG1474"/>
      <c r="AH1474"/>
      <c r="AI1474"/>
      <c r="AJ1474"/>
      <c r="AK1474"/>
      <c r="AL1474"/>
      <c r="AM1474"/>
      <c r="AN1474"/>
      <c r="AO1474"/>
      <c r="AP1474"/>
    </row>
    <row r="1475" spans="2:42" x14ac:dyDescent="0.35">
      <c r="B1475" s="49"/>
      <c r="C1475" s="49"/>
      <c r="D1475" s="51"/>
      <c r="E1475" s="51"/>
      <c r="F1475" s="151"/>
      <c r="G1475" s="179"/>
      <c r="H1475" s="181"/>
      <c r="I1475" s="180"/>
      <c r="J1475" s="52"/>
      <c r="K1475" s="184" t="str">
        <f>IF(Calculations!$I1470=1, "Up to Date", "")</f>
        <v/>
      </c>
      <c r="L1475" s="1"/>
      <c r="M1475"/>
      <c r="N1475" s="3"/>
      <c r="O1475" s="9"/>
      <c r="P1475" s="9"/>
      <c r="Q1475" s="9"/>
      <c r="R1475" s="9"/>
      <c r="S1475" s="9"/>
      <c r="T1475" s="9"/>
      <c r="U1475" s="9"/>
      <c r="V1475" s="9"/>
      <c r="W1475" s="9"/>
      <c r="X1475" s="9"/>
      <c r="Y1475" s="9"/>
      <c r="Z1475" s="9"/>
      <c r="AB1475"/>
      <c r="AD1475"/>
      <c r="AE1475"/>
      <c r="AF1475"/>
      <c r="AG1475"/>
      <c r="AH1475"/>
      <c r="AI1475"/>
      <c r="AJ1475"/>
      <c r="AK1475"/>
      <c r="AL1475"/>
      <c r="AM1475"/>
      <c r="AN1475"/>
      <c r="AO1475"/>
      <c r="AP1475"/>
    </row>
    <row r="1476" spans="2:42" x14ac:dyDescent="0.35">
      <c r="B1476" s="49"/>
      <c r="C1476" s="49"/>
      <c r="D1476" s="51"/>
      <c r="E1476" s="51"/>
      <c r="F1476" s="151"/>
      <c r="G1476" s="179"/>
      <c r="H1476" s="181"/>
      <c r="I1476" s="180"/>
      <c r="J1476" s="52"/>
      <c r="K1476" s="184" t="str">
        <f>IF(Calculations!$I1471=1, "Up to Date", "")</f>
        <v/>
      </c>
      <c r="L1476" s="1"/>
      <c r="M1476"/>
      <c r="N1476" s="3"/>
      <c r="O1476" s="9"/>
      <c r="P1476" s="9"/>
      <c r="Q1476" s="9"/>
      <c r="R1476" s="9"/>
      <c r="S1476" s="9"/>
      <c r="T1476" s="9"/>
      <c r="U1476" s="9"/>
      <c r="V1476" s="9"/>
      <c r="W1476" s="9"/>
      <c r="X1476" s="9"/>
      <c r="Y1476" s="9"/>
      <c r="Z1476" s="9"/>
      <c r="AB1476"/>
      <c r="AD1476"/>
      <c r="AE1476"/>
      <c r="AF1476"/>
      <c r="AG1476"/>
      <c r="AH1476"/>
      <c r="AI1476"/>
      <c r="AJ1476"/>
      <c r="AK1476"/>
      <c r="AL1476"/>
      <c r="AM1476"/>
      <c r="AN1476"/>
      <c r="AO1476"/>
      <c r="AP1476"/>
    </row>
    <row r="1477" spans="2:42" x14ac:dyDescent="0.35">
      <c r="B1477" s="49"/>
      <c r="C1477" s="49"/>
      <c r="D1477" s="51"/>
      <c r="E1477" s="51"/>
      <c r="F1477" s="151"/>
      <c r="G1477" s="179"/>
      <c r="H1477" s="181"/>
      <c r="I1477" s="180"/>
      <c r="J1477" s="52"/>
      <c r="K1477" s="184" t="str">
        <f>IF(Calculations!$I1472=1, "Up to Date", "")</f>
        <v/>
      </c>
      <c r="L1477" s="1"/>
      <c r="M1477"/>
      <c r="N1477" s="3"/>
      <c r="O1477" s="9"/>
      <c r="P1477" s="9"/>
      <c r="Q1477" s="9"/>
      <c r="R1477" s="9"/>
      <c r="S1477" s="9"/>
      <c r="T1477" s="9"/>
      <c r="U1477" s="9"/>
      <c r="V1477" s="9"/>
      <c r="W1477" s="9"/>
      <c r="X1477" s="9"/>
      <c r="Y1477" s="9"/>
      <c r="Z1477" s="9"/>
      <c r="AB1477"/>
      <c r="AD1477"/>
      <c r="AE1477"/>
      <c r="AF1477"/>
      <c r="AG1477"/>
      <c r="AH1477"/>
      <c r="AI1477"/>
      <c r="AJ1477"/>
      <c r="AK1477"/>
      <c r="AL1477"/>
      <c r="AM1477"/>
      <c r="AN1477"/>
      <c r="AO1477"/>
      <c r="AP1477"/>
    </row>
    <row r="1478" spans="2:42" x14ac:dyDescent="0.35">
      <c r="B1478" s="49"/>
      <c r="C1478" s="49"/>
      <c r="D1478" s="51"/>
      <c r="E1478" s="51"/>
      <c r="F1478" s="151"/>
      <c r="G1478" s="179"/>
      <c r="H1478" s="181"/>
      <c r="I1478" s="180"/>
      <c r="J1478" s="52"/>
      <c r="K1478" s="184" t="str">
        <f>IF(Calculations!$I1473=1, "Up to Date", "")</f>
        <v/>
      </c>
      <c r="L1478" s="1"/>
      <c r="M1478"/>
      <c r="N1478" s="3"/>
      <c r="O1478" s="9"/>
      <c r="P1478" s="9"/>
      <c r="Q1478" s="9"/>
      <c r="R1478" s="9"/>
      <c r="S1478" s="9"/>
      <c r="T1478" s="9"/>
      <c r="U1478" s="9"/>
      <c r="V1478" s="9"/>
      <c r="W1478" s="9"/>
      <c r="X1478" s="9"/>
      <c r="Y1478" s="9"/>
      <c r="Z1478" s="9"/>
      <c r="AB1478"/>
      <c r="AD1478"/>
      <c r="AE1478"/>
      <c r="AF1478"/>
      <c r="AG1478"/>
      <c r="AH1478"/>
      <c r="AI1478"/>
      <c r="AJ1478"/>
      <c r="AK1478"/>
      <c r="AL1478"/>
      <c r="AM1478"/>
      <c r="AN1478"/>
      <c r="AO1478"/>
      <c r="AP1478"/>
    </row>
    <row r="1479" spans="2:42" x14ac:dyDescent="0.35">
      <c r="B1479" s="49"/>
      <c r="C1479" s="49"/>
      <c r="D1479" s="51"/>
      <c r="E1479" s="51"/>
      <c r="F1479" s="151"/>
      <c r="G1479" s="179"/>
      <c r="H1479" s="181"/>
      <c r="I1479" s="180"/>
      <c r="J1479" s="52"/>
      <c r="K1479" s="184" t="str">
        <f>IF(Calculations!$I1474=1, "Up to Date", "")</f>
        <v/>
      </c>
      <c r="L1479" s="1"/>
      <c r="M1479"/>
      <c r="N1479" s="3"/>
      <c r="O1479" s="9"/>
      <c r="P1479" s="9"/>
      <c r="Q1479" s="9"/>
      <c r="R1479" s="9"/>
      <c r="S1479" s="9"/>
      <c r="T1479" s="9"/>
      <c r="U1479" s="9"/>
      <c r="V1479" s="9"/>
      <c r="W1479" s="9"/>
      <c r="X1479" s="9"/>
      <c r="Y1479" s="9"/>
      <c r="Z1479" s="9"/>
      <c r="AB1479"/>
      <c r="AD1479"/>
      <c r="AE1479"/>
      <c r="AF1479"/>
      <c r="AG1479"/>
      <c r="AH1479"/>
      <c r="AI1479"/>
      <c r="AJ1479"/>
      <c r="AK1479"/>
      <c r="AL1479"/>
      <c r="AM1479"/>
      <c r="AN1479"/>
      <c r="AO1479"/>
      <c r="AP1479"/>
    </row>
    <row r="1480" spans="2:42" x14ac:dyDescent="0.35">
      <c r="B1480" s="49"/>
      <c r="C1480" s="49"/>
      <c r="D1480" s="51"/>
      <c r="E1480" s="51"/>
      <c r="F1480" s="151"/>
      <c r="G1480" s="179"/>
      <c r="H1480" s="181"/>
      <c r="I1480" s="180"/>
      <c r="J1480" s="52"/>
      <c r="K1480" s="184" t="str">
        <f>IF(Calculations!$I1475=1, "Up to Date", "")</f>
        <v/>
      </c>
      <c r="L1480" s="1"/>
      <c r="M1480"/>
      <c r="N1480" s="3"/>
      <c r="O1480" s="9"/>
      <c r="P1480" s="9"/>
      <c r="Q1480" s="9"/>
      <c r="R1480" s="9"/>
      <c r="S1480" s="9"/>
      <c r="T1480" s="9"/>
      <c r="U1480" s="9"/>
      <c r="V1480" s="9"/>
      <c r="W1480" s="9"/>
      <c r="X1480" s="9"/>
      <c r="Y1480" s="9"/>
      <c r="Z1480" s="9"/>
      <c r="AB1480"/>
      <c r="AD1480"/>
      <c r="AE1480"/>
      <c r="AF1480"/>
      <c r="AG1480"/>
      <c r="AH1480"/>
      <c r="AI1480"/>
      <c r="AJ1480"/>
      <c r="AK1480"/>
      <c r="AL1480"/>
      <c r="AM1480"/>
      <c r="AN1480"/>
      <c r="AO1480"/>
      <c r="AP1480"/>
    </row>
    <row r="1481" spans="2:42" x14ac:dyDescent="0.35">
      <c r="B1481" s="49"/>
      <c r="C1481" s="49"/>
      <c r="D1481" s="51"/>
      <c r="E1481" s="51"/>
      <c r="F1481" s="151"/>
      <c r="G1481" s="179"/>
      <c r="H1481" s="181"/>
      <c r="I1481" s="180"/>
      <c r="J1481" s="52"/>
      <c r="K1481" s="184" t="str">
        <f>IF(Calculations!$I1476=1, "Up to Date", "")</f>
        <v/>
      </c>
      <c r="L1481" s="1"/>
      <c r="M1481"/>
      <c r="N1481" s="3"/>
      <c r="O1481" s="9"/>
      <c r="P1481" s="9"/>
      <c r="Q1481" s="9"/>
      <c r="R1481" s="9"/>
      <c r="S1481" s="9"/>
      <c r="T1481" s="9"/>
      <c r="U1481" s="9"/>
      <c r="V1481" s="9"/>
      <c r="W1481" s="9"/>
      <c r="X1481" s="9"/>
      <c r="Y1481" s="9"/>
      <c r="Z1481" s="9"/>
      <c r="AB1481"/>
      <c r="AD1481"/>
      <c r="AE1481"/>
      <c r="AF1481"/>
      <c r="AG1481"/>
      <c r="AH1481"/>
      <c r="AI1481"/>
      <c r="AJ1481"/>
      <c r="AK1481"/>
      <c r="AL1481"/>
      <c r="AM1481"/>
      <c r="AN1481"/>
      <c r="AO1481"/>
      <c r="AP1481"/>
    </row>
    <row r="1482" spans="2:42" x14ac:dyDescent="0.35">
      <c r="B1482" s="49"/>
      <c r="C1482" s="49"/>
      <c r="D1482" s="51"/>
      <c r="E1482" s="51"/>
      <c r="F1482" s="151"/>
      <c r="G1482" s="179"/>
      <c r="H1482" s="181"/>
      <c r="I1482" s="180"/>
      <c r="J1482" s="52"/>
      <c r="K1482" s="184" t="str">
        <f>IF(Calculations!$I1477=1, "Up to Date", "")</f>
        <v/>
      </c>
      <c r="L1482" s="1"/>
      <c r="M1482"/>
      <c r="N1482" s="3"/>
      <c r="O1482" s="9"/>
      <c r="P1482" s="9"/>
      <c r="Q1482" s="9"/>
      <c r="R1482" s="9"/>
      <c r="S1482" s="9"/>
      <c r="T1482" s="9"/>
      <c r="U1482" s="9"/>
      <c r="V1482" s="9"/>
      <c r="W1482" s="9"/>
      <c r="X1482" s="9"/>
      <c r="Y1482" s="9"/>
      <c r="Z1482" s="9"/>
      <c r="AB1482"/>
      <c r="AD1482"/>
      <c r="AE1482"/>
      <c r="AF1482"/>
      <c r="AG1482"/>
      <c r="AH1482"/>
      <c r="AI1482"/>
      <c r="AJ1482"/>
      <c r="AK1482"/>
      <c r="AL1482"/>
      <c r="AM1482"/>
      <c r="AN1482"/>
      <c r="AO1482"/>
      <c r="AP1482"/>
    </row>
    <row r="1483" spans="2:42" x14ac:dyDescent="0.35">
      <c r="B1483" s="49"/>
      <c r="C1483" s="49"/>
      <c r="D1483" s="51"/>
      <c r="E1483" s="51"/>
      <c r="F1483" s="151"/>
      <c r="G1483" s="179"/>
      <c r="H1483" s="181"/>
      <c r="I1483" s="180"/>
      <c r="J1483" s="52"/>
      <c r="K1483" s="184" t="str">
        <f>IF(Calculations!$I1478=1, "Up to Date", "")</f>
        <v/>
      </c>
      <c r="L1483" s="1"/>
      <c r="M1483"/>
      <c r="N1483" s="3"/>
      <c r="O1483" s="9"/>
      <c r="P1483" s="9"/>
      <c r="Q1483" s="9"/>
      <c r="R1483" s="9"/>
      <c r="S1483" s="9"/>
      <c r="T1483" s="9"/>
      <c r="U1483" s="9"/>
      <c r="V1483" s="9"/>
      <c r="W1483" s="9"/>
      <c r="X1483" s="9"/>
      <c r="Y1483" s="9"/>
      <c r="Z1483" s="9"/>
      <c r="AB1483"/>
      <c r="AD1483"/>
      <c r="AE1483"/>
      <c r="AF1483"/>
      <c r="AG1483"/>
      <c r="AH1483"/>
      <c r="AI1483"/>
      <c r="AJ1483"/>
      <c r="AK1483"/>
      <c r="AL1483"/>
      <c r="AM1483"/>
      <c r="AN1483"/>
      <c r="AO1483"/>
      <c r="AP1483"/>
    </row>
    <row r="1484" spans="2:42" x14ac:dyDescent="0.35">
      <c r="B1484" s="49"/>
      <c r="C1484" s="49"/>
      <c r="D1484" s="51"/>
      <c r="E1484" s="51"/>
      <c r="F1484" s="151"/>
      <c r="G1484" s="179"/>
      <c r="H1484" s="181"/>
      <c r="I1484" s="180"/>
      <c r="J1484" s="52"/>
      <c r="K1484" s="184" t="str">
        <f>IF(Calculations!$I1479=1, "Up to Date", "")</f>
        <v/>
      </c>
      <c r="L1484" s="1"/>
      <c r="M1484"/>
      <c r="N1484" s="3"/>
      <c r="O1484" s="9"/>
      <c r="P1484" s="9"/>
      <c r="Q1484" s="9"/>
      <c r="R1484" s="9"/>
      <c r="S1484" s="9"/>
      <c r="T1484" s="9"/>
      <c r="U1484" s="9"/>
      <c r="V1484" s="9"/>
      <c r="W1484" s="9"/>
      <c r="X1484" s="9"/>
      <c r="Y1484" s="9"/>
      <c r="Z1484" s="9"/>
      <c r="AB1484"/>
      <c r="AD1484"/>
      <c r="AE1484"/>
      <c r="AF1484"/>
      <c r="AG1484"/>
      <c r="AH1484"/>
      <c r="AI1484"/>
      <c r="AJ1484"/>
      <c r="AK1484"/>
      <c r="AL1484"/>
      <c r="AM1484"/>
      <c r="AN1484"/>
      <c r="AO1484"/>
      <c r="AP1484"/>
    </row>
    <row r="1485" spans="2:42" x14ac:dyDescent="0.35">
      <c r="B1485" s="49"/>
      <c r="C1485" s="49"/>
      <c r="D1485" s="51"/>
      <c r="E1485" s="51"/>
      <c r="F1485" s="151"/>
      <c r="G1485" s="179"/>
      <c r="H1485" s="181"/>
      <c r="I1485" s="180"/>
      <c r="J1485" s="52"/>
      <c r="K1485" s="184" t="str">
        <f>IF(Calculations!$I1480=1, "Up to Date", "")</f>
        <v/>
      </c>
      <c r="L1485" s="1"/>
      <c r="M1485"/>
      <c r="N1485" s="3"/>
      <c r="O1485" s="9"/>
      <c r="P1485" s="9"/>
      <c r="Q1485" s="9"/>
      <c r="R1485" s="9"/>
      <c r="S1485" s="9"/>
      <c r="T1485" s="9"/>
      <c r="U1485" s="9"/>
      <c r="V1485" s="9"/>
      <c r="W1485" s="9"/>
      <c r="X1485" s="9"/>
      <c r="Y1485" s="9"/>
      <c r="Z1485" s="9"/>
      <c r="AB1485"/>
      <c r="AD1485"/>
      <c r="AE1485"/>
      <c r="AF1485"/>
      <c r="AG1485"/>
      <c r="AH1485"/>
      <c r="AI1485"/>
      <c r="AJ1485"/>
      <c r="AK1485"/>
      <c r="AL1485"/>
      <c r="AM1485"/>
      <c r="AN1485"/>
      <c r="AO1485"/>
      <c r="AP1485"/>
    </row>
    <row r="1486" spans="2:42" x14ac:dyDescent="0.35">
      <c r="B1486" s="49"/>
      <c r="C1486" s="49"/>
      <c r="D1486" s="51"/>
      <c r="E1486" s="51"/>
      <c r="F1486" s="151"/>
      <c r="G1486" s="179"/>
      <c r="H1486" s="181"/>
      <c r="I1486" s="180"/>
      <c r="J1486" s="52"/>
      <c r="K1486" s="184" t="str">
        <f>IF(Calculations!$I1481=1, "Up to Date", "")</f>
        <v/>
      </c>
      <c r="L1486" s="1"/>
      <c r="M1486"/>
      <c r="N1486" s="3"/>
      <c r="O1486" s="9"/>
      <c r="P1486" s="9"/>
      <c r="Q1486" s="9"/>
      <c r="R1486" s="9"/>
      <c r="S1486" s="9"/>
      <c r="T1486" s="9"/>
      <c r="U1486" s="9"/>
      <c r="V1486" s="9"/>
      <c r="W1486" s="9"/>
      <c r="X1486" s="9"/>
      <c r="Y1486" s="9"/>
      <c r="Z1486" s="9"/>
      <c r="AB1486"/>
      <c r="AD1486"/>
      <c r="AE1486"/>
      <c r="AF1486"/>
      <c r="AG1486"/>
      <c r="AH1486"/>
      <c r="AI1486"/>
      <c r="AJ1486"/>
      <c r="AK1486"/>
      <c r="AL1486"/>
      <c r="AM1486"/>
      <c r="AN1486"/>
      <c r="AO1486"/>
      <c r="AP1486"/>
    </row>
    <row r="1487" spans="2:42" x14ac:dyDescent="0.35">
      <c r="B1487" s="49"/>
      <c r="C1487" s="49"/>
      <c r="D1487" s="51"/>
      <c r="E1487" s="51"/>
      <c r="F1487" s="151"/>
      <c r="G1487" s="179"/>
      <c r="H1487" s="181"/>
      <c r="I1487" s="180"/>
      <c r="J1487" s="52"/>
      <c r="K1487" s="184" t="str">
        <f>IF(Calculations!$I1482=1, "Up to Date", "")</f>
        <v/>
      </c>
      <c r="L1487" s="1"/>
      <c r="M1487"/>
      <c r="N1487" s="3"/>
      <c r="O1487" s="9"/>
      <c r="P1487" s="9"/>
      <c r="Q1487" s="9"/>
      <c r="R1487" s="9"/>
      <c r="S1487" s="9"/>
      <c r="T1487" s="9"/>
      <c r="U1487" s="9"/>
      <c r="V1487" s="9"/>
      <c r="W1487" s="9"/>
      <c r="X1487" s="9"/>
      <c r="Y1487" s="9"/>
      <c r="Z1487" s="9"/>
      <c r="AB1487"/>
      <c r="AD1487"/>
      <c r="AE1487"/>
      <c r="AF1487"/>
      <c r="AG1487"/>
      <c r="AH1487"/>
      <c r="AI1487"/>
      <c r="AJ1487"/>
      <c r="AK1487"/>
      <c r="AL1487"/>
      <c r="AM1487"/>
      <c r="AN1487"/>
      <c r="AO1487"/>
      <c r="AP1487"/>
    </row>
    <row r="1488" spans="2:42" x14ac:dyDescent="0.35">
      <c r="B1488" s="49"/>
      <c r="C1488" s="49"/>
      <c r="D1488" s="51"/>
      <c r="E1488" s="51"/>
      <c r="F1488" s="151"/>
      <c r="G1488" s="179"/>
      <c r="H1488" s="181"/>
      <c r="I1488" s="180"/>
      <c r="J1488" s="52"/>
      <c r="K1488" s="184" t="str">
        <f>IF(Calculations!$I1483=1, "Up to Date", "")</f>
        <v/>
      </c>
      <c r="L1488" s="1"/>
      <c r="M1488"/>
      <c r="N1488" s="3"/>
      <c r="O1488" s="9"/>
      <c r="P1488" s="9"/>
      <c r="Q1488" s="9"/>
      <c r="R1488" s="9"/>
      <c r="S1488" s="9"/>
      <c r="T1488" s="9"/>
      <c r="U1488" s="9"/>
      <c r="V1488" s="9"/>
      <c r="W1488" s="9"/>
      <c r="X1488" s="9"/>
      <c r="Y1488" s="9"/>
      <c r="Z1488" s="9"/>
      <c r="AB1488"/>
      <c r="AD1488"/>
      <c r="AE1488"/>
      <c r="AF1488"/>
      <c r="AG1488"/>
      <c r="AH1488"/>
      <c r="AI1488"/>
      <c r="AJ1488"/>
      <c r="AK1488"/>
      <c r="AL1488"/>
      <c r="AM1488"/>
      <c r="AN1488"/>
      <c r="AO1488"/>
      <c r="AP1488"/>
    </row>
    <row r="1489" spans="2:42" x14ac:dyDescent="0.35">
      <c r="B1489" s="49"/>
      <c r="C1489" s="49"/>
      <c r="D1489" s="51"/>
      <c r="E1489" s="51"/>
      <c r="F1489" s="151"/>
      <c r="G1489" s="179"/>
      <c r="H1489" s="181"/>
      <c r="I1489" s="180"/>
      <c r="J1489" s="52"/>
      <c r="K1489" s="184" t="str">
        <f>IF(Calculations!$I1484=1, "Up to Date", "")</f>
        <v/>
      </c>
      <c r="L1489" s="1"/>
      <c r="M1489"/>
      <c r="N1489" s="3"/>
      <c r="O1489" s="9"/>
      <c r="P1489" s="9"/>
      <c r="Q1489" s="9"/>
      <c r="R1489" s="9"/>
      <c r="S1489" s="9"/>
      <c r="T1489" s="9"/>
      <c r="U1489" s="9"/>
      <c r="V1489" s="9"/>
      <c r="W1489" s="9"/>
      <c r="X1489" s="9"/>
      <c r="Y1489" s="9"/>
      <c r="Z1489" s="9"/>
      <c r="AB1489"/>
      <c r="AD1489"/>
      <c r="AE1489"/>
      <c r="AF1489"/>
      <c r="AG1489"/>
      <c r="AH1489"/>
      <c r="AI1489"/>
      <c r="AJ1489"/>
      <c r="AK1489"/>
      <c r="AL1489"/>
      <c r="AM1489"/>
      <c r="AN1489"/>
      <c r="AO1489"/>
      <c r="AP1489"/>
    </row>
    <row r="1490" spans="2:42" x14ac:dyDescent="0.35">
      <c r="B1490" s="49"/>
      <c r="C1490" s="49"/>
      <c r="D1490" s="51"/>
      <c r="E1490" s="51"/>
      <c r="F1490" s="151"/>
      <c r="G1490" s="179"/>
      <c r="H1490" s="181"/>
      <c r="I1490" s="180"/>
      <c r="J1490" s="52"/>
      <c r="K1490" s="184" t="str">
        <f>IF(Calculations!$I1485=1, "Up to Date", "")</f>
        <v/>
      </c>
      <c r="L1490" s="1"/>
      <c r="M1490"/>
      <c r="N1490" s="3"/>
      <c r="O1490" s="9"/>
      <c r="P1490" s="9"/>
      <c r="Q1490" s="9"/>
      <c r="R1490" s="9"/>
      <c r="S1490" s="9"/>
      <c r="T1490" s="9"/>
      <c r="U1490" s="9"/>
      <c r="V1490" s="9"/>
      <c r="W1490" s="9"/>
      <c r="X1490" s="9"/>
      <c r="Y1490" s="9"/>
      <c r="Z1490" s="9"/>
      <c r="AB1490"/>
      <c r="AD1490"/>
      <c r="AE1490"/>
      <c r="AF1490"/>
      <c r="AG1490"/>
      <c r="AH1490"/>
      <c r="AI1490"/>
      <c r="AJ1490"/>
      <c r="AK1490"/>
      <c r="AL1490"/>
      <c r="AM1490"/>
      <c r="AN1490"/>
      <c r="AO1490"/>
      <c r="AP1490"/>
    </row>
    <row r="1491" spans="2:42" x14ac:dyDescent="0.35">
      <c r="B1491" s="49"/>
      <c r="C1491" s="49"/>
      <c r="D1491" s="51"/>
      <c r="E1491" s="51"/>
      <c r="F1491" s="151"/>
      <c r="G1491" s="179"/>
      <c r="H1491" s="181"/>
      <c r="I1491" s="180"/>
      <c r="J1491" s="52"/>
      <c r="K1491" s="184" t="str">
        <f>IF(Calculations!$I1486=1, "Up to Date", "")</f>
        <v/>
      </c>
      <c r="L1491" s="1"/>
      <c r="M1491"/>
      <c r="N1491" s="3"/>
      <c r="O1491" s="9"/>
      <c r="P1491" s="9"/>
      <c r="Q1491" s="9"/>
      <c r="R1491" s="9"/>
      <c r="S1491" s="9"/>
      <c r="T1491" s="9"/>
      <c r="U1491" s="9"/>
      <c r="V1491" s="9"/>
      <c r="W1491" s="9"/>
      <c r="X1491" s="9"/>
      <c r="Y1491" s="9"/>
      <c r="Z1491" s="9"/>
      <c r="AB1491"/>
      <c r="AD1491"/>
      <c r="AE1491"/>
      <c r="AF1491"/>
      <c r="AG1491"/>
      <c r="AH1491"/>
      <c r="AI1491"/>
      <c r="AJ1491"/>
      <c r="AK1491"/>
      <c r="AL1491"/>
      <c r="AM1491"/>
      <c r="AN1491"/>
      <c r="AO1491"/>
      <c r="AP1491"/>
    </row>
    <row r="1492" spans="2:42" x14ac:dyDescent="0.35">
      <c r="B1492" s="49"/>
      <c r="C1492" s="49"/>
      <c r="D1492" s="51"/>
      <c r="E1492" s="51"/>
      <c r="F1492" s="151"/>
      <c r="G1492" s="179"/>
      <c r="H1492" s="181"/>
      <c r="I1492" s="180"/>
      <c r="J1492" s="52"/>
      <c r="K1492" s="184" t="str">
        <f>IF(Calculations!$I1487=1, "Up to Date", "")</f>
        <v/>
      </c>
      <c r="L1492" s="1"/>
      <c r="M1492"/>
      <c r="N1492" s="3"/>
      <c r="O1492" s="9"/>
      <c r="P1492" s="9"/>
      <c r="Q1492" s="9"/>
      <c r="R1492" s="9"/>
      <c r="S1492" s="9"/>
      <c r="T1492" s="9"/>
      <c r="U1492" s="9"/>
      <c r="V1492" s="9"/>
      <c r="W1492" s="9"/>
      <c r="X1492" s="9"/>
      <c r="Y1492" s="9"/>
      <c r="Z1492" s="9"/>
      <c r="AB1492"/>
      <c r="AD1492"/>
      <c r="AE1492"/>
      <c r="AF1492"/>
      <c r="AG1492"/>
      <c r="AH1492"/>
      <c r="AI1492"/>
      <c r="AJ1492"/>
      <c r="AK1492"/>
      <c r="AL1492"/>
      <c r="AM1492"/>
      <c r="AN1492"/>
      <c r="AO1492"/>
      <c r="AP1492"/>
    </row>
    <row r="1493" spans="2:42" x14ac:dyDescent="0.35">
      <c r="B1493" s="49"/>
      <c r="C1493" s="49"/>
      <c r="D1493" s="51"/>
      <c r="E1493" s="51"/>
      <c r="F1493" s="151"/>
      <c r="G1493" s="179"/>
      <c r="H1493" s="181"/>
      <c r="I1493" s="180"/>
      <c r="J1493" s="52"/>
      <c r="K1493" s="184" t="str">
        <f>IF(Calculations!$I1488=1, "Up to Date", "")</f>
        <v/>
      </c>
      <c r="L1493" s="1"/>
      <c r="M1493"/>
      <c r="N1493" s="3"/>
      <c r="O1493" s="9"/>
      <c r="P1493" s="9"/>
      <c r="Q1493" s="9"/>
      <c r="R1493" s="9"/>
      <c r="S1493" s="9"/>
      <c r="T1493" s="9"/>
      <c r="U1493" s="9"/>
      <c r="V1493" s="9"/>
      <c r="W1493" s="9"/>
      <c r="X1493" s="9"/>
      <c r="Y1493" s="9"/>
      <c r="Z1493" s="9"/>
      <c r="AB1493"/>
      <c r="AD1493"/>
      <c r="AE1493"/>
      <c r="AF1493"/>
      <c r="AG1493"/>
      <c r="AH1493"/>
      <c r="AI1493"/>
      <c r="AJ1493"/>
      <c r="AK1493"/>
      <c r="AL1493"/>
      <c r="AM1493"/>
      <c r="AN1493"/>
      <c r="AO1493"/>
      <c r="AP1493"/>
    </row>
    <row r="1494" spans="2:42" x14ac:dyDescent="0.35">
      <c r="B1494" s="49"/>
      <c r="C1494" s="49"/>
      <c r="D1494" s="51"/>
      <c r="E1494" s="51"/>
      <c r="F1494" s="151"/>
      <c r="G1494" s="179"/>
      <c r="H1494" s="181"/>
      <c r="I1494" s="180"/>
      <c r="J1494" s="52"/>
      <c r="K1494" s="184" t="str">
        <f>IF(Calculations!$I1489=1, "Up to Date", "")</f>
        <v/>
      </c>
      <c r="L1494" s="1"/>
      <c r="M1494"/>
      <c r="N1494" s="3"/>
      <c r="O1494" s="9"/>
      <c r="P1494" s="9"/>
      <c r="Q1494" s="9"/>
      <c r="R1494" s="9"/>
      <c r="S1494" s="9"/>
      <c r="T1494" s="9"/>
      <c r="U1494" s="9"/>
      <c r="V1494" s="9"/>
      <c r="W1494" s="9"/>
      <c r="X1494" s="9"/>
      <c r="Y1494" s="9"/>
      <c r="Z1494" s="9"/>
      <c r="AB1494"/>
      <c r="AD1494"/>
      <c r="AE1494"/>
      <c r="AF1494"/>
      <c r="AG1494"/>
      <c r="AH1494"/>
      <c r="AI1494"/>
      <c r="AJ1494"/>
      <c r="AK1494"/>
      <c r="AL1494"/>
      <c r="AM1494"/>
      <c r="AN1494"/>
      <c r="AO1494"/>
      <c r="AP1494"/>
    </row>
    <row r="1495" spans="2:42" x14ac:dyDescent="0.35">
      <c r="B1495" s="49"/>
      <c r="C1495" s="49"/>
      <c r="D1495" s="51"/>
      <c r="E1495" s="51"/>
      <c r="F1495" s="151"/>
      <c r="G1495" s="179"/>
      <c r="H1495" s="181"/>
      <c r="I1495" s="180"/>
      <c r="J1495" s="52"/>
      <c r="K1495" s="184" t="str">
        <f>IF(Calculations!$I1490=1, "Up to Date", "")</f>
        <v/>
      </c>
      <c r="L1495" s="1"/>
      <c r="M1495"/>
      <c r="N1495" s="3"/>
      <c r="O1495" s="9"/>
      <c r="P1495" s="9"/>
      <c r="Q1495" s="9"/>
      <c r="R1495" s="9"/>
      <c r="S1495" s="9"/>
      <c r="T1495" s="9"/>
      <c r="U1495" s="9"/>
      <c r="V1495" s="9"/>
      <c r="W1495" s="9"/>
      <c r="X1495" s="9"/>
      <c r="Y1495" s="9"/>
      <c r="Z1495" s="9"/>
      <c r="AB1495"/>
      <c r="AD1495"/>
      <c r="AE1495"/>
      <c r="AF1495"/>
      <c r="AG1495"/>
      <c r="AH1495"/>
      <c r="AI1495"/>
      <c r="AJ1495"/>
      <c r="AK1495"/>
      <c r="AL1495"/>
      <c r="AM1495"/>
      <c r="AN1495"/>
      <c r="AO1495"/>
      <c r="AP1495"/>
    </row>
    <row r="1496" spans="2:42" x14ac:dyDescent="0.35">
      <c r="B1496" s="49"/>
      <c r="C1496" s="49"/>
      <c r="D1496" s="51"/>
      <c r="E1496" s="51"/>
      <c r="F1496" s="151"/>
      <c r="G1496" s="179"/>
      <c r="H1496" s="181"/>
      <c r="I1496" s="180"/>
      <c r="J1496" s="52"/>
      <c r="K1496" s="184" t="str">
        <f>IF(Calculations!$I1491=1, "Up to Date", "")</f>
        <v/>
      </c>
      <c r="L1496" s="1"/>
      <c r="M1496"/>
      <c r="N1496" s="3"/>
      <c r="O1496" s="9"/>
      <c r="P1496" s="9"/>
      <c r="Q1496" s="9"/>
      <c r="R1496" s="9"/>
      <c r="S1496" s="9"/>
      <c r="T1496" s="9"/>
      <c r="U1496" s="9"/>
      <c r="V1496" s="9"/>
      <c r="W1496" s="9"/>
      <c r="X1496" s="9"/>
      <c r="Y1496" s="9"/>
      <c r="Z1496" s="9"/>
      <c r="AB1496"/>
      <c r="AD1496"/>
      <c r="AE1496"/>
      <c r="AF1496"/>
      <c r="AG1496"/>
      <c r="AH1496"/>
      <c r="AI1496"/>
      <c r="AJ1496"/>
      <c r="AK1496"/>
      <c r="AL1496"/>
      <c r="AM1496"/>
      <c r="AN1496"/>
      <c r="AO1496"/>
      <c r="AP1496"/>
    </row>
    <row r="1497" spans="2:42" x14ac:dyDescent="0.35">
      <c r="B1497" s="49"/>
      <c r="C1497" s="49"/>
      <c r="D1497" s="51"/>
      <c r="E1497" s="51"/>
      <c r="F1497" s="151"/>
      <c r="G1497" s="179"/>
      <c r="H1497" s="181"/>
      <c r="I1497" s="180"/>
      <c r="J1497" s="52"/>
      <c r="K1497" s="184" t="str">
        <f>IF(Calculations!$I1492=1, "Up to Date", "")</f>
        <v/>
      </c>
      <c r="L1497" s="1"/>
      <c r="M1497"/>
      <c r="N1497" s="3"/>
      <c r="O1497" s="9"/>
      <c r="P1497" s="9"/>
      <c r="Q1497" s="9"/>
      <c r="R1497" s="9"/>
      <c r="S1497" s="9"/>
      <c r="T1497" s="9"/>
      <c r="U1497" s="9"/>
      <c r="V1497" s="9"/>
      <c r="W1497" s="9"/>
      <c r="X1497" s="9"/>
      <c r="Y1497" s="9"/>
      <c r="Z1497" s="9"/>
      <c r="AB1497"/>
      <c r="AD1497"/>
      <c r="AE1497"/>
      <c r="AF1497"/>
      <c r="AG1497"/>
      <c r="AH1497"/>
      <c r="AI1497"/>
      <c r="AJ1497"/>
      <c r="AK1497"/>
      <c r="AL1497"/>
      <c r="AM1497"/>
      <c r="AN1497"/>
      <c r="AO1497"/>
      <c r="AP1497"/>
    </row>
    <row r="1498" spans="2:42" x14ac:dyDescent="0.35">
      <c r="B1498" s="49"/>
      <c r="C1498" s="49"/>
      <c r="D1498" s="51"/>
      <c r="E1498" s="51"/>
      <c r="F1498" s="151"/>
      <c r="G1498" s="179"/>
      <c r="H1498" s="181"/>
      <c r="I1498" s="180"/>
      <c r="J1498" s="52"/>
      <c r="K1498" s="184" t="str">
        <f>IF(Calculations!$I1493=1, "Up to Date", "")</f>
        <v/>
      </c>
      <c r="L1498" s="1"/>
      <c r="M1498"/>
      <c r="N1498" s="3"/>
      <c r="O1498" s="9"/>
      <c r="P1498" s="9"/>
      <c r="Q1498" s="9"/>
      <c r="R1498" s="9"/>
      <c r="S1498" s="9"/>
      <c r="T1498" s="9"/>
      <c r="U1498" s="9"/>
      <c r="V1498" s="9"/>
      <c r="W1498" s="9"/>
      <c r="X1498" s="9"/>
      <c r="Y1498" s="9"/>
      <c r="Z1498" s="9"/>
      <c r="AB1498"/>
      <c r="AD1498"/>
      <c r="AE1498"/>
      <c r="AF1498"/>
      <c r="AG1498"/>
      <c r="AH1498"/>
      <c r="AI1498"/>
      <c r="AJ1498"/>
      <c r="AK1498"/>
      <c r="AL1498"/>
      <c r="AM1498"/>
      <c r="AN1498"/>
      <c r="AO1498"/>
      <c r="AP1498"/>
    </row>
    <row r="1499" spans="2:42" x14ac:dyDescent="0.35">
      <c r="B1499" s="49"/>
      <c r="C1499" s="49"/>
      <c r="D1499" s="51"/>
      <c r="E1499" s="51"/>
      <c r="F1499" s="151"/>
      <c r="G1499" s="179"/>
      <c r="H1499" s="181"/>
      <c r="I1499" s="180"/>
      <c r="J1499" s="52"/>
      <c r="K1499" s="184" t="str">
        <f>IF(Calculations!$I1494=1, "Up to Date", "")</f>
        <v/>
      </c>
      <c r="L1499" s="1"/>
      <c r="M1499"/>
      <c r="N1499" s="3"/>
      <c r="O1499" s="9"/>
      <c r="P1499" s="9"/>
      <c r="Q1499" s="9"/>
      <c r="R1499" s="9"/>
      <c r="S1499" s="9"/>
      <c r="T1499" s="9"/>
      <c r="U1499" s="9"/>
      <c r="V1499" s="9"/>
      <c r="W1499" s="9"/>
      <c r="X1499" s="9"/>
      <c r="Y1499" s="9"/>
      <c r="Z1499" s="9"/>
      <c r="AB1499"/>
      <c r="AD1499"/>
      <c r="AE1499"/>
      <c r="AF1499"/>
      <c r="AG1499"/>
      <c r="AH1499"/>
      <c r="AI1499"/>
      <c r="AJ1499"/>
      <c r="AK1499"/>
      <c r="AL1499"/>
      <c r="AM1499"/>
      <c r="AN1499"/>
      <c r="AO1499"/>
      <c r="AP1499"/>
    </row>
    <row r="1500" spans="2:42" x14ac:dyDescent="0.35">
      <c r="B1500" s="49"/>
      <c r="C1500" s="49"/>
      <c r="D1500" s="51"/>
      <c r="E1500" s="51"/>
      <c r="F1500" s="151"/>
      <c r="G1500" s="179"/>
      <c r="H1500" s="181"/>
      <c r="I1500" s="180"/>
      <c r="J1500" s="52"/>
      <c r="K1500" s="186" t="str">
        <f>IF(Calculations!$I1495=1, "Up to Date", "")</f>
        <v/>
      </c>
      <c r="L1500" s="1"/>
      <c r="M1500"/>
      <c r="N1500" s="3"/>
      <c r="O1500" s="9"/>
      <c r="P1500" s="9"/>
      <c r="Q1500" s="9"/>
      <c r="R1500" s="9"/>
      <c r="S1500" s="9"/>
      <c r="T1500" s="9"/>
      <c r="U1500" s="9"/>
      <c r="V1500" s="9"/>
      <c r="W1500" s="9"/>
      <c r="X1500" s="9"/>
      <c r="Y1500" s="9"/>
      <c r="Z1500" s="9"/>
      <c r="AB1500"/>
      <c r="AD1500"/>
      <c r="AE1500"/>
      <c r="AF1500"/>
      <c r="AG1500"/>
      <c r="AH1500"/>
      <c r="AI1500"/>
      <c r="AJ1500"/>
      <c r="AK1500"/>
      <c r="AL1500"/>
      <c r="AM1500"/>
      <c r="AN1500"/>
      <c r="AO1500"/>
      <c r="AP1500"/>
    </row>
    <row r="1501" spans="2:42" x14ac:dyDescent="0.35">
      <c r="AD1501" s="3"/>
    </row>
    <row r="1502" spans="2:42" x14ac:dyDescent="0.35">
      <c r="AD1502" s="3"/>
    </row>
    <row r="1503" spans="2:42" x14ac:dyDescent="0.35">
      <c r="AD1503" s="3"/>
    </row>
    <row r="1504" spans="2:42" x14ac:dyDescent="0.35">
      <c r="AD1504" s="3"/>
    </row>
    <row r="1505" spans="30:30" x14ac:dyDescent="0.35">
      <c r="AD1505" s="3"/>
    </row>
    <row r="1506" spans="30:30" x14ac:dyDescent="0.35">
      <c r="AD1506" s="3"/>
    </row>
    <row r="1507" spans="30:30" x14ac:dyDescent="0.35">
      <c r="AD1507" s="3"/>
    </row>
    <row r="1508" spans="30:30" x14ac:dyDescent="0.35">
      <c r="AD1508" s="3"/>
    </row>
    <row r="1509" spans="30:30" x14ac:dyDescent="0.35">
      <c r="AD1509" s="3"/>
    </row>
    <row r="1510" spans="30:30" x14ac:dyDescent="0.35">
      <c r="AD1510" s="3"/>
    </row>
    <row r="1511" spans="30:30" x14ac:dyDescent="0.35">
      <c r="AD1511" s="3"/>
    </row>
    <row r="1512" spans="30:30" x14ac:dyDescent="0.35">
      <c r="AD1512" s="3"/>
    </row>
    <row r="1513" spans="30:30" x14ac:dyDescent="0.35">
      <c r="AD1513" s="3"/>
    </row>
    <row r="1514" spans="30:30" x14ac:dyDescent="0.35">
      <c r="AD1514" s="3"/>
    </row>
    <row r="1515" spans="30:30" x14ac:dyDescent="0.35">
      <c r="AD1515" s="3"/>
    </row>
    <row r="1516" spans="30:30" x14ac:dyDescent="0.35">
      <c r="AD1516" s="3"/>
    </row>
    <row r="1517" spans="30:30" x14ac:dyDescent="0.35">
      <c r="AD1517" s="3"/>
    </row>
    <row r="1518" spans="30:30" x14ac:dyDescent="0.35">
      <c r="AD1518" s="3"/>
    </row>
    <row r="1519" spans="30:30" x14ac:dyDescent="0.35">
      <c r="AD1519" s="3"/>
    </row>
    <row r="1520" spans="30:30" x14ac:dyDescent="0.35">
      <c r="AD1520" s="3"/>
    </row>
    <row r="1521" spans="30:30" x14ac:dyDescent="0.35">
      <c r="AD1521" s="3"/>
    </row>
    <row r="1522" spans="30:30" x14ac:dyDescent="0.35">
      <c r="AD1522" s="3"/>
    </row>
    <row r="1523" spans="30:30" x14ac:dyDescent="0.35">
      <c r="AD1523" s="3"/>
    </row>
    <row r="1524" spans="30:30" x14ac:dyDescent="0.35">
      <c r="AD1524" s="3"/>
    </row>
    <row r="1525" spans="30:30" x14ac:dyDescent="0.35">
      <c r="AD1525" s="3"/>
    </row>
    <row r="1526" spans="30:30" x14ac:dyDescent="0.35">
      <c r="AD1526" s="3"/>
    </row>
    <row r="1527" spans="30:30" x14ac:dyDescent="0.35">
      <c r="AD1527" s="3"/>
    </row>
    <row r="1528" spans="30:30" x14ac:dyDescent="0.35">
      <c r="AD1528" s="3"/>
    </row>
    <row r="1529" spans="30:30" x14ac:dyDescent="0.35">
      <c r="AD1529" s="3"/>
    </row>
    <row r="1530" spans="30:30" x14ac:dyDescent="0.35">
      <c r="AD1530" s="3"/>
    </row>
    <row r="1531" spans="30:30" x14ac:dyDescent="0.35">
      <c r="AD1531" s="3"/>
    </row>
    <row r="1532" spans="30:30" x14ac:dyDescent="0.35">
      <c r="AD1532" s="3"/>
    </row>
    <row r="1533" spans="30:30" x14ac:dyDescent="0.35">
      <c r="AD1533" s="3"/>
    </row>
    <row r="1534" spans="30:30" x14ac:dyDescent="0.35">
      <c r="AD1534" s="3"/>
    </row>
    <row r="1535" spans="30:30" x14ac:dyDescent="0.35">
      <c r="AD1535" s="3"/>
    </row>
    <row r="1536" spans="30:30" x14ac:dyDescent="0.35">
      <c r="AD1536" s="3"/>
    </row>
    <row r="1537" spans="30:30" x14ac:dyDescent="0.35">
      <c r="AD1537" s="3"/>
    </row>
    <row r="1538" spans="30:30" x14ac:dyDescent="0.35">
      <c r="AD1538" s="3"/>
    </row>
    <row r="1539" spans="30:30" x14ac:dyDescent="0.35">
      <c r="AD1539" s="3"/>
    </row>
    <row r="1540" spans="30:30" x14ac:dyDescent="0.35">
      <c r="AD1540" s="3"/>
    </row>
    <row r="1541" spans="30:30" x14ac:dyDescent="0.35">
      <c r="AD1541" s="3"/>
    </row>
    <row r="1542" spans="30:30" x14ac:dyDescent="0.35">
      <c r="AD1542" s="3"/>
    </row>
    <row r="1543" spans="30:30" x14ac:dyDescent="0.35">
      <c r="AD1543" s="3"/>
    </row>
    <row r="1544" spans="30:30" x14ac:dyDescent="0.35">
      <c r="AD1544" s="3"/>
    </row>
    <row r="1545" spans="30:30" x14ac:dyDescent="0.35">
      <c r="AD1545" s="3"/>
    </row>
    <row r="1546" spans="30:30" x14ac:dyDescent="0.35">
      <c r="AD1546" s="3"/>
    </row>
    <row r="1547" spans="30:30" x14ac:dyDescent="0.35">
      <c r="AD1547" s="3"/>
    </row>
    <row r="1548" spans="30:30" x14ac:dyDescent="0.35">
      <c r="AD1548" s="3"/>
    </row>
    <row r="1549" spans="30:30" x14ac:dyDescent="0.35">
      <c r="AD1549" s="3"/>
    </row>
    <row r="1550" spans="30:30" x14ac:dyDescent="0.35">
      <c r="AD1550" s="3"/>
    </row>
    <row r="1551" spans="30:30" x14ac:dyDescent="0.35">
      <c r="AD1551" s="3"/>
    </row>
    <row r="1552" spans="30:30" x14ac:dyDescent="0.35">
      <c r="AD1552" s="3"/>
    </row>
    <row r="1553" spans="30:30" x14ac:dyDescent="0.35">
      <c r="AD1553" s="3"/>
    </row>
    <row r="1554" spans="30:30" x14ac:dyDescent="0.35">
      <c r="AD1554" s="3"/>
    </row>
    <row r="1555" spans="30:30" x14ac:dyDescent="0.35">
      <c r="AD1555" s="3"/>
    </row>
    <row r="1556" spans="30:30" x14ac:dyDescent="0.35">
      <c r="AD1556" s="3"/>
    </row>
    <row r="1557" spans="30:30" x14ac:dyDescent="0.35">
      <c r="AD1557" s="3"/>
    </row>
    <row r="1558" spans="30:30" x14ac:dyDescent="0.35">
      <c r="AD1558" s="3"/>
    </row>
    <row r="1559" spans="30:30" x14ac:dyDescent="0.35">
      <c r="AD1559" s="3"/>
    </row>
    <row r="1560" spans="30:30" x14ac:dyDescent="0.35">
      <c r="AD1560" s="3"/>
    </row>
    <row r="1561" spans="30:30" x14ac:dyDescent="0.35">
      <c r="AD1561" s="3"/>
    </row>
    <row r="1562" spans="30:30" x14ac:dyDescent="0.35">
      <c r="AD1562" s="3"/>
    </row>
    <row r="1563" spans="30:30" x14ac:dyDescent="0.35">
      <c r="AD1563" s="3"/>
    </row>
    <row r="1564" spans="30:30" x14ac:dyDescent="0.35">
      <c r="AD1564" s="3"/>
    </row>
    <row r="1565" spans="30:30" x14ac:dyDescent="0.35">
      <c r="AD1565" s="3"/>
    </row>
    <row r="1566" spans="30:30" x14ac:dyDescent="0.35">
      <c r="AD1566" s="3"/>
    </row>
    <row r="1567" spans="30:30" x14ac:dyDescent="0.35">
      <c r="AD1567" s="3"/>
    </row>
    <row r="1568" spans="30:30" x14ac:dyDescent="0.35">
      <c r="AD1568" s="3"/>
    </row>
    <row r="1569" spans="30:30" x14ac:dyDescent="0.35">
      <c r="AD1569" s="3"/>
    </row>
    <row r="1570" spans="30:30" x14ac:dyDescent="0.35">
      <c r="AD1570" s="3"/>
    </row>
    <row r="1571" spans="30:30" x14ac:dyDescent="0.35">
      <c r="AD1571" s="3"/>
    </row>
    <row r="1572" spans="30:30" x14ac:dyDescent="0.35">
      <c r="AD1572" s="3"/>
    </row>
    <row r="1573" spans="30:30" x14ac:dyDescent="0.35">
      <c r="AD1573" s="3"/>
    </row>
    <row r="1574" spans="30:30" x14ac:dyDescent="0.35">
      <c r="AD1574" s="3"/>
    </row>
    <row r="1575" spans="30:30" x14ac:dyDescent="0.35">
      <c r="AD1575" s="3"/>
    </row>
    <row r="1576" spans="30:30" x14ac:dyDescent="0.35">
      <c r="AD1576" s="3"/>
    </row>
    <row r="1577" spans="30:30" x14ac:dyDescent="0.35">
      <c r="AD1577" s="3"/>
    </row>
    <row r="1578" spans="30:30" x14ac:dyDescent="0.35">
      <c r="AD1578" s="3"/>
    </row>
    <row r="1579" spans="30:30" x14ac:dyDescent="0.35">
      <c r="AD1579" s="3"/>
    </row>
    <row r="1580" spans="30:30" x14ac:dyDescent="0.35">
      <c r="AD1580" s="3"/>
    </row>
    <row r="1581" spans="30:30" x14ac:dyDescent="0.35">
      <c r="AD1581" s="3"/>
    </row>
    <row r="1582" spans="30:30" x14ac:dyDescent="0.35">
      <c r="AD1582" s="3"/>
    </row>
    <row r="1583" spans="30:30" x14ac:dyDescent="0.35">
      <c r="AD1583" s="3"/>
    </row>
    <row r="1584" spans="30:30" x14ac:dyDescent="0.35">
      <c r="AD1584" s="3"/>
    </row>
    <row r="1585" spans="30:30" x14ac:dyDescent="0.35">
      <c r="AD1585" s="3"/>
    </row>
    <row r="1586" spans="30:30" x14ac:dyDescent="0.35">
      <c r="AD1586" s="3"/>
    </row>
    <row r="1587" spans="30:30" x14ac:dyDescent="0.35">
      <c r="AD1587" s="3"/>
    </row>
    <row r="1588" spans="30:30" x14ac:dyDescent="0.35">
      <c r="AD1588" s="3"/>
    </row>
    <row r="1589" spans="30:30" x14ac:dyDescent="0.35">
      <c r="AD1589" s="3"/>
    </row>
    <row r="1590" spans="30:30" x14ac:dyDescent="0.35">
      <c r="AD1590" s="3"/>
    </row>
    <row r="1591" spans="30:30" x14ac:dyDescent="0.35">
      <c r="AD1591" s="3"/>
    </row>
    <row r="1592" spans="30:30" x14ac:dyDescent="0.35">
      <c r="AD1592" s="3"/>
    </row>
    <row r="1593" spans="30:30" x14ac:dyDescent="0.35">
      <c r="AD1593" s="3"/>
    </row>
    <row r="1594" spans="30:30" x14ac:dyDescent="0.35">
      <c r="AD1594" s="3"/>
    </row>
    <row r="1595" spans="30:30" x14ac:dyDescent="0.35">
      <c r="AD1595" s="3"/>
    </row>
    <row r="1596" spans="30:30" x14ac:dyDescent="0.35">
      <c r="AD1596" s="3"/>
    </row>
    <row r="1597" spans="30:30" x14ac:dyDescent="0.35">
      <c r="AD1597" s="3"/>
    </row>
    <row r="1598" spans="30:30" x14ac:dyDescent="0.35">
      <c r="AD1598" s="3"/>
    </row>
    <row r="1599" spans="30:30" x14ac:dyDescent="0.35">
      <c r="AD1599" s="3"/>
    </row>
    <row r="1600" spans="30:30" x14ac:dyDescent="0.35">
      <c r="AD1600" s="3"/>
    </row>
    <row r="1601" spans="30:30" x14ac:dyDescent="0.35">
      <c r="AD1601" s="3"/>
    </row>
    <row r="1602" spans="30:30" x14ac:dyDescent="0.35">
      <c r="AD1602" s="3"/>
    </row>
    <row r="1603" spans="30:30" x14ac:dyDescent="0.35">
      <c r="AD1603" s="3"/>
    </row>
    <row r="1604" spans="30:30" x14ac:dyDescent="0.35">
      <c r="AD1604" s="3"/>
    </row>
    <row r="1605" spans="30:30" x14ac:dyDescent="0.35">
      <c r="AD1605" s="3"/>
    </row>
    <row r="1606" spans="30:30" x14ac:dyDescent="0.35">
      <c r="AD1606" s="3"/>
    </row>
    <row r="1607" spans="30:30" x14ac:dyDescent="0.35">
      <c r="AD1607" s="3"/>
    </row>
    <row r="1608" spans="30:30" x14ac:dyDescent="0.35">
      <c r="AD1608" s="3"/>
    </row>
    <row r="1609" spans="30:30" x14ac:dyDescent="0.35">
      <c r="AD1609" s="3"/>
    </row>
    <row r="1610" spans="30:30" x14ac:dyDescent="0.35">
      <c r="AD1610" s="3"/>
    </row>
    <row r="1611" spans="30:30" x14ac:dyDescent="0.35">
      <c r="AD1611" s="3"/>
    </row>
    <row r="1612" spans="30:30" x14ac:dyDescent="0.35">
      <c r="AD1612" s="3"/>
    </row>
    <row r="1613" spans="30:30" x14ac:dyDescent="0.35">
      <c r="AD1613" s="3"/>
    </row>
    <row r="1614" spans="30:30" x14ac:dyDescent="0.35">
      <c r="AD1614" s="3"/>
    </row>
    <row r="1615" spans="30:30" x14ac:dyDescent="0.35">
      <c r="AD1615" s="3"/>
    </row>
    <row r="1616" spans="30:30" x14ac:dyDescent="0.35">
      <c r="AD1616" s="3"/>
    </row>
    <row r="1617" spans="30:30" x14ac:dyDescent="0.35">
      <c r="AD1617" s="3"/>
    </row>
    <row r="1618" spans="30:30" x14ac:dyDescent="0.35">
      <c r="AD1618" s="3"/>
    </row>
    <row r="1619" spans="30:30" x14ac:dyDescent="0.35">
      <c r="AD1619" s="3"/>
    </row>
    <row r="1620" spans="30:30" x14ac:dyDescent="0.35">
      <c r="AD1620" s="3"/>
    </row>
    <row r="1621" spans="30:30" x14ac:dyDescent="0.35">
      <c r="AD1621" s="3"/>
    </row>
    <row r="1622" spans="30:30" x14ac:dyDescent="0.35">
      <c r="AD1622" s="3"/>
    </row>
    <row r="1623" spans="30:30" x14ac:dyDescent="0.35">
      <c r="AD1623" s="3"/>
    </row>
    <row r="1624" spans="30:30" x14ac:dyDescent="0.35">
      <c r="AD1624" s="3"/>
    </row>
    <row r="1625" spans="30:30" x14ac:dyDescent="0.35">
      <c r="AD1625" s="3"/>
    </row>
    <row r="1626" spans="30:30" x14ac:dyDescent="0.35">
      <c r="AD1626" s="3"/>
    </row>
    <row r="1627" spans="30:30" x14ac:dyDescent="0.35">
      <c r="AD1627" s="3"/>
    </row>
    <row r="1628" spans="30:30" x14ac:dyDescent="0.35">
      <c r="AD1628" s="3"/>
    </row>
    <row r="1629" spans="30:30" x14ac:dyDescent="0.35">
      <c r="AD1629" s="3"/>
    </row>
    <row r="1630" spans="30:30" x14ac:dyDescent="0.35">
      <c r="AD1630" s="3"/>
    </row>
    <row r="1631" spans="30:30" x14ac:dyDescent="0.35">
      <c r="AD1631" s="3"/>
    </row>
    <row r="1632" spans="30:30" x14ac:dyDescent="0.35">
      <c r="AD1632" s="3"/>
    </row>
    <row r="1633" spans="30:30" x14ac:dyDescent="0.35">
      <c r="AD1633" s="3"/>
    </row>
    <row r="1634" spans="30:30" x14ac:dyDescent="0.35">
      <c r="AD1634" s="3"/>
    </row>
    <row r="1635" spans="30:30" x14ac:dyDescent="0.35">
      <c r="AD1635" s="3"/>
    </row>
    <row r="1636" spans="30:30" x14ac:dyDescent="0.35">
      <c r="AD1636" s="3"/>
    </row>
    <row r="1637" spans="30:30" x14ac:dyDescent="0.35">
      <c r="AD1637" s="3"/>
    </row>
    <row r="1638" spans="30:30" x14ac:dyDescent="0.35">
      <c r="AD1638" s="3"/>
    </row>
    <row r="1639" spans="30:30" x14ac:dyDescent="0.35">
      <c r="AD1639" s="3"/>
    </row>
    <row r="1640" spans="30:30" x14ac:dyDescent="0.35">
      <c r="AD1640" s="3"/>
    </row>
    <row r="1641" spans="30:30" x14ac:dyDescent="0.35">
      <c r="AD1641" s="3"/>
    </row>
    <row r="1642" spans="30:30" x14ac:dyDescent="0.35">
      <c r="AD1642" s="3"/>
    </row>
    <row r="1643" spans="30:30" x14ac:dyDescent="0.35">
      <c r="AD1643" s="3"/>
    </row>
    <row r="1644" spans="30:30" x14ac:dyDescent="0.35">
      <c r="AD1644" s="3"/>
    </row>
    <row r="1645" spans="30:30" x14ac:dyDescent="0.35">
      <c r="AD1645" s="3"/>
    </row>
    <row r="1646" spans="30:30" x14ac:dyDescent="0.35">
      <c r="AD1646" s="3"/>
    </row>
    <row r="1647" spans="30:30" x14ac:dyDescent="0.35">
      <c r="AD1647" s="3"/>
    </row>
    <row r="1648" spans="30:30" x14ac:dyDescent="0.35">
      <c r="AD1648" s="3"/>
    </row>
    <row r="1649" spans="30:30" x14ac:dyDescent="0.35">
      <c r="AD1649" s="3"/>
    </row>
    <row r="1650" spans="30:30" x14ac:dyDescent="0.35">
      <c r="AD1650" s="3"/>
    </row>
    <row r="1651" spans="30:30" x14ac:dyDescent="0.35">
      <c r="AD1651" s="3"/>
    </row>
    <row r="1652" spans="30:30" x14ac:dyDescent="0.35">
      <c r="AD1652" s="3"/>
    </row>
    <row r="1653" spans="30:30" x14ac:dyDescent="0.35">
      <c r="AD1653" s="3"/>
    </row>
    <row r="1654" spans="30:30" x14ac:dyDescent="0.35">
      <c r="AD1654" s="3"/>
    </row>
    <row r="1655" spans="30:30" x14ac:dyDescent="0.35">
      <c r="AD1655" s="3"/>
    </row>
    <row r="1656" spans="30:30" x14ac:dyDescent="0.35">
      <c r="AD1656" s="3"/>
    </row>
    <row r="1657" spans="30:30" x14ac:dyDescent="0.35">
      <c r="AD1657" s="3"/>
    </row>
    <row r="1658" spans="30:30" x14ac:dyDescent="0.35">
      <c r="AD1658" s="3"/>
    </row>
    <row r="1659" spans="30:30" x14ac:dyDescent="0.35">
      <c r="AD1659" s="3"/>
    </row>
    <row r="1660" spans="30:30" x14ac:dyDescent="0.35">
      <c r="AD1660" s="3"/>
    </row>
    <row r="1661" spans="30:30" x14ac:dyDescent="0.35">
      <c r="AD1661" s="3"/>
    </row>
    <row r="1662" spans="30:30" x14ac:dyDescent="0.35">
      <c r="AD1662" s="3"/>
    </row>
    <row r="1663" spans="30:30" x14ac:dyDescent="0.35">
      <c r="AD1663" s="3"/>
    </row>
    <row r="1664" spans="30:30" x14ac:dyDescent="0.35">
      <c r="AD1664" s="3"/>
    </row>
    <row r="1665" spans="30:30" x14ac:dyDescent="0.35">
      <c r="AD1665" s="3"/>
    </row>
    <row r="1666" spans="30:30" x14ac:dyDescent="0.35">
      <c r="AD1666" s="3"/>
    </row>
    <row r="1667" spans="30:30" x14ac:dyDescent="0.35">
      <c r="AD1667" s="3"/>
    </row>
    <row r="1668" spans="30:30" x14ac:dyDescent="0.35">
      <c r="AD1668" s="3"/>
    </row>
    <row r="1669" spans="30:30" x14ac:dyDescent="0.35">
      <c r="AD1669" s="3"/>
    </row>
    <row r="1670" spans="30:30" x14ac:dyDescent="0.35">
      <c r="AD1670" s="3"/>
    </row>
    <row r="1671" spans="30:30" x14ac:dyDescent="0.35">
      <c r="AD1671" s="3"/>
    </row>
    <row r="1672" spans="30:30" x14ac:dyDescent="0.35">
      <c r="AD1672" s="3"/>
    </row>
    <row r="1673" spans="30:30" x14ac:dyDescent="0.35">
      <c r="AD1673" s="3"/>
    </row>
    <row r="1674" spans="30:30" x14ac:dyDescent="0.35">
      <c r="AD1674" s="3"/>
    </row>
    <row r="1675" spans="30:30" x14ac:dyDescent="0.35">
      <c r="AD1675" s="3"/>
    </row>
    <row r="1676" spans="30:30" x14ac:dyDescent="0.35">
      <c r="AD1676" s="3"/>
    </row>
    <row r="1677" spans="30:30" x14ac:dyDescent="0.35">
      <c r="AD1677" s="3"/>
    </row>
    <row r="1678" spans="30:30" x14ac:dyDescent="0.35">
      <c r="AD1678" s="3"/>
    </row>
    <row r="1679" spans="30:30" x14ac:dyDescent="0.35">
      <c r="AD1679" s="3"/>
    </row>
    <row r="1680" spans="30:30" x14ac:dyDescent="0.35">
      <c r="AD1680" s="3"/>
    </row>
    <row r="1681" spans="30:30" x14ac:dyDescent="0.35">
      <c r="AD1681" s="3"/>
    </row>
    <row r="1682" spans="30:30" x14ac:dyDescent="0.35">
      <c r="AD1682" s="3"/>
    </row>
    <row r="1683" spans="30:30" x14ac:dyDescent="0.35">
      <c r="AD1683" s="3"/>
    </row>
    <row r="1684" spans="30:30" x14ac:dyDescent="0.35">
      <c r="AD1684" s="3"/>
    </row>
    <row r="1685" spans="30:30" x14ac:dyDescent="0.35">
      <c r="AD1685" s="3"/>
    </row>
    <row r="1686" spans="30:30" x14ac:dyDescent="0.35">
      <c r="AD1686" s="3"/>
    </row>
    <row r="1687" spans="30:30" x14ac:dyDescent="0.35">
      <c r="AD1687" s="3"/>
    </row>
    <row r="1688" spans="30:30" x14ac:dyDescent="0.35">
      <c r="AD1688" s="3"/>
    </row>
    <row r="1689" spans="30:30" x14ac:dyDescent="0.35">
      <c r="AD1689" s="3"/>
    </row>
    <row r="1690" spans="30:30" x14ac:dyDescent="0.35">
      <c r="AD1690" s="3"/>
    </row>
    <row r="1691" spans="30:30" x14ac:dyDescent="0.35">
      <c r="AD1691" s="3"/>
    </row>
    <row r="1692" spans="30:30" x14ac:dyDescent="0.35">
      <c r="AD1692" s="3"/>
    </row>
    <row r="1693" spans="30:30" x14ac:dyDescent="0.35">
      <c r="AD1693" s="3"/>
    </row>
    <row r="1694" spans="30:30" x14ac:dyDescent="0.35">
      <c r="AD1694" s="3"/>
    </row>
    <row r="1695" spans="30:30" x14ac:dyDescent="0.35">
      <c r="AD1695" s="3"/>
    </row>
    <row r="1696" spans="30:30" x14ac:dyDescent="0.35">
      <c r="AD1696" s="3"/>
    </row>
    <row r="1697" spans="30:30" x14ac:dyDescent="0.35">
      <c r="AD1697" s="3"/>
    </row>
    <row r="1698" spans="30:30" x14ac:dyDescent="0.35">
      <c r="AD1698" s="3"/>
    </row>
    <row r="1699" spans="30:30" x14ac:dyDescent="0.35">
      <c r="AD1699" s="3"/>
    </row>
    <row r="1700" spans="30:30" x14ac:dyDescent="0.35">
      <c r="AD1700" s="3"/>
    </row>
    <row r="1701" spans="30:30" x14ac:dyDescent="0.35">
      <c r="AD1701" s="3"/>
    </row>
    <row r="1702" spans="30:30" x14ac:dyDescent="0.35">
      <c r="AD1702" s="3"/>
    </row>
    <row r="1703" spans="30:30" x14ac:dyDescent="0.35">
      <c r="AD1703" s="3"/>
    </row>
    <row r="1704" spans="30:30" x14ac:dyDescent="0.35">
      <c r="AD1704" s="3"/>
    </row>
    <row r="1705" spans="30:30" x14ac:dyDescent="0.35">
      <c r="AD1705" s="3"/>
    </row>
    <row r="1706" spans="30:30" x14ac:dyDescent="0.35">
      <c r="AD1706" s="3"/>
    </row>
    <row r="1707" spans="30:30" x14ac:dyDescent="0.35">
      <c r="AD1707" s="3"/>
    </row>
    <row r="1708" spans="30:30" x14ac:dyDescent="0.35">
      <c r="AD1708" s="3"/>
    </row>
    <row r="1709" spans="30:30" x14ac:dyDescent="0.35">
      <c r="AD1709" s="3"/>
    </row>
    <row r="1710" spans="30:30" x14ac:dyDescent="0.35">
      <c r="AD1710" s="3"/>
    </row>
    <row r="1711" spans="30:30" x14ac:dyDescent="0.35">
      <c r="AD1711" s="3"/>
    </row>
    <row r="1712" spans="30:30" x14ac:dyDescent="0.35">
      <c r="AD1712" s="3"/>
    </row>
    <row r="1713" spans="30:30" x14ac:dyDescent="0.35">
      <c r="AD1713" s="3"/>
    </row>
    <row r="1714" spans="30:30" x14ac:dyDescent="0.35">
      <c r="AD1714" s="3"/>
    </row>
    <row r="1715" spans="30:30" x14ac:dyDescent="0.35">
      <c r="AD1715" s="3"/>
    </row>
    <row r="1716" spans="30:30" x14ac:dyDescent="0.35">
      <c r="AD1716" s="3"/>
    </row>
    <row r="1717" spans="30:30" x14ac:dyDescent="0.35">
      <c r="AD1717" s="3"/>
    </row>
    <row r="1718" spans="30:30" x14ac:dyDescent="0.35">
      <c r="AD1718" s="3"/>
    </row>
    <row r="1719" spans="30:30" x14ac:dyDescent="0.35">
      <c r="AD1719" s="3"/>
    </row>
    <row r="1720" spans="30:30" x14ac:dyDescent="0.35">
      <c r="AD1720" s="3"/>
    </row>
    <row r="1721" spans="30:30" x14ac:dyDescent="0.35">
      <c r="AD1721" s="3"/>
    </row>
    <row r="1722" spans="30:30" x14ac:dyDescent="0.35">
      <c r="AD1722" s="3"/>
    </row>
    <row r="1723" spans="30:30" x14ac:dyDescent="0.35">
      <c r="AD1723" s="3"/>
    </row>
    <row r="1724" spans="30:30" x14ac:dyDescent="0.35">
      <c r="AD1724" s="3"/>
    </row>
    <row r="1725" spans="30:30" x14ac:dyDescent="0.35">
      <c r="AD1725" s="3"/>
    </row>
    <row r="1726" spans="30:30" x14ac:dyDescent="0.35">
      <c r="AD1726" s="3"/>
    </row>
    <row r="1727" spans="30:30" x14ac:dyDescent="0.35">
      <c r="AD1727" s="3"/>
    </row>
    <row r="1728" spans="30:30" x14ac:dyDescent="0.35">
      <c r="AD1728" s="3"/>
    </row>
    <row r="1729" spans="30:30" x14ac:dyDescent="0.35">
      <c r="AD1729" s="3"/>
    </row>
    <row r="1730" spans="30:30" x14ac:dyDescent="0.35">
      <c r="AD1730" s="3"/>
    </row>
    <row r="1731" spans="30:30" x14ac:dyDescent="0.35">
      <c r="AD1731" s="3"/>
    </row>
    <row r="1732" spans="30:30" x14ac:dyDescent="0.35">
      <c r="AD1732" s="3"/>
    </row>
    <row r="1733" spans="30:30" x14ac:dyDescent="0.35">
      <c r="AD1733" s="3"/>
    </row>
    <row r="1734" spans="30:30" x14ac:dyDescent="0.35">
      <c r="AD1734" s="3"/>
    </row>
    <row r="1735" spans="30:30" x14ac:dyDescent="0.35">
      <c r="AD1735" s="3"/>
    </row>
    <row r="1736" spans="30:30" x14ac:dyDescent="0.35">
      <c r="AD1736" s="3"/>
    </row>
    <row r="1737" spans="30:30" x14ac:dyDescent="0.35">
      <c r="AD1737" s="3"/>
    </row>
    <row r="1738" spans="30:30" x14ac:dyDescent="0.35">
      <c r="AD1738" s="3"/>
    </row>
    <row r="1739" spans="30:30" x14ac:dyDescent="0.35">
      <c r="AD1739" s="3"/>
    </row>
    <row r="1740" spans="30:30" x14ac:dyDescent="0.35">
      <c r="AD1740" s="3"/>
    </row>
    <row r="1741" spans="30:30" x14ac:dyDescent="0.35">
      <c r="AD1741" s="3"/>
    </row>
    <row r="1742" spans="30:30" x14ac:dyDescent="0.35">
      <c r="AD1742" s="3"/>
    </row>
    <row r="1743" spans="30:30" x14ac:dyDescent="0.35">
      <c r="AD1743" s="3"/>
    </row>
    <row r="1744" spans="30:30" x14ac:dyDescent="0.35">
      <c r="AD1744" s="3"/>
    </row>
    <row r="1745" spans="30:30" x14ac:dyDescent="0.35">
      <c r="AD1745" s="3"/>
    </row>
    <row r="1746" spans="30:30" x14ac:dyDescent="0.35">
      <c r="AD1746" s="3"/>
    </row>
    <row r="1747" spans="30:30" x14ac:dyDescent="0.35">
      <c r="AD1747" s="3"/>
    </row>
    <row r="1748" spans="30:30" x14ac:dyDescent="0.35">
      <c r="AD1748" s="3"/>
    </row>
    <row r="1749" spans="30:30" x14ac:dyDescent="0.35">
      <c r="AD1749" s="3"/>
    </row>
    <row r="1750" spans="30:30" x14ac:dyDescent="0.35">
      <c r="AD1750" s="3"/>
    </row>
    <row r="1751" spans="30:30" x14ac:dyDescent="0.35">
      <c r="AD1751" s="3"/>
    </row>
    <row r="1752" spans="30:30" x14ac:dyDescent="0.35">
      <c r="AD1752" s="3"/>
    </row>
    <row r="1753" spans="30:30" x14ac:dyDescent="0.35">
      <c r="AD1753" s="3"/>
    </row>
    <row r="1754" spans="30:30" x14ac:dyDescent="0.35">
      <c r="AD1754" s="3"/>
    </row>
    <row r="1755" spans="30:30" x14ac:dyDescent="0.35">
      <c r="AD1755" s="3"/>
    </row>
    <row r="1756" spans="30:30" x14ac:dyDescent="0.35">
      <c r="AD1756" s="3"/>
    </row>
    <row r="1757" spans="30:30" x14ac:dyDescent="0.35">
      <c r="AD1757" s="3"/>
    </row>
    <row r="1758" spans="30:30" x14ac:dyDescent="0.35">
      <c r="AD1758" s="3"/>
    </row>
    <row r="1759" spans="30:30" x14ac:dyDescent="0.35">
      <c r="AD1759" s="3"/>
    </row>
    <row r="1760" spans="30:30" x14ac:dyDescent="0.35">
      <c r="AD1760" s="3"/>
    </row>
    <row r="1761" spans="30:30" x14ac:dyDescent="0.35">
      <c r="AD1761" s="3"/>
    </row>
    <row r="1762" spans="30:30" x14ac:dyDescent="0.35">
      <c r="AD1762" s="3"/>
    </row>
    <row r="1763" spans="30:30" x14ac:dyDescent="0.35">
      <c r="AD1763" s="3"/>
    </row>
    <row r="1764" spans="30:30" x14ac:dyDescent="0.35">
      <c r="AD1764" s="3"/>
    </row>
    <row r="1765" spans="30:30" x14ac:dyDescent="0.35">
      <c r="AD1765" s="3"/>
    </row>
    <row r="1766" spans="30:30" x14ac:dyDescent="0.35">
      <c r="AD1766" s="3"/>
    </row>
    <row r="1767" spans="30:30" x14ac:dyDescent="0.35">
      <c r="AD1767" s="3"/>
    </row>
    <row r="1768" spans="30:30" x14ac:dyDescent="0.35">
      <c r="AD1768" s="3"/>
    </row>
    <row r="1769" spans="30:30" x14ac:dyDescent="0.35">
      <c r="AD1769" s="3"/>
    </row>
    <row r="1770" spans="30:30" x14ac:dyDescent="0.35">
      <c r="AD1770" s="3"/>
    </row>
    <row r="1771" spans="30:30" x14ac:dyDescent="0.35">
      <c r="AD1771" s="3"/>
    </row>
    <row r="1772" spans="30:30" x14ac:dyDescent="0.35">
      <c r="AD1772" s="3"/>
    </row>
    <row r="1773" spans="30:30" x14ac:dyDescent="0.35">
      <c r="AD1773" s="3"/>
    </row>
    <row r="1774" spans="30:30" x14ac:dyDescent="0.35">
      <c r="AD1774" s="3"/>
    </row>
    <row r="1775" spans="30:30" x14ac:dyDescent="0.35">
      <c r="AD1775" s="3"/>
    </row>
    <row r="1776" spans="30:30" x14ac:dyDescent="0.35">
      <c r="AD1776" s="3"/>
    </row>
    <row r="1777" spans="30:30" x14ac:dyDescent="0.35">
      <c r="AD1777" s="3"/>
    </row>
    <row r="1778" spans="30:30" x14ac:dyDescent="0.35">
      <c r="AD1778" s="3"/>
    </row>
    <row r="1779" spans="30:30" x14ac:dyDescent="0.35">
      <c r="AD1779" s="3"/>
    </row>
    <row r="1780" spans="30:30" x14ac:dyDescent="0.35">
      <c r="AD1780" s="3"/>
    </row>
    <row r="1781" spans="30:30" x14ac:dyDescent="0.35">
      <c r="AD1781" s="3"/>
    </row>
    <row r="1782" spans="30:30" x14ac:dyDescent="0.35">
      <c r="AD1782" s="3"/>
    </row>
    <row r="1783" spans="30:30" x14ac:dyDescent="0.35">
      <c r="AD1783" s="3"/>
    </row>
    <row r="1784" spans="30:30" x14ac:dyDescent="0.35">
      <c r="AD1784" s="3"/>
    </row>
    <row r="1785" spans="30:30" x14ac:dyDescent="0.35">
      <c r="AD1785" s="3"/>
    </row>
    <row r="1786" spans="30:30" x14ac:dyDescent="0.35">
      <c r="AD1786" s="3"/>
    </row>
    <row r="1787" spans="30:30" x14ac:dyDescent="0.35">
      <c r="AD1787" s="3"/>
    </row>
    <row r="1788" spans="30:30" x14ac:dyDescent="0.35">
      <c r="AD1788" s="3"/>
    </row>
    <row r="1789" spans="30:30" x14ac:dyDescent="0.35">
      <c r="AD1789" s="3"/>
    </row>
    <row r="1790" spans="30:30" x14ac:dyDescent="0.35">
      <c r="AD1790" s="3"/>
    </row>
    <row r="1791" spans="30:30" x14ac:dyDescent="0.35">
      <c r="AD1791" s="3"/>
    </row>
    <row r="1792" spans="30:30" x14ac:dyDescent="0.35">
      <c r="AD1792" s="3"/>
    </row>
    <row r="1793" spans="30:30" x14ac:dyDescent="0.35">
      <c r="AD1793" s="3"/>
    </row>
    <row r="1794" spans="30:30" x14ac:dyDescent="0.35">
      <c r="AD1794" s="3"/>
    </row>
    <row r="1795" spans="30:30" x14ac:dyDescent="0.35">
      <c r="AD1795" s="3"/>
    </row>
    <row r="1796" spans="30:30" x14ac:dyDescent="0.35">
      <c r="AD1796" s="3"/>
    </row>
    <row r="1797" spans="30:30" x14ac:dyDescent="0.35">
      <c r="AD1797" s="3"/>
    </row>
    <row r="1798" spans="30:30" x14ac:dyDescent="0.35">
      <c r="AD1798" s="3"/>
    </row>
    <row r="1799" spans="30:30" x14ac:dyDescent="0.35">
      <c r="AD1799" s="3"/>
    </row>
    <row r="1800" spans="30:30" x14ac:dyDescent="0.35">
      <c r="AD1800" s="3"/>
    </row>
    <row r="1801" spans="30:30" x14ac:dyDescent="0.35">
      <c r="AD1801" s="3"/>
    </row>
    <row r="1802" spans="30:30" x14ac:dyDescent="0.35">
      <c r="AD1802" s="3"/>
    </row>
    <row r="1803" spans="30:30" x14ac:dyDescent="0.35">
      <c r="AD1803" s="3"/>
    </row>
    <row r="1804" spans="30:30" x14ac:dyDescent="0.35">
      <c r="AD1804" s="3"/>
    </row>
    <row r="1805" spans="30:30" x14ac:dyDescent="0.35">
      <c r="AD1805" s="3"/>
    </row>
    <row r="1806" spans="30:30" x14ac:dyDescent="0.35">
      <c r="AD1806" s="3"/>
    </row>
    <row r="1807" spans="30:30" x14ac:dyDescent="0.35">
      <c r="AD1807" s="3"/>
    </row>
    <row r="1808" spans="30:30" x14ac:dyDescent="0.35">
      <c r="AD1808" s="3"/>
    </row>
    <row r="1809" spans="30:30" x14ac:dyDescent="0.35">
      <c r="AD1809" s="3"/>
    </row>
    <row r="1810" spans="30:30" x14ac:dyDescent="0.35">
      <c r="AD1810" s="3"/>
    </row>
    <row r="1811" spans="30:30" x14ac:dyDescent="0.35">
      <c r="AD1811" s="3"/>
    </row>
    <row r="1812" spans="30:30" x14ac:dyDescent="0.35">
      <c r="AD1812" s="3"/>
    </row>
    <row r="1813" spans="30:30" x14ac:dyDescent="0.35">
      <c r="AD1813" s="3"/>
    </row>
    <row r="1814" spans="30:30" x14ac:dyDescent="0.35">
      <c r="AD1814" s="3"/>
    </row>
    <row r="1815" spans="30:30" x14ac:dyDescent="0.35">
      <c r="AD1815" s="3"/>
    </row>
    <row r="1816" spans="30:30" x14ac:dyDescent="0.35">
      <c r="AD1816" s="3"/>
    </row>
    <row r="1817" spans="30:30" x14ac:dyDescent="0.35">
      <c r="AD1817" s="3"/>
    </row>
    <row r="1818" spans="30:30" x14ac:dyDescent="0.35">
      <c r="AD1818" s="3"/>
    </row>
    <row r="1819" spans="30:30" x14ac:dyDescent="0.35">
      <c r="AD1819" s="3"/>
    </row>
    <row r="1820" spans="30:30" x14ac:dyDescent="0.35">
      <c r="AD1820" s="3"/>
    </row>
    <row r="1821" spans="30:30" x14ac:dyDescent="0.35">
      <c r="AD1821" s="3"/>
    </row>
    <row r="1822" spans="30:30" x14ac:dyDescent="0.35">
      <c r="AD1822" s="3"/>
    </row>
    <row r="1823" spans="30:30" x14ac:dyDescent="0.35">
      <c r="AD1823" s="3"/>
    </row>
    <row r="1824" spans="30:30" x14ac:dyDescent="0.35">
      <c r="AD1824" s="3"/>
    </row>
    <row r="1825" spans="30:30" x14ac:dyDescent="0.35">
      <c r="AD1825" s="3"/>
    </row>
    <row r="1826" spans="30:30" x14ac:dyDescent="0.35">
      <c r="AD1826" s="3"/>
    </row>
    <row r="1827" spans="30:30" x14ac:dyDescent="0.35">
      <c r="AD1827" s="3"/>
    </row>
    <row r="1828" spans="30:30" x14ac:dyDescent="0.35">
      <c r="AD1828" s="3"/>
    </row>
    <row r="1829" spans="30:30" x14ac:dyDescent="0.35">
      <c r="AD1829" s="3"/>
    </row>
    <row r="1830" spans="30:30" x14ac:dyDescent="0.35">
      <c r="AD1830" s="3"/>
    </row>
    <row r="1831" spans="30:30" x14ac:dyDescent="0.35">
      <c r="AD1831" s="3"/>
    </row>
    <row r="1832" spans="30:30" x14ac:dyDescent="0.35">
      <c r="AD1832" s="3"/>
    </row>
    <row r="1833" spans="30:30" x14ac:dyDescent="0.35">
      <c r="AD1833" s="3"/>
    </row>
    <row r="1834" spans="30:30" x14ac:dyDescent="0.35">
      <c r="AD1834" s="3"/>
    </row>
    <row r="1835" spans="30:30" x14ac:dyDescent="0.35">
      <c r="AD1835" s="3"/>
    </row>
    <row r="1836" spans="30:30" x14ac:dyDescent="0.35">
      <c r="AD1836" s="3"/>
    </row>
    <row r="1837" spans="30:30" x14ac:dyDescent="0.35">
      <c r="AD1837" s="3"/>
    </row>
    <row r="1838" spans="30:30" x14ac:dyDescent="0.35">
      <c r="AD1838" s="3"/>
    </row>
    <row r="1839" spans="30:30" x14ac:dyDescent="0.35">
      <c r="AD1839" s="3"/>
    </row>
    <row r="1840" spans="30:30" x14ac:dyDescent="0.35">
      <c r="AD1840" s="3"/>
    </row>
    <row r="1841" spans="30:30" x14ac:dyDescent="0.35">
      <c r="AD1841" s="3"/>
    </row>
    <row r="1842" spans="30:30" x14ac:dyDescent="0.35">
      <c r="AD1842" s="3"/>
    </row>
    <row r="1843" spans="30:30" x14ac:dyDescent="0.35">
      <c r="AD1843" s="3"/>
    </row>
    <row r="1844" spans="30:30" x14ac:dyDescent="0.35">
      <c r="AD1844" s="3"/>
    </row>
    <row r="1845" spans="30:30" x14ac:dyDescent="0.35">
      <c r="AD1845" s="3"/>
    </row>
    <row r="1846" spans="30:30" x14ac:dyDescent="0.35">
      <c r="AD1846" s="3"/>
    </row>
    <row r="1847" spans="30:30" x14ac:dyDescent="0.35">
      <c r="AD1847" s="3"/>
    </row>
    <row r="1848" spans="30:30" x14ac:dyDescent="0.35">
      <c r="AD1848" s="3"/>
    </row>
    <row r="1849" spans="30:30" x14ac:dyDescent="0.35">
      <c r="AD1849" s="3"/>
    </row>
    <row r="1850" spans="30:30" x14ac:dyDescent="0.35">
      <c r="AD1850" s="3"/>
    </row>
    <row r="1851" spans="30:30" x14ac:dyDescent="0.35">
      <c r="AD1851" s="3"/>
    </row>
    <row r="1852" spans="30:30" x14ac:dyDescent="0.35">
      <c r="AD1852" s="3"/>
    </row>
    <row r="1853" spans="30:30" x14ac:dyDescent="0.35">
      <c r="AD1853" s="3"/>
    </row>
    <row r="1854" spans="30:30" x14ac:dyDescent="0.35">
      <c r="AD1854" s="3"/>
    </row>
    <row r="1855" spans="30:30" x14ac:dyDescent="0.35">
      <c r="AD1855" s="3"/>
    </row>
    <row r="1856" spans="30:30" x14ac:dyDescent="0.35">
      <c r="AD1856" s="3"/>
    </row>
    <row r="1857" spans="30:30" x14ac:dyDescent="0.35">
      <c r="AD1857" s="3"/>
    </row>
    <row r="1858" spans="30:30" x14ac:dyDescent="0.35">
      <c r="AD1858" s="3"/>
    </row>
    <row r="1859" spans="30:30" x14ac:dyDescent="0.35">
      <c r="AD1859" s="3"/>
    </row>
    <row r="1860" spans="30:30" x14ac:dyDescent="0.35">
      <c r="AD1860" s="3"/>
    </row>
    <row r="1861" spans="30:30" x14ac:dyDescent="0.35">
      <c r="AD1861" s="3"/>
    </row>
    <row r="1862" spans="30:30" x14ac:dyDescent="0.35">
      <c r="AD1862" s="3"/>
    </row>
    <row r="1863" spans="30:30" x14ac:dyDescent="0.35">
      <c r="AD1863" s="3"/>
    </row>
    <row r="1864" spans="30:30" x14ac:dyDescent="0.35">
      <c r="AD1864" s="3"/>
    </row>
    <row r="1865" spans="30:30" x14ac:dyDescent="0.35">
      <c r="AD1865" s="3"/>
    </row>
    <row r="1866" spans="30:30" x14ac:dyDescent="0.35">
      <c r="AD1866" s="3"/>
    </row>
    <row r="1867" spans="30:30" x14ac:dyDescent="0.35">
      <c r="AD1867" s="3"/>
    </row>
    <row r="1868" spans="30:30" x14ac:dyDescent="0.35">
      <c r="AD1868" s="3"/>
    </row>
    <row r="1869" spans="30:30" x14ac:dyDescent="0.35">
      <c r="AD1869" s="3"/>
    </row>
    <row r="1870" spans="30:30" x14ac:dyDescent="0.35">
      <c r="AD1870" s="3"/>
    </row>
    <row r="1871" spans="30:30" x14ac:dyDescent="0.35">
      <c r="AD1871" s="3"/>
    </row>
    <row r="1872" spans="30:30" x14ac:dyDescent="0.35">
      <c r="AD1872" s="3"/>
    </row>
    <row r="1873" spans="30:30" x14ac:dyDescent="0.35">
      <c r="AD1873" s="3"/>
    </row>
    <row r="1874" spans="30:30" x14ac:dyDescent="0.35">
      <c r="AD1874" s="3"/>
    </row>
    <row r="1875" spans="30:30" x14ac:dyDescent="0.35">
      <c r="AD1875" s="3"/>
    </row>
    <row r="1876" spans="30:30" x14ac:dyDescent="0.35">
      <c r="AD1876" s="3"/>
    </row>
    <row r="1877" spans="30:30" x14ac:dyDescent="0.35">
      <c r="AD1877" s="3"/>
    </row>
    <row r="1878" spans="30:30" x14ac:dyDescent="0.35">
      <c r="AD1878" s="3"/>
    </row>
    <row r="1879" spans="30:30" x14ac:dyDescent="0.35">
      <c r="AD1879" s="3"/>
    </row>
    <row r="1880" spans="30:30" x14ac:dyDescent="0.35">
      <c r="AD1880" s="3"/>
    </row>
    <row r="1881" spans="30:30" x14ac:dyDescent="0.35">
      <c r="AD1881" s="3"/>
    </row>
    <row r="1882" spans="30:30" x14ac:dyDescent="0.35">
      <c r="AD1882" s="3"/>
    </row>
    <row r="1883" spans="30:30" x14ac:dyDescent="0.35">
      <c r="AD1883" s="3"/>
    </row>
    <row r="1884" spans="30:30" x14ac:dyDescent="0.35">
      <c r="AD1884" s="3"/>
    </row>
    <row r="1885" spans="30:30" x14ac:dyDescent="0.35">
      <c r="AD1885" s="3"/>
    </row>
    <row r="1886" spans="30:30" x14ac:dyDescent="0.35">
      <c r="AD1886" s="3"/>
    </row>
    <row r="1887" spans="30:30" x14ac:dyDescent="0.35">
      <c r="AD1887" s="3"/>
    </row>
    <row r="1888" spans="30:30" x14ac:dyDescent="0.35">
      <c r="AD1888" s="3"/>
    </row>
    <row r="1889" spans="30:30" x14ac:dyDescent="0.35">
      <c r="AD1889" s="3"/>
    </row>
    <row r="1890" spans="30:30" x14ac:dyDescent="0.35">
      <c r="AD1890" s="3"/>
    </row>
    <row r="1891" spans="30:30" x14ac:dyDescent="0.35">
      <c r="AD1891" s="3"/>
    </row>
    <row r="1892" spans="30:30" x14ac:dyDescent="0.35">
      <c r="AD1892" s="3"/>
    </row>
    <row r="1893" spans="30:30" x14ac:dyDescent="0.35">
      <c r="AD1893" s="3"/>
    </row>
    <row r="1894" spans="30:30" x14ac:dyDescent="0.35">
      <c r="AD1894" s="3"/>
    </row>
    <row r="1895" spans="30:30" x14ac:dyDescent="0.35">
      <c r="AD1895" s="3"/>
    </row>
    <row r="1896" spans="30:30" x14ac:dyDescent="0.35">
      <c r="AD1896" s="3"/>
    </row>
    <row r="1897" spans="30:30" x14ac:dyDescent="0.35">
      <c r="AD1897" s="3"/>
    </row>
    <row r="1898" spans="30:30" x14ac:dyDescent="0.35">
      <c r="AD1898" s="3"/>
    </row>
    <row r="1899" spans="30:30" x14ac:dyDescent="0.35">
      <c r="AD1899" s="3"/>
    </row>
    <row r="1900" spans="30:30" x14ac:dyDescent="0.35">
      <c r="AD1900" s="3"/>
    </row>
    <row r="1901" spans="30:30" x14ac:dyDescent="0.35">
      <c r="AD1901" s="3"/>
    </row>
    <row r="1902" spans="30:30" x14ac:dyDescent="0.35">
      <c r="AD1902" s="3"/>
    </row>
    <row r="1903" spans="30:30" x14ac:dyDescent="0.35">
      <c r="AD1903" s="3"/>
    </row>
    <row r="1904" spans="30:30" x14ac:dyDescent="0.35">
      <c r="AD1904" s="3"/>
    </row>
    <row r="1905" spans="30:30" x14ac:dyDescent="0.35">
      <c r="AD1905" s="3"/>
    </row>
    <row r="1906" spans="30:30" x14ac:dyDescent="0.35">
      <c r="AD1906" s="3"/>
    </row>
    <row r="1907" spans="30:30" x14ac:dyDescent="0.35">
      <c r="AD1907" s="3"/>
    </row>
    <row r="1908" spans="30:30" x14ac:dyDescent="0.35">
      <c r="AD1908" s="3"/>
    </row>
    <row r="1909" spans="30:30" x14ac:dyDescent="0.35">
      <c r="AD1909" s="3"/>
    </row>
    <row r="1910" spans="30:30" x14ac:dyDescent="0.35">
      <c r="AD1910" s="3"/>
    </row>
    <row r="1911" spans="30:30" x14ac:dyDescent="0.35">
      <c r="AD1911" s="3"/>
    </row>
    <row r="1912" spans="30:30" x14ac:dyDescent="0.35">
      <c r="AD1912" s="3"/>
    </row>
    <row r="1913" spans="30:30" x14ac:dyDescent="0.35">
      <c r="AD1913" s="3"/>
    </row>
    <row r="1914" spans="30:30" x14ac:dyDescent="0.35">
      <c r="AD1914" s="3"/>
    </row>
    <row r="1915" spans="30:30" x14ac:dyDescent="0.35">
      <c r="AD1915" s="3"/>
    </row>
    <row r="1916" spans="30:30" x14ac:dyDescent="0.35">
      <c r="AD1916" s="3"/>
    </row>
    <row r="1917" spans="30:30" x14ac:dyDescent="0.35">
      <c r="AD1917" s="3"/>
    </row>
    <row r="1918" spans="30:30" x14ac:dyDescent="0.35">
      <c r="AD1918" s="3"/>
    </row>
    <row r="1919" spans="30:30" x14ac:dyDescent="0.35">
      <c r="AD1919" s="3"/>
    </row>
    <row r="1920" spans="30:30" x14ac:dyDescent="0.35">
      <c r="AD1920" s="3"/>
    </row>
    <row r="1921" spans="30:30" x14ac:dyDescent="0.35">
      <c r="AD1921" s="3"/>
    </row>
    <row r="1922" spans="30:30" x14ac:dyDescent="0.35">
      <c r="AD1922" s="3"/>
    </row>
    <row r="1923" spans="30:30" x14ac:dyDescent="0.35">
      <c r="AD1923" s="3"/>
    </row>
    <row r="1924" spans="30:30" x14ac:dyDescent="0.35">
      <c r="AD1924" s="3"/>
    </row>
    <row r="1925" spans="30:30" x14ac:dyDescent="0.35">
      <c r="AD1925" s="3"/>
    </row>
    <row r="1926" spans="30:30" x14ac:dyDescent="0.35">
      <c r="AD1926" s="3"/>
    </row>
    <row r="1927" spans="30:30" x14ac:dyDescent="0.35">
      <c r="AD1927" s="3"/>
    </row>
    <row r="1928" spans="30:30" x14ac:dyDescent="0.35">
      <c r="AD1928" s="3"/>
    </row>
    <row r="1929" spans="30:30" x14ac:dyDescent="0.35">
      <c r="AD1929" s="3"/>
    </row>
    <row r="1930" spans="30:30" x14ac:dyDescent="0.35">
      <c r="AD1930" s="3"/>
    </row>
    <row r="1931" spans="30:30" x14ac:dyDescent="0.35">
      <c r="AD1931" s="3"/>
    </row>
    <row r="1932" spans="30:30" x14ac:dyDescent="0.35">
      <c r="AD1932" s="3"/>
    </row>
    <row r="1933" spans="30:30" x14ac:dyDescent="0.35">
      <c r="AD1933" s="3"/>
    </row>
    <row r="1934" spans="30:30" x14ac:dyDescent="0.35">
      <c r="AD1934" s="3"/>
    </row>
    <row r="1935" spans="30:30" x14ac:dyDescent="0.35">
      <c r="AD1935" s="3"/>
    </row>
    <row r="1936" spans="30:30" x14ac:dyDescent="0.35">
      <c r="AD1936" s="3"/>
    </row>
    <row r="1937" spans="30:30" x14ac:dyDescent="0.35">
      <c r="AD1937" s="3"/>
    </row>
    <row r="1938" spans="30:30" x14ac:dyDescent="0.35">
      <c r="AD1938" s="3"/>
    </row>
    <row r="1939" spans="30:30" x14ac:dyDescent="0.35">
      <c r="AD1939" s="3"/>
    </row>
    <row r="1940" spans="30:30" x14ac:dyDescent="0.35">
      <c r="AD1940" s="3"/>
    </row>
    <row r="1941" spans="30:30" x14ac:dyDescent="0.35">
      <c r="AD1941" s="3"/>
    </row>
    <row r="1942" spans="30:30" x14ac:dyDescent="0.35">
      <c r="AD1942" s="3"/>
    </row>
    <row r="1943" spans="30:30" x14ac:dyDescent="0.35">
      <c r="AD1943" s="3"/>
    </row>
    <row r="1944" spans="30:30" x14ac:dyDescent="0.35">
      <c r="AD1944" s="3"/>
    </row>
    <row r="1945" spans="30:30" x14ac:dyDescent="0.35">
      <c r="AD1945" s="3"/>
    </row>
    <row r="1946" spans="30:30" x14ac:dyDescent="0.35">
      <c r="AD1946" s="3"/>
    </row>
    <row r="1947" spans="30:30" x14ac:dyDescent="0.35">
      <c r="AD1947" s="3"/>
    </row>
    <row r="1948" spans="30:30" x14ac:dyDescent="0.35">
      <c r="AD1948" s="3"/>
    </row>
    <row r="1949" spans="30:30" x14ac:dyDescent="0.35">
      <c r="AD1949" s="3"/>
    </row>
    <row r="1950" spans="30:30" x14ac:dyDescent="0.35">
      <c r="AD1950" s="3"/>
    </row>
    <row r="1951" spans="30:30" x14ac:dyDescent="0.35">
      <c r="AD1951" s="3"/>
    </row>
    <row r="1952" spans="30:30" x14ac:dyDescent="0.35">
      <c r="AD1952" s="3"/>
    </row>
    <row r="1953" spans="30:30" x14ac:dyDescent="0.35">
      <c r="AD1953" s="3"/>
    </row>
    <row r="1954" spans="30:30" x14ac:dyDescent="0.35">
      <c r="AD1954" s="3"/>
    </row>
    <row r="1955" spans="30:30" x14ac:dyDescent="0.35">
      <c r="AD1955" s="3"/>
    </row>
    <row r="1956" spans="30:30" x14ac:dyDescent="0.35">
      <c r="AD1956" s="3"/>
    </row>
    <row r="1957" spans="30:30" x14ac:dyDescent="0.35">
      <c r="AD1957" s="3"/>
    </row>
    <row r="1958" spans="30:30" x14ac:dyDescent="0.35">
      <c r="AD1958" s="3"/>
    </row>
    <row r="1959" spans="30:30" x14ac:dyDescent="0.35">
      <c r="AD1959" s="3"/>
    </row>
    <row r="1960" spans="30:30" x14ac:dyDescent="0.35">
      <c r="AD1960" s="3"/>
    </row>
    <row r="1961" spans="30:30" x14ac:dyDescent="0.35">
      <c r="AD1961" s="3"/>
    </row>
    <row r="1962" spans="30:30" x14ac:dyDescent="0.35">
      <c r="AD1962" s="3"/>
    </row>
    <row r="1963" spans="30:30" x14ac:dyDescent="0.35">
      <c r="AD1963" s="3"/>
    </row>
    <row r="1964" spans="30:30" x14ac:dyDescent="0.35">
      <c r="AD1964" s="3"/>
    </row>
    <row r="1965" spans="30:30" x14ac:dyDescent="0.35">
      <c r="AD1965" s="3"/>
    </row>
    <row r="1966" spans="30:30" x14ac:dyDescent="0.35">
      <c r="AD1966" s="3"/>
    </row>
    <row r="1967" spans="30:30" x14ac:dyDescent="0.35">
      <c r="AD1967" s="3"/>
    </row>
    <row r="1968" spans="30:30" x14ac:dyDescent="0.35">
      <c r="AD1968" s="3"/>
    </row>
    <row r="1969" spans="30:30" x14ac:dyDescent="0.35">
      <c r="AD1969" s="3"/>
    </row>
    <row r="1970" spans="30:30" x14ac:dyDescent="0.35">
      <c r="AD1970" s="3"/>
    </row>
    <row r="1971" spans="30:30" x14ac:dyDescent="0.35">
      <c r="AD1971" s="3"/>
    </row>
    <row r="1972" spans="30:30" x14ac:dyDescent="0.35">
      <c r="AD1972" s="3"/>
    </row>
    <row r="1973" spans="30:30" x14ac:dyDescent="0.35">
      <c r="AD1973" s="3"/>
    </row>
    <row r="1974" spans="30:30" x14ac:dyDescent="0.35">
      <c r="AD1974" s="3"/>
    </row>
    <row r="1975" spans="30:30" x14ac:dyDescent="0.35">
      <c r="AD1975" s="3"/>
    </row>
    <row r="1976" spans="30:30" x14ac:dyDescent="0.35">
      <c r="AD1976" s="3"/>
    </row>
    <row r="1977" spans="30:30" x14ac:dyDescent="0.35">
      <c r="AD1977" s="3"/>
    </row>
    <row r="1978" spans="30:30" x14ac:dyDescent="0.35">
      <c r="AD1978" s="3"/>
    </row>
    <row r="1979" spans="30:30" x14ac:dyDescent="0.35">
      <c r="AD1979" s="3"/>
    </row>
    <row r="1980" spans="30:30" x14ac:dyDescent="0.35">
      <c r="AD1980" s="3"/>
    </row>
    <row r="1981" spans="30:30" x14ac:dyDescent="0.35">
      <c r="AD1981" s="3"/>
    </row>
    <row r="1982" spans="30:30" x14ac:dyDescent="0.35">
      <c r="AD1982" s="3"/>
    </row>
    <row r="1983" spans="30:30" x14ac:dyDescent="0.35">
      <c r="AD1983" s="3"/>
    </row>
    <row r="1984" spans="30:30" x14ac:dyDescent="0.35">
      <c r="AD1984" s="3"/>
    </row>
    <row r="1985" spans="30:30" x14ac:dyDescent="0.35">
      <c r="AD1985" s="3"/>
    </row>
    <row r="1986" spans="30:30" x14ac:dyDescent="0.35">
      <c r="AD1986" s="3"/>
    </row>
    <row r="1987" spans="30:30" x14ac:dyDescent="0.35">
      <c r="AD1987" s="3"/>
    </row>
    <row r="1988" spans="30:30" x14ac:dyDescent="0.35">
      <c r="AD1988" s="3"/>
    </row>
    <row r="1989" spans="30:30" x14ac:dyDescent="0.35">
      <c r="AD1989" s="3"/>
    </row>
    <row r="1990" spans="30:30" x14ac:dyDescent="0.35">
      <c r="AD1990" s="3"/>
    </row>
    <row r="1991" spans="30:30" x14ac:dyDescent="0.35">
      <c r="AD1991" s="3"/>
    </row>
    <row r="1992" spans="30:30" x14ac:dyDescent="0.35">
      <c r="AD1992" s="3"/>
    </row>
    <row r="1993" spans="30:30" x14ac:dyDescent="0.35">
      <c r="AD1993" s="3"/>
    </row>
    <row r="1994" spans="30:30" x14ac:dyDescent="0.35">
      <c r="AD1994" s="3"/>
    </row>
    <row r="1995" spans="30:30" x14ac:dyDescent="0.35">
      <c r="AD1995" s="3"/>
    </row>
    <row r="1996" spans="30:30" x14ac:dyDescent="0.35">
      <c r="AD1996" s="3"/>
    </row>
    <row r="1997" spans="30:30" x14ac:dyDescent="0.35">
      <c r="AD1997" s="3"/>
    </row>
    <row r="1998" spans="30:30" x14ac:dyDescent="0.35">
      <c r="AD1998" s="3"/>
    </row>
    <row r="1999" spans="30:30" x14ac:dyDescent="0.35">
      <c r="AD1999" s="3"/>
    </row>
    <row r="2000" spans="30:30" x14ac:dyDescent="0.35">
      <c r="AD2000" s="3"/>
    </row>
    <row r="2001" spans="30:30" x14ac:dyDescent="0.35">
      <c r="AD2001" s="3"/>
    </row>
    <row r="2002" spans="30:30" x14ac:dyDescent="0.35">
      <c r="AD2002" s="3"/>
    </row>
    <row r="2003" spans="30:30" x14ac:dyDescent="0.35">
      <c r="AD2003" s="3"/>
    </row>
    <row r="2004" spans="30:30" x14ac:dyDescent="0.35">
      <c r="AD2004" s="3"/>
    </row>
    <row r="2005" spans="30:30" x14ac:dyDescent="0.35">
      <c r="AD2005" s="3"/>
    </row>
    <row r="2006" spans="30:30" x14ac:dyDescent="0.35">
      <c r="AD2006" s="3"/>
    </row>
    <row r="2007" spans="30:30" x14ac:dyDescent="0.35">
      <c r="AD2007" s="3"/>
    </row>
    <row r="2008" spans="30:30" x14ac:dyDescent="0.35">
      <c r="AD2008" s="3"/>
    </row>
    <row r="2009" spans="30:30" x14ac:dyDescent="0.35">
      <c r="AD2009" s="3"/>
    </row>
    <row r="2010" spans="30:30" x14ac:dyDescent="0.35">
      <c r="AD2010" s="3"/>
    </row>
    <row r="2011" spans="30:30" x14ac:dyDescent="0.35">
      <c r="AD2011" s="3"/>
    </row>
    <row r="2012" spans="30:30" x14ac:dyDescent="0.35">
      <c r="AD2012" s="3"/>
    </row>
    <row r="2013" spans="30:30" x14ac:dyDescent="0.35">
      <c r="AD2013" s="3"/>
    </row>
    <row r="2014" spans="30:30" x14ac:dyDescent="0.35">
      <c r="AD2014" s="3"/>
    </row>
    <row r="2015" spans="30:30" x14ac:dyDescent="0.35">
      <c r="AD2015" s="3"/>
    </row>
    <row r="2016" spans="30:30" x14ac:dyDescent="0.35">
      <c r="AD2016" s="3"/>
    </row>
    <row r="2017" spans="30:30" x14ac:dyDescent="0.35">
      <c r="AD2017" s="3"/>
    </row>
    <row r="2018" spans="30:30" x14ac:dyDescent="0.35">
      <c r="AD2018" s="3"/>
    </row>
    <row r="2019" spans="30:30" x14ac:dyDescent="0.35">
      <c r="AD2019" s="3"/>
    </row>
    <row r="2020" spans="30:30" x14ac:dyDescent="0.35">
      <c r="AD2020" s="3"/>
    </row>
    <row r="2021" spans="30:30" x14ac:dyDescent="0.35">
      <c r="AD2021" s="3"/>
    </row>
    <row r="2022" spans="30:30" x14ac:dyDescent="0.35">
      <c r="AD2022" s="3"/>
    </row>
    <row r="2023" spans="30:30" x14ac:dyDescent="0.35">
      <c r="AD2023" s="3"/>
    </row>
    <row r="2024" spans="30:30" x14ac:dyDescent="0.35">
      <c r="AD2024" s="3"/>
    </row>
    <row r="2025" spans="30:30" x14ac:dyDescent="0.35">
      <c r="AD2025" s="3"/>
    </row>
    <row r="2026" spans="30:30" x14ac:dyDescent="0.35">
      <c r="AD2026" s="3"/>
    </row>
    <row r="2027" spans="30:30" x14ac:dyDescent="0.35">
      <c r="AD2027" s="3"/>
    </row>
    <row r="2028" spans="30:30" x14ac:dyDescent="0.35">
      <c r="AD2028" s="3"/>
    </row>
    <row r="2029" spans="30:30" x14ac:dyDescent="0.35">
      <c r="AD2029" s="3"/>
    </row>
    <row r="2030" spans="30:30" x14ac:dyDescent="0.35">
      <c r="AD2030" s="3"/>
    </row>
    <row r="2031" spans="30:30" x14ac:dyDescent="0.35">
      <c r="AD2031" s="3"/>
    </row>
    <row r="2032" spans="30:30" x14ac:dyDescent="0.35">
      <c r="AD2032" s="3"/>
    </row>
    <row r="2033" spans="30:30" x14ac:dyDescent="0.35">
      <c r="AD2033" s="3"/>
    </row>
    <row r="2034" spans="30:30" x14ac:dyDescent="0.35">
      <c r="AD2034" s="3"/>
    </row>
    <row r="2035" spans="30:30" x14ac:dyDescent="0.35">
      <c r="AD2035" s="3"/>
    </row>
    <row r="2036" spans="30:30" x14ac:dyDescent="0.35">
      <c r="AD2036" s="3"/>
    </row>
    <row r="2037" spans="30:30" x14ac:dyDescent="0.35">
      <c r="AD2037" s="3"/>
    </row>
    <row r="2038" spans="30:30" x14ac:dyDescent="0.35">
      <c r="AD2038" s="3"/>
    </row>
    <row r="2039" spans="30:30" x14ac:dyDescent="0.35">
      <c r="AD2039" s="3"/>
    </row>
    <row r="2040" spans="30:30" x14ac:dyDescent="0.35">
      <c r="AD2040" s="3"/>
    </row>
    <row r="2041" spans="30:30" x14ac:dyDescent="0.35">
      <c r="AD2041" s="3"/>
    </row>
    <row r="2042" spans="30:30" x14ac:dyDescent="0.35">
      <c r="AD2042" s="3"/>
    </row>
    <row r="2043" spans="30:30" x14ac:dyDescent="0.35">
      <c r="AD2043" s="3"/>
    </row>
    <row r="2044" spans="30:30" x14ac:dyDescent="0.35">
      <c r="AD2044" s="3"/>
    </row>
    <row r="2045" spans="30:30" x14ac:dyDescent="0.35">
      <c r="AD2045" s="3"/>
    </row>
    <row r="2046" spans="30:30" x14ac:dyDescent="0.35">
      <c r="AD2046" s="3"/>
    </row>
    <row r="2047" spans="30:30" x14ac:dyDescent="0.35">
      <c r="AD2047" s="3"/>
    </row>
    <row r="2048" spans="30:30" x14ac:dyDescent="0.35">
      <c r="AD2048" s="3"/>
    </row>
    <row r="2049" spans="30:30" x14ac:dyDescent="0.35">
      <c r="AD2049" s="3"/>
    </row>
    <row r="2050" spans="30:30" x14ac:dyDescent="0.35">
      <c r="AD2050" s="3"/>
    </row>
    <row r="2051" spans="30:30" x14ac:dyDescent="0.35">
      <c r="AD2051" s="3"/>
    </row>
    <row r="2052" spans="30:30" x14ac:dyDescent="0.35">
      <c r="AD2052" s="3"/>
    </row>
    <row r="2053" spans="30:30" x14ac:dyDescent="0.35">
      <c r="AD2053" s="3"/>
    </row>
    <row r="2054" spans="30:30" x14ac:dyDescent="0.35">
      <c r="AD2054" s="3"/>
    </row>
    <row r="2055" spans="30:30" x14ac:dyDescent="0.35">
      <c r="AD2055" s="3"/>
    </row>
    <row r="2056" spans="30:30" x14ac:dyDescent="0.35">
      <c r="AD2056" s="3"/>
    </row>
    <row r="2057" spans="30:30" x14ac:dyDescent="0.35">
      <c r="AD2057" s="3"/>
    </row>
    <row r="2058" spans="30:30" x14ac:dyDescent="0.35">
      <c r="AD2058" s="3"/>
    </row>
    <row r="2059" spans="30:30" x14ac:dyDescent="0.35">
      <c r="AD2059" s="3"/>
    </row>
    <row r="2060" spans="30:30" x14ac:dyDescent="0.35">
      <c r="AD2060" s="3"/>
    </row>
    <row r="2061" spans="30:30" x14ac:dyDescent="0.35">
      <c r="AD2061" s="3"/>
    </row>
    <row r="2062" spans="30:30" x14ac:dyDescent="0.35">
      <c r="AD2062" s="3"/>
    </row>
    <row r="2063" spans="30:30" x14ac:dyDescent="0.35">
      <c r="AD2063" s="3"/>
    </row>
    <row r="2064" spans="30:30" x14ac:dyDescent="0.35">
      <c r="AD2064" s="3"/>
    </row>
    <row r="2065" spans="30:30" x14ac:dyDescent="0.35">
      <c r="AD2065" s="3"/>
    </row>
    <row r="2066" spans="30:30" x14ac:dyDescent="0.35">
      <c r="AD2066" s="3"/>
    </row>
    <row r="2067" spans="30:30" x14ac:dyDescent="0.35">
      <c r="AD2067" s="3"/>
    </row>
    <row r="2068" spans="30:30" x14ac:dyDescent="0.35">
      <c r="AD2068" s="3"/>
    </row>
    <row r="2069" spans="30:30" x14ac:dyDescent="0.35">
      <c r="AD2069" s="3"/>
    </row>
    <row r="2070" spans="30:30" x14ac:dyDescent="0.35">
      <c r="AD2070" s="3"/>
    </row>
    <row r="2071" spans="30:30" x14ac:dyDescent="0.35">
      <c r="AD2071" s="3"/>
    </row>
    <row r="2072" spans="30:30" x14ac:dyDescent="0.35">
      <c r="AD2072" s="3"/>
    </row>
    <row r="2073" spans="30:30" x14ac:dyDescent="0.35">
      <c r="AD2073" s="3"/>
    </row>
    <row r="2074" spans="30:30" x14ac:dyDescent="0.35">
      <c r="AD2074" s="3"/>
    </row>
    <row r="2075" spans="30:30" x14ac:dyDescent="0.35">
      <c r="AD2075" s="3"/>
    </row>
    <row r="2076" spans="30:30" x14ac:dyDescent="0.35">
      <c r="AD2076" s="3"/>
    </row>
    <row r="2077" spans="30:30" x14ac:dyDescent="0.35">
      <c r="AD2077" s="3"/>
    </row>
    <row r="2078" spans="30:30" x14ac:dyDescent="0.35">
      <c r="AD2078" s="3"/>
    </row>
    <row r="2079" spans="30:30" x14ac:dyDescent="0.35">
      <c r="AD2079" s="3"/>
    </row>
    <row r="2080" spans="30:30" x14ac:dyDescent="0.35">
      <c r="AD2080" s="3"/>
    </row>
    <row r="2081" spans="30:30" x14ac:dyDescent="0.35">
      <c r="AD2081" s="3"/>
    </row>
    <row r="2082" spans="30:30" x14ac:dyDescent="0.35">
      <c r="AD2082" s="3"/>
    </row>
    <row r="2083" spans="30:30" x14ac:dyDescent="0.35">
      <c r="AD2083" s="3"/>
    </row>
    <row r="2084" spans="30:30" x14ac:dyDescent="0.35">
      <c r="AD2084" s="3"/>
    </row>
    <row r="2085" spans="30:30" x14ac:dyDescent="0.35">
      <c r="AD2085" s="3"/>
    </row>
    <row r="2086" spans="30:30" x14ac:dyDescent="0.35">
      <c r="AD2086" s="3"/>
    </row>
    <row r="2087" spans="30:30" x14ac:dyDescent="0.35">
      <c r="AD2087" s="3"/>
    </row>
    <row r="2088" spans="30:30" x14ac:dyDescent="0.35">
      <c r="AD2088" s="3"/>
    </row>
    <row r="2089" spans="30:30" x14ac:dyDescent="0.35">
      <c r="AD2089" s="3"/>
    </row>
    <row r="2090" spans="30:30" x14ac:dyDescent="0.35">
      <c r="AD2090" s="3"/>
    </row>
    <row r="2091" spans="30:30" x14ac:dyDescent="0.35">
      <c r="AD2091" s="3"/>
    </row>
    <row r="2092" spans="30:30" x14ac:dyDescent="0.35">
      <c r="AD2092" s="3"/>
    </row>
    <row r="2093" spans="30:30" x14ac:dyDescent="0.35">
      <c r="AD2093" s="3"/>
    </row>
    <row r="2094" spans="30:30" x14ac:dyDescent="0.35">
      <c r="AD2094" s="3"/>
    </row>
    <row r="2095" spans="30:30" x14ac:dyDescent="0.35">
      <c r="AD2095" s="3"/>
    </row>
    <row r="2096" spans="30:30" x14ac:dyDescent="0.35">
      <c r="AD2096" s="3"/>
    </row>
    <row r="2097" spans="30:30" x14ac:dyDescent="0.35">
      <c r="AD2097" s="3"/>
    </row>
    <row r="2098" spans="30:30" x14ac:dyDescent="0.35">
      <c r="AD2098" s="3"/>
    </row>
    <row r="2099" spans="30:30" x14ac:dyDescent="0.35">
      <c r="AD2099" s="3"/>
    </row>
    <row r="2100" spans="30:30" x14ac:dyDescent="0.35">
      <c r="AD2100" s="3"/>
    </row>
    <row r="2101" spans="30:30" x14ac:dyDescent="0.35">
      <c r="AD2101" s="3"/>
    </row>
    <row r="2102" spans="30:30" x14ac:dyDescent="0.35">
      <c r="AD2102" s="3"/>
    </row>
    <row r="2103" spans="30:30" x14ac:dyDescent="0.35">
      <c r="AD2103" s="3"/>
    </row>
    <row r="2104" spans="30:30" x14ac:dyDescent="0.35">
      <c r="AD2104" s="3"/>
    </row>
    <row r="2105" spans="30:30" x14ac:dyDescent="0.35">
      <c r="AD2105" s="3"/>
    </row>
    <row r="2106" spans="30:30" x14ac:dyDescent="0.35">
      <c r="AD2106" s="3"/>
    </row>
    <row r="2107" spans="30:30" x14ac:dyDescent="0.35">
      <c r="AD2107" s="3"/>
    </row>
    <row r="2108" spans="30:30" x14ac:dyDescent="0.35">
      <c r="AD2108" s="3"/>
    </row>
    <row r="2109" spans="30:30" x14ac:dyDescent="0.35">
      <c r="AD2109" s="3"/>
    </row>
    <row r="2110" spans="30:30" x14ac:dyDescent="0.35">
      <c r="AD2110" s="3"/>
    </row>
    <row r="2111" spans="30:30" x14ac:dyDescent="0.35">
      <c r="AD2111" s="3"/>
    </row>
    <row r="2112" spans="30:30" x14ac:dyDescent="0.35">
      <c r="AD2112" s="3"/>
    </row>
    <row r="2113" spans="30:30" x14ac:dyDescent="0.35">
      <c r="AD2113" s="3"/>
    </row>
    <row r="2114" spans="30:30" x14ac:dyDescent="0.35">
      <c r="AD2114" s="3"/>
    </row>
    <row r="2115" spans="30:30" x14ac:dyDescent="0.35">
      <c r="AD2115" s="3"/>
    </row>
    <row r="2116" spans="30:30" x14ac:dyDescent="0.35">
      <c r="AD2116" s="3"/>
    </row>
    <row r="2117" spans="30:30" x14ac:dyDescent="0.35">
      <c r="AD2117" s="3"/>
    </row>
    <row r="2118" spans="30:30" x14ac:dyDescent="0.35">
      <c r="AD2118" s="3"/>
    </row>
    <row r="2119" spans="30:30" x14ac:dyDescent="0.35">
      <c r="AD2119" s="3"/>
    </row>
    <row r="2120" spans="30:30" x14ac:dyDescent="0.35">
      <c r="AD2120" s="3"/>
    </row>
    <row r="2121" spans="30:30" x14ac:dyDescent="0.35">
      <c r="AD2121" s="3"/>
    </row>
    <row r="2122" spans="30:30" x14ac:dyDescent="0.35">
      <c r="AD2122" s="3"/>
    </row>
    <row r="2123" spans="30:30" x14ac:dyDescent="0.35">
      <c r="AD2123" s="3"/>
    </row>
    <row r="2124" spans="30:30" x14ac:dyDescent="0.35">
      <c r="AD2124" s="3"/>
    </row>
    <row r="2125" spans="30:30" x14ac:dyDescent="0.35">
      <c r="AD2125" s="3"/>
    </row>
    <row r="2126" spans="30:30" x14ac:dyDescent="0.35">
      <c r="AD2126" s="3"/>
    </row>
    <row r="2127" spans="30:30" x14ac:dyDescent="0.35">
      <c r="AD2127" s="3"/>
    </row>
    <row r="2128" spans="30:30" x14ac:dyDescent="0.35">
      <c r="AD2128" s="3"/>
    </row>
    <row r="2129" spans="30:30" x14ac:dyDescent="0.35">
      <c r="AD2129" s="3"/>
    </row>
    <row r="2130" spans="30:30" x14ac:dyDescent="0.35">
      <c r="AD2130" s="3"/>
    </row>
    <row r="2131" spans="30:30" x14ac:dyDescent="0.35">
      <c r="AD2131" s="3"/>
    </row>
    <row r="2132" spans="30:30" x14ac:dyDescent="0.35">
      <c r="AD2132" s="3"/>
    </row>
    <row r="2133" spans="30:30" x14ac:dyDescent="0.35">
      <c r="AD2133" s="3"/>
    </row>
    <row r="2134" spans="30:30" x14ac:dyDescent="0.35">
      <c r="AD2134" s="3"/>
    </row>
    <row r="2135" spans="30:30" x14ac:dyDescent="0.35">
      <c r="AD2135" s="3"/>
    </row>
    <row r="2136" spans="30:30" x14ac:dyDescent="0.35">
      <c r="AD2136" s="3"/>
    </row>
    <row r="2137" spans="30:30" x14ac:dyDescent="0.35">
      <c r="AD2137" s="3"/>
    </row>
    <row r="2138" spans="30:30" x14ac:dyDescent="0.35">
      <c r="AD2138" s="3"/>
    </row>
    <row r="2139" spans="30:30" x14ac:dyDescent="0.35">
      <c r="AD2139" s="3"/>
    </row>
    <row r="2140" spans="30:30" x14ac:dyDescent="0.35">
      <c r="AD2140" s="3"/>
    </row>
    <row r="2141" spans="30:30" x14ac:dyDescent="0.35">
      <c r="AD2141" s="3"/>
    </row>
    <row r="2142" spans="30:30" x14ac:dyDescent="0.35">
      <c r="AD2142" s="3"/>
    </row>
    <row r="2143" spans="30:30" x14ac:dyDescent="0.35">
      <c r="AD2143" s="3"/>
    </row>
    <row r="2144" spans="30:30" x14ac:dyDescent="0.35">
      <c r="AD2144" s="3"/>
    </row>
    <row r="2145" spans="30:30" x14ac:dyDescent="0.35">
      <c r="AD2145" s="3"/>
    </row>
    <row r="2146" spans="30:30" x14ac:dyDescent="0.35">
      <c r="AD2146" s="3"/>
    </row>
    <row r="2147" spans="30:30" x14ac:dyDescent="0.35">
      <c r="AD2147" s="3"/>
    </row>
    <row r="2148" spans="30:30" x14ac:dyDescent="0.35">
      <c r="AD2148" s="3"/>
    </row>
    <row r="2149" spans="30:30" x14ac:dyDescent="0.35">
      <c r="AD2149" s="3"/>
    </row>
    <row r="2150" spans="30:30" x14ac:dyDescent="0.35">
      <c r="AD2150" s="3"/>
    </row>
    <row r="2151" spans="30:30" x14ac:dyDescent="0.35">
      <c r="AD2151" s="3"/>
    </row>
    <row r="2152" spans="30:30" x14ac:dyDescent="0.35">
      <c r="AD2152" s="3"/>
    </row>
    <row r="2153" spans="30:30" x14ac:dyDescent="0.35">
      <c r="AD2153" s="3"/>
    </row>
    <row r="2154" spans="30:30" x14ac:dyDescent="0.35">
      <c r="AD2154" s="3"/>
    </row>
    <row r="2155" spans="30:30" x14ac:dyDescent="0.35">
      <c r="AD2155" s="3"/>
    </row>
    <row r="2156" spans="30:30" x14ac:dyDescent="0.35">
      <c r="AD2156" s="3"/>
    </row>
    <row r="2157" spans="30:30" x14ac:dyDescent="0.35">
      <c r="AD2157" s="3"/>
    </row>
    <row r="2158" spans="30:30" x14ac:dyDescent="0.35">
      <c r="AD2158" s="3"/>
    </row>
    <row r="2159" spans="30:30" x14ac:dyDescent="0.35">
      <c r="AD2159" s="3"/>
    </row>
    <row r="2160" spans="30:30" x14ac:dyDescent="0.35">
      <c r="AD2160" s="3"/>
    </row>
    <row r="2161" spans="30:30" x14ac:dyDescent="0.35">
      <c r="AD2161" s="3"/>
    </row>
    <row r="2162" spans="30:30" x14ac:dyDescent="0.35">
      <c r="AD2162" s="3"/>
    </row>
    <row r="2163" spans="30:30" x14ac:dyDescent="0.35">
      <c r="AD2163" s="3"/>
    </row>
    <row r="2164" spans="30:30" x14ac:dyDescent="0.35">
      <c r="AD2164" s="3"/>
    </row>
    <row r="2165" spans="30:30" x14ac:dyDescent="0.35">
      <c r="AD2165" s="3"/>
    </row>
    <row r="2166" spans="30:30" x14ac:dyDescent="0.35">
      <c r="AD2166" s="3"/>
    </row>
    <row r="2167" spans="30:30" x14ac:dyDescent="0.35">
      <c r="AD2167" s="3"/>
    </row>
    <row r="2168" spans="30:30" x14ac:dyDescent="0.35">
      <c r="AD2168" s="3"/>
    </row>
    <row r="2169" spans="30:30" x14ac:dyDescent="0.35">
      <c r="AD2169" s="3"/>
    </row>
    <row r="2170" spans="30:30" x14ac:dyDescent="0.35">
      <c r="AD2170" s="3"/>
    </row>
    <row r="2171" spans="30:30" x14ac:dyDescent="0.35">
      <c r="AD2171" s="3"/>
    </row>
    <row r="2172" spans="30:30" x14ac:dyDescent="0.35">
      <c r="AD2172" s="3"/>
    </row>
    <row r="2173" spans="30:30" x14ac:dyDescent="0.35">
      <c r="AD2173" s="3"/>
    </row>
    <row r="2174" spans="30:30" x14ac:dyDescent="0.35">
      <c r="AD2174" s="3"/>
    </row>
    <row r="2175" spans="30:30" x14ac:dyDescent="0.35">
      <c r="AD2175" s="3"/>
    </row>
    <row r="2176" spans="30:30" x14ac:dyDescent="0.35">
      <c r="AD2176" s="3"/>
    </row>
    <row r="2177" spans="30:30" x14ac:dyDescent="0.35">
      <c r="AD2177" s="3"/>
    </row>
    <row r="2178" spans="30:30" x14ac:dyDescent="0.35">
      <c r="AD2178" s="3"/>
    </row>
    <row r="2179" spans="30:30" x14ac:dyDescent="0.35">
      <c r="AD2179" s="3"/>
    </row>
    <row r="2180" spans="30:30" x14ac:dyDescent="0.35">
      <c r="AD2180" s="3"/>
    </row>
    <row r="2181" spans="30:30" x14ac:dyDescent="0.35">
      <c r="AD2181" s="3"/>
    </row>
    <row r="2182" spans="30:30" x14ac:dyDescent="0.35">
      <c r="AD2182" s="3"/>
    </row>
    <row r="2183" spans="30:30" x14ac:dyDescent="0.35">
      <c r="AD2183" s="3"/>
    </row>
    <row r="2184" spans="30:30" x14ac:dyDescent="0.35">
      <c r="AD2184" s="3"/>
    </row>
    <row r="2185" spans="30:30" x14ac:dyDescent="0.35">
      <c r="AD2185" s="3"/>
    </row>
    <row r="2186" spans="30:30" x14ac:dyDescent="0.35">
      <c r="AD2186" s="3"/>
    </row>
    <row r="2187" spans="30:30" x14ac:dyDescent="0.35">
      <c r="AD2187" s="3"/>
    </row>
    <row r="2188" spans="30:30" x14ac:dyDescent="0.35">
      <c r="AD2188" s="3"/>
    </row>
    <row r="2189" spans="30:30" x14ac:dyDescent="0.35">
      <c r="AD2189" s="3"/>
    </row>
    <row r="2190" spans="30:30" x14ac:dyDescent="0.35">
      <c r="AD2190" s="3"/>
    </row>
    <row r="2191" spans="30:30" x14ac:dyDescent="0.35">
      <c r="AD2191" s="3"/>
    </row>
    <row r="2192" spans="30:30" x14ac:dyDescent="0.35">
      <c r="AD2192" s="3"/>
    </row>
    <row r="2193" spans="30:30" x14ac:dyDescent="0.35">
      <c r="AD2193" s="3"/>
    </row>
    <row r="2194" spans="30:30" x14ac:dyDescent="0.35">
      <c r="AD2194" s="3"/>
    </row>
    <row r="2195" spans="30:30" x14ac:dyDescent="0.35">
      <c r="AD2195" s="3"/>
    </row>
    <row r="2196" spans="30:30" x14ac:dyDescent="0.35">
      <c r="AD2196" s="3"/>
    </row>
    <row r="2197" spans="30:30" x14ac:dyDescent="0.35">
      <c r="AD2197" s="3"/>
    </row>
    <row r="2198" spans="30:30" x14ac:dyDescent="0.35">
      <c r="AD2198" s="3"/>
    </row>
    <row r="2199" spans="30:30" x14ac:dyDescent="0.35">
      <c r="AD2199" s="3"/>
    </row>
    <row r="2200" spans="30:30" x14ac:dyDescent="0.35">
      <c r="AD2200" s="3"/>
    </row>
    <row r="2201" spans="30:30" x14ac:dyDescent="0.35">
      <c r="AD2201" s="3"/>
    </row>
    <row r="2202" spans="30:30" x14ac:dyDescent="0.35">
      <c r="AD2202" s="3"/>
    </row>
    <row r="2203" spans="30:30" x14ac:dyDescent="0.35">
      <c r="AD2203" s="3"/>
    </row>
    <row r="2204" spans="30:30" x14ac:dyDescent="0.35">
      <c r="AD2204" s="3"/>
    </row>
    <row r="2205" spans="30:30" x14ac:dyDescent="0.35">
      <c r="AD2205" s="3"/>
    </row>
    <row r="2206" spans="30:30" x14ac:dyDescent="0.35">
      <c r="AD2206" s="3"/>
    </row>
    <row r="2207" spans="30:30" x14ac:dyDescent="0.35">
      <c r="AD2207" s="3"/>
    </row>
    <row r="2208" spans="30:30" x14ac:dyDescent="0.35">
      <c r="AD2208" s="3"/>
    </row>
    <row r="2209" spans="30:30" x14ac:dyDescent="0.35">
      <c r="AD2209" s="3"/>
    </row>
    <row r="2210" spans="30:30" x14ac:dyDescent="0.35">
      <c r="AD2210" s="3"/>
    </row>
    <row r="2211" spans="30:30" x14ac:dyDescent="0.35">
      <c r="AD2211" s="3"/>
    </row>
    <row r="2212" spans="30:30" x14ac:dyDescent="0.35">
      <c r="AD2212" s="3"/>
    </row>
    <row r="2213" spans="30:30" x14ac:dyDescent="0.35">
      <c r="AD2213" s="3"/>
    </row>
    <row r="2214" spans="30:30" x14ac:dyDescent="0.35">
      <c r="AD2214" s="3"/>
    </row>
    <row r="2215" spans="30:30" x14ac:dyDescent="0.35">
      <c r="AD2215" s="3"/>
    </row>
    <row r="2216" spans="30:30" x14ac:dyDescent="0.35">
      <c r="AD2216" s="3"/>
    </row>
    <row r="2217" spans="30:30" x14ac:dyDescent="0.35">
      <c r="AD2217" s="3"/>
    </row>
    <row r="2218" spans="30:30" x14ac:dyDescent="0.35">
      <c r="AD2218" s="3"/>
    </row>
    <row r="2219" spans="30:30" x14ac:dyDescent="0.35">
      <c r="AD2219" s="3"/>
    </row>
    <row r="2220" spans="30:30" x14ac:dyDescent="0.35">
      <c r="AD2220" s="3"/>
    </row>
    <row r="2221" spans="30:30" x14ac:dyDescent="0.35">
      <c r="AD2221" s="3"/>
    </row>
    <row r="2222" spans="30:30" x14ac:dyDescent="0.35">
      <c r="AD2222" s="3"/>
    </row>
    <row r="2223" spans="30:30" x14ac:dyDescent="0.35">
      <c r="AD2223" s="3"/>
    </row>
    <row r="2224" spans="30:30" x14ac:dyDescent="0.35">
      <c r="AD2224" s="3"/>
    </row>
    <row r="2225" spans="30:30" x14ac:dyDescent="0.35">
      <c r="AD2225" s="3"/>
    </row>
    <row r="2226" spans="30:30" x14ac:dyDescent="0.35">
      <c r="AD2226" s="3"/>
    </row>
    <row r="2227" spans="30:30" x14ac:dyDescent="0.35">
      <c r="AD2227" s="3"/>
    </row>
    <row r="2228" spans="30:30" x14ac:dyDescent="0.35">
      <c r="AD2228" s="3"/>
    </row>
    <row r="2229" spans="30:30" x14ac:dyDescent="0.35">
      <c r="AD2229" s="3"/>
    </row>
    <row r="2230" spans="30:30" x14ac:dyDescent="0.35">
      <c r="AD2230" s="3"/>
    </row>
    <row r="2231" spans="30:30" x14ac:dyDescent="0.35">
      <c r="AD2231" s="3"/>
    </row>
    <row r="2232" spans="30:30" x14ac:dyDescent="0.35">
      <c r="AD2232" s="3"/>
    </row>
    <row r="2233" spans="30:30" x14ac:dyDescent="0.35">
      <c r="AD2233" s="3"/>
    </row>
    <row r="2234" spans="30:30" x14ac:dyDescent="0.35">
      <c r="AD2234" s="3"/>
    </row>
    <row r="2235" spans="30:30" x14ac:dyDescent="0.35">
      <c r="AD2235" s="3"/>
    </row>
    <row r="2236" spans="30:30" x14ac:dyDescent="0.35">
      <c r="AD2236" s="3"/>
    </row>
    <row r="2237" spans="30:30" x14ac:dyDescent="0.35">
      <c r="AD2237" s="3"/>
    </row>
    <row r="2238" spans="30:30" x14ac:dyDescent="0.35">
      <c r="AD2238" s="3"/>
    </row>
    <row r="2239" spans="30:30" x14ac:dyDescent="0.35">
      <c r="AD2239" s="3"/>
    </row>
    <row r="2240" spans="30:30" x14ac:dyDescent="0.35">
      <c r="AD2240" s="3"/>
    </row>
    <row r="2241" spans="30:30" x14ac:dyDescent="0.35">
      <c r="AD2241" s="3"/>
    </row>
    <row r="2242" spans="30:30" x14ac:dyDescent="0.35">
      <c r="AD2242" s="3"/>
    </row>
    <row r="2243" spans="30:30" x14ac:dyDescent="0.35">
      <c r="AD2243" s="3"/>
    </row>
    <row r="2244" spans="30:30" x14ac:dyDescent="0.35">
      <c r="AD2244" s="3"/>
    </row>
    <row r="2245" spans="30:30" x14ac:dyDescent="0.35">
      <c r="AD2245" s="3"/>
    </row>
    <row r="2246" spans="30:30" x14ac:dyDescent="0.35">
      <c r="AD2246" s="3"/>
    </row>
    <row r="2247" spans="30:30" x14ac:dyDescent="0.35">
      <c r="AD2247" s="3"/>
    </row>
    <row r="2248" spans="30:30" x14ac:dyDescent="0.35">
      <c r="AD2248" s="3"/>
    </row>
    <row r="2249" spans="30:30" x14ac:dyDescent="0.35">
      <c r="AD2249" s="3"/>
    </row>
    <row r="2250" spans="30:30" x14ac:dyDescent="0.35">
      <c r="AD2250" s="3"/>
    </row>
    <row r="2251" spans="30:30" x14ac:dyDescent="0.35">
      <c r="AD2251" s="3"/>
    </row>
    <row r="2252" spans="30:30" x14ac:dyDescent="0.35">
      <c r="AD2252" s="3"/>
    </row>
    <row r="2253" spans="30:30" x14ac:dyDescent="0.35">
      <c r="AD2253" s="3"/>
    </row>
    <row r="2254" spans="30:30" x14ac:dyDescent="0.35">
      <c r="AD2254" s="3"/>
    </row>
    <row r="2255" spans="30:30" x14ac:dyDescent="0.35">
      <c r="AD2255" s="3"/>
    </row>
    <row r="2256" spans="30:30" x14ac:dyDescent="0.35">
      <c r="AD2256" s="3"/>
    </row>
    <row r="2257" spans="30:30" x14ac:dyDescent="0.35">
      <c r="AD2257" s="3"/>
    </row>
    <row r="2258" spans="30:30" x14ac:dyDescent="0.35">
      <c r="AD2258" s="3"/>
    </row>
    <row r="2259" spans="30:30" x14ac:dyDescent="0.35">
      <c r="AD2259" s="3"/>
    </row>
    <row r="2260" spans="30:30" x14ac:dyDescent="0.35">
      <c r="AD2260" s="3"/>
    </row>
    <row r="2261" spans="30:30" x14ac:dyDescent="0.35">
      <c r="AD2261" s="3"/>
    </row>
    <row r="2262" spans="30:30" x14ac:dyDescent="0.35">
      <c r="AD2262" s="3"/>
    </row>
    <row r="2263" spans="30:30" x14ac:dyDescent="0.35">
      <c r="AD2263" s="3"/>
    </row>
    <row r="2264" spans="30:30" x14ac:dyDescent="0.35">
      <c r="AD2264" s="3"/>
    </row>
    <row r="2265" spans="30:30" x14ac:dyDescent="0.35">
      <c r="AD2265" s="3"/>
    </row>
    <row r="2266" spans="30:30" x14ac:dyDescent="0.35">
      <c r="AD2266" s="3"/>
    </row>
    <row r="2267" spans="30:30" x14ac:dyDescent="0.35">
      <c r="AD2267" s="3"/>
    </row>
    <row r="2268" spans="30:30" x14ac:dyDescent="0.35">
      <c r="AD2268" s="3"/>
    </row>
    <row r="2269" spans="30:30" x14ac:dyDescent="0.35">
      <c r="AD2269" s="3"/>
    </row>
    <row r="2270" spans="30:30" x14ac:dyDescent="0.35">
      <c r="AD2270" s="3"/>
    </row>
    <row r="2271" spans="30:30" x14ac:dyDescent="0.35">
      <c r="AD2271" s="3"/>
    </row>
    <row r="2272" spans="30:30" x14ac:dyDescent="0.35">
      <c r="AD2272" s="3"/>
    </row>
    <row r="2273" spans="30:30" x14ac:dyDescent="0.35">
      <c r="AD2273" s="3"/>
    </row>
    <row r="2274" spans="30:30" x14ac:dyDescent="0.35">
      <c r="AD2274" s="3"/>
    </row>
    <row r="2275" spans="30:30" x14ac:dyDescent="0.35">
      <c r="AD2275" s="3"/>
    </row>
    <row r="2276" spans="30:30" x14ac:dyDescent="0.35">
      <c r="AD2276" s="3"/>
    </row>
    <row r="2277" spans="30:30" x14ac:dyDescent="0.35">
      <c r="AD2277" s="3"/>
    </row>
    <row r="2278" spans="30:30" x14ac:dyDescent="0.35">
      <c r="AD2278" s="3"/>
    </row>
    <row r="2279" spans="30:30" x14ac:dyDescent="0.35">
      <c r="AD2279" s="3"/>
    </row>
    <row r="2280" spans="30:30" x14ac:dyDescent="0.35">
      <c r="AD2280" s="3"/>
    </row>
    <row r="2281" spans="30:30" x14ac:dyDescent="0.35">
      <c r="AD2281" s="3"/>
    </row>
    <row r="2282" spans="30:30" x14ac:dyDescent="0.35">
      <c r="AD2282" s="3"/>
    </row>
    <row r="2283" spans="30:30" x14ac:dyDescent="0.35">
      <c r="AD2283" s="3"/>
    </row>
    <row r="2284" spans="30:30" x14ac:dyDescent="0.35">
      <c r="AD2284" s="3"/>
    </row>
    <row r="2285" spans="30:30" x14ac:dyDescent="0.35">
      <c r="AD2285" s="3"/>
    </row>
    <row r="2286" spans="30:30" x14ac:dyDescent="0.35">
      <c r="AD2286" s="3"/>
    </row>
    <row r="2287" spans="30:30" x14ac:dyDescent="0.35">
      <c r="AD2287" s="3"/>
    </row>
    <row r="2288" spans="30:30" x14ac:dyDescent="0.35">
      <c r="AD2288" s="3"/>
    </row>
    <row r="2289" spans="30:30" x14ac:dyDescent="0.35">
      <c r="AD2289" s="3"/>
    </row>
    <row r="2290" spans="30:30" x14ac:dyDescent="0.35">
      <c r="AD2290" s="3"/>
    </row>
    <row r="2291" spans="30:30" x14ac:dyDescent="0.35">
      <c r="AD2291" s="3"/>
    </row>
    <row r="2292" spans="30:30" x14ac:dyDescent="0.35">
      <c r="AD2292" s="3"/>
    </row>
    <row r="2293" spans="30:30" x14ac:dyDescent="0.35">
      <c r="AD2293" s="3"/>
    </row>
    <row r="2294" spans="30:30" x14ac:dyDescent="0.35">
      <c r="AD2294" s="3"/>
    </row>
    <row r="2295" spans="30:30" x14ac:dyDescent="0.35">
      <c r="AD2295" s="3"/>
    </row>
    <row r="2296" spans="30:30" x14ac:dyDescent="0.35">
      <c r="AD2296" s="3"/>
    </row>
    <row r="2297" spans="30:30" x14ac:dyDescent="0.35">
      <c r="AD2297" s="3"/>
    </row>
    <row r="2298" spans="30:30" x14ac:dyDescent="0.35">
      <c r="AD2298" s="3"/>
    </row>
    <row r="2299" spans="30:30" x14ac:dyDescent="0.35">
      <c r="AD2299" s="3"/>
    </row>
    <row r="2300" spans="30:30" x14ac:dyDescent="0.35">
      <c r="AD2300" s="3"/>
    </row>
    <row r="2301" spans="30:30" x14ac:dyDescent="0.35">
      <c r="AD2301" s="3"/>
    </row>
    <row r="2302" spans="30:30" x14ac:dyDescent="0.35">
      <c r="AD2302" s="3"/>
    </row>
    <row r="2303" spans="30:30" x14ac:dyDescent="0.35">
      <c r="AD2303" s="3"/>
    </row>
    <row r="2304" spans="30:30" x14ac:dyDescent="0.35">
      <c r="AD2304" s="3"/>
    </row>
    <row r="2305" spans="30:30" x14ac:dyDescent="0.35">
      <c r="AD2305" s="3"/>
    </row>
    <row r="2306" spans="30:30" x14ac:dyDescent="0.35">
      <c r="AD2306" s="3"/>
    </row>
    <row r="2307" spans="30:30" x14ac:dyDescent="0.35">
      <c r="AD2307" s="3"/>
    </row>
    <row r="2308" spans="30:30" x14ac:dyDescent="0.35">
      <c r="AD2308" s="3"/>
    </row>
    <row r="2309" spans="30:30" x14ac:dyDescent="0.35">
      <c r="AD2309" s="3"/>
    </row>
    <row r="2310" spans="30:30" x14ac:dyDescent="0.35">
      <c r="AD2310" s="3"/>
    </row>
    <row r="2311" spans="30:30" x14ac:dyDescent="0.35">
      <c r="AD2311" s="3"/>
    </row>
    <row r="2312" spans="30:30" x14ac:dyDescent="0.35">
      <c r="AD2312" s="3"/>
    </row>
    <row r="2313" spans="30:30" x14ac:dyDescent="0.35">
      <c r="AD2313" s="3"/>
    </row>
    <row r="2314" spans="30:30" x14ac:dyDescent="0.35">
      <c r="AD2314" s="3"/>
    </row>
    <row r="2315" spans="30:30" x14ac:dyDescent="0.35">
      <c r="AD2315" s="3"/>
    </row>
    <row r="2316" spans="30:30" x14ac:dyDescent="0.35">
      <c r="AD2316" s="3"/>
    </row>
    <row r="2317" spans="30:30" x14ac:dyDescent="0.35">
      <c r="AD2317" s="3"/>
    </row>
    <row r="2318" spans="30:30" x14ac:dyDescent="0.35">
      <c r="AD2318" s="3"/>
    </row>
    <row r="2319" spans="30:30" x14ac:dyDescent="0.35">
      <c r="AD2319" s="3"/>
    </row>
    <row r="2320" spans="30:30" x14ac:dyDescent="0.35">
      <c r="AD2320" s="3"/>
    </row>
    <row r="2321" spans="30:30" x14ac:dyDescent="0.35">
      <c r="AD2321" s="3"/>
    </row>
    <row r="2322" spans="30:30" x14ac:dyDescent="0.35">
      <c r="AD2322" s="3"/>
    </row>
    <row r="2323" spans="30:30" x14ac:dyDescent="0.35">
      <c r="AD2323" s="3"/>
    </row>
    <row r="2324" spans="30:30" x14ac:dyDescent="0.35">
      <c r="AD2324" s="3"/>
    </row>
    <row r="2325" spans="30:30" x14ac:dyDescent="0.35">
      <c r="AD2325" s="3"/>
    </row>
    <row r="2326" spans="30:30" x14ac:dyDescent="0.35">
      <c r="AD2326" s="3"/>
    </row>
    <row r="2327" spans="30:30" x14ac:dyDescent="0.35">
      <c r="AD2327" s="3"/>
    </row>
    <row r="2328" spans="30:30" x14ac:dyDescent="0.35">
      <c r="AD2328" s="3"/>
    </row>
    <row r="2329" spans="30:30" x14ac:dyDescent="0.35">
      <c r="AD2329" s="3"/>
    </row>
    <row r="2330" spans="30:30" x14ac:dyDescent="0.35">
      <c r="AD2330" s="3"/>
    </row>
    <row r="2331" spans="30:30" x14ac:dyDescent="0.35">
      <c r="AD2331" s="3"/>
    </row>
    <row r="2332" spans="30:30" x14ac:dyDescent="0.35">
      <c r="AD2332" s="3"/>
    </row>
    <row r="2333" spans="30:30" x14ac:dyDescent="0.35">
      <c r="AD2333" s="3"/>
    </row>
    <row r="2334" spans="30:30" x14ac:dyDescent="0.35">
      <c r="AD2334" s="3"/>
    </row>
    <row r="2335" spans="30:30" x14ac:dyDescent="0.35">
      <c r="AD2335" s="3"/>
    </row>
    <row r="2336" spans="30:30" x14ac:dyDescent="0.35">
      <c r="AD2336" s="3"/>
    </row>
    <row r="2337" spans="30:30" x14ac:dyDescent="0.35">
      <c r="AD2337" s="3"/>
    </row>
    <row r="2338" spans="30:30" x14ac:dyDescent="0.35">
      <c r="AD2338" s="3"/>
    </row>
    <row r="2339" spans="30:30" x14ac:dyDescent="0.35">
      <c r="AD2339" s="3"/>
    </row>
    <row r="2340" spans="30:30" x14ac:dyDescent="0.35">
      <c r="AD2340" s="3"/>
    </row>
    <row r="2341" spans="30:30" x14ac:dyDescent="0.35">
      <c r="AD2341" s="3"/>
    </row>
    <row r="2342" spans="30:30" x14ac:dyDescent="0.35">
      <c r="AD2342" s="3"/>
    </row>
    <row r="2343" spans="30:30" x14ac:dyDescent="0.35">
      <c r="AD2343" s="3"/>
    </row>
    <row r="2344" spans="30:30" x14ac:dyDescent="0.35">
      <c r="AD2344" s="3"/>
    </row>
    <row r="2345" spans="30:30" x14ac:dyDescent="0.35">
      <c r="AD2345" s="3"/>
    </row>
    <row r="2346" spans="30:30" x14ac:dyDescent="0.35">
      <c r="AD2346" s="3"/>
    </row>
    <row r="2347" spans="30:30" x14ac:dyDescent="0.35">
      <c r="AD2347" s="3"/>
    </row>
    <row r="2348" spans="30:30" x14ac:dyDescent="0.35">
      <c r="AD2348" s="3"/>
    </row>
    <row r="2349" spans="30:30" x14ac:dyDescent="0.35">
      <c r="AD2349" s="3"/>
    </row>
    <row r="2350" spans="30:30" x14ac:dyDescent="0.35">
      <c r="AD2350" s="3"/>
    </row>
    <row r="2351" spans="30:30" x14ac:dyDescent="0.35">
      <c r="AD2351" s="3"/>
    </row>
    <row r="2352" spans="30:30" x14ac:dyDescent="0.35">
      <c r="AD2352" s="3"/>
    </row>
    <row r="2353" spans="30:30" x14ac:dyDescent="0.35">
      <c r="AD2353" s="3"/>
    </row>
    <row r="2354" spans="30:30" x14ac:dyDescent="0.35">
      <c r="AD2354" s="3"/>
    </row>
    <row r="2355" spans="30:30" x14ac:dyDescent="0.35">
      <c r="AD2355" s="3"/>
    </row>
    <row r="2356" spans="30:30" x14ac:dyDescent="0.35">
      <c r="AD2356" s="3"/>
    </row>
    <row r="2357" spans="30:30" x14ac:dyDescent="0.35">
      <c r="AD2357" s="3"/>
    </row>
    <row r="2358" spans="30:30" x14ac:dyDescent="0.35">
      <c r="AD2358" s="3"/>
    </row>
    <row r="2359" spans="30:30" x14ac:dyDescent="0.35">
      <c r="AD2359" s="3"/>
    </row>
    <row r="2360" spans="30:30" x14ac:dyDescent="0.35">
      <c r="AD2360" s="3"/>
    </row>
    <row r="2361" spans="30:30" x14ac:dyDescent="0.35">
      <c r="AD2361" s="3"/>
    </row>
    <row r="2362" spans="30:30" x14ac:dyDescent="0.35">
      <c r="AD2362" s="3"/>
    </row>
    <row r="2363" spans="30:30" x14ac:dyDescent="0.35">
      <c r="AD2363" s="3"/>
    </row>
    <row r="2364" spans="30:30" x14ac:dyDescent="0.35">
      <c r="AD2364" s="3"/>
    </row>
    <row r="2365" spans="30:30" x14ac:dyDescent="0.35">
      <c r="AD2365" s="3"/>
    </row>
    <row r="2366" spans="30:30" x14ac:dyDescent="0.35">
      <c r="AD2366" s="3"/>
    </row>
    <row r="2367" spans="30:30" x14ac:dyDescent="0.35">
      <c r="AD2367" s="3"/>
    </row>
    <row r="2368" spans="30:30" x14ac:dyDescent="0.35">
      <c r="AD2368" s="3"/>
    </row>
    <row r="2369" spans="30:30" x14ac:dyDescent="0.35">
      <c r="AD2369" s="3"/>
    </row>
    <row r="2370" spans="30:30" x14ac:dyDescent="0.35">
      <c r="AD2370" s="3"/>
    </row>
    <row r="2371" spans="30:30" x14ac:dyDescent="0.35">
      <c r="AD2371" s="3"/>
    </row>
    <row r="2372" spans="30:30" x14ac:dyDescent="0.35">
      <c r="AD2372" s="3"/>
    </row>
    <row r="2373" spans="30:30" x14ac:dyDescent="0.35">
      <c r="AD2373" s="3"/>
    </row>
    <row r="2374" spans="30:30" x14ac:dyDescent="0.35">
      <c r="AD2374" s="3"/>
    </row>
    <row r="2375" spans="30:30" x14ac:dyDescent="0.35">
      <c r="AD2375" s="3"/>
    </row>
    <row r="2376" spans="30:30" x14ac:dyDescent="0.35">
      <c r="AD2376" s="3"/>
    </row>
    <row r="2377" spans="30:30" x14ac:dyDescent="0.35">
      <c r="AD2377" s="3"/>
    </row>
    <row r="2378" spans="30:30" x14ac:dyDescent="0.35">
      <c r="AD2378" s="3"/>
    </row>
    <row r="2379" spans="30:30" x14ac:dyDescent="0.35">
      <c r="AD2379" s="3"/>
    </row>
    <row r="2380" spans="30:30" x14ac:dyDescent="0.35">
      <c r="AD2380" s="3"/>
    </row>
    <row r="2381" spans="30:30" x14ac:dyDescent="0.35">
      <c r="AD2381" s="3"/>
    </row>
    <row r="2382" spans="30:30" x14ac:dyDescent="0.35">
      <c r="AD2382" s="3"/>
    </row>
    <row r="2383" spans="30:30" x14ac:dyDescent="0.35">
      <c r="AD2383" s="3"/>
    </row>
    <row r="2384" spans="30:30" x14ac:dyDescent="0.35">
      <c r="AD2384" s="3"/>
    </row>
    <row r="2385" spans="30:30" x14ac:dyDescent="0.35">
      <c r="AD2385" s="3"/>
    </row>
    <row r="2386" spans="30:30" x14ac:dyDescent="0.35">
      <c r="AD2386" s="3"/>
    </row>
    <row r="2387" spans="30:30" x14ac:dyDescent="0.35">
      <c r="AD2387" s="3"/>
    </row>
    <row r="2388" spans="30:30" x14ac:dyDescent="0.35">
      <c r="AD2388" s="3"/>
    </row>
    <row r="2389" spans="30:30" x14ac:dyDescent="0.35">
      <c r="AD2389" s="3"/>
    </row>
    <row r="2390" spans="30:30" x14ac:dyDescent="0.35">
      <c r="AD2390" s="3"/>
    </row>
    <row r="2391" spans="30:30" x14ac:dyDescent="0.35">
      <c r="AD2391" s="3"/>
    </row>
    <row r="2392" spans="30:30" x14ac:dyDescent="0.35">
      <c r="AD2392" s="3"/>
    </row>
    <row r="2393" spans="30:30" x14ac:dyDescent="0.35">
      <c r="AD2393" s="3"/>
    </row>
    <row r="2394" spans="30:30" x14ac:dyDescent="0.35">
      <c r="AD2394" s="3"/>
    </row>
    <row r="2395" spans="30:30" x14ac:dyDescent="0.35">
      <c r="AD2395" s="3"/>
    </row>
    <row r="2396" spans="30:30" x14ac:dyDescent="0.35">
      <c r="AD2396" s="3"/>
    </row>
    <row r="2397" spans="30:30" x14ac:dyDescent="0.35">
      <c r="AD2397" s="3"/>
    </row>
    <row r="2398" spans="30:30" x14ac:dyDescent="0.35">
      <c r="AD2398" s="3"/>
    </row>
    <row r="2399" spans="30:30" x14ac:dyDescent="0.35">
      <c r="AD2399" s="3"/>
    </row>
    <row r="2400" spans="30:30" x14ac:dyDescent="0.35">
      <c r="AD2400" s="3"/>
    </row>
    <row r="2401" spans="30:30" x14ac:dyDescent="0.35">
      <c r="AD2401" s="3"/>
    </row>
    <row r="2402" spans="30:30" x14ac:dyDescent="0.35">
      <c r="AD2402" s="3"/>
    </row>
    <row r="2403" spans="30:30" x14ac:dyDescent="0.35">
      <c r="AD2403" s="3"/>
    </row>
    <row r="2404" spans="30:30" x14ac:dyDescent="0.35">
      <c r="AD2404" s="3"/>
    </row>
    <row r="2405" spans="30:30" x14ac:dyDescent="0.35">
      <c r="AD2405" s="3"/>
    </row>
    <row r="2406" spans="30:30" x14ac:dyDescent="0.35">
      <c r="AD2406" s="3"/>
    </row>
    <row r="2407" spans="30:30" x14ac:dyDescent="0.35">
      <c r="AD2407" s="3"/>
    </row>
    <row r="2408" spans="30:30" x14ac:dyDescent="0.35">
      <c r="AD2408" s="3"/>
    </row>
    <row r="2409" spans="30:30" x14ac:dyDescent="0.35">
      <c r="AD2409" s="3"/>
    </row>
    <row r="2410" spans="30:30" x14ac:dyDescent="0.35">
      <c r="AD2410" s="3"/>
    </row>
    <row r="2411" spans="30:30" x14ac:dyDescent="0.35">
      <c r="AD2411" s="3"/>
    </row>
    <row r="2412" spans="30:30" x14ac:dyDescent="0.35">
      <c r="AD2412" s="3"/>
    </row>
    <row r="2413" spans="30:30" x14ac:dyDescent="0.35">
      <c r="AD2413" s="3"/>
    </row>
    <row r="2414" spans="30:30" x14ac:dyDescent="0.35">
      <c r="AD2414" s="3"/>
    </row>
    <row r="2415" spans="30:30" x14ac:dyDescent="0.35">
      <c r="AD2415" s="3"/>
    </row>
    <row r="2416" spans="30:30" x14ac:dyDescent="0.35">
      <c r="AD2416" s="3"/>
    </row>
    <row r="2417" spans="30:30" x14ac:dyDescent="0.35">
      <c r="AD2417" s="3"/>
    </row>
    <row r="2418" spans="30:30" x14ac:dyDescent="0.35">
      <c r="AD2418" s="3"/>
    </row>
    <row r="2419" spans="30:30" x14ac:dyDescent="0.35">
      <c r="AD2419" s="3"/>
    </row>
    <row r="2420" spans="30:30" x14ac:dyDescent="0.35">
      <c r="AD2420" s="3"/>
    </row>
    <row r="2421" spans="30:30" x14ac:dyDescent="0.35">
      <c r="AD2421" s="3"/>
    </row>
    <row r="2422" spans="30:30" x14ac:dyDescent="0.35">
      <c r="AD2422" s="3"/>
    </row>
    <row r="2423" spans="30:30" x14ac:dyDescent="0.35">
      <c r="AD2423" s="3"/>
    </row>
    <row r="2424" spans="30:30" x14ac:dyDescent="0.35">
      <c r="AD2424" s="3"/>
    </row>
    <row r="2425" spans="30:30" x14ac:dyDescent="0.35">
      <c r="AD2425" s="3"/>
    </row>
    <row r="2426" spans="30:30" x14ac:dyDescent="0.35">
      <c r="AD2426" s="3"/>
    </row>
    <row r="2427" spans="30:30" x14ac:dyDescent="0.35">
      <c r="AD2427" s="3"/>
    </row>
    <row r="2428" spans="30:30" x14ac:dyDescent="0.35">
      <c r="AD2428" s="3"/>
    </row>
    <row r="2429" spans="30:30" x14ac:dyDescent="0.35">
      <c r="AD2429" s="3"/>
    </row>
    <row r="2430" spans="30:30" x14ac:dyDescent="0.35">
      <c r="AD2430" s="3"/>
    </row>
    <row r="2431" spans="30:30" x14ac:dyDescent="0.35">
      <c r="AD2431" s="3"/>
    </row>
    <row r="2432" spans="30:30" x14ac:dyDescent="0.35">
      <c r="AD2432" s="3"/>
    </row>
    <row r="2433" spans="30:30" x14ac:dyDescent="0.35">
      <c r="AD2433" s="3"/>
    </row>
    <row r="2434" spans="30:30" x14ac:dyDescent="0.35">
      <c r="AD2434" s="3"/>
    </row>
    <row r="2435" spans="30:30" x14ac:dyDescent="0.35">
      <c r="AD2435" s="3"/>
    </row>
    <row r="2436" spans="30:30" x14ac:dyDescent="0.35">
      <c r="AD2436" s="3"/>
    </row>
    <row r="2437" spans="30:30" x14ac:dyDescent="0.35">
      <c r="AD2437" s="3"/>
    </row>
    <row r="2438" spans="30:30" x14ac:dyDescent="0.35">
      <c r="AD2438" s="3"/>
    </row>
    <row r="2439" spans="30:30" x14ac:dyDescent="0.35">
      <c r="AD2439" s="3"/>
    </row>
    <row r="2440" spans="30:30" x14ac:dyDescent="0.35">
      <c r="AD2440" s="3"/>
    </row>
    <row r="2441" spans="30:30" x14ac:dyDescent="0.35">
      <c r="AD2441" s="3"/>
    </row>
    <row r="2442" spans="30:30" x14ac:dyDescent="0.35">
      <c r="AD2442" s="3"/>
    </row>
    <row r="2443" spans="30:30" x14ac:dyDescent="0.35">
      <c r="AD2443" s="3"/>
    </row>
    <row r="2444" spans="30:30" x14ac:dyDescent="0.35">
      <c r="AD2444" s="3"/>
    </row>
    <row r="2445" spans="30:30" x14ac:dyDescent="0.35">
      <c r="AD2445" s="3"/>
    </row>
    <row r="2446" spans="30:30" x14ac:dyDescent="0.35">
      <c r="AD2446" s="3"/>
    </row>
    <row r="2447" spans="30:30" x14ac:dyDescent="0.35">
      <c r="AD2447" s="3"/>
    </row>
    <row r="2448" spans="30:30" x14ac:dyDescent="0.35">
      <c r="AD2448" s="3"/>
    </row>
    <row r="2449" spans="30:30" x14ac:dyDescent="0.35">
      <c r="AD2449" s="3"/>
    </row>
    <row r="2450" spans="30:30" x14ac:dyDescent="0.35">
      <c r="AD2450" s="3"/>
    </row>
    <row r="2451" spans="30:30" x14ac:dyDescent="0.35">
      <c r="AD2451" s="3"/>
    </row>
    <row r="2452" spans="30:30" x14ac:dyDescent="0.35">
      <c r="AD2452" s="3"/>
    </row>
    <row r="2453" spans="30:30" x14ac:dyDescent="0.35">
      <c r="AD2453" s="3"/>
    </row>
    <row r="2454" spans="30:30" x14ac:dyDescent="0.35">
      <c r="AD2454" s="3"/>
    </row>
    <row r="2455" spans="30:30" x14ac:dyDescent="0.35">
      <c r="AD2455" s="3"/>
    </row>
    <row r="2456" spans="30:30" x14ac:dyDescent="0.35">
      <c r="AD2456" s="3"/>
    </row>
    <row r="2457" spans="30:30" x14ac:dyDescent="0.35">
      <c r="AD2457" s="3"/>
    </row>
    <row r="2458" spans="30:30" x14ac:dyDescent="0.35">
      <c r="AD2458" s="3"/>
    </row>
    <row r="2459" spans="30:30" x14ac:dyDescent="0.35">
      <c r="AD2459" s="3"/>
    </row>
    <row r="2460" spans="30:30" x14ac:dyDescent="0.35">
      <c r="AD2460" s="3"/>
    </row>
    <row r="2461" spans="30:30" x14ac:dyDescent="0.35">
      <c r="AD2461" s="3"/>
    </row>
    <row r="2462" spans="30:30" x14ac:dyDescent="0.35">
      <c r="AD2462" s="3"/>
    </row>
    <row r="2463" spans="30:30" x14ac:dyDescent="0.35">
      <c r="AD2463" s="3"/>
    </row>
    <row r="2464" spans="30:30" x14ac:dyDescent="0.35">
      <c r="AD2464" s="3"/>
    </row>
    <row r="2465" spans="30:30" x14ac:dyDescent="0.35">
      <c r="AD2465" s="3"/>
    </row>
    <row r="2466" spans="30:30" x14ac:dyDescent="0.35">
      <c r="AD2466" s="3"/>
    </row>
    <row r="2467" spans="30:30" x14ac:dyDescent="0.35">
      <c r="AD2467" s="3"/>
    </row>
    <row r="2468" spans="30:30" x14ac:dyDescent="0.35">
      <c r="AD2468" s="3"/>
    </row>
    <row r="2469" spans="30:30" x14ac:dyDescent="0.35">
      <c r="AD2469" s="3"/>
    </row>
    <row r="2470" spans="30:30" x14ac:dyDescent="0.35">
      <c r="AD2470" s="3"/>
    </row>
    <row r="2471" spans="30:30" x14ac:dyDescent="0.35">
      <c r="AD2471" s="3"/>
    </row>
    <row r="2472" spans="30:30" x14ac:dyDescent="0.35">
      <c r="AD2472" s="3"/>
    </row>
    <row r="2473" spans="30:30" x14ac:dyDescent="0.35">
      <c r="AD2473" s="3"/>
    </row>
    <row r="2474" spans="30:30" x14ac:dyDescent="0.35">
      <c r="AD2474" s="3"/>
    </row>
    <row r="2475" spans="30:30" x14ac:dyDescent="0.35">
      <c r="AD2475" s="3"/>
    </row>
    <row r="2476" spans="30:30" x14ac:dyDescent="0.35">
      <c r="AD2476" s="3"/>
    </row>
    <row r="2477" spans="30:30" x14ac:dyDescent="0.35">
      <c r="AD2477" s="3"/>
    </row>
    <row r="2478" spans="30:30" x14ac:dyDescent="0.35">
      <c r="AD2478" s="3"/>
    </row>
    <row r="2479" spans="30:30" x14ac:dyDescent="0.35">
      <c r="AD2479" s="3"/>
    </row>
    <row r="2480" spans="30:30" x14ac:dyDescent="0.35">
      <c r="AD2480" s="3"/>
    </row>
    <row r="2481" spans="30:30" x14ac:dyDescent="0.35">
      <c r="AD2481" s="3"/>
    </row>
    <row r="2482" spans="30:30" x14ac:dyDescent="0.35">
      <c r="AD2482" s="3"/>
    </row>
    <row r="2483" spans="30:30" x14ac:dyDescent="0.35">
      <c r="AD2483" s="3"/>
    </row>
    <row r="2484" spans="30:30" x14ac:dyDescent="0.35">
      <c r="AD2484" s="3"/>
    </row>
    <row r="2485" spans="30:30" x14ac:dyDescent="0.35">
      <c r="AD2485" s="3"/>
    </row>
    <row r="2486" spans="30:30" x14ac:dyDescent="0.35">
      <c r="AD2486" s="3"/>
    </row>
    <row r="2487" spans="30:30" x14ac:dyDescent="0.35">
      <c r="AD2487" s="3"/>
    </row>
    <row r="2488" spans="30:30" x14ac:dyDescent="0.35">
      <c r="AD2488" s="3"/>
    </row>
    <row r="2489" spans="30:30" x14ac:dyDescent="0.35">
      <c r="AD2489" s="3"/>
    </row>
    <row r="2490" spans="30:30" x14ac:dyDescent="0.35">
      <c r="AD2490" s="3"/>
    </row>
    <row r="2491" spans="30:30" x14ac:dyDescent="0.35">
      <c r="AD2491" s="3"/>
    </row>
    <row r="2492" spans="30:30" x14ac:dyDescent="0.35">
      <c r="AD2492" s="3"/>
    </row>
    <row r="2493" spans="30:30" x14ac:dyDescent="0.35">
      <c r="AD2493" s="3"/>
    </row>
    <row r="2494" spans="30:30" x14ac:dyDescent="0.35">
      <c r="AD2494" s="3"/>
    </row>
    <row r="2495" spans="30:30" x14ac:dyDescent="0.35">
      <c r="AD2495" s="3"/>
    </row>
    <row r="2496" spans="30:30" x14ac:dyDescent="0.35">
      <c r="AD2496" s="3"/>
    </row>
    <row r="2497" spans="30:30" x14ac:dyDescent="0.35">
      <c r="AD2497" s="3"/>
    </row>
    <row r="2498" spans="30:30" x14ac:dyDescent="0.35">
      <c r="AD2498" s="3"/>
    </row>
    <row r="2499" spans="30:30" x14ac:dyDescent="0.35">
      <c r="AD2499" s="3"/>
    </row>
    <row r="2500" spans="30:30" x14ac:dyDescent="0.35">
      <c r="AD2500" s="3"/>
    </row>
    <row r="2501" spans="30:30" x14ac:dyDescent="0.35">
      <c r="AD2501" s="3"/>
    </row>
    <row r="2502" spans="30:30" x14ac:dyDescent="0.35">
      <c r="AD2502" s="3"/>
    </row>
    <row r="2503" spans="30:30" x14ac:dyDescent="0.35">
      <c r="AD2503" s="3"/>
    </row>
    <row r="2504" spans="30:30" x14ac:dyDescent="0.35">
      <c r="AD2504" s="3"/>
    </row>
    <row r="2505" spans="30:30" x14ac:dyDescent="0.35">
      <c r="AD2505" s="3"/>
    </row>
    <row r="2506" spans="30:30" x14ac:dyDescent="0.35">
      <c r="AD2506" s="3"/>
    </row>
    <row r="2507" spans="30:30" x14ac:dyDescent="0.35">
      <c r="AD2507" s="3"/>
    </row>
    <row r="2508" spans="30:30" x14ac:dyDescent="0.35">
      <c r="AD2508" s="3"/>
    </row>
    <row r="2509" spans="30:30" x14ac:dyDescent="0.35">
      <c r="AD2509" s="3"/>
    </row>
    <row r="2510" spans="30:30" x14ac:dyDescent="0.35">
      <c r="AD2510" s="3"/>
    </row>
    <row r="2511" spans="30:30" x14ac:dyDescent="0.35">
      <c r="AD2511" s="3"/>
    </row>
    <row r="2512" spans="30:30" x14ac:dyDescent="0.35">
      <c r="AD2512" s="3"/>
    </row>
    <row r="2513" spans="30:30" x14ac:dyDescent="0.35">
      <c r="AD2513" s="3"/>
    </row>
    <row r="2514" spans="30:30" x14ac:dyDescent="0.35">
      <c r="AD2514" s="3"/>
    </row>
    <row r="2515" spans="30:30" x14ac:dyDescent="0.35">
      <c r="AD2515" s="3"/>
    </row>
    <row r="2516" spans="30:30" x14ac:dyDescent="0.35">
      <c r="AD2516" s="3"/>
    </row>
    <row r="2517" spans="30:30" x14ac:dyDescent="0.35">
      <c r="AD2517" s="3"/>
    </row>
    <row r="2518" spans="30:30" x14ac:dyDescent="0.35">
      <c r="AD2518" s="3"/>
    </row>
    <row r="2519" spans="30:30" x14ac:dyDescent="0.35">
      <c r="AD2519" s="3"/>
    </row>
    <row r="2520" spans="30:30" x14ac:dyDescent="0.35">
      <c r="AD2520" s="3"/>
    </row>
    <row r="2521" spans="30:30" x14ac:dyDescent="0.35">
      <c r="AD2521" s="3"/>
    </row>
    <row r="2522" spans="30:30" x14ac:dyDescent="0.35">
      <c r="AD2522" s="3"/>
    </row>
    <row r="2523" spans="30:30" x14ac:dyDescent="0.35">
      <c r="AD2523" s="3"/>
    </row>
    <row r="2524" spans="30:30" x14ac:dyDescent="0.35">
      <c r="AD2524" s="3"/>
    </row>
    <row r="2525" spans="30:30" x14ac:dyDescent="0.35">
      <c r="AD2525" s="3"/>
    </row>
    <row r="2526" spans="30:30" x14ac:dyDescent="0.35">
      <c r="AD2526" s="3"/>
    </row>
    <row r="2527" spans="30:30" x14ac:dyDescent="0.35">
      <c r="AD2527" s="3"/>
    </row>
    <row r="2528" spans="30:30" x14ac:dyDescent="0.35">
      <c r="AD2528" s="3"/>
    </row>
    <row r="2529" spans="30:30" x14ac:dyDescent="0.35">
      <c r="AD2529" s="3"/>
    </row>
    <row r="2530" spans="30:30" x14ac:dyDescent="0.35">
      <c r="AD2530" s="3"/>
    </row>
    <row r="2531" spans="30:30" x14ac:dyDescent="0.35">
      <c r="AD2531" s="3"/>
    </row>
    <row r="2532" spans="30:30" x14ac:dyDescent="0.35">
      <c r="AD2532" s="3"/>
    </row>
    <row r="2533" spans="30:30" x14ac:dyDescent="0.35">
      <c r="AD2533" s="3"/>
    </row>
    <row r="2534" spans="30:30" x14ac:dyDescent="0.35">
      <c r="AD2534" s="3"/>
    </row>
    <row r="2535" spans="30:30" x14ac:dyDescent="0.35">
      <c r="AD2535" s="3"/>
    </row>
    <row r="2536" spans="30:30" x14ac:dyDescent="0.35">
      <c r="AD2536" s="3"/>
    </row>
    <row r="2537" spans="30:30" x14ac:dyDescent="0.35">
      <c r="AD2537" s="3"/>
    </row>
    <row r="2538" spans="30:30" x14ac:dyDescent="0.35">
      <c r="AD2538" s="3"/>
    </row>
    <row r="2539" spans="30:30" x14ac:dyDescent="0.35">
      <c r="AD2539" s="3"/>
    </row>
    <row r="2540" spans="30:30" x14ac:dyDescent="0.35">
      <c r="AD2540" s="3"/>
    </row>
    <row r="2541" spans="30:30" x14ac:dyDescent="0.35">
      <c r="AD2541" s="3"/>
    </row>
    <row r="2542" spans="30:30" x14ac:dyDescent="0.35">
      <c r="AD2542" s="3"/>
    </row>
    <row r="2543" spans="30:30" x14ac:dyDescent="0.35">
      <c r="AD2543" s="3"/>
    </row>
    <row r="2544" spans="30:30" x14ac:dyDescent="0.35">
      <c r="AD2544" s="3"/>
    </row>
    <row r="2545" spans="30:30" x14ac:dyDescent="0.35">
      <c r="AD2545" s="3"/>
    </row>
    <row r="2546" spans="30:30" x14ac:dyDescent="0.35">
      <c r="AD2546" s="3"/>
    </row>
    <row r="2547" spans="30:30" x14ac:dyDescent="0.35">
      <c r="AD2547" s="3"/>
    </row>
    <row r="2548" spans="30:30" x14ac:dyDescent="0.35">
      <c r="AD2548" s="3"/>
    </row>
    <row r="2549" spans="30:30" x14ac:dyDescent="0.35">
      <c r="AD2549" s="3"/>
    </row>
    <row r="2550" spans="30:30" x14ac:dyDescent="0.35">
      <c r="AD2550" s="3"/>
    </row>
    <row r="2551" spans="30:30" x14ac:dyDescent="0.35">
      <c r="AD2551" s="3"/>
    </row>
    <row r="2552" spans="30:30" x14ac:dyDescent="0.35">
      <c r="AD2552" s="3"/>
    </row>
    <row r="2553" spans="30:30" x14ac:dyDescent="0.35">
      <c r="AD2553" s="3"/>
    </row>
    <row r="2554" spans="30:30" x14ac:dyDescent="0.35">
      <c r="AD2554" s="3"/>
    </row>
    <row r="2555" spans="30:30" x14ac:dyDescent="0.35">
      <c r="AD2555" s="3"/>
    </row>
    <row r="2556" spans="30:30" x14ac:dyDescent="0.35">
      <c r="AD2556" s="3"/>
    </row>
    <row r="2557" spans="30:30" x14ac:dyDescent="0.35">
      <c r="AD2557" s="3"/>
    </row>
    <row r="2558" spans="30:30" x14ac:dyDescent="0.35">
      <c r="AD2558" s="3"/>
    </row>
    <row r="2559" spans="30:30" x14ac:dyDescent="0.35">
      <c r="AD2559" s="3"/>
    </row>
    <row r="2560" spans="30:30" x14ac:dyDescent="0.35">
      <c r="AD2560" s="3"/>
    </row>
    <row r="2561" spans="30:30" x14ac:dyDescent="0.35">
      <c r="AD2561" s="3"/>
    </row>
    <row r="2562" spans="30:30" x14ac:dyDescent="0.35">
      <c r="AD2562" s="3"/>
    </row>
    <row r="2563" spans="30:30" x14ac:dyDescent="0.35">
      <c r="AD2563" s="3"/>
    </row>
    <row r="2564" spans="30:30" x14ac:dyDescent="0.35">
      <c r="AD2564" s="3"/>
    </row>
    <row r="2565" spans="30:30" x14ac:dyDescent="0.35">
      <c r="AD2565" s="3"/>
    </row>
    <row r="2566" spans="30:30" x14ac:dyDescent="0.35">
      <c r="AD2566" s="3"/>
    </row>
    <row r="2567" spans="30:30" x14ac:dyDescent="0.35">
      <c r="AD2567" s="3"/>
    </row>
    <row r="2568" spans="30:30" x14ac:dyDescent="0.35">
      <c r="AD2568" s="3"/>
    </row>
    <row r="2569" spans="30:30" x14ac:dyDescent="0.35">
      <c r="AD2569" s="3"/>
    </row>
    <row r="2570" spans="30:30" x14ac:dyDescent="0.35">
      <c r="AD2570" s="3"/>
    </row>
    <row r="2571" spans="30:30" x14ac:dyDescent="0.35">
      <c r="AD2571" s="3"/>
    </row>
    <row r="2572" spans="30:30" x14ac:dyDescent="0.35">
      <c r="AD2572" s="3"/>
    </row>
    <row r="2573" spans="30:30" x14ac:dyDescent="0.35">
      <c r="AD2573" s="3"/>
    </row>
    <row r="2574" spans="30:30" x14ac:dyDescent="0.35">
      <c r="AD2574" s="3"/>
    </row>
    <row r="2575" spans="30:30" x14ac:dyDescent="0.35">
      <c r="AD2575" s="3"/>
    </row>
    <row r="2576" spans="30:30" x14ac:dyDescent="0.35">
      <c r="AD2576" s="3"/>
    </row>
    <row r="2577" spans="30:30" x14ac:dyDescent="0.35">
      <c r="AD2577" s="3"/>
    </row>
    <row r="2578" spans="30:30" x14ac:dyDescent="0.35">
      <c r="AD2578" s="3"/>
    </row>
    <row r="2579" spans="30:30" x14ac:dyDescent="0.35">
      <c r="AD2579" s="3"/>
    </row>
    <row r="2580" spans="30:30" x14ac:dyDescent="0.35">
      <c r="AD2580" s="3"/>
    </row>
    <row r="2581" spans="30:30" x14ac:dyDescent="0.35">
      <c r="AD2581" s="3"/>
    </row>
    <row r="2582" spans="30:30" x14ac:dyDescent="0.35">
      <c r="AD2582" s="3"/>
    </row>
    <row r="2583" spans="30:30" x14ac:dyDescent="0.35">
      <c r="AD2583" s="3"/>
    </row>
    <row r="2584" spans="30:30" x14ac:dyDescent="0.35">
      <c r="AD2584" s="3"/>
    </row>
    <row r="2585" spans="30:30" x14ac:dyDescent="0.35">
      <c r="AD2585" s="3"/>
    </row>
    <row r="2586" spans="30:30" x14ac:dyDescent="0.35">
      <c r="AD2586" s="3"/>
    </row>
    <row r="2587" spans="30:30" x14ac:dyDescent="0.35">
      <c r="AD2587" s="3"/>
    </row>
    <row r="2588" spans="30:30" x14ac:dyDescent="0.35">
      <c r="AD2588" s="3"/>
    </row>
    <row r="2589" spans="30:30" x14ac:dyDescent="0.35">
      <c r="AD2589" s="3"/>
    </row>
    <row r="2590" spans="30:30" x14ac:dyDescent="0.35">
      <c r="AD2590" s="3"/>
    </row>
    <row r="2591" spans="30:30" x14ac:dyDescent="0.35">
      <c r="AD2591" s="3"/>
    </row>
    <row r="2592" spans="30:30" x14ac:dyDescent="0.35">
      <c r="AD2592" s="3"/>
    </row>
    <row r="2593" spans="30:30" x14ac:dyDescent="0.35">
      <c r="AD2593" s="3"/>
    </row>
    <row r="2594" spans="30:30" x14ac:dyDescent="0.35">
      <c r="AD2594" s="3"/>
    </row>
    <row r="2595" spans="30:30" x14ac:dyDescent="0.35">
      <c r="AD2595" s="3"/>
    </row>
    <row r="2596" spans="30:30" x14ac:dyDescent="0.35">
      <c r="AD2596" s="3"/>
    </row>
    <row r="2597" spans="30:30" x14ac:dyDescent="0.35">
      <c r="AD2597" s="3"/>
    </row>
    <row r="2598" spans="30:30" x14ac:dyDescent="0.35">
      <c r="AD2598" s="3"/>
    </row>
    <row r="2599" spans="30:30" x14ac:dyDescent="0.35">
      <c r="AD2599" s="3"/>
    </row>
    <row r="2600" spans="30:30" x14ac:dyDescent="0.35">
      <c r="AD2600" s="3"/>
    </row>
    <row r="2601" spans="30:30" x14ac:dyDescent="0.35">
      <c r="AD2601" s="3"/>
    </row>
    <row r="2602" spans="30:30" x14ac:dyDescent="0.35">
      <c r="AD2602" s="3"/>
    </row>
    <row r="2603" spans="30:30" x14ac:dyDescent="0.35">
      <c r="AD2603" s="3"/>
    </row>
    <row r="2604" spans="30:30" x14ac:dyDescent="0.35">
      <c r="AD2604" s="3"/>
    </row>
    <row r="2605" spans="30:30" x14ac:dyDescent="0.35">
      <c r="AD2605" s="3"/>
    </row>
    <row r="2606" spans="30:30" x14ac:dyDescent="0.35">
      <c r="AD2606" s="3"/>
    </row>
    <row r="2607" spans="30:30" x14ac:dyDescent="0.35">
      <c r="AD2607" s="3"/>
    </row>
    <row r="2608" spans="30:30" x14ac:dyDescent="0.35">
      <c r="AD2608" s="3"/>
    </row>
    <row r="2609" spans="30:30" x14ac:dyDescent="0.35">
      <c r="AD2609" s="3"/>
    </row>
    <row r="2610" spans="30:30" x14ac:dyDescent="0.35">
      <c r="AD2610" s="3"/>
    </row>
    <row r="2611" spans="30:30" x14ac:dyDescent="0.35">
      <c r="AD2611" s="3"/>
    </row>
    <row r="2612" spans="30:30" x14ac:dyDescent="0.35">
      <c r="AD2612" s="3"/>
    </row>
    <row r="2613" spans="30:30" x14ac:dyDescent="0.35">
      <c r="AD2613" s="3"/>
    </row>
    <row r="2614" spans="30:30" x14ac:dyDescent="0.35">
      <c r="AD2614" s="3"/>
    </row>
    <row r="2615" spans="30:30" x14ac:dyDescent="0.35">
      <c r="AD2615" s="3"/>
    </row>
    <row r="2616" spans="30:30" x14ac:dyDescent="0.35">
      <c r="AD2616" s="3"/>
    </row>
    <row r="2617" spans="30:30" x14ac:dyDescent="0.35">
      <c r="AD2617" s="3"/>
    </row>
    <row r="2618" spans="30:30" x14ac:dyDescent="0.35">
      <c r="AD2618" s="3"/>
    </row>
    <row r="2619" spans="30:30" x14ac:dyDescent="0.35">
      <c r="AD2619" s="3"/>
    </row>
    <row r="2620" spans="30:30" x14ac:dyDescent="0.35">
      <c r="AD2620" s="3"/>
    </row>
    <row r="2621" spans="30:30" x14ac:dyDescent="0.35">
      <c r="AD2621" s="3"/>
    </row>
    <row r="2622" spans="30:30" x14ac:dyDescent="0.35">
      <c r="AD2622" s="3"/>
    </row>
    <row r="2623" spans="30:30" x14ac:dyDescent="0.35">
      <c r="AD2623" s="3"/>
    </row>
    <row r="2624" spans="30:30" x14ac:dyDescent="0.35">
      <c r="AD2624" s="3"/>
    </row>
    <row r="2625" spans="30:30" x14ac:dyDescent="0.35">
      <c r="AD2625" s="3"/>
    </row>
    <row r="2626" spans="30:30" x14ac:dyDescent="0.35">
      <c r="AD2626" s="3"/>
    </row>
    <row r="2627" spans="30:30" x14ac:dyDescent="0.35">
      <c r="AD2627" s="3"/>
    </row>
    <row r="2628" spans="30:30" x14ac:dyDescent="0.35">
      <c r="AD2628" s="3"/>
    </row>
    <row r="2629" spans="30:30" x14ac:dyDescent="0.35">
      <c r="AD2629" s="3"/>
    </row>
    <row r="2630" spans="30:30" x14ac:dyDescent="0.35">
      <c r="AD2630" s="3"/>
    </row>
    <row r="2631" spans="30:30" x14ac:dyDescent="0.35">
      <c r="AD2631" s="3"/>
    </row>
    <row r="2632" spans="30:30" x14ac:dyDescent="0.35">
      <c r="AD2632" s="3"/>
    </row>
    <row r="2633" spans="30:30" x14ac:dyDescent="0.35">
      <c r="AD2633" s="3"/>
    </row>
    <row r="2634" spans="30:30" x14ac:dyDescent="0.35">
      <c r="AD2634" s="3"/>
    </row>
    <row r="2635" spans="30:30" x14ac:dyDescent="0.35">
      <c r="AD2635" s="3"/>
    </row>
    <row r="2636" spans="30:30" x14ac:dyDescent="0.35">
      <c r="AD2636" s="3"/>
    </row>
    <row r="2637" spans="30:30" x14ac:dyDescent="0.35">
      <c r="AD2637" s="3"/>
    </row>
    <row r="2638" spans="30:30" x14ac:dyDescent="0.35">
      <c r="AD2638" s="3"/>
    </row>
    <row r="2639" spans="30:30" x14ac:dyDescent="0.35">
      <c r="AD2639" s="3"/>
    </row>
    <row r="2640" spans="30:30" x14ac:dyDescent="0.35">
      <c r="AD2640" s="3"/>
    </row>
    <row r="2641" spans="30:30" x14ac:dyDescent="0.35">
      <c r="AD2641" s="3"/>
    </row>
    <row r="2642" spans="30:30" x14ac:dyDescent="0.35">
      <c r="AD2642" s="3"/>
    </row>
    <row r="2643" spans="30:30" x14ac:dyDescent="0.35">
      <c r="AD2643" s="3"/>
    </row>
    <row r="2644" spans="30:30" x14ac:dyDescent="0.35">
      <c r="AD2644" s="3"/>
    </row>
    <row r="2645" spans="30:30" x14ac:dyDescent="0.35">
      <c r="AD2645" s="3"/>
    </row>
    <row r="2646" spans="30:30" x14ac:dyDescent="0.35">
      <c r="AD2646" s="3"/>
    </row>
    <row r="2647" spans="30:30" x14ac:dyDescent="0.35">
      <c r="AD2647" s="3"/>
    </row>
    <row r="2648" spans="30:30" x14ac:dyDescent="0.35">
      <c r="AD2648" s="3"/>
    </row>
    <row r="2649" spans="30:30" x14ac:dyDescent="0.35">
      <c r="AD2649" s="3"/>
    </row>
    <row r="2650" spans="30:30" x14ac:dyDescent="0.35">
      <c r="AD2650" s="3"/>
    </row>
    <row r="2651" spans="30:30" x14ac:dyDescent="0.35">
      <c r="AD2651" s="3"/>
    </row>
    <row r="2652" spans="30:30" x14ac:dyDescent="0.35">
      <c r="AD2652" s="3"/>
    </row>
    <row r="2653" spans="30:30" x14ac:dyDescent="0.35">
      <c r="AD2653" s="3"/>
    </row>
    <row r="2654" spans="30:30" x14ac:dyDescent="0.35">
      <c r="AD2654" s="3"/>
    </row>
    <row r="2655" spans="30:30" x14ac:dyDescent="0.35">
      <c r="AD2655" s="3"/>
    </row>
    <row r="2656" spans="30:30" x14ac:dyDescent="0.35">
      <c r="AD2656" s="3"/>
    </row>
    <row r="2657" spans="30:30" x14ac:dyDescent="0.35">
      <c r="AD2657" s="3"/>
    </row>
    <row r="2658" spans="30:30" x14ac:dyDescent="0.35">
      <c r="AD2658" s="3"/>
    </row>
    <row r="2659" spans="30:30" x14ac:dyDescent="0.35">
      <c r="AD2659" s="3"/>
    </row>
    <row r="2660" spans="30:30" x14ac:dyDescent="0.35">
      <c r="AD2660" s="3"/>
    </row>
    <row r="2661" spans="30:30" x14ac:dyDescent="0.35">
      <c r="AD2661" s="3"/>
    </row>
    <row r="2662" spans="30:30" x14ac:dyDescent="0.35">
      <c r="AD2662" s="3"/>
    </row>
    <row r="2663" spans="30:30" x14ac:dyDescent="0.35">
      <c r="AD2663" s="3"/>
    </row>
    <row r="2664" spans="30:30" x14ac:dyDescent="0.35">
      <c r="AD2664" s="3"/>
    </row>
    <row r="2665" spans="30:30" x14ac:dyDescent="0.35">
      <c r="AD2665" s="3"/>
    </row>
    <row r="2666" spans="30:30" x14ac:dyDescent="0.35">
      <c r="AD2666" s="3"/>
    </row>
    <row r="2667" spans="30:30" x14ac:dyDescent="0.35">
      <c r="AD2667" s="3"/>
    </row>
    <row r="2668" spans="30:30" x14ac:dyDescent="0.35">
      <c r="AD2668" s="3"/>
    </row>
    <row r="2669" spans="30:30" x14ac:dyDescent="0.35">
      <c r="AD2669" s="3"/>
    </row>
    <row r="2670" spans="30:30" x14ac:dyDescent="0.35">
      <c r="AD2670" s="3"/>
    </row>
    <row r="2671" spans="30:30" x14ac:dyDescent="0.35">
      <c r="AD2671" s="3"/>
    </row>
    <row r="2672" spans="30:30" x14ac:dyDescent="0.35">
      <c r="AD2672" s="3"/>
    </row>
    <row r="2673" spans="30:30" x14ac:dyDescent="0.35">
      <c r="AD2673" s="3"/>
    </row>
    <row r="2674" spans="30:30" x14ac:dyDescent="0.35">
      <c r="AD2674" s="3"/>
    </row>
    <row r="2675" spans="30:30" x14ac:dyDescent="0.35">
      <c r="AD2675" s="3"/>
    </row>
    <row r="2676" spans="30:30" x14ac:dyDescent="0.35">
      <c r="AD2676" s="3"/>
    </row>
    <row r="2677" spans="30:30" x14ac:dyDescent="0.35">
      <c r="AD2677" s="3"/>
    </row>
    <row r="2678" spans="30:30" x14ac:dyDescent="0.35">
      <c r="AD2678" s="3"/>
    </row>
    <row r="2679" spans="30:30" x14ac:dyDescent="0.35">
      <c r="AD2679" s="3"/>
    </row>
    <row r="2680" spans="30:30" x14ac:dyDescent="0.35">
      <c r="AD2680" s="3"/>
    </row>
    <row r="2681" spans="30:30" x14ac:dyDescent="0.35">
      <c r="AD2681" s="3"/>
    </row>
    <row r="2682" spans="30:30" x14ac:dyDescent="0.35">
      <c r="AD2682" s="3"/>
    </row>
    <row r="2683" spans="30:30" x14ac:dyDescent="0.35">
      <c r="AD2683" s="3"/>
    </row>
    <row r="2684" spans="30:30" x14ac:dyDescent="0.35">
      <c r="AD2684" s="3"/>
    </row>
    <row r="2685" spans="30:30" x14ac:dyDescent="0.35">
      <c r="AD2685" s="3"/>
    </row>
    <row r="2686" spans="30:30" x14ac:dyDescent="0.35">
      <c r="AD2686" s="3"/>
    </row>
    <row r="2687" spans="30:30" x14ac:dyDescent="0.35">
      <c r="AD2687" s="3"/>
    </row>
    <row r="2688" spans="30:30" x14ac:dyDescent="0.35">
      <c r="AD2688" s="3"/>
    </row>
    <row r="2689" spans="30:30" x14ac:dyDescent="0.35">
      <c r="AD2689" s="3"/>
    </row>
    <row r="2690" spans="30:30" x14ac:dyDescent="0.35">
      <c r="AD2690" s="3"/>
    </row>
    <row r="2691" spans="30:30" x14ac:dyDescent="0.35">
      <c r="AD2691" s="3"/>
    </row>
    <row r="2692" spans="30:30" x14ac:dyDescent="0.35">
      <c r="AD2692" s="3"/>
    </row>
    <row r="2693" spans="30:30" x14ac:dyDescent="0.35">
      <c r="AD2693" s="3"/>
    </row>
    <row r="2694" spans="30:30" x14ac:dyDescent="0.35">
      <c r="AD2694" s="3"/>
    </row>
    <row r="2695" spans="30:30" x14ac:dyDescent="0.35">
      <c r="AD2695" s="3"/>
    </row>
    <row r="2696" spans="30:30" x14ac:dyDescent="0.35">
      <c r="AD2696" s="3"/>
    </row>
    <row r="2697" spans="30:30" x14ac:dyDescent="0.35">
      <c r="AD2697" s="3"/>
    </row>
    <row r="2698" spans="30:30" x14ac:dyDescent="0.35">
      <c r="AD2698" s="3"/>
    </row>
    <row r="2699" spans="30:30" x14ac:dyDescent="0.35">
      <c r="AD2699" s="3"/>
    </row>
    <row r="2700" spans="30:30" x14ac:dyDescent="0.35">
      <c r="AD2700" s="3"/>
    </row>
    <row r="2701" spans="30:30" x14ac:dyDescent="0.35">
      <c r="AD2701" s="3"/>
    </row>
    <row r="2702" spans="30:30" x14ac:dyDescent="0.35">
      <c r="AD2702" s="3"/>
    </row>
    <row r="2703" spans="30:30" x14ac:dyDescent="0.35">
      <c r="AD2703" s="3"/>
    </row>
    <row r="2704" spans="30:30" x14ac:dyDescent="0.35">
      <c r="AD2704" s="3"/>
    </row>
    <row r="2705" spans="30:30" x14ac:dyDescent="0.35">
      <c r="AD2705" s="3"/>
    </row>
    <row r="2706" spans="30:30" x14ac:dyDescent="0.35">
      <c r="AD2706" s="3"/>
    </row>
    <row r="2707" spans="30:30" x14ac:dyDescent="0.35">
      <c r="AD2707" s="3"/>
    </row>
    <row r="2708" spans="30:30" x14ac:dyDescent="0.35">
      <c r="AD2708" s="3"/>
    </row>
    <row r="2709" spans="30:30" x14ac:dyDescent="0.35">
      <c r="AD2709" s="3"/>
    </row>
    <row r="2710" spans="30:30" x14ac:dyDescent="0.35">
      <c r="AD2710" s="3"/>
    </row>
    <row r="2711" spans="30:30" x14ac:dyDescent="0.35">
      <c r="AD2711" s="3"/>
    </row>
    <row r="2712" spans="30:30" x14ac:dyDescent="0.35">
      <c r="AD2712" s="3"/>
    </row>
    <row r="2713" spans="30:30" x14ac:dyDescent="0.35">
      <c r="AD2713" s="3"/>
    </row>
    <row r="2714" spans="30:30" x14ac:dyDescent="0.35">
      <c r="AD2714" s="3"/>
    </row>
    <row r="2715" spans="30:30" x14ac:dyDescent="0.35">
      <c r="AD2715" s="3"/>
    </row>
    <row r="2716" spans="30:30" x14ac:dyDescent="0.35">
      <c r="AD2716" s="3"/>
    </row>
    <row r="2717" spans="30:30" x14ac:dyDescent="0.35">
      <c r="AD2717" s="3"/>
    </row>
    <row r="2718" spans="30:30" x14ac:dyDescent="0.35">
      <c r="AD2718" s="3"/>
    </row>
    <row r="2719" spans="30:30" x14ac:dyDescent="0.35">
      <c r="AD2719" s="3"/>
    </row>
    <row r="2720" spans="30:30" x14ac:dyDescent="0.35">
      <c r="AD2720" s="3"/>
    </row>
    <row r="2721" spans="30:30" x14ac:dyDescent="0.35">
      <c r="AD2721" s="3"/>
    </row>
    <row r="2722" spans="30:30" x14ac:dyDescent="0.35">
      <c r="AD2722" s="3"/>
    </row>
    <row r="2723" spans="30:30" x14ac:dyDescent="0.35">
      <c r="AD2723" s="3"/>
    </row>
    <row r="2724" spans="30:30" x14ac:dyDescent="0.35">
      <c r="AD2724" s="3"/>
    </row>
    <row r="2725" spans="30:30" x14ac:dyDescent="0.35">
      <c r="AD2725" s="3"/>
    </row>
    <row r="2726" spans="30:30" x14ac:dyDescent="0.35">
      <c r="AD2726" s="3"/>
    </row>
    <row r="2727" spans="30:30" x14ac:dyDescent="0.35">
      <c r="AD2727" s="3"/>
    </row>
    <row r="2728" spans="30:30" x14ac:dyDescent="0.35">
      <c r="AD2728" s="3"/>
    </row>
    <row r="2729" spans="30:30" x14ac:dyDescent="0.35">
      <c r="AD2729" s="3"/>
    </row>
    <row r="2730" spans="30:30" x14ac:dyDescent="0.35">
      <c r="AD2730" s="3"/>
    </row>
    <row r="2731" spans="30:30" x14ac:dyDescent="0.35">
      <c r="AD2731" s="3"/>
    </row>
    <row r="2732" spans="30:30" x14ac:dyDescent="0.35">
      <c r="AD2732" s="3"/>
    </row>
    <row r="2733" spans="30:30" x14ac:dyDescent="0.35">
      <c r="AD2733" s="3"/>
    </row>
    <row r="2734" spans="30:30" x14ac:dyDescent="0.35">
      <c r="AD2734" s="3"/>
    </row>
    <row r="2735" spans="30:30" x14ac:dyDescent="0.35">
      <c r="AD2735" s="3"/>
    </row>
    <row r="2736" spans="30:30" x14ac:dyDescent="0.35">
      <c r="AD2736" s="3"/>
    </row>
    <row r="2737" spans="30:30" x14ac:dyDescent="0.35">
      <c r="AD2737" s="3"/>
    </row>
    <row r="2738" spans="30:30" x14ac:dyDescent="0.35">
      <c r="AD2738" s="3"/>
    </row>
    <row r="2739" spans="30:30" x14ac:dyDescent="0.35">
      <c r="AD2739" s="3"/>
    </row>
    <row r="2740" spans="30:30" x14ac:dyDescent="0.35">
      <c r="AD2740" s="3"/>
    </row>
    <row r="2741" spans="30:30" x14ac:dyDescent="0.35">
      <c r="AD2741" s="3"/>
    </row>
    <row r="2742" spans="30:30" x14ac:dyDescent="0.35">
      <c r="AD2742" s="3"/>
    </row>
    <row r="2743" spans="30:30" x14ac:dyDescent="0.35">
      <c r="AD2743" s="3"/>
    </row>
    <row r="2744" spans="30:30" x14ac:dyDescent="0.35">
      <c r="AD2744" s="3"/>
    </row>
    <row r="2745" spans="30:30" x14ac:dyDescent="0.35">
      <c r="AD2745" s="3"/>
    </row>
    <row r="2746" spans="30:30" x14ac:dyDescent="0.35">
      <c r="AD2746" s="3"/>
    </row>
    <row r="2747" spans="30:30" x14ac:dyDescent="0.35">
      <c r="AD2747" s="3"/>
    </row>
    <row r="2748" spans="30:30" x14ac:dyDescent="0.35">
      <c r="AD2748" s="3"/>
    </row>
    <row r="2749" spans="30:30" x14ac:dyDescent="0.35">
      <c r="AD2749" s="3"/>
    </row>
    <row r="2750" spans="30:30" x14ac:dyDescent="0.35">
      <c r="AD2750" s="3"/>
    </row>
    <row r="2751" spans="30:30" x14ac:dyDescent="0.35">
      <c r="AD2751" s="3"/>
    </row>
    <row r="2752" spans="30:30" x14ac:dyDescent="0.35">
      <c r="AD2752" s="3"/>
    </row>
    <row r="2753" spans="30:30" x14ac:dyDescent="0.35">
      <c r="AD2753" s="3"/>
    </row>
    <row r="2754" spans="30:30" x14ac:dyDescent="0.35">
      <c r="AD2754" s="3"/>
    </row>
    <row r="2755" spans="30:30" x14ac:dyDescent="0.35">
      <c r="AD2755" s="3"/>
    </row>
    <row r="2756" spans="30:30" x14ac:dyDescent="0.35">
      <c r="AD2756" s="3"/>
    </row>
    <row r="2757" spans="30:30" x14ac:dyDescent="0.35">
      <c r="AD2757" s="3"/>
    </row>
    <row r="2758" spans="30:30" x14ac:dyDescent="0.35">
      <c r="AD2758" s="3"/>
    </row>
    <row r="2759" spans="30:30" x14ac:dyDescent="0.35">
      <c r="AD2759" s="3"/>
    </row>
    <row r="2760" spans="30:30" x14ac:dyDescent="0.35">
      <c r="AD2760" s="3"/>
    </row>
    <row r="2761" spans="30:30" x14ac:dyDescent="0.35">
      <c r="AD2761" s="3"/>
    </row>
    <row r="2762" spans="30:30" x14ac:dyDescent="0.35">
      <c r="AD2762" s="3"/>
    </row>
    <row r="2763" spans="30:30" x14ac:dyDescent="0.35">
      <c r="AD2763" s="3"/>
    </row>
    <row r="2764" spans="30:30" x14ac:dyDescent="0.35">
      <c r="AD2764" s="3"/>
    </row>
    <row r="2765" spans="30:30" x14ac:dyDescent="0.35">
      <c r="AD2765" s="3"/>
    </row>
    <row r="2766" spans="30:30" x14ac:dyDescent="0.35">
      <c r="AD2766" s="3"/>
    </row>
    <row r="2767" spans="30:30" x14ac:dyDescent="0.35">
      <c r="AD2767" s="3"/>
    </row>
    <row r="2768" spans="30:30" x14ac:dyDescent="0.35">
      <c r="AD2768" s="3"/>
    </row>
    <row r="2769" spans="30:30" x14ac:dyDescent="0.35">
      <c r="AD2769" s="3"/>
    </row>
    <row r="2770" spans="30:30" x14ac:dyDescent="0.35">
      <c r="AD2770" s="3"/>
    </row>
    <row r="2771" spans="30:30" x14ac:dyDescent="0.35">
      <c r="AD2771" s="3"/>
    </row>
    <row r="2772" spans="30:30" x14ac:dyDescent="0.35">
      <c r="AD2772" s="3"/>
    </row>
    <row r="2773" spans="30:30" x14ac:dyDescent="0.35">
      <c r="AD2773" s="3"/>
    </row>
    <row r="2774" spans="30:30" x14ac:dyDescent="0.35">
      <c r="AD2774" s="3"/>
    </row>
    <row r="2775" spans="30:30" x14ac:dyDescent="0.35">
      <c r="AD2775" s="3"/>
    </row>
    <row r="2776" spans="30:30" x14ac:dyDescent="0.35">
      <c r="AD2776" s="3"/>
    </row>
    <row r="2777" spans="30:30" x14ac:dyDescent="0.35">
      <c r="AD2777" s="3"/>
    </row>
    <row r="2778" spans="30:30" x14ac:dyDescent="0.35">
      <c r="AD2778" s="3"/>
    </row>
    <row r="2779" spans="30:30" x14ac:dyDescent="0.35">
      <c r="AD2779" s="3"/>
    </row>
    <row r="2780" spans="30:30" x14ac:dyDescent="0.35">
      <c r="AD2780" s="3"/>
    </row>
    <row r="2781" spans="30:30" x14ac:dyDescent="0.35">
      <c r="AD2781" s="3"/>
    </row>
    <row r="2782" spans="30:30" x14ac:dyDescent="0.35">
      <c r="AD2782" s="3"/>
    </row>
    <row r="2783" spans="30:30" x14ac:dyDescent="0.35">
      <c r="AD2783" s="3"/>
    </row>
    <row r="2784" spans="30:30" x14ac:dyDescent="0.35">
      <c r="AD2784" s="3"/>
    </row>
    <row r="2785" spans="30:30" x14ac:dyDescent="0.35">
      <c r="AD2785" s="3"/>
    </row>
    <row r="2786" spans="30:30" x14ac:dyDescent="0.35">
      <c r="AD2786" s="3"/>
    </row>
    <row r="2787" spans="30:30" x14ac:dyDescent="0.35">
      <c r="AD2787" s="3"/>
    </row>
    <row r="2788" spans="30:30" x14ac:dyDescent="0.35">
      <c r="AD2788" s="3"/>
    </row>
    <row r="2789" spans="30:30" x14ac:dyDescent="0.35">
      <c r="AD2789" s="3"/>
    </row>
    <row r="2790" spans="30:30" x14ac:dyDescent="0.35">
      <c r="AD2790" s="3"/>
    </row>
    <row r="2791" spans="30:30" x14ac:dyDescent="0.35">
      <c r="AD2791" s="3"/>
    </row>
    <row r="2792" spans="30:30" x14ac:dyDescent="0.35">
      <c r="AD2792" s="3"/>
    </row>
    <row r="2793" spans="30:30" x14ac:dyDescent="0.35">
      <c r="AD2793" s="3"/>
    </row>
    <row r="2794" spans="30:30" x14ac:dyDescent="0.35">
      <c r="AD2794" s="3"/>
    </row>
    <row r="2795" spans="30:30" x14ac:dyDescent="0.35">
      <c r="AD2795" s="3"/>
    </row>
    <row r="2796" spans="30:30" x14ac:dyDescent="0.35">
      <c r="AD2796" s="3"/>
    </row>
    <row r="2797" spans="30:30" x14ac:dyDescent="0.35">
      <c r="AD2797" s="3"/>
    </row>
    <row r="2798" spans="30:30" x14ac:dyDescent="0.35">
      <c r="AD2798" s="3"/>
    </row>
    <row r="2799" spans="30:30" x14ac:dyDescent="0.35">
      <c r="AD2799" s="3"/>
    </row>
    <row r="2800" spans="30:30" x14ac:dyDescent="0.35">
      <c r="AD2800" s="3"/>
    </row>
    <row r="2801" spans="30:30" x14ac:dyDescent="0.35">
      <c r="AD2801" s="3"/>
    </row>
    <row r="2802" spans="30:30" x14ac:dyDescent="0.35">
      <c r="AD2802" s="3"/>
    </row>
    <row r="2803" spans="30:30" x14ac:dyDescent="0.35">
      <c r="AD2803" s="3"/>
    </row>
    <row r="2804" spans="30:30" x14ac:dyDescent="0.35">
      <c r="AD2804" s="3"/>
    </row>
    <row r="2805" spans="30:30" x14ac:dyDescent="0.35">
      <c r="AD2805" s="3"/>
    </row>
    <row r="2806" spans="30:30" x14ac:dyDescent="0.35">
      <c r="AD2806" s="3"/>
    </row>
    <row r="2807" spans="30:30" x14ac:dyDescent="0.35">
      <c r="AD2807" s="3"/>
    </row>
    <row r="2808" spans="30:30" x14ac:dyDescent="0.35">
      <c r="AD2808" s="3"/>
    </row>
    <row r="2809" spans="30:30" x14ac:dyDescent="0.35">
      <c r="AD2809" s="3"/>
    </row>
    <row r="2810" spans="30:30" x14ac:dyDescent="0.35">
      <c r="AD2810" s="3"/>
    </row>
    <row r="2811" spans="30:30" x14ac:dyDescent="0.35">
      <c r="AD2811" s="3"/>
    </row>
    <row r="2812" spans="30:30" x14ac:dyDescent="0.35">
      <c r="AD2812" s="3"/>
    </row>
    <row r="2813" spans="30:30" x14ac:dyDescent="0.35">
      <c r="AD2813" s="3"/>
    </row>
    <row r="2814" spans="30:30" x14ac:dyDescent="0.35">
      <c r="AD2814" s="3"/>
    </row>
    <row r="2815" spans="30:30" x14ac:dyDescent="0.35">
      <c r="AD2815" s="3"/>
    </row>
    <row r="2816" spans="30:30" x14ac:dyDescent="0.35">
      <c r="AD2816" s="3"/>
    </row>
    <row r="2817" spans="30:30" x14ac:dyDescent="0.35">
      <c r="AD2817" s="3"/>
    </row>
    <row r="2818" spans="30:30" x14ac:dyDescent="0.35">
      <c r="AD2818" s="3"/>
    </row>
    <row r="2819" spans="30:30" x14ac:dyDescent="0.35">
      <c r="AD2819" s="3"/>
    </row>
    <row r="2820" spans="30:30" x14ac:dyDescent="0.35">
      <c r="AD2820" s="3"/>
    </row>
    <row r="2821" spans="30:30" x14ac:dyDescent="0.35">
      <c r="AD2821" s="3"/>
    </row>
    <row r="2822" spans="30:30" x14ac:dyDescent="0.35">
      <c r="AD2822" s="3"/>
    </row>
    <row r="2823" spans="30:30" x14ac:dyDescent="0.35">
      <c r="AD2823" s="3"/>
    </row>
    <row r="2824" spans="30:30" x14ac:dyDescent="0.35">
      <c r="AD2824" s="3"/>
    </row>
    <row r="2825" spans="30:30" x14ac:dyDescent="0.35">
      <c r="AD2825" s="3"/>
    </row>
    <row r="2826" spans="30:30" x14ac:dyDescent="0.35">
      <c r="AD2826" s="3"/>
    </row>
    <row r="2827" spans="30:30" x14ac:dyDescent="0.35">
      <c r="AD2827" s="3"/>
    </row>
    <row r="2828" spans="30:30" x14ac:dyDescent="0.35">
      <c r="AD2828" s="3"/>
    </row>
    <row r="2829" spans="30:30" x14ac:dyDescent="0.35">
      <c r="AD2829" s="3"/>
    </row>
    <row r="2830" spans="30:30" x14ac:dyDescent="0.35">
      <c r="AD2830" s="3"/>
    </row>
    <row r="2831" spans="30:30" x14ac:dyDescent="0.35">
      <c r="AD2831" s="3"/>
    </row>
    <row r="2832" spans="30:30" x14ac:dyDescent="0.35">
      <c r="AD2832" s="3"/>
    </row>
    <row r="2833" spans="30:30" x14ac:dyDescent="0.35">
      <c r="AD2833" s="3"/>
    </row>
    <row r="2834" spans="30:30" x14ac:dyDescent="0.35">
      <c r="AD2834" s="3"/>
    </row>
    <row r="2835" spans="30:30" x14ac:dyDescent="0.35">
      <c r="AD2835" s="3"/>
    </row>
    <row r="2836" spans="30:30" x14ac:dyDescent="0.35">
      <c r="AD2836" s="3"/>
    </row>
    <row r="2837" spans="30:30" x14ac:dyDescent="0.35">
      <c r="AD2837" s="3"/>
    </row>
    <row r="2838" spans="30:30" x14ac:dyDescent="0.35">
      <c r="AD2838" s="3"/>
    </row>
    <row r="2839" spans="30:30" x14ac:dyDescent="0.35">
      <c r="AD2839" s="3"/>
    </row>
    <row r="2840" spans="30:30" x14ac:dyDescent="0.35">
      <c r="AD2840" s="3"/>
    </row>
    <row r="2841" spans="30:30" x14ac:dyDescent="0.35">
      <c r="AD2841" s="3"/>
    </row>
    <row r="2842" spans="30:30" x14ac:dyDescent="0.35">
      <c r="AD2842" s="3"/>
    </row>
    <row r="2843" spans="30:30" x14ac:dyDescent="0.35">
      <c r="AD2843" s="3"/>
    </row>
    <row r="2844" spans="30:30" x14ac:dyDescent="0.35">
      <c r="AD2844" s="3"/>
    </row>
    <row r="2845" spans="30:30" x14ac:dyDescent="0.35">
      <c r="AD2845" s="3"/>
    </row>
    <row r="2846" spans="30:30" x14ac:dyDescent="0.35">
      <c r="AD2846" s="3"/>
    </row>
    <row r="2847" spans="30:30" x14ac:dyDescent="0.35">
      <c r="AD2847" s="3"/>
    </row>
    <row r="2848" spans="30:30" x14ac:dyDescent="0.35">
      <c r="AD2848" s="3"/>
    </row>
    <row r="2849" spans="30:30" x14ac:dyDescent="0.35">
      <c r="AD2849" s="3"/>
    </row>
    <row r="2850" spans="30:30" x14ac:dyDescent="0.35">
      <c r="AD2850" s="3"/>
    </row>
    <row r="2851" spans="30:30" x14ac:dyDescent="0.35">
      <c r="AD2851" s="3"/>
    </row>
    <row r="2852" spans="30:30" x14ac:dyDescent="0.35">
      <c r="AD2852" s="3"/>
    </row>
    <row r="2853" spans="30:30" x14ac:dyDescent="0.35">
      <c r="AD2853" s="3"/>
    </row>
    <row r="2854" spans="30:30" x14ac:dyDescent="0.35">
      <c r="AD2854" s="3"/>
    </row>
    <row r="2855" spans="30:30" x14ac:dyDescent="0.35">
      <c r="AD2855" s="3"/>
    </row>
    <row r="2856" spans="30:30" x14ac:dyDescent="0.35">
      <c r="AD2856" s="3"/>
    </row>
    <row r="2857" spans="30:30" x14ac:dyDescent="0.35">
      <c r="AD2857" s="3"/>
    </row>
    <row r="2858" spans="30:30" x14ac:dyDescent="0.35">
      <c r="AD2858" s="3"/>
    </row>
    <row r="2859" spans="30:30" x14ac:dyDescent="0.35">
      <c r="AD2859" s="3"/>
    </row>
    <row r="2860" spans="30:30" x14ac:dyDescent="0.35">
      <c r="AD2860" s="3"/>
    </row>
    <row r="2861" spans="30:30" x14ac:dyDescent="0.35">
      <c r="AD2861" s="3"/>
    </row>
    <row r="2862" spans="30:30" x14ac:dyDescent="0.35">
      <c r="AD2862" s="3"/>
    </row>
    <row r="2863" spans="30:30" x14ac:dyDescent="0.35">
      <c r="AD2863" s="3"/>
    </row>
    <row r="2864" spans="30:30" x14ac:dyDescent="0.35">
      <c r="AD2864" s="3"/>
    </row>
    <row r="2865" spans="30:30" x14ac:dyDescent="0.35">
      <c r="AD2865" s="3"/>
    </row>
    <row r="2866" spans="30:30" x14ac:dyDescent="0.35">
      <c r="AD2866" s="3"/>
    </row>
    <row r="2867" spans="30:30" x14ac:dyDescent="0.35">
      <c r="AD2867" s="3"/>
    </row>
    <row r="2868" spans="30:30" x14ac:dyDescent="0.35">
      <c r="AD2868" s="3"/>
    </row>
    <row r="2869" spans="30:30" x14ac:dyDescent="0.35">
      <c r="AD2869" s="3"/>
    </row>
    <row r="2870" spans="30:30" x14ac:dyDescent="0.35">
      <c r="AD2870" s="3"/>
    </row>
    <row r="2871" spans="30:30" x14ac:dyDescent="0.35">
      <c r="AD2871" s="3"/>
    </row>
    <row r="2872" spans="30:30" x14ac:dyDescent="0.35">
      <c r="AD2872" s="3"/>
    </row>
    <row r="2873" spans="30:30" x14ac:dyDescent="0.35">
      <c r="AD2873" s="3"/>
    </row>
    <row r="2874" spans="30:30" x14ac:dyDescent="0.35">
      <c r="AD2874" s="3"/>
    </row>
    <row r="2875" spans="30:30" x14ac:dyDescent="0.35">
      <c r="AD2875" s="3"/>
    </row>
    <row r="2876" spans="30:30" x14ac:dyDescent="0.35">
      <c r="AD2876" s="3"/>
    </row>
    <row r="2877" spans="30:30" x14ac:dyDescent="0.35">
      <c r="AD2877" s="3"/>
    </row>
    <row r="2878" spans="30:30" x14ac:dyDescent="0.35">
      <c r="AD2878" s="3"/>
    </row>
    <row r="2879" spans="30:30" x14ac:dyDescent="0.35">
      <c r="AD2879" s="3"/>
    </row>
    <row r="2880" spans="30:30" x14ac:dyDescent="0.35">
      <c r="AD2880" s="3"/>
    </row>
    <row r="2881" spans="30:30" x14ac:dyDescent="0.35">
      <c r="AD2881" s="3"/>
    </row>
    <row r="2882" spans="30:30" x14ac:dyDescent="0.35">
      <c r="AD2882" s="3"/>
    </row>
    <row r="2883" spans="30:30" x14ac:dyDescent="0.35">
      <c r="AD2883" s="3"/>
    </row>
    <row r="2884" spans="30:30" x14ac:dyDescent="0.35">
      <c r="AD2884" s="3"/>
    </row>
    <row r="2885" spans="30:30" x14ac:dyDescent="0.35">
      <c r="AD2885" s="3"/>
    </row>
    <row r="2886" spans="30:30" x14ac:dyDescent="0.35">
      <c r="AD2886" s="3"/>
    </row>
    <row r="2887" spans="30:30" x14ac:dyDescent="0.35">
      <c r="AD2887" s="3"/>
    </row>
    <row r="2888" spans="30:30" x14ac:dyDescent="0.35">
      <c r="AD2888" s="3"/>
    </row>
    <row r="2889" spans="30:30" x14ac:dyDescent="0.35">
      <c r="AD2889" s="3"/>
    </row>
    <row r="2890" spans="30:30" x14ac:dyDescent="0.35">
      <c r="AD2890" s="3"/>
    </row>
    <row r="2891" spans="30:30" x14ac:dyDescent="0.35">
      <c r="AD2891" s="3"/>
    </row>
    <row r="2892" spans="30:30" x14ac:dyDescent="0.35">
      <c r="AD2892" s="3"/>
    </row>
    <row r="2893" spans="30:30" x14ac:dyDescent="0.35">
      <c r="AD2893" s="3"/>
    </row>
    <row r="2894" spans="30:30" x14ac:dyDescent="0.35">
      <c r="AD2894" s="3"/>
    </row>
    <row r="2895" spans="30:30" x14ac:dyDescent="0.35">
      <c r="AD2895" s="3"/>
    </row>
    <row r="2896" spans="30:30" x14ac:dyDescent="0.35">
      <c r="AD2896" s="3"/>
    </row>
    <row r="2897" spans="30:30" x14ac:dyDescent="0.35">
      <c r="AD2897" s="3"/>
    </row>
    <row r="2898" spans="30:30" x14ac:dyDescent="0.35">
      <c r="AD2898" s="3"/>
    </row>
    <row r="2899" spans="30:30" x14ac:dyDescent="0.35">
      <c r="AD2899" s="3"/>
    </row>
    <row r="2900" spans="30:30" x14ac:dyDescent="0.35">
      <c r="AD2900" s="3"/>
    </row>
    <row r="2901" spans="30:30" x14ac:dyDescent="0.35">
      <c r="AD2901" s="3"/>
    </row>
    <row r="2902" spans="30:30" x14ac:dyDescent="0.35">
      <c r="AD2902" s="3"/>
    </row>
    <row r="2903" spans="30:30" x14ac:dyDescent="0.35">
      <c r="AD2903" s="3"/>
    </row>
    <row r="2904" spans="30:30" x14ac:dyDescent="0.35">
      <c r="AD2904" s="3"/>
    </row>
    <row r="2905" spans="30:30" x14ac:dyDescent="0.35">
      <c r="AD2905" s="3"/>
    </row>
    <row r="2906" spans="30:30" x14ac:dyDescent="0.35">
      <c r="AD2906" s="3"/>
    </row>
    <row r="2907" spans="30:30" x14ac:dyDescent="0.35">
      <c r="AD2907" s="3"/>
    </row>
    <row r="2908" spans="30:30" x14ac:dyDescent="0.35">
      <c r="AD2908" s="3"/>
    </row>
    <row r="2909" spans="30:30" x14ac:dyDescent="0.35">
      <c r="AD2909" s="3"/>
    </row>
    <row r="2910" spans="30:30" x14ac:dyDescent="0.35">
      <c r="AD2910" s="3"/>
    </row>
    <row r="2911" spans="30:30" x14ac:dyDescent="0.35">
      <c r="AD2911" s="3"/>
    </row>
    <row r="2912" spans="30:30" x14ac:dyDescent="0.35">
      <c r="AD2912" s="3"/>
    </row>
    <row r="2913" spans="30:30" x14ac:dyDescent="0.35">
      <c r="AD2913" s="3"/>
    </row>
    <row r="2914" spans="30:30" x14ac:dyDescent="0.35">
      <c r="AD2914" s="3"/>
    </row>
    <row r="2915" spans="30:30" x14ac:dyDescent="0.35">
      <c r="AD2915" s="3"/>
    </row>
    <row r="2916" spans="30:30" x14ac:dyDescent="0.35">
      <c r="AD2916" s="3"/>
    </row>
    <row r="2917" spans="30:30" x14ac:dyDescent="0.35">
      <c r="AD2917" s="3"/>
    </row>
    <row r="2918" spans="30:30" x14ac:dyDescent="0.35">
      <c r="AD2918" s="3"/>
    </row>
    <row r="2919" spans="30:30" x14ac:dyDescent="0.35">
      <c r="AD2919" s="3"/>
    </row>
    <row r="2920" spans="30:30" x14ac:dyDescent="0.35">
      <c r="AD2920" s="3"/>
    </row>
    <row r="2921" spans="30:30" x14ac:dyDescent="0.35">
      <c r="AD2921" s="3"/>
    </row>
    <row r="2922" spans="30:30" x14ac:dyDescent="0.35">
      <c r="AD2922" s="3"/>
    </row>
    <row r="2923" spans="30:30" x14ac:dyDescent="0.35">
      <c r="AD2923" s="3"/>
    </row>
    <row r="2924" spans="30:30" x14ac:dyDescent="0.35">
      <c r="AD2924" s="3"/>
    </row>
    <row r="2925" spans="30:30" x14ac:dyDescent="0.35">
      <c r="AD2925" s="3"/>
    </row>
    <row r="2926" spans="30:30" x14ac:dyDescent="0.35">
      <c r="AD2926" s="3"/>
    </row>
    <row r="2927" spans="30:30" x14ac:dyDescent="0.35">
      <c r="AD2927" s="3"/>
    </row>
    <row r="2928" spans="30:30" x14ac:dyDescent="0.35">
      <c r="AD2928" s="3"/>
    </row>
    <row r="2929" spans="30:30" x14ac:dyDescent="0.35">
      <c r="AD2929" s="3"/>
    </row>
    <row r="2930" spans="30:30" x14ac:dyDescent="0.35">
      <c r="AD2930" s="3"/>
    </row>
    <row r="2931" spans="30:30" x14ac:dyDescent="0.35">
      <c r="AD2931" s="3"/>
    </row>
    <row r="2932" spans="30:30" x14ac:dyDescent="0.35">
      <c r="AD2932" s="3"/>
    </row>
    <row r="2933" spans="30:30" x14ac:dyDescent="0.35">
      <c r="AD2933" s="3"/>
    </row>
    <row r="2934" spans="30:30" x14ac:dyDescent="0.35">
      <c r="AD2934" s="3"/>
    </row>
    <row r="2935" spans="30:30" x14ac:dyDescent="0.35">
      <c r="AD2935" s="3"/>
    </row>
    <row r="2936" spans="30:30" x14ac:dyDescent="0.35">
      <c r="AD2936" s="3"/>
    </row>
    <row r="2937" spans="30:30" x14ac:dyDescent="0.35">
      <c r="AD2937" s="3"/>
    </row>
    <row r="2938" spans="30:30" x14ac:dyDescent="0.35">
      <c r="AD2938" s="3"/>
    </row>
    <row r="2939" spans="30:30" x14ac:dyDescent="0.35">
      <c r="AD2939" s="3"/>
    </row>
    <row r="2940" spans="30:30" x14ac:dyDescent="0.35">
      <c r="AD2940" s="3"/>
    </row>
    <row r="2941" spans="30:30" x14ac:dyDescent="0.35">
      <c r="AD2941" s="3"/>
    </row>
    <row r="2942" spans="30:30" x14ac:dyDescent="0.35">
      <c r="AD2942" s="3"/>
    </row>
    <row r="2943" spans="30:30" x14ac:dyDescent="0.35">
      <c r="AD2943" s="3"/>
    </row>
    <row r="2944" spans="30:30" x14ac:dyDescent="0.35">
      <c r="AD2944" s="3"/>
    </row>
    <row r="2945" spans="30:30" x14ac:dyDescent="0.35">
      <c r="AD2945" s="3"/>
    </row>
    <row r="2946" spans="30:30" x14ac:dyDescent="0.35">
      <c r="AD2946" s="3"/>
    </row>
    <row r="2947" spans="30:30" x14ac:dyDescent="0.35">
      <c r="AD2947" s="3"/>
    </row>
    <row r="2948" spans="30:30" x14ac:dyDescent="0.35">
      <c r="AD2948" s="3"/>
    </row>
    <row r="2949" spans="30:30" x14ac:dyDescent="0.35">
      <c r="AD2949" s="3"/>
    </row>
    <row r="2950" spans="30:30" x14ac:dyDescent="0.35">
      <c r="AD2950" s="3"/>
    </row>
    <row r="2951" spans="30:30" x14ac:dyDescent="0.35">
      <c r="AD2951" s="3"/>
    </row>
    <row r="2952" spans="30:30" x14ac:dyDescent="0.35">
      <c r="AD2952" s="3"/>
    </row>
    <row r="2953" spans="30:30" x14ac:dyDescent="0.35">
      <c r="AD2953" s="3"/>
    </row>
    <row r="2954" spans="30:30" x14ac:dyDescent="0.35">
      <c r="AD2954" s="3"/>
    </row>
    <row r="2955" spans="30:30" x14ac:dyDescent="0.35">
      <c r="AD2955" s="3"/>
    </row>
    <row r="2956" spans="30:30" x14ac:dyDescent="0.35">
      <c r="AD2956" s="3"/>
    </row>
    <row r="2957" spans="30:30" x14ac:dyDescent="0.35">
      <c r="AD2957" s="3"/>
    </row>
    <row r="2958" spans="30:30" x14ac:dyDescent="0.35">
      <c r="AD2958" s="3"/>
    </row>
    <row r="2959" spans="30:30" x14ac:dyDescent="0.35">
      <c r="AD2959" s="3"/>
    </row>
    <row r="2960" spans="30:30" x14ac:dyDescent="0.35">
      <c r="AD2960" s="3"/>
    </row>
    <row r="2961" spans="30:30" x14ac:dyDescent="0.35">
      <c r="AD2961" s="3"/>
    </row>
    <row r="2962" spans="30:30" x14ac:dyDescent="0.35">
      <c r="AD2962" s="3"/>
    </row>
    <row r="2963" spans="30:30" x14ac:dyDescent="0.35">
      <c r="AD2963" s="3"/>
    </row>
    <row r="2964" spans="30:30" x14ac:dyDescent="0.35">
      <c r="AD2964" s="3"/>
    </row>
    <row r="2965" spans="30:30" x14ac:dyDescent="0.35">
      <c r="AD2965" s="3"/>
    </row>
    <row r="2966" spans="30:30" x14ac:dyDescent="0.35">
      <c r="AD2966" s="3"/>
    </row>
    <row r="2967" spans="30:30" x14ac:dyDescent="0.35">
      <c r="AD2967" s="3"/>
    </row>
    <row r="2968" spans="30:30" x14ac:dyDescent="0.35">
      <c r="AD2968" s="3"/>
    </row>
    <row r="2969" spans="30:30" x14ac:dyDescent="0.35">
      <c r="AD2969" s="3"/>
    </row>
    <row r="2970" spans="30:30" x14ac:dyDescent="0.35">
      <c r="AD2970" s="3"/>
    </row>
    <row r="2971" spans="30:30" x14ac:dyDescent="0.35">
      <c r="AD2971" s="3"/>
    </row>
    <row r="2972" spans="30:30" x14ac:dyDescent="0.35">
      <c r="AD2972" s="3"/>
    </row>
    <row r="2973" spans="30:30" x14ac:dyDescent="0.35">
      <c r="AD2973" s="3"/>
    </row>
    <row r="2974" spans="30:30" x14ac:dyDescent="0.35">
      <c r="AD2974" s="3"/>
    </row>
    <row r="2975" spans="30:30" x14ac:dyDescent="0.35">
      <c r="AD2975" s="3"/>
    </row>
    <row r="2976" spans="30:30" x14ac:dyDescent="0.35">
      <c r="AD2976" s="3"/>
    </row>
    <row r="2977" spans="30:30" x14ac:dyDescent="0.35">
      <c r="AD2977" s="3"/>
    </row>
    <row r="2978" spans="30:30" x14ac:dyDescent="0.35">
      <c r="AD2978" s="3"/>
    </row>
    <row r="2979" spans="30:30" x14ac:dyDescent="0.35">
      <c r="AD2979" s="3"/>
    </row>
    <row r="2980" spans="30:30" x14ac:dyDescent="0.35">
      <c r="AD2980" s="3"/>
    </row>
    <row r="2981" spans="30:30" x14ac:dyDescent="0.35">
      <c r="AD2981" s="3"/>
    </row>
    <row r="2982" spans="30:30" x14ac:dyDescent="0.35">
      <c r="AD2982" s="3"/>
    </row>
    <row r="2983" spans="30:30" x14ac:dyDescent="0.35">
      <c r="AD2983" s="3"/>
    </row>
    <row r="2984" spans="30:30" x14ac:dyDescent="0.35">
      <c r="AD2984" s="3"/>
    </row>
    <row r="2985" spans="30:30" x14ac:dyDescent="0.35">
      <c r="AD2985" s="3"/>
    </row>
    <row r="2986" spans="30:30" x14ac:dyDescent="0.35">
      <c r="AD2986" s="3"/>
    </row>
    <row r="2987" spans="30:30" x14ac:dyDescent="0.35">
      <c r="AD2987" s="3"/>
    </row>
    <row r="2988" spans="30:30" x14ac:dyDescent="0.35">
      <c r="AD2988" s="3"/>
    </row>
    <row r="2989" spans="30:30" x14ac:dyDescent="0.35">
      <c r="AD2989" s="3"/>
    </row>
    <row r="2990" spans="30:30" x14ac:dyDescent="0.35">
      <c r="AD2990" s="3"/>
    </row>
    <row r="2991" spans="30:30" x14ac:dyDescent="0.35">
      <c r="AD2991" s="3"/>
    </row>
    <row r="2992" spans="30:30" x14ac:dyDescent="0.35">
      <c r="AD2992" s="3"/>
    </row>
    <row r="2993" spans="30:30" x14ac:dyDescent="0.35">
      <c r="AD2993" s="3"/>
    </row>
    <row r="2994" spans="30:30" x14ac:dyDescent="0.35">
      <c r="AD2994" s="3"/>
    </row>
    <row r="2995" spans="30:30" x14ac:dyDescent="0.35">
      <c r="AD2995" s="3"/>
    </row>
    <row r="2996" spans="30:30" x14ac:dyDescent="0.35">
      <c r="AD2996" s="3"/>
    </row>
    <row r="2997" spans="30:30" x14ac:dyDescent="0.35">
      <c r="AD2997" s="3"/>
    </row>
    <row r="2998" spans="30:30" x14ac:dyDescent="0.35">
      <c r="AD2998" s="3"/>
    </row>
    <row r="2999" spans="30:30" x14ac:dyDescent="0.35">
      <c r="AD2999" s="3"/>
    </row>
    <row r="3000" spans="30:30" x14ac:dyDescent="0.35">
      <c r="AD3000" s="3"/>
    </row>
    <row r="3001" spans="30:30" x14ac:dyDescent="0.35">
      <c r="AD3001" s="3"/>
    </row>
    <row r="3002" spans="30:30" x14ac:dyDescent="0.35">
      <c r="AD3002" s="3"/>
    </row>
    <row r="3003" spans="30:30" x14ac:dyDescent="0.35">
      <c r="AD3003" s="3"/>
    </row>
    <row r="3004" spans="30:30" x14ac:dyDescent="0.35">
      <c r="AD3004" s="3"/>
    </row>
    <row r="3005" spans="30:30" x14ac:dyDescent="0.35">
      <c r="AD3005" s="3"/>
    </row>
    <row r="3006" spans="30:30" x14ac:dyDescent="0.35">
      <c r="AD3006" s="3"/>
    </row>
    <row r="3007" spans="30:30" x14ac:dyDescent="0.35">
      <c r="AD3007" s="3"/>
    </row>
    <row r="3008" spans="30:30" x14ac:dyDescent="0.35">
      <c r="AD3008" s="3"/>
    </row>
    <row r="3009" spans="30:30" x14ac:dyDescent="0.35">
      <c r="AD3009" s="3"/>
    </row>
    <row r="3010" spans="30:30" x14ac:dyDescent="0.35">
      <c r="AD3010" s="3"/>
    </row>
    <row r="3011" spans="30:30" x14ac:dyDescent="0.35">
      <c r="AD3011" s="3"/>
    </row>
    <row r="3012" spans="30:30" x14ac:dyDescent="0.35">
      <c r="AD3012" s="3"/>
    </row>
    <row r="3013" spans="30:30" x14ac:dyDescent="0.35">
      <c r="AD3013" s="3"/>
    </row>
    <row r="3014" spans="30:30" x14ac:dyDescent="0.35">
      <c r="AD3014" s="3"/>
    </row>
    <row r="3015" spans="30:30" x14ac:dyDescent="0.35">
      <c r="AD3015" s="3"/>
    </row>
    <row r="3016" spans="30:30" x14ac:dyDescent="0.35">
      <c r="AD3016" s="3"/>
    </row>
    <row r="3017" spans="30:30" x14ac:dyDescent="0.35">
      <c r="AD3017" s="3"/>
    </row>
    <row r="3018" spans="30:30" x14ac:dyDescent="0.35">
      <c r="AD3018" s="3"/>
    </row>
    <row r="3019" spans="30:30" x14ac:dyDescent="0.35">
      <c r="AD3019" s="3"/>
    </row>
    <row r="3020" spans="30:30" x14ac:dyDescent="0.35">
      <c r="AD3020" s="3"/>
    </row>
    <row r="3021" spans="30:30" x14ac:dyDescent="0.35">
      <c r="AD3021" s="3"/>
    </row>
    <row r="3022" spans="30:30" x14ac:dyDescent="0.35">
      <c r="AD3022" s="3"/>
    </row>
    <row r="3023" spans="30:30" x14ac:dyDescent="0.35">
      <c r="AD3023" s="3"/>
    </row>
    <row r="3024" spans="30:30" x14ac:dyDescent="0.35">
      <c r="AD3024" s="3"/>
    </row>
    <row r="3025" spans="30:30" x14ac:dyDescent="0.35">
      <c r="AD3025" s="3"/>
    </row>
    <row r="3026" spans="30:30" x14ac:dyDescent="0.35">
      <c r="AD3026" s="3"/>
    </row>
    <row r="3027" spans="30:30" x14ac:dyDescent="0.35">
      <c r="AD3027" s="3"/>
    </row>
    <row r="3028" spans="30:30" x14ac:dyDescent="0.35">
      <c r="AD3028" s="3"/>
    </row>
    <row r="3029" spans="30:30" x14ac:dyDescent="0.35">
      <c r="AD3029" s="3"/>
    </row>
    <row r="3030" spans="30:30" x14ac:dyDescent="0.35">
      <c r="AD3030" s="3"/>
    </row>
    <row r="3031" spans="30:30" x14ac:dyDescent="0.35">
      <c r="AD3031" s="3"/>
    </row>
    <row r="3032" spans="30:30" x14ac:dyDescent="0.35">
      <c r="AD3032" s="3"/>
    </row>
    <row r="3033" spans="30:30" x14ac:dyDescent="0.35">
      <c r="AD3033" s="3"/>
    </row>
    <row r="3034" spans="30:30" x14ac:dyDescent="0.35">
      <c r="AD3034" s="3"/>
    </row>
    <row r="3035" spans="30:30" x14ac:dyDescent="0.35">
      <c r="AD3035" s="3"/>
    </row>
    <row r="3036" spans="30:30" x14ac:dyDescent="0.35">
      <c r="AD3036" s="3"/>
    </row>
    <row r="3037" spans="30:30" x14ac:dyDescent="0.35">
      <c r="AD3037" s="3"/>
    </row>
    <row r="3038" spans="30:30" x14ac:dyDescent="0.35">
      <c r="AD3038" s="3"/>
    </row>
    <row r="3039" spans="30:30" x14ac:dyDescent="0.35">
      <c r="AD3039" s="3"/>
    </row>
    <row r="3040" spans="30:30" x14ac:dyDescent="0.35">
      <c r="AD3040" s="3"/>
    </row>
    <row r="3041" spans="30:30" x14ac:dyDescent="0.35">
      <c r="AD3041" s="3"/>
    </row>
    <row r="3042" spans="30:30" x14ac:dyDescent="0.35">
      <c r="AD3042" s="3"/>
    </row>
    <row r="3043" spans="30:30" x14ac:dyDescent="0.35">
      <c r="AD3043" s="3"/>
    </row>
    <row r="3044" spans="30:30" x14ac:dyDescent="0.35">
      <c r="AD3044" s="3"/>
    </row>
    <row r="3045" spans="30:30" x14ac:dyDescent="0.35">
      <c r="AD3045" s="3"/>
    </row>
    <row r="3046" spans="30:30" x14ac:dyDescent="0.35">
      <c r="AD3046" s="3"/>
    </row>
    <row r="3047" spans="30:30" x14ac:dyDescent="0.35">
      <c r="AD3047" s="3"/>
    </row>
    <row r="3048" spans="30:30" x14ac:dyDescent="0.35">
      <c r="AD3048" s="3"/>
    </row>
    <row r="3049" spans="30:30" x14ac:dyDescent="0.35">
      <c r="AD3049" s="3"/>
    </row>
    <row r="3050" spans="30:30" x14ac:dyDescent="0.35">
      <c r="AD3050" s="3"/>
    </row>
    <row r="3051" spans="30:30" x14ac:dyDescent="0.35">
      <c r="AD3051" s="3"/>
    </row>
    <row r="3052" spans="30:30" x14ac:dyDescent="0.35">
      <c r="AD3052" s="3"/>
    </row>
    <row r="3053" spans="30:30" x14ac:dyDescent="0.35">
      <c r="AD3053" s="3"/>
    </row>
    <row r="3054" spans="30:30" x14ac:dyDescent="0.35">
      <c r="AD3054" s="3"/>
    </row>
    <row r="3055" spans="30:30" x14ac:dyDescent="0.35">
      <c r="AD3055" s="3"/>
    </row>
    <row r="3056" spans="30:30" x14ac:dyDescent="0.35">
      <c r="AD3056" s="3"/>
    </row>
    <row r="3057" spans="30:30" x14ac:dyDescent="0.35">
      <c r="AD3057" s="3"/>
    </row>
    <row r="3058" spans="30:30" x14ac:dyDescent="0.35">
      <c r="AD3058" s="3"/>
    </row>
    <row r="3059" spans="30:30" x14ac:dyDescent="0.35">
      <c r="AD3059" s="3"/>
    </row>
    <row r="3060" spans="30:30" x14ac:dyDescent="0.35">
      <c r="AD3060" s="3"/>
    </row>
    <row r="3061" spans="30:30" x14ac:dyDescent="0.35">
      <c r="AD3061" s="3"/>
    </row>
    <row r="3062" spans="30:30" x14ac:dyDescent="0.35">
      <c r="AD3062" s="3"/>
    </row>
    <row r="3063" spans="30:30" x14ac:dyDescent="0.35">
      <c r="AD3063" s="3"/>
    </row>
    <row r="3064" spans="30:30" x14ac:dyDescent="0.35">
      <c r="AD3064" s="3"/>
    </row>
    <row r="3065" spans="30:30" x14ac:dyDescent="0.35">
      <c r="AD3065" s="3"/>
    </row>
    <row r="3066" spans="30:30" x14ac:dyDescent="0.35">
      <c r="AD3066" s="3"/>
    </row>
    <row r="3067" spans="30:30" x14ac:dyDescent="0.35">
      <c r="AD3067" s="3"/>
    </row>
    <row r="3068" spans="30:30" x14ac:dyDescent="0.35">
      <c r="AD3068" s="3"/>
    </row>
    <row r="3069" spans="30:30" x14ac:dyDescent="0.35">
      <c r="AD3069" s="3"/>
    </row>
    <row r="3070" spans="30:30" x14ac:dyDescent="0.35">
      <c r="AD3070" s="3"/>
    </row>
    <row r="3071" spans="30:30" x14ac:dyDescent="0.35">
      <c r="AD3071" s="3"/>
    </row>
    <row r="3072" spans="30:30" x14ac:dyDescent="0.35">
      <c r="AD3072" s="3"/>
    </row>
    <row r="3073" spans="30:30" x14ac:dyDescent="0.35">
      <c r="AD3073" s="3"/>
    </row>
    <row r="3074" spans="30:30" x14ac:dyDescent="0.35">
      <c r="AD3074" s="3"/>
    </row>
    <row r="3075" spans="30:30" x14ac:dyDescent="0.35">
      <c r="AD3075" s="3"/>
    </row>
    <row r="3076" spans="30:30" x14ac:dyDescent="0.35">
      <c r="AD3076" s="3"/>
    </row>
    <row r="3077" spans="30:30" x14ac:dyDescent="0.35">
      <c r="AD3077" s="3"/>
    </row>
    <row r="3078" spans="30:30" x14ac:dyDescent="0.35">
      <c r="AD3078" s="3"/>
    </row>
    <row r="3079" spans="30:30" x14ac:dyDescent="0.35">
      <c r="AD3079" s="3"/>
    </row>
    <row r="3080" spans="30:30" x14ac:dyDescent="0.35">
      <c r="AD3080" s="3"/>
    </row>
    <row r="3081" spans="30:30" x14ac:dyDescent="0.35">
      <c r="AD3081" s="3"/>
    </row>
    <row r="3082" spans="30:30" x14ac:dyDescent="0.35">
      <c r="AD3082" s="3"/>
    </row>
    <row r="3083" spans="30:30" x14ac:dyDescent="0.35">
      <c r="AD3083" s="3"/>
    </row>
    <row r="3084" spans="30:30" x14ac:dyDescent="0.35">
      <c r="AD3084" s="3"/>
    </row>
    <row r="3085" spans="30:30" x14ac:dyDescent="0.35">
      <c r="AD3085" s="3"/>
    </row>
    <row r="3086" spans="30:30" x14ac:dyDescent="0.35">
      <c r="AD3086" s="3"/>
    </row>
    <row r="3087" spans="30:30" x14ac:dyDescent="0.35">
      <c r="AD3087" s="3"/>
    </row>
    <row r="3088" spans="30:30" x14ac:dyDescent="0.35">
      <c r="AD3088" s="3"/>
    </row>
    <row r="3089" spans="30:30" x14ac:dyDescent="0.35">
      <c r="AD3089" s="3"/>
    </row>
    <row r="3090" spans="30:30" x14ac:dyDescent="0.35">
      <c r="AD3090" s="3"/>
    </row>
    <row r="3091" spans="30:30" x14ac:dyDescent="0.35">
      <c r="AD3091" s="3"/>
    </row>
    <row r="3092" spans="30:30" x14ac:dyDescent="0.35">
      <c r="AD3092" s="3"/>
    </row>
    <row r="3093" spans="30:30" x14ac:dyDescent="0.35">
      <c r="AD3093" s="3"/>
    </row>
    <row r="3094" spans="30:30" x14ac:dyDescent="0.35">
      <c r="AD3094" s="3"/>
    </row>
    <row r="3095" spans="30:30" x14ac:dyDescent="0.35">
      <c r="AD3095" s="3"/>
    </row>
    <row r="3096" spans="30:30" x14ac:dyDescent="0.35">
      <c r="AD3096" s="3"/>
    </row>
    <row r="3097" spans="30:30" x14ac:dyDescent="0.35">
      <c r="AD3097" s="3"/>
    </row>
    <row r="3098" spans="30:30" x14ac:dyDescent="0.35">
      <c r="AD3098" s="3"/>
    </row>
    <row r="3099" spans="30:30" x14ac:dyDescent="0.35">
      <c r="AD3099" s="3"/>
    </row>
    <row r="3100" spans="30:30" x14ac:dyDescent="0.35">
      <c r="AD3100" s="3"/>
    </row>
    <row r="3101" spans="30:30" x14ac:dyDescent="0.35">
      <c r="AD3101" s="3"/>
    </row>
    <row r="3102" spans="30:30" x14ac:dyDescent="0.35">
      <c r="AD3102" s="3"/>
    </row>
    <row r="3103" spans="30:30" x14ac:dyDescent="0.35">
      <c r="AD3103" s="3"/>
    </row>
    <row r="3104" spans="30:30" x14ac:dyDescent="0.35">
      <c r="AD3104" s="3"/>
    </row>
    <row r="3105" spans="30:30" x14ac:dyDescent="0.35">
      <c r="AD3105" s="3"/>
    </row>
    <row r="3106" spans="30:30" x14ac:dyDescent="0.35">
      <c r="AD3106" s="3"/>
    </row>
    <row r="3107" spans="30:30" x14ac:dyDescent="0.35">
      <c r="AD3107" s="3"/>
    </row>
    <row r="3108" spans="30:30" x14ac:dyDescent="0.35">
      <c r="AD3108" s="3"/>
    </row>
    <row r="3109" spans="30:30" x14ac:dyDescent="0.35">
      <c r="AD3109" s="3"/>
    </row>
    <row r="3110" spans="30:30" x14ac:dyDescent="0.35">
      <c r="AD3110" s="3"/>
    </row>
    <row r="3111" spans="30:30" x14ac:dyDescent="0.35">
      <c r="AD3111" s="3"/>
    </row>
    <row r="3112" spans="30:30" x14ac:dyDescent="0.35">
      <c r="AD3112" s="3"/>
    </row>
    <row r="3113" spans="30:30" x14ac:dyDescent="0.35">
      <c r="AD3113" s="3"/>
    </row>
    <row r="3114" spans="30:30" x14ac:dyDescent="0.35">
      <c r="AD3114" s="3"/>
    </row>
    <row r="3115" spans="30:30" x14ac:dyDescent="0.35">
      <c r="AD3115" s="3"/>
    </row>
    <row r="3116" spans="30:30" x14ac:dyDescent="0.35">
      <c r="AD3116" s="3"/>
    </row>
    <row r="3117" spans="30:30" x14ac:dyDescent="0.35">
      <c r="AD3117" s="3"/>
    </row>
    <row r="3118" spans="30:30" x14ac:dyDescent="0.35">
      <c r="AD3118" s="3"/>
    </row>
    <row r="3119" spans="30:30" x14ac:dyDescent="0.35">
      <c r="AD3119" s="3"/>
    </row>
    <row r="3120" spans="30:30" x14ac:dyDescent="0.35">
      <c r="AD3120" s="3"/>
    </row>
    <row r="3121" spans="30:30" x14ac:dyDescent="0.35">
      <c r="AD3121" s="3"/>
    </row>
    <row r="3122" spans="30:30" x14ac:dyDescent="0.35">
      <c r="AD3122" s="3"/>
    </row>
    <row r="3123" spans="30:30" x14ac:dyDescent="0.35">
      <c r="AD3123" s="3"/>
    </row>
    <row r="3124" spans="30:30" x14ac:dyDescent="0.35">
      <c r="AD3124" s="3"/>
    </row>
    <row r="3125" spans="30:30" x14ac:dyDescent="0.35">
      <c r="AD3125" s="3"/>
    </row>
    <row r="3126" spans="30:30" x14ac:dyDescent="0.35">
      <c r="AD3126" s="3"/>
    </row>
    <row r="3127" spans="30:30" x14ac:dyDescent="0.35">
      <c r="AD3127" s="3"/>
    </row>
    <row r="3128" spans="30:30" x14ac:dyDescent="0.35">
      <c r="AD3128" s="3"/>
    </row>
    <row r="3129" spans="30:30" x14ac:dyDescent="0.35">
      <c r="AD3129" s="3"/>
    </row>
    <row r="3130" spans="30:30" x14ac:dyDescent="0.35">
      <c r="AD3130" s="3"/>
    </row>
    <row r="3131" spans="30:30" x14ac:dyDescent="0.35">
      <c r="AD3131" s="3"/>
    </row>
    <row r="3132" spans="30:30" x14ac:dyDescent="0.35">
      <c r="AD3132" s="3"/>
    </row>
    <row r="3133" spans="30:30" x14ac:dyDescent="0.35">
      <c r="AD3133" s="3"/>
    </row>
    <row r="3134" spans="30:30" x14ac:dyDescent="0.35">
      <c r="AD3134" s="3"/>
    </row>
    <row r="3135" spans="30:30" x14ac:dyDescent="0.35">
      <c r="AD3135" s="3"/>
    </row>
    <row r="3136" spans="30:30" x14ac:dyDescent="0.35">
      <c r="AD3136" s="3"/>
    </row>
    <row r="3137" spans="30:30" x14ac:dyDescent="0.35">
      <c r="AD3137" s="3"/>
    </row>
    <row r="3138" spans="30:30" x14ac:dyDescent="0.35">
      <c r="AD3138" s="3"/>
    </row>
    <row r="3139" spans="30:30" x14ac:dyDescent="0.35">
      <c r="AD3139" s="3"/>
    </row>
    <row r="3140" spans="30:30" x14ac:dyDescent="0.35">
      <c r="AD3140" s="3"/>
    </row>
    <row r="3141" spans="30:30" x14ac:dyDescent="0.35">
      <c r="AD3141" s="3"/>
    </row>
    <row r="3142" spans="30:30" x14ac:dyDescent="0.35">
      <c r="AD3142" s="3"/>
    </row>
    <row r="3143" spans="30:30" x14ac:dyDescent="0.35">
      <c r="AD3143" s="3"/>
    </row>
    <row r="3144" spans="30:30" x14ac:dyDescent="0.35">
      <c r="AD3144" s="3"/>
    </row>
    <row r="3145" spans="30:30" x14ac:dyDescent="0.35">
      <c r="AD3145" s="3"/>
    </row>
    <row r="3146" spans="30:30" x14ac:dyDescent="0.35">
      <c r="AD3146" s="3"/>
    </row>
    <row r="3147" spans="30:30" x14ac:dyDescent="0.35">
      <c r="AD3147" s="3"/>
    </row>
    <row r="3148" spans="30:30" x14ac:dyDescent="0.35">
      <c r="AD3148" s="3"/>
    </row>
    <row r="3149" spans="30:30" x14ac:dyDescent="0.35">
      <c r="AD3149" s="3"/>
    </row>
    <row r="3150" spans="30:30" x14ac:dyDescent="0.35">
      <c r="AD3150" s="3"/>
    </row>
    <row r="3151" spans="30:30" x14ac:dyDescent="0.35">
      <c r="AD3151" s="3"/>
    </row>
    <row r="3152" spans="30:30" x14ac:dyDescent="0.35">
      <c r="AD3152" s="3"/>
    </row>
    <row r="3153" spans="30:30" x14ac:dyDescent="0.35">
      <c r="AD3153" s="3"/>
    </row>
    <row r="3154" spans="30:30" x14ac:dyDescent="0.35">
      <c r="AD3154" s="3"/>
    </row>
    <row r="3155" spans="30:30" x14ac:dyDescent="0.35">
      <c r="AD3155" s="3"/>
    </row>
    <row r="3156" spans="30:30" x14ac:dyDescent="0.35">
      <c r="AD3156" s="3"/>
    </row>
    <row r="3157" spans="30:30" x14ac:dyDescent="0.35">
      <c r="AD3157" s="3"/>
    </row>
    <row r="3158" spans="30:30" x14ac:dyDescent="0.35">
      <c r="AD3158" s="3"/>
    </row>
    <row r="3159" spans="30:30" x14ac:dyDescent="0.35">
      <c r="AD3159" s="3"/>
    </row>
    <row r="3160" spans="30:30" x14ac:dyDescent="0.35">
      <c r="AD3160" s="3"/>
    </row>
    <row r="3161" spans="30:30" x14ac:dyDescent="0.35">
      <c r="AD3161" s="3"/>
    </row>
    <row r="3162" spans="30:30" x14ac:dyDescent="0.35">
      <c r="AD3162" s="3"/>
    </row>
    <row r="3163" spans="30:30" x14ac:dyDescent="0.35">
      <c r="AD3163" s="3"/>
    </row>
    <row r="3164" spans="30:30" x14ac:dyDescent="0.35">
      <c r="AD3164" s="3"/>
    </row>
    <row r="3165" spans="30:30" x14ac:dyDescent="0.35">
      <c r="AD3165" s="3"/>
    </row>
    <row r="3166" spans="30:30" x14ac:dyDescent="0.35">
      <c r="AD3166" s="3"/>
    </row>
    <row r="3167" spans="30:30" x14ac:dyDescent="0.35">
      <c r="AD3167" s="3"/>
    </row>
    <row r="3168" spans="30:30" x14ac:dyDescent="0.35">
      <c r="AD3168" s="3"/>
    </row>
    <row r="3169" spans="30:30" x14ac:dyDescent="0.35">
      <c r="AD3169" s="3"/>
    </row>
    <row r="3170" spans="30:30" x14ac:dyDescent="0.35">
      <c r="AD3170" s="3"/>
    </row>
    <row r="3171" spans="30:30" x14ac:dyDescent="0.35">
      <c r="AD3171" s="3"/>
    </row>
    <row r="3172" spans="30:30" x14ac:dyDescent="0.35">
      <c r="AD3172" s="3"/>
    </row>
    <row r="3173" spans="30:30" x14ac:dyDescent="0.35">
      <c r="AD3173" s="3"/>
    </row>
    <row r="3174" spans="30:30" x14ac:dyDescent="0.35">
      <c r="AD3174" s="3"/>
    </row>
    <row r="3175" spans="30:30" x14ac:dyDescent="0.35">
      <c r="AD3175" s="3"/>
    </row>
    <row r="3176" spans="30:30" x14ac:dyDescent="0.35">
      <c r="AD3176" s="3"/>
    </row>
    <row r="3177" spans="30:30" x14ac:dyDescent="0.35">
      <c r="AD3177" s="3"/>
    </row>
    <row r="3178" spans="30:30" x14ac:dyDescent="0.35">
      <c r="AD3178" s="3"/>
    </row>
    <row r="3179" spans="30:30" x14ac:dyDescent="0.35">
      <c r="AD3179" s="3"/>
    </row>
    <row r="3180" spans="30:30" x14ac:dyDescent="0.35">
      <c r="AD3180" s="3"/>
    </row>
    <row r="3181" spans="30:30" x14ac:dyDescent="0.35">
      <c r="AD3181" s="3"/>
    </row>
    <row r="3182" spans="30:30" x14ac:dyDescent="0.35">
      <c r="AD3182" s="3"/>
    </row>
    <row r="3183" spans="30:30" x14ac:dyDescent="0.35">
      <c r="AD3183" s="3"/>
    </row>
    <row r="3184" spans="30:30" x14ac:dyDescent="0.35">
      <c r="AD3184" s="3"/>
    </row>
    <row r="3185" spans="30:30" x14ac:dyDescent="0.35">
      <c r="AD3185" s="3"/>
    </row>
    <row r="3186" spans="30:30" x14ac:dyDescent="0.35">
      <c r="AD3186" s="3"/>
    </row>
    <row r="3187" spans="30:30" x14ac:dyDescent="0.35">
      <c r="AD3187" s="3"/>
    </row>
    <row r="3188" spans="30:30" x14ac:dyDescent="0.35">
      <c r="AD3188" s="3"/>
    </row>
    <row r="3189" spans="30:30" x14ac:dyDescent="0.35">
      <c r="AD3189" s="3"/>
    </row>
    <row r="3190" spans="30:30" x14ac:dyDescent="0.35">
      <c r="AD3190" s="3"/>
    </row>
    <row r="3191" spans="30:30" x14ac:dyDescent="0.35">
      <c r="AD3191" s="3"/>
    </row>
    <row r="3192" spans="30:30" x14ac:dyDescent="0.35">
      <c r="AD3192" s="3"/>
    </row>
    <row r="3193" spans="30:30" x14ac:dyDescent="0.35">
      <c r="AD3193" s="3"/>
    </row>
    <row r="3194" spans="30:30" x14ac:dyDescent="0.35">
      <c r="AD3194" s="3"/>
    </row>
    <row r="3195" spans="30:30" x14ac:dyDescent="0.35">
      <c r="AD3195" s="3"/>
    </row>
    <row r="3196" spans="30:30" x14ac:dyDescent="0.35">
      <c r="AD3196" s="3"/>
    </row>
    <row r="3197" spans="30:30" x14ac:dyDescent="0.35">
      <c r="AD3197" s="3"/>
    </row>
    <row r="3198" spans="30:30" x14ac:dyDescent="0.35">
      <c r="AD3198" s="3"/>
    </row>
    <row r="3199" spans="30:30" x14ac:dyDescent="0.35">
      <c r="AD3199" s="3"/>
    </row>
    <row r="3200" spans="30:30" x14ac:dyDescent="0.35">
      <c r="AD3200" s="3"/>
    </row>
    <row r="3201" spans="30:30" x14ac:dyDescent="0.35">
      <c r="AD3201" s="3"/>
    </row>
    <row r="3202" spans="30:30" x14ac:dyDescent="0.35">
      <c r="AD3202" s="3"/>
    </row>
    <row r="3203" spans="30:30" x14ac:dyDescent="0.35">
      <c r="AD3203" s="3"/>
    </row>
    <row r="3204" spans="30:30" x14ac:dyDescent="0.35">
      <c r="AD3204" s="3"/>
    </row>
    <row r="3205" spans="30:30" x14ac:dyDescent="0.35">
      <c r="AD3205" s="3"/>
    </row>
    <row r="3206" spans="30:30" x14ac:dyDescent="0.35">
      <c r="AD3206" s="3"/>
    </row>
    <row r="3207" spans="30:30" x14ac:dyDescent="0.35">
      <c r="AD3207" s="3"/>
    </row>
    <row r="3208" spans="30:30" x14ac:dyDescent="0.35">
      <c r="AD3208" s="3"/>
    </row>
    <row r="3209" spans="30:30" x14ac:dyDescent="0.35">
      <c r="AD3209" s="3"/>
    </row>
    <row r="3210" spans="30:30" x14ac:dyDescent="0.35">
      <c r="AD3210" s="3"/>
    </row>
    <row r="3211" spans="30:30" x14ac:dyDescent="0.35">
      <c r="AD3211" s="3"/>
    </row>
    <row r="3212" spans="30:30" x14ac:dyDescent="0.35">
      <c r="AD3212" s="3"/>
    </row>
    <row r="3213" spans="30:30" x14ac:dyDescent="0.35">
      <c r="AD3213" s="3"/>
    </row>
    <row r="3214" spans="30:30" x14ac:dyDescent="0.35">
      <c r="AD3214" s="3"/>
    </row>
    <row r="3215" spans="30:30" x14ac:dyDescent="0.35">
      <c r="AD3215" s="3"/>
    </row>
    <row r="3216" spans="30:30" x14ac:dyDescent="0.35">
      <c r="AD3216" s="3"/>
    </row>
    <row r="3217" spans="30:30" x14ac:dyDescent="0.35">
      <c r="AD3217" s="3"/>
    </row>
    <row r="3218" spans="30:30" x14ac:dyDescent="0.35">
      <c r="AD3218" s="3"/>
    </row>
    <row r="3219" spans="30:30" x14ac:dyDescent="0.35">
      <c r="AD3219" s="3"/>
    </row>
    <row r="3220" spans="30:30" x14ac:dyDescent="0.35">
      <c r="AD3220" s="3"/>
    </row>
    <row r="3221" spans="30:30" x14ac:dyDescent="0.35">
      <c r="AD3221" s="3"/>
    </row>
    <row r="3222" spans="30:30" x14ac:dyDescent="0.35">
      <c r="AD3222" s="3"/>
    </row>
    <row r="3223" spans="30:30" x14ac:dyDescent="0.35">
      <c r="AD3223" s="3"/>
    </row>
    <row r="3224" spans="30:30" x14ac:dyDescent="0.35">
      <c r="AD3224" s="3"/>
    </row>
    <row r="3225" spans="30:30" x14ac:dyDescent="0.35">
      <c r="AD3225" s="3"/>
    </row>
    <row r="3226" spans="30:30" x14ac:dyDescent="0.35">
      <c r="AD3226" s="3"/>
    </row>
    <row r="3227" spans="30:30" x14ac:dyDescent="0.35">
      <c r="AD3227" s="3"/>
    </row>
    <row r="3228" spans="30:30" x14ac:dyDescent="0.35">
      <c r="AD3228" s="3"/>
    </row>
    <row r="3229" spans="30:30" x14ac:dyDescent="0.35">
      <c r="AD3229" s="3"/>
    </row>
    <row r="3230" spans="30:30" x14ac:dyDescent="0.35">
      <c r="AD3230" s="3"/>
    </row>
    <row r="3231" spans="30:30" x14ac:dyDescent="0.35">
      <c r="AD3231" s="3"/>
    </row>
    <row r="3232" spans="30:30" x14ac:dyDescent="0.35">
      <c r="AD3232" s="3"/>
    </row>
    <row r="3233" spans="30:30" x14ac:dyDescent="0.35">
      <c r="AD3233" s="3"/>
    </row>
    <row r="3234" spans="30:30" x14ac:dyDescent="0.35">
      <c r="AD3234" s="3"/>
    </row>
    <row r="3235" spans="30:30" x14ac:dyDescent="0.35">
      <c r="AD3235" s="3"/>
    </row>
    <row r="3236" spans="30:30" x14ac:dyDescent="0.35">
      <c r="AD3236" s="3"/>
    </row>
    <row r="3237" spans="30:30" x14ac:dyDescent="0.35">
      <c r="AD3237" s="3"/>
    </row>
    <row r="3238" spans="30:30" x14ac:dyDescent="0.35">
      <c r="AD3238" s="3"/>
    </row>
    <row r="3239" spans="30:30" x14ac:dyDescent="0.35">
      <c r="AD3239" s="3"/>
    </row>
    <row r="3240" spans="30:30" x14ac:dyDescent="0.35">
      <c r="AD3240" s="3"/>
    </row>
    <row r="3241" spans="30:30" x14ac:dyDescent="0.35">
      <c r="AD3241" s="3"/>
    </row>
    <row r="3242" spans="30:30" x14ac:dyDescent="0.35">
      <c r="AD3242" s="3"/>
    </row>
    <row r="3243" spans="30:30" x14ac:dyDescent="0.35">
      <c r="AD3243" s="3"/>
    </row>
    <row r="3244" spans="30:30" x14ac:dyDescent="0.35">
      <c r="AD3244" s="3"/>
    </row>
    <row r="3245" spans="30:30" x14ac:dyDescent="0.35">
      <c r="AD3245" s="3"/>
    </row>
    <row r="3246" spans="30:30" x14ac:dyDescent="0.35">
      <c r="AD3246" s="3"/>
    </row>
    <row r="3247" spans="30:30" x14ac:dyDescent="0.35">
      <c r="AD3247" s="3"/>
    </row>
    <row r="3248" spans="30:30" x14ac:dyDescent="0.35">
      <c r="AD3248" s="3"/>
    </row>
    <row r="3249" spans="30:30" x14ac:dyDescent="0.35">
      <c r="AD3249" s="3"/>
    </row>
    <row r="3250" spans="30:30" x14ac:dyDescent="0.35">
      <c r="AD3250" s="3"/>
    </row>
    <row r="3251" spans="30:30" x14ac:dyDescent="0.35">
      <c r="AD3251" s="3"/>
    </row>
    <row r="3252" spans="30:30" x14ac:dyDescent="0.35">
      <c r="AD3252" s="3"/>
    </row>
    <row r="3253" spans="30:30" x14ac:dyDescent="0.35">
      <c r="AD3253" s="3"/>
    </row>
    <row r="3254" spans="30:30" x14ac:dyDescent="0.35">
      <c r="AD3254" s="3"/>
    </row>
    <row r="3255" spans="30:30" x14ac:dyDescent="0.35">
      <c r="AD3255" s="3"/>
    </row>
    <row r="3256" spans="30:30" x14ac:dyDescent="0.35">
      <c r="AD3256" s="3"/>
    </row>
    <row r="3257" spans="30:30" x14ac:dyDescent="0.35">
      <c r="AD3257" s="3"/>
    </row>
    <row r="3258" spans="30:30" x14ac:dyDescent="0.35">
      <c r="AD3258" s="3"/>
    </row>
    <row r="3259" spans="30:30" x14ac:dyDescent="0.35">
      <c r="AD3259" s="3"/>
    </row>
    <row r="3260" spans="30:30" x14ac:dyDescent="0.35">
      <c r="AD3260" s="3"/>
    </row>
    <row r="3261" spans="30:30" x14ac:dyDescent="0.35">
      <c r="AD3261" s="3"/>
    </row>
    <row r="3262" spans="30:30" x14ac:dyDescent="0.35">
      <c r="AD3262" s="3"/>
    </row>
    <row r="3263" spans="30:30" x14ac:dyDescent="0.35">
      <c r="AD3263" s="3"/>
    </row>
    <row r="3264" spans="30:30" x14ac:dyDescent="0.35">
      <c r="AD3264" s="3"/>
    </row>
    <row r="3265" spans="30:30" x14ac:dyDescent="0.35">
      <c r="AD3265" s="3"/>
    </row>
    <row r="3266" spans="30:30" x14ac:dyDescent="0.35">
      <c r="AD3266" s="3"/>
    </row>
    <row r="3267" spans="30:30" x14ac:dyDescent="0.35">
      <c r="AD3267" s="3"/>
    </row>
    <row r="3268" spans="30:30" x14ac:dyDescent="0.35">
      <c r="AD3268" s="3"/>
    </row>
    <row r="3269" spans="30:30" x14ac:dyDescent="0.35">
      <c r="AD3269" s="3"/>
    </row>
    <row r="3270" spans="30:30" x14ac:dyDescent="0.35">
      <c r="AD3270" s="3"/>
    </row>
    <row r="3271" spans="30:30" x14ac:dyDescent="0.35">
      <c r="AD3271" s="3"/>
    </row>
    <row r="3272" spans="30:30" x14ac:dyDescent="0.35">
      <c r="AD3272" s="3"/>
    </row>
    <row r="3273" spans="30:30" x14ac:dyDescent="0.35">
      <c r="AD3273" s="3"/>
    </row>
    <row r="3274" spans="30:30" x14ac:dyDescent="0.35">
      <c r="AD3274" s="3"/>
    </row>
    <row r="3275" spans="30:30" x14ac:dyDescent="0.35">
      <c r="AD3275" s="3"/>
    </row>
    <row r="3276" spans="30:30" x14ac:dyDescent="0.35">
      <c r="AD3276" s="3"/>
    </row>
    <row r="3277" spans="30:30" x14ac:dyDescent="0.35">
      <c r="AD3277" s="3"/>
    </row>
    <row r="3278" spans="30:30" x14ac:dyDescent="0.35">
      <c r="AD3278" s="3"/>
    </row>
    <row r="3279" spans="30:30" x14ac:dyDescent="0.35">
      <c r="AD3279" s="3"/>
    </row>
    <row r="3280" spans="30:30" x14ac:dyDescent="0.35">
      <c r="AD3280" s="3"/>
    </row>
    <row r="3281" spans="30:30" x14ac:dyDescent="0.35">
      <c r="AD3281" s="3"/>
    </row>
    <row r="3282" spans="30:30" x14ac:dyDescent="0.35">
      <c r="AD3282" s="3"/>
    </row>
    <row r="3283" spans="30:30" x14ac:dyDescent="0.35">
      <c r="AD3283" s="3"/>
    </row>
    <row r="3284" spans="30:30" x14ac:dyDescent="0.35">
      <c r="AD3284" s="3"/>
    </row>
    <row r="3285" spans="30:30" x14ac:dyDescent="0.35">
      <c r="AD3285" s="3"/>
    </row>
    <row r="3286" spans="30:30" x14ac:dyDescent="0.35">
      <c r="AD3286" s="3"/>
    </row>
    <row r="3287" spans="30:30" x14ac:dyDescent="0.35">
      <c r="AD3287" s="3"/>
    </row>
    <row r="3288" spans="30:30" x14ac:dyDescent="0.35">
      <c r="AD3288" s="3"/>
    </row>
    <row r="3289" spans="30:30" x14ac:dyDescent="0.35">
      <c r="AD3289" s="3"/>
    </row>
    <row r="3290" spans="30:30" x14ac:dyDescent="0.35">
      <c r="AD3290" s="3"/>
    </row>
    <row r="3291" spans="30:30" x14ac:dyDescent="0.35">
      <c r="AD3291" s="3"/>
    </row>
    <row r="3292" spans="30:30" x14ac:dyDescent="0.35">
      <c r="AD3292" s="3"/>
    </row>
    <row r="3293" spans="30:30" x14ac:dyDescent="0.35">
      <c r="AD3293" s="3"/>
    </row>
    <row r="3294" spans="30:30" x14ac:dyDescent="0.35">
      <c r="AD3294" s="3"/>
    </row>
    <row r="3295" spans="30:30" x14ac:dyDescent="0.35">
      <c r="AD3295" s="3"/>
    </row>
    <row r="3296" spans="30:30" x14ac:dyDescent="0.35">
      <c r="AD3296" s="3"/>
    </row>
    <row r="3297" spans="30:30" x14ac:dyDescent="0.35">
      <c r="AD3297" s="3"/>
    </row>
    <row r="3298" spans="30:30" x14ac:dyDescent="0.35">
      <c r="AD3298" s="3"/>
    </row>
    <row r="3299" spans="30:30" x14ac:dyDescent="0.35">
      <c r="AD3299" s="3"/>
    </row>
    <row r="3300" spans="30:30" x14ac:dyDescent="0.35">
      <c r="AD3300" s="3"/>
    </row>
    <row r="3301" spans="30:30" x14ac:dyDescent="0.35">
      <c r="AD3301" s="3"/>
    </row>
    <row r="3302" spans="30:30" x14ac:dyDescent="0.35">
      <c r="AD3302" s="3"/>
    </row>
    <row r="3303" spans="30:30" x14ac:dyDescent="0.35">
      <c r="AD3303" s="3"/>
    </row>
    <row r="3304" spans="30:30" x14ac:dyDescent="0.35">
      <c r="AD3304" s="3"/>
    </row>
    <row r="3305" spans="30:30" x14ac:dyDescent="0.35">
      <c r="AD3305" s="3"/>
    </row>
    <row r="3306" spans="30:30" x14ac:dyDescent="0.35">
      <c r="AD3306" s="3"/>
    </row>
    <row r="3307" spans="30:30" x14ac:dyDescent="0.35">
      <c r="AD3307" s="3"/>
    </row>
    <row r="3308" spans="30:30" x14ac:dyDescent="0.35">
      <c r="AD3308" s="3"/>
    </row>
    <row r="3309" spans="30:30" x14ac:dyDescent="0.35">
      <c r="AD3309" s="3"/>
    </row>
    <row r="3310" spans="30:30" x14ac:dyDescent="0.35">
      <c r="AD3310" s="3"/>
    </row>
    <row r="3311" spans="30:30" x14ac:dyDescent="0.35">
      <c r="AD3311" s="3"/>
    </row>
    <row r="3312" spans="30:30" x14ac:dyDescent="0.35">
      <c r="AD3312" s="3"/>
    </row>
    <row r="3313" spans="30:30" x14ac:dyDescent="0.35">
      <c r="AD3313" s="3"/>
    </row>
    <row r="3314" spans="30:30" x14ac:dyDescent="0.35">
      <c r="AD3314" s="3"/>
    </row>
    <row r="3315" spans="30:30" x14ac:dyDescent="0.35">
      <c r="AD3315" s="3"/>
    </row>
    <row r="3316" spans="30:30" x14ac:dyDescent="0.35">
      <c r="AD3316" s="3"/>
    </row>
    <row r="3317" spans="30:30" x14ac:dyDescent="0.35">
      <c r="AD3317" s="3"/>
    </row>
    <row r="3318" spans="30:30" x14ac:dyDescent="0.35">
      <c r="AD3318" s="3"/>
    </row>
    <row r="3319" spans="30:30" x14ac:dyDescent="0.35">
      <c r="AD3319" s="3"/>
    </row>
    <row r="3320" spans="30:30" x14ac:dyDescent="0.35">
      <c r="AD3320" s="3"/>
    </row>
    <row r="3321" spans="30:30" x14ac:dyDescent="0.35">
      <c r="AD3321" s="3"/>
    </row>
    <row r="3322" spans="30:30" x14ac:dyDescent="0.35">
      <c r="AD3322" s="3"/>
    </row>
    <row r="3323" spans="30:30" x14ac:dyDescent="0.35">
      <c r="AD3323" s="3"/>
    </row>
    <row r="3324" spans="30:30" x14ac:dyDescent="0.35">
      <c r="AD3324" s="3"/>
    </row>
    <row r="3325" spans="30:30" x14ac:dyDescent="0.35">
      <c r="AD3325" s="3"/>
    </row>
    <row r="3326" spans="30:30" x14ac:dyDescent="0.35">
      <c r="AD3326" s="3"/>
    </row>
    <row r="3327" spans="30:30" x14ac:dyDescent="0.35">
      <c r="AD3327" s="3"/>
    </row>
    <row r="3328" spans="30:30" x14ac:dyDescent="0.35">
      <c r="AD3328" s="3"/>
    </row>
    <row r="3329" spans="30:30" x14ac:dyDescent="0.35">
      <c r="AD3329" s="3"/>
    </row>
    <row r="3330" spans="30:30" x14ac:dyDescent="0.35">
      <c r="AD3330" s="3"/>
    </row>
    <row r="3331" spans="30:30" x14ac:dyDescent="0.35">
      <c r="AD3331" s="3"/>
    </row>
    <row r="3332" spans="30:30" x14ac:dyDescent="0.35">
      <c r="AD3332" s="3"/>
    </row>
    <row r="3333" spans="30:30" x14ac:dyDescent="0.35">
      <c r="AD3333" s="3"/>
    </row>
    <row r="3334" spans="30:30" x14ac:dyDescent="0.35">
      <c r="AD3334" s="3"/>
    </row>
    <row r="3335" spans="30:30" x14ac:dyDescent="0.35">
      <c r="AD3335" s="3"/>
    </row>
    <row r="3336" spans="30:30" x14ac:dyDescent="0.35">
      <c r="AD3336" s="3"/>
    </row>
    <row r="3337" spans="30:30" x14ac:dyDescent="0.35">
      <c r="AD3337" s="3"/>
    </row>
    <row r="3338" spans="30:30" x14ac:dyDescent="0.35">
      <c r="AD3338" s="3"/>
    </row>
    <row r="3339" spans="30:30" x14ac:dyDescent="0.35">
      <c r="AD3339" s="3"/>
    </row>
    <row r="3340" spans="30:30" x14ac:dyDescent="0.35">
      <c r="AD3340" s="3"/>
    </row>
    <row r="3341" spans="30:30" x14ac:dyDescent="0.35">
      <c r="AD3341" s="3"/>
    </row>
    <row r="3342" spans="30:30" x14ac:dyDescent="0.35">
      <c r="AD3342" s="3"/>
    </row>
    <row r="3343" spans="30:30" x14ac:dyDescent="0.35">
      <c r="AD3343" s="3"/>
    </row>
    <row r="3344" spans="30:30" x14ac:dyDescent="0.35">
      <c r="AD3344" s="3"/>
    </row>
    <row r="3345" spans="30:30" x14ac:dyDescent="0.35">
      <c r="AD3345" s="3"/>
    </row>
    <row r="3346" spans="30:30" x14ac:dyDescent="0.35">
      <c r="AD3346" s="3"/>
    </row>
    <row r="3347" spans="30:30" x14ac:dyDescent="0.35">
      <c r="AD3347" s="3"/>
    </row>
    <row r="3348" spans="30:30" x14ac:dyDescent="0.35">
      <c r="AD3348" s="3"/>
    </row>
    <row r="3349" spans="30:30" x14ac:dyDescent="0.35">
      <c r="AD3349" s="3"/>
    </row>
    <row r="3350" spans="30:30" x14ac:dyDescent="0.35">
      <c r="AD3350" s="3"/>
    </row>
    <row r="3351" spans="30:30" x14ac:dyDescent="0.35">
      <c r="AD3351" s="3"/>
    </row>
    <row r="3352" spans="30:30" x14ac:dyDescent="0.35">
      <c r="AD3352" s="3"/>
    </row>
    <row r="3353" spans="30:30" x14ac:dyDescent="0.35">
      <c r="AD3353" s="3"/>
    </row>
    <row r="3354" spans="30:30" x14ac:dyDescent="0.35">
      <c r="AD3354" s="3"/>
    </row>
    <row r="3355" spans="30:30" x14ac:dyDescent="0.35">
      <c r="AD3355" s="3"/>
    </row>
    <row r="3356" spans="30:30" x14ac:dyDescent="0.35">
      <c r="AD3356" s="3"/>
    </row>
    <row r="3357" spans="30:30" x14ac:dyDescent="0.35">
      <c r="AD3357" s="3"/>
    </row>
    <row r="3358" spans="30:30" x14ac:dyDescent="0.35">
      <c r="AD3358" s="3"/>
    </row>
    <row r="3359" spans="30:30" x14ac:dyDescent="0.35">
      <c r="AD3359" s="3"/>
    </row>
    <row r="3360" spans="30:30" x14ac:dyDescent="0.35">
      <c r="AD3360" s="3"/>
    </row>
    <row r="3361" spans="30:30" x14ac:dyDescent="0.35">
      <c r="AD3361" s="3"/>
    </row>
    <row r="3362" spans="30:30" x14ac:dyDescent="0.35">
      <c r="AD3362" s="3"/>
    </row>
    <row r="3363" spans="30:30" x14ac:dyDescent="0.35">
      <c r="AD3363" s="3"/>
    </row>
    <row r="3364" spans="30:30" x14ac:dyDescent="0.35">
      <c r="AD3364" s="3"/>
    </row>
    <row r="3365" spans="30:30" x14ac:dyDescent="0.35">
      <c r="AD3365" s="3"/>
    </row>
    <row r="3366" spans="30:30" x14ac:dyDescent="0.35">
      <c r="AD3366" s="3"/>
    </row>
    <row r="3367" spans="30:30" x14ac:dyDescent="0.35">
      <c r="AD3367" s="3"/>
    </row>
    <row r="3368" spans="30:30" x14ac:dyDescent="0.35">
      <c r="AD3368" s="3"/>
    </row>
    <row r="3369" spans="30:30" x14ac:dyDescent="0.35">
      <c r="AD3369" s="3"/>
    </row>
    <row r="3370" spans="30:30" x14ac:dyDescent="0.35">
      <c r="AD3370" s="3"/>
    </row>
    <row r="3371" spans="30:30" x14ac:dyDescent="0.35">
      <c r="AD3371" s="3"/>
    </row>
    <row r="3372" spans="30:30" x14ac:dyDescent="0.35">
      <c r="AD3372" s="3"/>
    </row>
    <row r="3373" spans="30:30" x14ac:dyDescent="0.35">
      <c r="AD3373" s="3"/>
    </row>
    <row r="3374" spans="30:30" x14ac:dyDescent="0.35">
      <c r="AD3374" s="3"/>
    </row>
    <row r="3375" spans="30:30" x14ac:dyDescent="0.35">
      <c r="AD3375" s="3"/>
    </row>
    <row r="3376" spans="30:30" x14ac:dyDescent="0.35">
      <c r="AD3376" s="3"/>
    </row>
    <row r="3377" spans="30:30" x14ac:dyDescent="0.35">
      <c r="AD3377" s="3"/>
    </row>
    <row r="3378" spans="30:30" x14ac:dyDescent="0.35">
      <c r="AD3378" s="3"/>
    </row>
    <row r="3379" spans="30:30" x14ac:dyDescent="0.35">
      <c r="AD3379" s="3"/>
    </row>
    <row r="3380" spans="30:30" x14ac:dyDescent="0.35">
      <c r="AD3380" s="3"/>
    </row>
    <row r="3381" spans="30:30" x14ac:dyDescent="0.35">
      <c r="AD3381" s="3"/>
    </row>
    <row r="3382" spans="30:30" x14ac:dyDescent="0.35">
      <c r="AD3382" s="3"/>
    </row>
    <row r="3383" spans="30:30" x14ac:dyDescent="0.35">
      <c r="AD3383" s="3"/>
    </row>
    <row r="3384" spans="30:30" x14ac:dyDescent="0.35">
      <c r="AD3384" s="3"/>
    </row>
    <row r="3385" spans="30:30" x14ac:dyDescent="0.35">
      <c r="AD3385" s="3"/>
    </row>
    <row r="3386" spans="30:30" x14ac:dyDescent="0.35">
      <c r="AD3386" s="3"/>
    </row>
    <row r="3387" spans="30:30" x14ac:dyDescent="0.35">
      <c r="AD3387" s="3"/>
    </row>
    <row r="3388" spans="30:30" x14ac:dyDescent="0.35">
      <c r="AD3388" s="3"/>
    </row>
    <row r="3389" spans="30:30" x14ac:dyDescent="0.35">
      <c r="AD3389" s="3"/>
    </row>
    <row r="3390" spans="30:30" x14ac:dyDescent="0.35">
      <c r="AD3390" s="3"/>
    </row>
    <row r="3391" spans="30:30" x14ac:dyDescent="0.35">
      <c r="AD3391" s="3"/>
    </row>
    <row r="3392" spans="30:30" x14ac:dyDescent="0.35">
      <c r="AD3392" s="3"/>
    </row>
    <row r="3393" spans="30:30" x14ac:dyDescent="0.35">
      <c r="AD3393" s="3"/>
    </row>
    <row r="3394" spans="30:30" x14ac:dyDescent="0.35">
      <c r="AD3394" s="3"/>
    </row>
    <row r="3395" spans="30:30" x14ac:dyDescent="0.35">
      <c r="AD3395" s="3"/>
    </row>
    <row r="3396" spans="30:30" x14ac:dyDescent="0.35">
      <c r="AD3396" s="3"/>
    </row>
    <row r="3397" spans="30:30" x14ac:dyDescent="0.35">
      <c r="AD3397" s="3"/>
    </row>
    <row r="3398" spans="30:30" x14ac:dyDescent="0.35">
      <c r="AD3398" s="3"/>
    </row>
    <row r="3399" spans="30:30" x14ac:dyDescent="0.35">
      <c r="AD3399" s="3"/>
    </row>
    <row r="3400" spans="30:30" x14ac:dyDescent="0.35">
      <c r="AD3400" s="3"/>
    </row>
    <row r="3401" spans="30:30" x14ac:dyDescent="0.35">
      <c r="AD3401" s="3"/>
    </row>
    <row r="3402" spans="30:30" x14ac:dyDescent="0.35">
      <c r="AD3402" s="3"/>
    </row>
    <row r="3403" spans="30:30" x14ac:dyDescent="0.35">
      <c r="AD3403" s="3"/>
    </row>
    <row r="3404" spans="30:30" x14ac:dyDescent="0.35">
      <c r="AD3404" s="3"/>
    </row>
    <row r="3405" spans="30:30" x14ac:dyDescent="0.35">
      <c r="AD3405" s="3"/>
    </row>
    <row r="3406" spans="30:30" x14ac:dyDescent="0.35">
      <c r="AD3406" s="3"/>
    </row>
    <row r="3407" spans="30:30" x14ac:dyDescent="0.35">
      <c r="AD3407" s="3"/>
    </row>
    <row r="3408" spans="30:30" x14ac:dyDescent="0.35">
      <c r="AD3408" s="3"/>
    </row>
    <row r="3409" spans="30:30" x14ac:dyDescent="0.35">
      <c r="AD3409" s="3"/>
    </row>
    <row r="3410" spans="30:30" x14ac:dyDescent="0.35">
      <c r="AD3410" s="3"/>
    </row>
    <row r="3411" spans="30:30" x14ac:dyDescent="0.35">
      <c r="AD3411" s="3"/>
    </row>
    <row r="3412" spans="30:30" x14ac:dyDescent="0.35">
      <c r="AD3412" s="3"/>
    </row>
    <row r="3413" spans="30:30" x14ac:dyDescent="0.35">
      <c r="AD3413" s="3"/>
    </row>
    <row r="3414" spans="30:30" x14ac:dyDescent="0.35">
      <c r="AD3414" s="3"/>
    </row>
    <row r="3415" spans="30:30" x14ac:dyDescent="0.35">
      <c r="AD3415" s="3"/>
    </row>
    <row r="3416" spans="30:30" x14ac:dyDescent="0.35">
      <c r="AD3416" s="3"/>
    </row>
    <row r="3417" spans="30:30" x14ac:dyDescent="0.35">
      <c r="AD3417" s="3"/>
    </row>
    <row r="3418" spans="30:30" x14ac:dyDescent="0.35">
      <c r="AD3418" s="3"/>
    </row>
    <row r="3419" spans="30:30" x14ac:dyDescent="0.35">
      <c r="AD3419" s="3"/>
    </row>
    <row r="3420" spans="30:30" x14ac:dyDescent="0.35">
      <c r="AD3420" s="3"/>
    </row>
    <row r="3421" spans="30:30" x14ac:dyDescent="0.35">
      <c r="AD3421" s="3"/>
    </row>
    <row r="3422" spans="30:30" x14ac:dyDescent="0.35">
      <c r="AD3422" s="3"/>
    </row>
    <row r="3423" spans="30:30" x14ac:dyDescent="0.35">
      <c r="AD3423" s="3"/>
    </row>
    <row r="3424" spans="30:30" x14ac:dyDescent="0.35">
      <c r="AD3424" s="3"/>
    </row>
    <row r="3425" spans="30:30" x14ac:dyDescent="0.35">
      <c r="AD3425" s="3"/>
    </row>
    <row r="3426" spans="30:30" x14ac:dyDescent="0.35">
      <c r="AD3426" s="3"/>
    </row>
    <row r="3427" spans="30:30" x14ac:dyDescent="0.35">
      <c r="AD3427" s="3"/>
    </row>
    <row r="3428" spans="30:30" x14ac:dyDescent="0.35">
      <c r="AD3428" s="3"/>
    </row>
    <row r="3429" spans="30:30" x14ac:dyDescent="0.35">
      <c r="AD3429" s="3"/>
    </row>
    <row r="3430" spans="30:30" x14ac:dyDescent="0.35">
      <c r="AD3430" s="3"/>
    </row>
    <row r="3431" spans="30:30" x14ac:dyDescent="0.35">
      <c r="AD3431" s="3"/>
    </row>
    <row r="3432" spans="30:30" x14ac:dyDescent="0.35">
      <c r="AD3432" s="3"/>
    </row>
    <row r="3433" spans="30:30" x14ac:dyDescent="0.35">
      <c r="AD3433" s="3"/>
    </row>
    <row r="3434" spans="30:30" x14ac:dyDescent="0.35">
      <c r="AD3434" s="3"/>
    </row>
    <row r="3435" spans="30:30" x14ac:dyDescent="0.35">
      <c r="AD3435" s="3"/>
    </row>
    <row r="3436" spans="30:30" x14ac:dyDescent="0.35">
      <c r="AD3436" s="3"/>
    </row>
    <row r="3437" spans="30:30" x14ac:dyDescent="0.35">
      <c r="AD3437" s="3"/>
    </row>
    <row r="3438" spans="30:30" x14ac:dyDescent="0.35">
      <c r="AD3438" s="3"/>
    </row>
    <row r="3439" spans="30:30" x14ac:dyDescent="0.35">
      <c r="AD3439" s="3"/>
    </row>
    <row r="3440" spans="30:30" x14ac:dyDescent="0.35">
      <c r="AD3440" s="3"/>
    </row>
    <row r="3441" spans="30:30" x14ac:dyDescent="0.35">
      <c r="AD3441" s="3"/>
    </row>
    <row r="3442" spans="30:30" x14ac:dyDescent="0.35">
      <c r="AD3442" s="3"/>
    </row>
    <row r="3443" spans="30:30" x14ac:dyDescent="0.35">
      <c r="AD3443" s="3"/>
    </row>
    <row r="3444" spans="30:30" x14ac:dyDescent="0.35">
      <c r="AD3444" s="3"/>
    </row>
    <row r="3445" spans="30:30" x14ac:dyDescent="0.35">
      <c r="AD3445" s="3"/>
    </row>
    <row r="3446" spans="30:30" x14ac:dyDescent="0.35">
      <c r="AD3446" s="3"/>
    </row>
    <row r="3447" spans="30:30" x14ac:dyDescent="0.35">
      <c r="AD3447" s="3"/>
    </row>
    <row r="3448" spans="30:30" x14ac:dyDescent="0.35">
      <c r="AD3448" s="3"/>
    </row>
    <row r="3449" spans="30:30" x14ac:dyDescent="0.35">
      <c r="AD3449" s="3"/>
    </row>
    <row r="3450" spans="30:30" x14ac:dyDescent="0.35">
      <c r="AD3450" s="3"/>
    </row>
    <row r="3451" spans="30:30" x14ac:dyDescent="0.35">
      <c r="AD3451" s="3"/>
    </row>
    <row r="3452" spans="30:30" x14ac:dyDescent="0.35">
      <c r="AD3452" s="3"/>
    </row>
    <row r="3453" spans="30:30" x14ac:dyDescent="0.35">
      <c r="AD3453" s="3"/>
    </row>
    <row r="3454" spans="30:30" x14ac:dyDescent="0.35">
      <c r="AD3454" s="3"/>
    </row>
    <row r="3455" spans="30:30" x14ac:dyDescent="0.35">
      <c r="AD3455" s="3"/>
    </row>
    <row r="3456" spans="30:30" x14ac:dyDescent="0.35">
      <c r="AD3456" s="3"/>
    </row>
    <row r="3457" spans="30:30" x14ac:dyDescent="0.35">
      <c r="AD3457" s="3"/>
    </row>
    <row r="3458" spans="30:30" x14ac:dyDescent="0.35">
      <c r="AD3458" s="3"/>
    </row>
    <row r="3459" spans="30:30" x14ac:dyDescent="0.35">
      <c r="AD3459" s="3"/>
    </row>
    <row r="3460" spans="30:30" x14ac:dyDescent="0.35">
      <c r="AD3460" s="3"/>
    </row>
    <row r="3461" spans="30:30" x14ac:dyDescent="0.35">
      <c r="AD3461" s="3"/>
    </row>
    <row r="3462" spans="30:30" x14ac:dyDescent="0.35">
      <c r="AD3462" s="3"/>
    </row>
    <row r="3463" spans="30:30" x14ac:dyDescent="0.35">
      <c r="AD3463" s="3"/>
    </row>
    <row r="3464" spans="30:30" x14ac:dyDescent="0.35">
      <c r="AD3464" s="3"/>
    </row>
    <row r="3465" spans="30:30" x14ac:dyDescent="0.35">
      <c r="AD3465" s="3"/>
    </row>
    <row r="3466" spans="30:30" x14ac:dyDescent="0.35">
      <c r="AD3466" s="3"/>
    </row>
    <row r="3467" spans="30:30" x14ac:dyDescent="0.35">
      <c r="AD3467" s="3"/>
    </row>
    <row r="3468" spans="30:30" x14ac:dyDescent="0.35">
      <c r="AD3468" s="3"/>
    </row>
    <row r="3469" spans="30:30" x14ac:dyDescent="0.35">
      <c r="AD3469" s="3"/>
    </row>
    <row r="3470" spans="30:30" x14ac:dyDescent="0.35">
      <c r="AD3470" s="3"/>
    </row>
    <row r="3471" spans="30:30" x14ac:dyDescent="0.35">
      <c r="AD3471" s="3"/>
    </row>
    <row r="3472" spans="30:30" x14ac:dyDescent="0.35">
      <c r="AD3472" s="3"/>
    </row>
    <row r="3473" spans="30:30" x14ac:dyDescent="0.35">
      <c r="AD3473" s="3"/>
    </row>
    <row r="3474" spans="30:30" x14ac:dyDescent="0.35">
      <c r="AD3474" s="3"/>
    </row>
    <row r="3475" spans="30:30" x14ac:dyDescent="0.35">
      <c r="AD3475" s="3"/>
    </row>
    <row r="3476" spans="30:30" x14ac:dyDescent="0.35">
      <c r="AD3476" s="3"/>
    </row>
    <row r="3477" spans="30:30" x14ac:dyDescent="0.35">
      <c r="AD3477" s="3"/>
    </row>
    <row r="3478" spans="30:30" x14ac:dyDescent="0.35">
      <c r="AD3478" s="3"/>
    </row>
    <row r="3479" spans="30:30" x14ac:dyDescent="0.35">
      <c r="AD3479" s="3"/>
    </row>
    <row r="3480" spans="30:30" x14ac:dyDescent="0.35">
      <c r="AD3480" s="3"/>
    </row>
    <row r="3481" spans="30:30" x14ac:dyDescent="0.35">
      <c r="AD3481" s="3"/>
    </row>
    <row r="3482" spans="30:30" x14ac:dyDescent="0.35">
      <c r="AD3482" s="3"/>
    </row>
    <row r="3483" spans="30:30" x14ac:dyDescent="0.35">
      <c r="AD3483" s="3"/>
    </row>
    <row r="3484" spans="30:30" x14ac:dyDescent="0.35">
      <c r="AD3484" s="3"/>
    </row>
    <row r="3485" spans="30:30" x14ac:dyDescent="0.35">
      <c r="AD3485" s="3"/>
    </row>
    <row r="3486" spans="30:30" x14ac:dyDescent="0.35">
      <c r="AD3486" s="3"/>
    </row>
    <row r="3487" spans="30:30" x14ac:dyDescent="0.35">
      <c r="AD3487" s="3"/>
    </row>
    <row r="3488" spans="30:30" x14ac:dyDescent="0.35">
      <c r="AD3488" s="3"/>
    </row>
    <row r="3489" spans="30:30" x14ac:dyDescent="0.35">
      <c r="AD3489" s="3"/>
    </row>
    <row r="3490" spans="30:30" x14ac:dyDescent="0.35">
      <c r="AD3490" s="3"/>
    </row>
    <row r="3491" spans="30:30" x14ac:dyDescent="0.35">
      <c r="AD3491" s="3"/>
    </row>
    <row r="3492" spans="30:30" x14ac:dyDescent="0.35">
      <c r="AD3492" s="3"/>
    </row>
    <row r="3493" spans="30:30" x14ac:dyDescent="0.35">
      <c r="AD3493" s="3"/>
    </row>
    <row r="3494" spans="30:30" x14ac:dyDescent="0.35">
      <c r="AD3494" s="3"/>
    </row>
    <row r="3495" spans="30:30" x14ac:dyDescent="0.35">
      <c r="AD3495" s="3"/>
    </row>
    <row r="3496" spans="30:30" x14ac:dyDescent="0.35">
      <c r="AD3496" s="3"/>
    </row>
    <row r="3497" spans="30:30" x14ac:dyDescent="0.35">
      <c r="AD3497" s="3"/>
    </row>
    <row r="3498" spans="30:30" x14ac:dyDescent="0.35">
      <c r="AD3498" s="3"/>
    </row>
    <row r="3499" spans="30:30" x14ac:dyDescent="0.35">
      <c r="AD3499" s="3"/>
    </row>
    <row r="3500" spans="30:30" x14ac:dyDescent="0.35">
      <c r="AD3500" s="3"/>
    </row>
    <row r="3501" spans="30:30" x14ac:dyDescent="0.35">
      <c r="AD3501" s="3"/>
    </row>
    <row r="3502" spans="30:30" x14ac:dyDescent="0.35">
      <c r="AD3502" s="3"/>
    </row>
    <row r="3503" spans="30:30" x14ac:dyDescent="0.35">
      <c r="AD3503" s="3"/>
    </row>
    <row r="3504" spans="30:30" x14ac:dyDescent="0.35">
      <c r="AD3504" s="3"/>
    </row>
    <row r="3505" spans="30:30" x14ac:dyDescent="0.35">
      <c r="AD3505" s="3"/>
    </row>
    <row r="3506" spans="30:30" x14ac:dyDescent="0.35">
      <c r="AD3506" s="3"/>
    </row>
    <row r="3507" spans="30:30" x14ac:dyDescent="0.35">
      <c r="AD3507" s="3"/>
    </row>
    <row r="3508" spans="30:30" x14ac:dyDescent="0.35">
      <c r="AD3508" s="3"/>
    </row>
    <row r="3509" spans="30:30" x14ac:dyDescent="0.35">
      <c r="AD3509" s="3"/>
    </row>
    <row r="3510" spans="30:30" x14ac:dyDescent="0.35">
      <c r="AD3510" s="3"/>
    </row>
    <row r="3511" spans="30:30" x14ac:dyDescent="0.35">
      <c r="AD3511" s="3"/>
    </row>
    <row r="3512" spans="30:30" x14ac:dyDescent="0.35">
      <c r="AD3512" s="3"/>
    </row>
    <row r="3513" spans="30:30" x14ac:dyDescent="0.35">
      <c r="AD3513" s="3"/>
    </row>
    <row r="3514" spans="30:30" x14ac:dyDescent="0.35">
      <c r="AD3514" s="3"/>
    </row>
    <row r="3515" spans="30:30" x14ac:dyDescent="0.35">
      <c r="AD3515" s="3"/>
    </row>
    <row r="3516" spans="30:30" x14ac:dyDescent="0.35">
      <c r="AD3516" s="3"/>
    </row>
    <row r="3517" spans="30:30" x14ac:dyDescent="0.35">
      <c r="AD3517" s="3"/>
    </row>
    <row r="3518" spans="30:30" x14ac:dyDescent="0.35">
      <c r="AD3518" s="3"/>
    </row>
    <row r="3519" spans="30:30" x14ac:dyDescent="0.35">
      <c r="AD3519" s="3"/>
    </row>
    <row r="3520" spans="30:30" x14ac:dyDescent="0.35">
      <c r="AD3520" s="3"/>
    </row>
    <row r="3521" spans="30:30" x14ac:dyDescent="0.35">
      <c r="AD3521" s="3"/>
    </row>
    <row r="3522" spans="30:30" x14ac:dyDescent="0.35">
      <c r="AD3522" s="3"/>
    </row>
    <row r="3523" spans="30:30" x14ac:dyDescent="0.35">
      <c r="AD3523" s="3"/>
    </row>
    <row r="3524" spans="30:30" x14ac:dyDescent="0.35">
      <c r="AD3524" s="3"/>
    </row>
    <row r="3525" spans="30:30" x14ac:dyDescent="0.35">
      <c r="AD3525" s="3"/>
    </row>
    <row r="3526" spans="30:30" x14ac:dyDescent="0.35">
      <c r="AD3526" s="3"/>
    </row>
    <row r="3527" spans="30:30" x14ac:dyDescent="0.35">
      <c r="AD3527" s="3"/>
    </row>
    <row r="3528" spans="30:30" x14ac:dyDescent="0.35">
      <c r="AD3528" s="3"/>
    </row>
    <row r="3529" spans="30:30" x14ac:dyDescent="0.35">
      <c r="AD3529" s="3"/>
    </row>
    <row r="3530" spans="30:30" x14ac:dyDescent="0.35">
      <c r="AD3530" s="3"/>
    </row>
    <row r="3531" spans="30:30" x14ac:dyDescent="0.35">
      <c r="AD3531" s="3"/>
    </row>
    <row r="3532" spans="30:30" x14ac:dyDescent="0.35">
      <c r="AD3532" s="3"/>
    </row>
    <row r="3533" spans="30:30" x14ac:dyDescent="0.35">
      <c r="AD3533" s="3"/>
    </row>
    <row r="3534" spans="30:30" x14ac:dyDescent="0.35">
      <c r="AD3534" s="3"/>
    </row>
    <row r="3535" spans="30:30" x14ac:dyDescent="0.35">
      <c r="AD3535" s="3"/>
    </row>
    <row r="3536" spans="30:30" x14ac:dyDescent="0.35">
      <c r="AD3536" s="3"/>
    </row>
    <row r="3537" spans="30:30" x14ac:dyDescent="0.35">
      <c r="AD3537" s="3"/>
    </row>
    <row r="3538" spans="30:30" x14ac:dyDescent="0.35">
      <c r="AD3538" s="3"/>
    </row>
    <row r="3539" spans="30:30" x14ac:dyDescent="0.35">
      <c r="AD3539" s="3"/>
    </row>
    <row r="3540" spans="30:30" x14ac:dyDescent="0.35">
      <c r="AD3540" s="3"/>
    </row>
    <row r="3541" spans="30:30" x14ac:dyDescent="0.35">
      <c r="AD3541" s="3"/>
    </row>
    <row r="3542" spans="30:30" x14ac:dyDescent="0.35">
      <c r="AD3542" s="3"/>
    </row>
    <row r="3543" spans="30:30" x14ac:dyDescent="0.35">
      <c r="AD3543" s="3"/>
    </row>
    <row r="3544" spans="30:30" x14ac:dyDescent="0.35">
      <c r="AD3544" s="3"/>
    </row>
    <row r="3545" spans="30:30" x14ac:dyDescent="0.35">
      <c r="AD3545" s="3"/>
    </row>
    <row r="3546" spans="30:30" x14ac:dyDescent="0.35">
      <c r="AD3546" s="3"/>
    </row>
    <row r="3547" spans="30:30" x14ac:dyDescent="0.35">
      <c r="AD3547" s="3"/>
    </row>
    <row r="3548" spans="30:30" x14ac:dyDescent="0.35">
      <c r="AD3548" s="3"/>
    </row>
    <row r="3549" spans="30:30" x14ac:dyDescent="0.35">
      <c r="AD3549" s="3"/>
    </row>
    <row r="3550" spans="30:30" x14ac:dyDescent="0.35">
      <c r="AD3550" s="3"/>
    </row>
    <row r="3551" spans="30:30" x14ac:dyDescent="0.35">
      <c r="AD3551" s="3"/>
    </row>
    <row r="3552" spans="30:30" x14ac:dyDescent="0.35">
      <c r="AD3552" s="3"/>
    </row>
    <row r="3553" spans="30:30" x14ac:dyDescent="0.35">
      <c r="AD3553" s="3"/>
    </row>
    <row r="3554" spans="30:30" x14ac:dyDescent="0.35">
      <c r="AD3554" s="3"/>
    </row>
    <row r="3555" spans="30:30" x14ac:dyDescent="0.35">
      <c r="AD3555" s="3"/>
    </row>
    <row r="3556" spans="30:30" x14ac:dyDescent="0.35">
      <c r="AD3556" s="3"/>
    </row>
    <row r="3557" spans="30:30" x14ac:dyDescent="0.35">
      <c r="AD3557" s="3"/>
    </row>
    <row r="3558" spans="30:30" x14ac:dyDescent="0.35">
      <c r="AD3558" s="3"/>
    </row>
    <row r="3559" spans="30:30" x14ac:dyDescent="0.35">
      <c r="AD3559" s="3"/>
    </row>
    <row r="3560" spans="30:30" x14ac:dyDescent="0.35">
      <c r="AD3560" s="3"/>
    </row>
    <row r="3561" spans="30:30" x14ac:dyDescent="0.35">
      <c r="AD3561" s="3"/>
    </row>
    <row r="3562" spans="30:30" x14ac:dyDescent="0.35">
      <c r="AD3562" s="3"/>
    </row>
    <row r="3563" spans="30:30" x14ac:dyDescent="0.35">
      <c r="AD3563" s="3"/>
    </row>
    <row r="3564" spans="30:30" x14ac:dyDescent="0.35">
      <c r="AD3564" s="3"/>
    </row>
    <row r="3565" spans="30:30" x14ac:dyDescent="0.35">
      <c r="AD3565" s="3"/>
    </row>
    <row r="3566" spans="30:30" x14ac:dyDescent="0.35">
      <c r="AD3566" s="3"/>
    </row>
    <row r="3567" spans="30:30" x14ac:dyDescent="0.35">
      <c r="AD3567" s="3"/>
    </row>
    <row r="3568" spans="30:30" x14ac:dyDescent="0.35">
      <c r="AD3568" s="3"/>
    </row>
    <row r="3569" spans="30:30" x14ac:dyDescent="0.35">
      <c r="AD3569" s="3"/>
    </row>
    <row r="3570" spans="30:30" x14ac:dyDescent="0.35">
      <c r="AD3570" s="3"/>
    </row>
    <row r="3571" spans="30:30" x14ac:dyDescent="0.35">
      <c r="AD3571" s="3"/>
    </row>
    <row r="3572" spans="30:30" x14ac:dyDescent="0.35">
      <c r="AD3572" s="3"/>
    </row>
    <row r="3573" spans="30:30" x14ac:dyDescent="0.35">
      <c r="AD3573" s="3"/>
    </row>
    <row r="3574" spans="30:30" x14ac:dyDescent="0.35">
      <c r="AD3574" s="3"/>
    </row>
    <row r="3575" spans="30:30" x14ac:dyDescent="0.35">
      <c r="AD3575" s="3"/>
    </row>
    <row r="3576" spans="30:30" x14ac:dyDescent="0.35">
      <c r="AD3576" s="3"/>
    </row>
    <row r="3577" spans="30:30" x14ac:dyDescent="0.35">
      <c r="AD3577" s="3"/>
    </row>
    <row r="3578" spans="30:30" x14ac:dyDescent="0.35">
      <c r="AD3578" s="3"/>
    </row>
    <row r="3579" spans="30:30" x14ac:dyDescent="0.35">
      <c r="AD3579" s="3"/>
    </row>
    <row r="3580" spans="30:30" x14ac:dyDescent="0.35">
      <c r="AD3580" s="3"/>
    </row>
    <row r="3581" spans="30:30" x14ac:dyDescent="0.35">
      <c r="AD3581" s="3"/>
    </row>
    <row r="3582" spans="30:30" x14ac:dyDescent="0.35">
      <c r="AD3582" s="3"/>
    </row>
    <row r="3583" spans="30:30" x14ac:dyDescent="0.35">
      <c r="AD3583" s="3"/>
    </row>
    <row r="3584" spans="30:30" x14ac:dyDescent="0.35">
      <c r="AD3584" s="3"/>
    </row>
    <row r="3585" spans="30:30" x14ac:dyDescent="0.35">
      <c r="AD3585" s="3"/>
    </row>
    <row r="3586" spans="30:30" x14ac:dyDescent="0.35">
      <c r="AD3586" s="3"/>
    </row>
    <row r="3587" spans="30:30" x14ac:dyDescent="0.35">
      <c r="AD3587" s="3"/>
    </row>
    <row r="3588" spans="30:30" x14ac:dyDescent="0.35">
      <c r="AD3588" s="3"/>
    </row>
    <row r="3589" spans="30:30" x14ac:dyDescent="0.35">
      <c r="AD3589" s="3"/>
    </row>
    <row r="3590" spans="30:30" x14ac:dyDescent="0.35">
      <c r="AD3590" s="3"/>
    </row>
    <row r="3591" spans="30:30" x14ac:dyDescent="0.35">
      <c r="AD3591" s="3"/>
    </row>
    <row r="3592" spans="30:30" x14ac:dyDescent="0.35">
      <c r="AD3592" s="3"/>
    </row>
    <row r="3593" spans="30:30" x14ac:dyDescent="0.35">
      <c r="AD3593" s="3"/>
    </row>
    <row r="3594" spans="30:30" x14ac:dyDescent="0.35">
      <c r="AD3594" s="3"/>
    </row>
    <row r="3595" spans="30:30" x14ac:dyDescent="0.35">
      <c r="AD3595" s="3"/>
    </row>
    <row r="3596" spans="30:30" x14ac:dyDescent="0.35">
      <c r="AD3596" s="3"/>
    </row>
    <row r="3597" spans="30:30" x14ac:dyDescent="0.35">
      <c r="AD3597" s="3"/>
    </row>
    <row r="3598" spans="30:30" x14ac:dyDescent="0.35">
      <c r="AD3598" s="3"/>
    </row>
    <row r="3599" spans="30:30" x14ac:dyDescent="0.35">
      <c r="AD3599" s="3"/>
    </row>
    <row r="3600" spans="30:30" x14ac:dyDescent="0.35">
      <c r="AD3600" s="3"/>
    </row>
    <row r="3601" spans="30:30" x14ac:dyDescent="0.35">
      <c r="AD3601" s="3"/>
    </row>
    <row r="3602" spans="30:30" x14ac:dyDescent="0.35">
      <c r="AD3602" s="3"/>
    </row>
    <row r="3603" spans="30:30" x14ac:dyDescent="0.35">
      <c r="AD3603" s="3"/>
    </row>
    <row r="3604" spans="30:30" x14ac:dyDescent="0.35">
      <c r="AD3604" s="3"/>
    </row>
    <row r="3605" spans="30:30" x14ac:dyDescent="0.35">
      <c r="AD3605" s="3"/>
    </row>
    <row r="3606" spans="30:30" x14ac:dyDescent="0.35">
      <c r="AD3606" s="3"/>
    </row>
    <row r="3607" spans="30:30" x14ac:dyDescent="0.35">
      <c r="AD3607" s="3"/>
    </row>
    <row r="3608" spans="30:30" x14ac:dyDescent="0.35">
      <c r="AD3608" s="3"/>
    </row>
    <row r="3609" spans="30:30" x14ac:dyDescent="0.35">
      <c r="AD3609" s="3"/>
    </row>
    <row r="3610" spans="30:30" x14ac:dyDescent="0.35">
      <c r="AD3610" s="3"/>
    </row>
    <row r="3611" spans="30:30" x14ac:dyDescent="0.35">
      <c r="AD3611" s="3"/>
    </row>
    <row r="3612" spans="30:30" x14ac:dyDescent="0.35">
      <c r="AD3612" s="3"/>
    </row>
    <row r="3613" spans="30:30" x14ac:dyDescent="0.35">
      <c r="AD3613" s="3"/>
    </row>
    <row r="3614" spans="30:30" x14ac:dyDescent="0.35">
      <c r="AD3614" s="3"/>
    </row>
    <row r="3615" spans="30:30" x14ac:dyDescent="0.35">
      <c r="AD3615" s="3"/>
    </row>
    <row r="3616" spans="30:30" x14ac:dyDescent="0.35">
      <c r="AD3616" s="3"/>
    </row>
    <row r="3617" spans="30:30" x14ac:dyDescent="0.35">
      <c r="AD3617" s="3"/>
    </row>
    <row r="3618" spans="30:30" x14ac:dyDescent="0.35">
      <c r="AD3618" s="3"/>
    </row>
    <row r="3619" spans="30:30" x14ac:dyDescent="0.35">
      <c r="AD3619" s="3"/>
    </row>
    <row r="3620" spans="30:30" x14ac:dyDescent="0.35">
      <c r="AD3620" s="3"/>
    </row>
    <row r="3621" spans="30:30" x14ac:dyDescent="0.35">
      <c r="AD3621" s="3"/>
    </row>
    <row r="3622" spans="30:30" x14ac:dyDescent="0.35">
      <c r="AD3622" s="3"/>
    </row>
    <row r="3623" spans="30:30" x14ac:dyDescent="0.35">
      <c r="AD3623" s="3"/>
    </row>
    <row r="3624" spans="30:30" x14ac:dyDescent="0.35">
      <c r="AD3624" s="3"/>
    </row>
    <row r="3625" spans="30:30" x14ac:dyDescent="0.35">
      <c r="AD3625" s="3"/>
    </row>
    <row r="3626" spans="30:30" x14ac:dyDescent="0.35">
      <c r="AD3626" s="3"/>
    </row>
    <row r="3627" spans="30:30" x14ac:dyDescent="0.35">
      <c r="AD3627" s="3"/>
    </row>
    <row r="3628" spans="30:30" x14ac:dyDescent="0.35">
      <c r="AD3628" s="3"/>
    </row>
    <row r="3629" spans="30:30" x14ac:dyDescent="0.35">
      <c r="AD3629" s="3"/>
    </row>
    <row r="3630" spans="30:30" x14ac:dyDescent="0.35">
      <c r="AD3630" s="3"/>
    </row>
    <row r="3631" spans="30:30" x14ac:dyDescent="0.35">
      <c r="AD3631" s="3"/>
    </row>
    <row r="3632" spans="30:30" x14ac:dyDescent="0.35">
      <c r="AD3632" s="3"/>
    </row>
    <row r="3633" spans="30:30" x14ac:dyDescent="0.35">
      <c r="AD3633" s="3"/>
    </row>
    <row r="3634" spans="30:30" x14ac:dyDescent="0.35">
      <c r="AD3634" s="3"/>
    </row>
    <row r="3635" spans="30:30" x14ac:dyDescent="0.35">
      <c r="AD3635" s="3"/>
    </row>
    <row r="3636" spans="30:30" x14ac:dyDescent="0.35">
      <c r="AD3636" s="3"/>
    </row>
    <row r="3637" spans="30:30" x14ac:dyDescent="0.35">
      <c r="AD3637" s="3"/>
    </row>
    <row r="3638" spans="30:30" x14ac:dyDescent="0.35">
      <c r="AD3638" s="3"/>
    </row>
    <row r="3639" spans="30:30" x14ac:dyDescent="0.35">
      <c r="AD3639" s="3"/>
    </row>
    <row r="3640" spans="30:30" x14ac:dyDescent="0.35">
      <c r="AD3640" s="3"/>
    </row>
    <row r="3641" spans="30:30" x14ac:dyDescent="0.35">
      <c r="AD3641" s="3"/>
    </row>
    <row r="3642" spans="30:30" x14ac:dyDescent="0.35">
      <c r="AD3642" s="3"/>
    </row>
    <row r="3643" spans="30:30" x14ac:dyDescent="0.35">
      <c r="AD3643" s="3"/>
    </row>
    <row r="3644" spans="30:30" x14ac:dyDescent="0.35">
      <c r="AD3644" s="3"/>
    </row>
    <row r="3645" spans="30:30" x14ac:dyDescent="0.35">
      <c r="AD3645" s="3"/>
    </row>
    <row r="3646" spans="30:30" x14ac:dyDescent="0.35">
      <c r="AD3646" s="3"/>
    </row>
    <row r="3647" spans="30:30" x14ac:dyDescent="0.35">
      <c r="AD3647" s="3"/>
    </row>
    <row r="3648" spans="30:30" x14ac:dyDescent="0.35">
      <c r="AD3648" s="3"/>
    </row>
    <row r="3649" spans="30:30" x14ac:dyDescent="0.35">
      <c r="AD3649" s="3"/>
    </row>
    <row r="3650" spans="30:30" x14ac:dyDescent="0.35">
      <c r="AD3650" s="3"/>
    </row>
    <row r="3651" spans="30:30" x14ac:dyDescent="0.35">
      <c r="AD3651" s="3"/>
    </row>
    <row r="3652" spans="30:30" x14ac:dyDescent="0.35">
      <c r="AD3652" s="3"/>
    </row>
    <row r="3653" spans="30:30" x14ac:dyDescent="0.35">
      <c r="AD3653" s="3"/>
    </row>
    <row r="3654" spans="30:30" x14ac:dyDescent="0.35">
      <c r="AD3654" s="3"/>
    </row>
    <row r="3655" spans="30:30" x14ac:dyDescent="0.35">
      <c r="AD3655" s="3"/>
    </row>
    <row r="3656" spans="30:30" x14ac:dyDescent="0.35">
      <c r="AD3656" s="3"/>
    </row>
    <row r="3657" spans="30:30" x14ac:dyDescent="0.35">
      <c r="AD3657" s="3"/>
    </row>
    <row r="3658" spans="30:30" x14ac:dyDescent="0.35">
      <c r="AD3658" s="3"/>
    </row>
    <row r="3659" spans="30:30" x14ac:dyDescent="0.35">
      <c r="AD3659" s="3"/>
    </row>
    <row r="3660" spans="30:30" x14ac:dyDescent="0.35">
      <c r="AD3660" s="3"/>
    </row>
    <row r="3661" spans="30:30" x14ac:dyDescent="0.35">
      <c r="AD3661" s="3"/>
    </row>
    <row r="3662" spans="30:30" x14ac:dyDescent="0.35">
      <c r="AD3662" s="3"/>
    </row>
    <row r="3663" spans="30:30" x14ac:dyDescent="0.35">
      <c r="AD3663" s="3"/>
    </row>
    <row r="3664" spans="30:30" x14ac:dyDescent="0.35">
      <c r="AD3664" s="3"/>
    </row>
    <row r="3665" spans="30:30" x14ac:dyDescent="0.35">
      <c r="AD3665" s="3"/>
    </row>
    <row r="3666" spans="30:30" x14ac:dyDescent="0.35">
      <c r="AD3666" s="3"/>
    </row>
    <row r="3667" spans="30:30" x14ac:dyDescent="0.35">
      <c r="AD3667" s="3"/>
    </row>
    <row r="3668" spans="30:30" x14ac:dyDescent="0.35">
      <c r="AD3668" s="3"/>
    </row>
    <row r="3669" spans="30:30" x14ac:dyDescent="0.35">
      <c r="AD3669" s="3"/>
    </row>
    <row r="3670" spans="30:30" x14ac:dyDescent="0.35">
      <c r="AD3670" s="3"/>
    </row>
    <row r="3671" spans="30:30" x14ac:dyDescent="0.35">
      <c r="AD3671" s="3"/>
    </row>
    <row r="3672" spans="30:30" x14ac:dyDescent="0.35">
      <c r="AD3672" s="3"/>
    </row>
    <row r="3673" spans="30:30" x14ac:dyDescent="0.35">
      <c r="AD3673" s="3"/>
    </row>
    <row r="3674" spans="30:30" x14ac:dyDescent="0.35">
      <c r="AD3674" s="3"/>
    </row>
    <row r="3675" spans="30:30" x14ac:dyDescent="0.35">
      <c r="AD3675" s="3"/>
    </row>
    <row r="3676" spans="30:30" x14ac:dyDescent="0.35">
      <c r="AD3676" s="3"/>
    </row>
    <row r="3677" spans="30:30" x14ac:dyDescent="0.35">
      <c r="AD3677" s="3"/>
    </row>
    <row r="3678" spans="30:30" x14ac:dyDescent="0.35">
      <c r="AD3678" s="3"/>
    </row>
    <row r="3679" spans="30:30" x14ac:dyDescent="0.35">
      <c r="AD3679" s="3"/>
    </row>
    <row r="3680" spans="30:30" x14ac:dyDescent="0.35">
      <c r="AD3680" s="3"/>
    </row>
    <row r="3681" spans="30:30" x14ac:dyDescent="0.35">
      <c r="AD3681" s="3"/>
    </row>
    <row r="3682" spans="30:30" x14ac:dyDescent="0.35">
      <c r="AD3682" s="3"/>
    </row>
    <row r="3683" spans="30:30" x14ac:dyDescent="0.35">
      <c r="AD3683" s="3"/>
    </row>
    <row r="3684" spans="30:30" x14ac:dyDescent="0.35">
      <c r="AD3684" s="3"/>
    </row>
    <row r="3685" spans="30:30" x14ac:dyDescent="0.35">
      <c r="AD3685" s="3"/>
    </row>
    <row r="3686" spans="30:30" x14ac:dyDescent="0.35">
      <c r="AD3686" s="3"/>
    </row>
    <row r="3687" spans="30:30" x14ac:dyDescent="0.35">
      <c r="AD3687" s="3"/>
    </row>
    <row r="3688" spans="30:30" x14ac:dyDescent="0.35">
      <c r="AD3688" s="3"/>
    </row>
    <row r="3689" spans="30:30" x14ac:dyDescent="0.35">
      <c r="AD3689" s="3"/>
    </row>
    <row r="3690" spans="30:30" x14ac:dyDescent="0.35">
      <c r="AD3690" s="3"/>
    </row>
    <row r="3691" spans="30:30" x14ac:dyDescent="0.35">
      <c r="AD3691" s="3"/>
    </row>
    <row r="3692" spans="30:30" x14ac:dyDescent="0.35">
      <c r="AD3692" s="3"/>
    </row>
    <row r="3693" spans="30:30" x14ac:dyDescent="0.35">
      <c r="AD3693" s="3"/>
    </row>
    <row r="3694" spans="30:30" x14ac:dyDescent="0.35">
      <c r="AD3694" s="3"/>
    </row>
    <row r="3695" spans="30:30" x14ac:dyDescent="0.35">
      <c r="AD3695" s="3"/>
    </row>
    <row r="3696" spans="30:30" x14ac:dyDescent="0.35">
      <c r="AD3696" s="3"/>
    </row>
    <row r="3697" spans="30:30" x14ac:dyDescent="0.35">
      <c r="AD3697" s="3"/>
    </row>
    <row r="3698" spans="30:30" x14ac:dyDescent="0.35">
      <c r="AD3698" s="3"/>
    </row>
    <row r="3699" spans="30:30" x14ac:dyDescent="0.35">
      <c r="AD3699" s="3"/>
    </row>
    <row r="3700" spans="30:30" x14ac:dyDescent="0.35">
      <c r="AD3700" s="3"/>
    </row>
    <row r="3701" spans="30:30" x14ac:dyDescent="0.35">
      <c r="AD3701" s="3"/>
    </row>
    <row r="3702" spans="30:30" x14ac:dyDescent="0.35">
      <c r="AD3702" s="3"/>
    </row>
    <row r="3703" spans="30:30" x14ac:dyDescent="0.35">
      <c r="AD3703" s="3"/>
    </row>
    <row r="3704" spans="30:30" x14ac:dyDescent="0.35">
      <c r="AD3704" s="3"/>
    </row>
    <row r="3705" spans="30:30" x14ac:dyDescent="0.35">
      <c r="AD3705" s="3"/>
    </row>
    <row r="3706" spans="30:30" x14ac:dyDescent="0.35">
      <c r="AD3706" s="3"/>
    </row>
    <row r="3707" spans="30:30" x14ac:dyDescent="0.35">
      <c r="AD3707" s="3"/>
    </row>
    <row r="3708" spans="30:30" x14ac:dyDescent="0.35">
      <c r="AD3708" s="3"/>
    </row>
    <row r="3709" spans="30:30" x14ac:dyDescent="0.35">
      <c r="AD3709" s="3"/>
    </row>
    <row r="3710" spans="30:30" x14ac:dyDescent="0.35">
      <c r="AD3710" s="3"/>
    </row>
    <row r="3711" spans="30:30" x14ac:dyDescent="0.35">
      <c r="AD3711" s="3"/>
    </row>
    <row r="3712" spans="30:30" x14ac:dyDescent="0.35">
      <c r="AD3712" s="3"/>
    </row>
    <row r="3713" spans="30:30" x14ac:dyDescent="0.35">
      <c r="AD3713" s="3"/>
    </row>
    <row r="3714" spans="30:30" x14ac:dyDescent="0.35">
      <c r="AD3714" s="3"/>
    </row>
    <row r="3715" spans="30:30" x14ac:dyDescent="0.35">
      <c r="AD3715" s="3"/>
    </row>
    <row r="3716" spans="30:30" x14ac:dyDescent="0.35">
      <c r="AD3716" s="3"/>
    </row>
    <row r="3717" spans="30:30" x14ac:dyDescent="0.35">
      <c r="AD3717" s="3"/>
    </row>
    <row r="3718" spans="30:30" x14ac:dyDescent="0.35">
      <c r="AD3718" s="3"/>
    </row>
    <row r="3719" spans="30:30" x14ac:dyDescent="0.35">
      <c r="AD3719" s="3"/>
    </row>
    <row r="3720" spans="30:30" x14ac:dyDescent="0.35">
      <c r="AD3720" s="3"/>
    </row>
    <row r="3721" spans="30:30" x14ac:dyDescent="0.35">
      <c r="AD3721" s="3"/>
    </row>
    <row r="3722" spans="30:30" x14ac:dyDescent="0.35">
      <c r="AD3722" s="3"/>
    </row>
    <row r="3723" spans="30:30" x14ac:dyDescent="0.35">
      <c r="AD3723" s="3"/>
    </row>
    <row r="3724" spans="30:30" x14ac:dyDescent="0.35">
      <c r="AD3724" s="3"/>
    </row>
    <row r="3725" spans="30:30" x14ac:dyDescent="0.35">
      <c r="AD3725" s="3"/>
    </row>
    <row r="3726" spans="30:30" x14ac:dyDescent="0.35">
      <c r="AD3726" s="3"/>
    </row>
    <row r="3727" spans="30:30" x14ac:dyDescent="0.35">
      <c r="AD3727" s="3"/>
    </row>
    <row r="3728" spans="30:30" x14ac:dyDescent="0.35">
      <c r="AD3728" s="3"/>
    </row>
    <row r="3729" spans="30:30" x14ac:dyDescent="0.35">
      <c r="AD3729" s="3"/>
    </row>
    <row r="3730" spans="30:30" x14ac:dyDescent="0.35">
      <c r="AD3730" s="3"/>
    </row>
    <row r="3731" spans="30:30" x14ac:dyDescent="0.35">
      <c r="AD3731" s="3"/>
    </row>
    <row r="3732" spans="30:30" x14ac:dyDescent="0.35">
      <c r="AD3732" s="3"/>
    </row>
    <row r="3733" spans="30:30" x14ac:dyDescent="0.35">
      <c r="AD3733" s="3"/>
    </row>
    <row r="3734" spans="30:30" x14ac:dyDescent="0.35">
      <c r="AD3734" s="3"/>
    </row>
    <row r="3735" spans="30:30" x14ac:dyDescent="0.35">
      <c r="AD3735" s="3"/>
    </row>
    <row r="3736" spans="30:30" x14ac:dyDescent="0.35">
      <c r="AD3736" s="3"/>
    </row>
    <row r="3737" spans="30:30" x14ac:dyDescent="0.35">
      <c r="AD3737" s="3"/>
    </row>
    <row r="3738" spans="30:30" x14ac:dyDescent="0.35">
      <c r="AD3738" s="3"/>
    </row>
    <row r="3739" spans="30:30" x14ac:dyDescent="0.35">
      <c r="AD3739" s="3"/>
    </row>
    <row r="3740" spans="30:30" x14ac:dyDescent="0.35">
      <c r="AD3740" s="3"/>
    </row>
    <row r="3741" spans="30:30" x14ac:dyDescent="0.35">
      <c r="AD3741" s="3"/>
    </row>
    <row r="3742" spans="30:30" x14ac:dyDescent="0.35">
      <c r="AD3742" s="3"/>
    </row>
    <row r="3743" spans="30:30" x14ac:dyDescent="0.35">
      <c r="AD3743" s="3"/>
    </row>
    <row r="3744" spans="30:30" x14ac:dyDescent="0.35">
      <c r="AD3744" s="3"/>
    </row>
    <row r="3745" spans="30:30" x14ac:dyDescent="0.35">
      <c r="AD3745" s="3"/>
    </row>
    <row r="3746" spans="30:30" x14ac:dyDescent="0.35">
      <c r="AD3746" s="3"/>
    </row>
    <row r="3747" spans="30:30" x14ac:dyDescent="0.35">
      <c r="AD3747" s="3"/>
    </row>
    <row r="3748" spans="30:30" x14ac:dyDescent="0.35">
      <c r="AD3748" s="3"/>
    </row>
    <row r="3749" spans="30:30" x14ac:dyDescent="0.35">
      <c r="AD3749" s="3"/>
    </row>
    <row r="3750" spans="30:30" x14ac:dyDescent="0.35">
      <c r="AD3750" s="3"/>
    </row>
    <row r="3751" spans="30:30" x14ac:dyDescent="0.35">
      <c r="AD3751" s="3"/>
    </row>
    <row r="3752" spans="30:30" x14ac:dyDescent="0.35">
      <c r="AD3752" s="3"/>
    </row>
    <row r="3753" spans="30:30" x14ac:dyDescent="0.35">
      <c r="AD3753" s="3"/>
    </row>
    <row r="3754" spans="30:30" x14ac:dyDescent="0.35">
      <c r="AD3754" s="3"/>
    </row>
    <row r="3755" spans="30:30" x14ac:dyDescent="0.35">
      <c r="AD3755" s="3"/>
    </row>
    <row r="3756" spans="30:30" x14ac:dyDescent="0.35">
      <c r="AD3756" s="3"/>
    </row>
    <row r="3757" spans="30:30" x14ac:dyDescent="0.35">
      <c r="AD3757" s="3"/>
    </row>
    <row r="3758" spans="30:30" x14ac:dyDescent="0.35">
      <c r="AD3758" s="3"/>
    </row>
    <row r="3759" spans="30:30" x14ac:dyDescent="0.35">
      <c r="AD3759" s="3"/>
    </row>
    <row r="3760" spans="30:30" x14ac:dyDescent="0.35">
      <c r="AD3760" s="3"/>
    </row>
    <row r="3761" spans="30:30" x14ac:dyDescent="0.35">
      <c r="AD3761" s="3"/>
    </row>
    <row r="3762" spans="30:30" x14ac:dyDescent="0.35">
      <c r="AD3762" s="3"/>
    </row>
    <row r="3763" spans="30:30" x14ac:dyDescent="0.35">
      <c r="AD3763" s="3"/>
    </row>
    <row r="3764" spans="30:30" x14ac:dyDescent="0.35">
      <c r="AD3764" s="3"/>
    </row>
    <row r="3765" spans="30:30" x14ac:dyDescent="0.35">
      <c r="AD3765" s="3"/>
    </row>
    <row r="3766" spans="30:30" x14ac:dyDescent="0.35">
      <c r="AD3766" s="3"/>
    </row>
    <row r="3767" spans="30:30" x14ac:dyDescent="0.35">
      <c r="AD3767" s="3"/>
    </row>
    <row r="3768" spans="30:30" x14ac:dyDescent="0.35">
      <c r="AD3768" s="3"/>
    </row>
    <row r="3769" spans="30:30" x14ac:dyDescent="0.35">
      <c r="AD3769" s="3"/>
    </row>
    <row r="3770" spans="30:30" x14ac:dyDescent="0.35">
      <c r="AD3770" s="3"/>
    </row>
    <row r="3771" spans="30:30" x14ac:dyDescent="0.35">
      <c r="AD3771" s="3"/>
    </row>
    <row r="3772" spans="30:30" x14ac:dyDescent="0.35">
      <c r="AD3772" s="3"/>
    </row>
    <row r="3773" spans="30:30" x14ac:dyDescent="0.35">
      <c r="AD3773" s="3"/>
    </row>
    <row r="3774" spans="30:30" x14ac:dyDescent="0.35">
      <c r="AD3774" s="3"/>
    </row>
    <row r="3775" spans="30:30" x14ac:dyDescent="0.35">
      <c r="AD3775" s="3"/>
    </row>
    <row r="3776" spans="30:30" x14ac:dyDescent="0.35">
      <c r="AD3776" s="3"/>
    </row>
    <row r="3777" spans="30:30" x14ac:dyDescent="0.35">
      <c r="AD3777" s="3"/>
    </row>
    <row r="3778" spans="30:30" x14ac:dyDescent="0.35">
      <c r="AD3778" s="3"/>
    </row>
    <row r="3779" spans="30:30" x14ac:dyDescent="0.35">
      <c r="AD3779" s="3"/>
    </row>
    <row r="3780" spans="30:30" x14ac:dyDescent="0.35">
      <c r="AD3780" s="3"/>
    </row>
    <row r="3781" spans="30:30" x14ac:dyDescent="0.35">
      <c r="AD3781" s="3"/>
    </row>
    <row r="3782" spans="30:30" x14ac:dyDescent="0.35">
      <c r="AD3782" s="3"/>
    </row>
    <row r="3783" spans="30:30" x14ac:dyDescent="0.35">
      <c r="AD3783" s="3"/>
    </row>
    <row r="3784" spans="30:30" x14ac:dyDescent="0.35">
      <c r="AD3784" s="3"/>
    </row>
    <row r="3785" spans="30:30" x14ac:dyDescent="0.35">
      <c r="AD3785" s="3"/>
    </row>
    <row r="3786" spans="30:30" x14ac:dyDescent="0.35">
      <c r="AD3786" s="3"/>
    </row>
    <row r="3787" spans="30:30" x14ac:dyDescent="0.35">
      <c r="AD3787" s="3"/>
    </row>
    <row r="3788" spans="30:30" x14ac:dyDescent="0.35">
      <c r="AD3788" s="3"/>
    </row>
    <row r="3789" spans="30:30" x14ac:dyDescent="0.35">
      <c r="AD3789" s="3"/>
    </row>
    <row r="3790" spans="30:30" x14ac:dyDescent="0.35">
      <c r="AD3790" s="3"/>
    </row>
    <row r="3791" spans="30:30" x14ac:dyDescent="0.35">
      <c r="AD3791" s="3"/>
    </row>
    <row r="3792" spans="30:30" x14ac:dyDescent="0.35">
      <c r="AD3792" s="3"/>
    </row>
    <row r="3793" spans="30:30" x14ac:dyDescent="0.35">
      <c r="AD3793" s="3"/>
    </row>
    <row r="3794" spans="30:30" x14ac:dyDescent="0.35">
      <c r="AD3794" s="3"/>
    </row>
    <row r="3795" spans="30:30" x14ac:dyDescent="0.35">
      <c r="AD3795" s="3"/>
    </row>
    <row r="3796" spans="30:30" x14ac:dyDescent="0.35">
      <c r="AD3796" s="3"/>
    </row>
    <row r="3797" spans="30:30" x14ac:dyDescent="0.35">
      <c r="AD3797" s="3"/>
    </row>
    <row r="3798" spans="30:30" x14ac:dyDescent="0.35">
      <c r="AD3798" s="3"/>
    </row>
    <row r="3799" spans="30:30" x14ac:dyDescent="0.35">
      <c r="AD3799" s="3"/>
    </row>
    <row r="3800" spans="30:30" x14ac:dyDescent="0.35">
      <c r="AD3800" s="3"/>
    </row>
    <row r="3801" spans="30:30" x14ac:dyDescent="0.35">
      <c r="AD3801" s="3"/>
    </row>
    <row r="3802" spans="30:30" x14ac:dyDescent="0.35">
      <c r="AD3802" s="3"/>
    </row>
    <row r="3803" spans="30:30" x14ac:dyDescent="0.35">
      <c r="AD3803" s="3"/>
    </row>
    <row r="3804" spans="30:30" x14ac:dyDescent="0.35">
      <c r="AD3804" s="3"/>
    </row>
    <row r="3805" spans="30:30" x14ac:dyDescent="0.35">
      <c r="AD3805" s="3"/>
    </row>
    <row r="3806" spans="30:30" x14ac:dyDescent="0.35">
      <c r="AD3806" s="3"/>
    </row>
    <row r="3807" spans="30:30" x14ac:dyDescent="0.35">
      <c r="AD3807" s="3"/>
    </row>
    <row r="3808" spans="30:30" x14ac:dyDescent="0.35">
      <c r="AD3808" s="3"/>
    </row>
    <row r="3809" spans="30:30" x14ac:dyDescent="0.35">
      <c r="AD3809" s="3"/>
    </row>
    <row r="3810" spans="30:30" x14ac:dyDescent="0.35">
      <c r="AD3810" s="3"/>
    </row>
    <row r="3811" spans="30:30" x14ac:dyDescent="0.35">
      <c r="AD3811" s="3"/>
    </row>
    <row r="3812" spans="30:30" x14ac:dyDescent="0.35">
      <c r="AD3812" s="3"/>
    </row>
    <row r="3813" spans="30:30" x14ac:dyDescent="0.35">
      <c r="AD3813" s="3"/>
    </row>
    <row r="3814" spans="30:30" x14ac:dyDescent="0.35">
      <c r="AD3814" s="3"/>
    </row>
    <row r="3815" spans="30:30" x14ac:dyDescent="0.35">
      <c r="AD3815" s="3"/>
    </row>
    <row r="3816" spans="30:30" x14ac:dyDescent="0.35">
      <c r="AD3816" s="3"/>
    </row>
    <row r="3817" spans="30:30" x14ac:dyDescent="0.35">
      <c r="AD3817" s="3"/>
    </row>
    <row r="3818" spans="30:30" x14ac:dyDescent="0.35">
      <c r="AD3818" s="3"/>
    </row>
    <row r="3819" spans="30:30" x14ac:dyDescent="0.35">
      <c r="AD3819" s="3"/>
    </row>
    <row r="3820" spans="30:30" x14ac:dyDescent="0.35">
      <c r="AD3820" s="3"/>
    </row>
    <row r="3821" spans="30:30" x14ac:dyDescent="0.35">
      <c r="AD3821" s="3"/>
    </row>
    <row r="3822" spans="30:30" x14ac:dyDescent="0.35">
      <c r="AD3822" s="3"/>
    </row>
    <row r="3823" spans="30:30" x14ac:dyDescent="0.35">
      <c r="AD3823" s="3"/>
    </row>
    <row r="3824" spans="30:30" x14ac:dyDescent="0.35">
      <c r="AD3824" s="3"/>
    </row>
    <row r="3825" spans="30:30" x14ac:dyDescent="0.35">
      <c r="AD3825" s="3"/>
    </row>
    <row r="3826" spans="30:30" x14ac:dyDescent="0.35">
      <c r="AD3826" s="3"/>
    </row>
    <row r="3827" spans="30:30" x14ac:dyDescent="0.35">
      <c r="AD3827" s="3"/>
    </row>
    <row r="3828" spans="30:30" x14ac:dyDescent="0.35">
      <c r="AD3828" s="3"/>
    </row>
    <row r="3829" spans="30:30" x14ac:dyDescent="0.35">
      <c r="AD3829" s="3"/>
    </row>
    <row r="3830" spans="30:30" x14ac:dyDescent="0.35">
      <c r="AD3830" s="3"/>
    </row>
    <row r="3831" spans="30:30" x14ac:dyDescent="0.35">
      <c r="AD3831" s="3"/>
    </row>
    <row r="3832" spans="30:30" x14ac:dyDescent="0.35">
      <c r="AD3832" s="3"/>
    </row>
    <row r="3833" spans="30:30" x14ac:dyDescent="0.35">
      <c r="AD3833" s="3"/>
    </row>
    <row r="3834" spans="30:30" x14ac:dyDescent="0.35">
      <c r="AD3834" s="3"/>
    </row>
    <row r="3835" spans="30:30" x14ac:dyDescent="0.35">
      <c r="AD3835" s="3"/>
    </row>
    <row r="3836" spans="30:30" x14ac:dyDescent="0.35">
      <c r="AD3836" s="3"/>
    </row>
    <row r="3837" spans="30:30" x14ac:dyDescent="0.35">
      <c r="AD3837" s="3"/>
    </row>
    <row r="3838" spans="30:30" x14ac:dyDescent="0.35">
      <c r="AD3838" s="3"/>
    </row>
    <row r="3839" spans="30:30" x14ac:dyDescent="0.35">
      <c r="AD3839" s="3"/>
    </row>
    <row r="3840" spans="30:30" x14ac:dyDescent="0.35">
      <c r="AD3840" s="3"/>
    </row>
    <row r="3841" spans="30:30" x14ac:dyDescent="0.35">
      <c r="AD3841" s="3"/>
    </row>
    <row r="3842" spans="30:30" x14ac:dyDescent="0.35">
      <c r="AD3842" s="3"/>
    </row>
    <row r="3843" spans="30:30" x14ac:dyDescent="0.35">
      <c r="AD3843" s="3"/>
    </row>
    <row r="3844" spans="30:30" x14ac:dyDescent="0.35">
      <c r="AD3844" s="3"/>
    </row>
    <row r="3845" spans="30:30" x14ac:dyDescent="0.35">
      <c r="AD3845" s="3"/>
    </row>
    <row r="3846" spans="30:30" x14ac:dyDescent="0.35">
      <c r="AD3846" s="3"/>
    </row>
    <row r="3847" spans="30:30" x14ac:dyDescent="0.35">
      <c r="AD3847" s="3"/>
    </row>
    <row r="3848" spans="30:30" x14ac:dyDescent="0.35">
      <c r="AD3848" s="3"/>
    </row>
    <row r="3849" spans="30:30" x14ac:dyDescent="0.35">
      <c r="AD3849" s="3"/>
    </row>
    <row r="3850" spans="30:30" x14ac:dyDescent="0.35">
      <c r="AD3850" s="3"/>
    </row>
    <row r="3851" spans="30:30" x14ac:dyDescent="0.35">
      <c r="AD3851" s="3"/>
    </row>
    <row r="3852" spans="30:30" x14ac:dyDescent="0.35">
      <c r="AD3852" s="3"/>
    </row>
    <row r="3853" spans="30:30" x14ac:dyDescent="0.35">
      <c r="AD3853" s="3"/>
    </row>
    <row r="3854" spans="30:30" x14ac:dyDescent="0.35">
      <c r="AD3854" s="3"/>
    </row>
    <row r="3855" spans="30:30" x14ac:dyDescent="0.35">
      <c r="AD3855" s="3"/>
    </row>
    <row r="3856" spans="30:30" x14ac:dyDescent="0.35">
      <c r="AD3856" s="3"/>
    </row>
    <row r="3857" spans="30:30" x14ac:dyDescent="0.35">
      <c r="AD3857" s="3"/>
    </row>
    <row r="3858" spans="30:30" x14ac:dyDescent="0.35">
      <c r="AD3858" s="3"/>
    </row>
    <row r="3859" spans="30:30" x14ac:dyDescent="0.35">
      <c r="AD3859" s="3"/>
    </row>
    <row r="3860" spans="30:30" x14ac:dyDescent="0.35">
      <c r="AD3860" s="3"/>
    </row>
    <row r="3861" spans="30:30" x14ac:dyDescent="0.35">
      <c r="AD3861" s="3"/>
    </row>
    <row r="3862" spans="30:30" x14ac:dyDescent="0.35">
      <c r="AD3862" s="3"/>
    </row>
    <row r="3863" spans="30:30" x14ac:dyDescent="0.35">
      <c r="AD3863" s="3"/>
    </row>
    <row r="3864" spans="30:30" x14ac:dyDescent="0.35">
      <c r="AD3864" s="3"/>
    </row>
    <row r="3865" spans="30:30" x14ac:dyDescent="0.35">
      <c r="AD3865" s="3"/>
    </row>
    <row r="3866" spans="30:30" x14ac:dyDescent="0.35">
      <c r="AD3866" s="3"/>
    </row>
    <row r="3867" spans="30:30" x14ac:dyDescent="0.35">
      <c r="AD3867" s="3"/>
    </row>
    <row r="3868" spans="30:30" x14ac:dyDescent="0.35">
      <c r="AD3868" s="3"/>
    </row>
    <row r="3869" spans="30:30" x14ac:dyDescent="0.35">
      <c r="AD3869" s="3"/>
    </row>
    <row r="3870" spans="30:30" x14ac:dyDescent="0.35">
      <c r="AD3870" s="3"/>
    </row>
    <row r="3871" spans="30:30" x14ac:dyDescent="0.35">
      <c r="AD3871" s="3"/>
    </row>
    <row r="3872" spans="30:30" x14ac:dyDescent="0.35">
      <c r="AD3872" s="3"/>
    </row>
    <row r="3873" spans="30:30" x14ac:dyDescent="0.35">
      <c r="AD3873" s="3"/>
    </row>
    <row r="3874" spans="30:30" x14ac:dyDescent="0.35">
      <c r="AD3874" s="3"/>
    </row>
    <row r="3875" spans="30:30" x14ac:dyDescent="0.35">
      <c r="AD3875" s="3"/>
    </row>
    <row r="3876" spans="30:30" x14ac:dyDescent="0.35">
      <c r="AD3876" s="3"/>
    </row>
    <row r="3877" spans="30:30" x14ac:dyDescent="0.35">
      <c r="AD3877" s="3"/>
    </row>
    <row r="3878" spans="30:30" x14ac:dyDescent="0.35">
      <c r="AD3878" s="3"/>
    </row>
    <row r="3879" spans="30:30" x14ac:dyDescent="0.35">
      <c r="AD3879" s="3"/>
    </row>
    <row r="3880" spans="30:30" x14ac:dyDescent="0.35">
      <c r="AD3880" s="3"/>
    </row>
    <row r="3881" spans="30:30" x14ac:dyDescent="0.35">
      <c r="AD3881" s="3"/>
    </row>
    <row r="3882" spans="30:30" x14ac:dyDescent="0.35">
      <c r="AD3882" s="3"/>
    </row>
    <row r="3883" spans="30:30" x14ac:dyDescent="0.35">
      <c r="AD3883" s="3"/>
    </row>
    <row r="3884" spans="30:30" x14ac:dyDescent="0.35">
      <c r="AD3884" s="3"/>
    </row>
    <row r="3885" spans="30:30" x14ac:dyDescent="0.35">
      <c r="AD3885" s="3"/>
    </row>
    <row r="3886" spans="30:30" x14ac:dyDescent="0.35">
      <c r="AD3886" s="3"/>
    </row>
    <row r="3887" spans="30:30" x14ac:dyDescent="0.35">
      <c r="AD3887" s="3"/>
    </row>
    <row r="3888" spans="30:30" x14ac:dyDescent="0.35">
      <c r="AD3888" s="3"/>
    </row>
    <row r="3889" spans="30:30" x14ac:dyDescent="0.35">
      <c r="AD3889" s="3"/>
    </row>
    <row r="3890" spans="30:30" x14ac:dyDescent="0.35">
      <c r="AD3890" s="3"/>
    </row>
    <row r="3891" spans="30:30" x14ac:dyDescent="0.35">
      <c r="AD3891" s="3"/>
    </row>
    <row r="3892" spans="30:30" x14ac:dyDescent="0.35">
      <c r="AD3892" s="3"/>
    </row>
    <row r="3893" spans="30:30" x14ac:dyDescent="0.35">
      <c r="AD3893" s="3"/>
    </row>
    <row r="3894" spans="30:30" x14ac:dyDescent="0.35">
      <c r="AD3894" s="3"/>
    </row>
    <row r="3895" spans="30:30" x14ac:dyDescent="0.35">
      <c r="AD3895" s="3"/>
    </row>
    <row r="3896" spans="30:30" x14ac:dyDescent="0.35">
      <c r="AD3896" s="3"/>
    </row>
    <row r="3897" spans="30:30" x14ac:dyDescent="0.35">
      <c r="AD3897" s="3"/>
    </row>
    <row r="3898" spans="30:30" x14ac:dyDescent="0.35">
      <c r="AD3898" s="3"/>
    </row>
    <row r="3899" spans="30:30" x14ac:dyDescent="0.35">
      <c r="AD3899" s="3"/>
    </row>
    <row r="3900" spans="30:30" x14ac:dyDescent="0.35">
      <c r="AD3900" s="3"/>
    </row>
    <row r="3901" spans="30:30" x14ac:dyDescent="0.35">
      <c r="AD3901" s="3"/>
    </row>
    <row r="3902" spans="30:30" x14ac:dyDescent="0.35">
      <c r="AD3902" s="3"/>
    </row>
    <row r="3903" spans="30:30" x14ac:dyDescent="0.35">
      <c r="AD3903" s="3"/>
    </row>
    <row r="3904" spans="30:30" x14ac:dyDescent="0.35">
      <c r="AD3904" s="3"/>
    </row>
    <row r="3905" spans="30:30" x14ac:dyDescent="0.35">
      <c r="AD3905" s="3"/>
    </row>
    <row r="3906" spans="30:30" x14ac:dyDescent="0.35">
      <c r="AD3906" s="3"/>
    </row>
    <row r="3907" spans="30:30" x14ac:dyDescent="0.35">
      <c r="AD3907" s="3"/>
    </row>
    <row r="3908" spans="30:30" x14ac:dyDescent="0.35">
      <c r="AD3908" s="3"/>
    </row>
    <row r="3909" spans="30:30" x14ac:dyDescent="0.35">
      <c r="AD3909" s="3"/>
    </row>
    <row r="3910" spans="30:30" x14ac:dyDescent="0.35">
      <c r="AD3910" s="3"/>
    </row>
    <row r="3911" spans="30:30" x14ac:dyDescent="0.35">
      <c r="AD3911" s="3"/>
    </row>
    <row r="3912" spans="30:30" x14ac:dyDescent="0.35">
      <c r="AD3912" s="3"/>
    </row>
    <row r="3913" spans="30:30" x14ac:dyDescent="0.35">
      <c r="AD3913" s="3"/>
    </row>
    <row r="3914" spans="30:30" x14ac:dyDescent="0.35">
      <c r="AD3914" s="3"/>
    </row>
    <row r="3915" spans="30:30" x14ac:dyDescent="0.35">
      <c r="AD3915" s="3"/>
    </row>
    <row r="3916" spans="30:30" x14ac:dyDescent="0.35">
      <c r="AD3916" s="3"/>
    </row>
    <row r="3917" spans="30:30" x14ac:dyDescent="0.35">
      <c r="AD3917" s="3"/>
    </row>
    <row r="3918" spans="30:30" x14ac:dyDescent="0.35">
      <c r="AD3918" s="3"/>
    </row>
    <row r="3919" spans="30:30" x14ac:dyDescent="0.35">
      <c r="AD3919" s="3"/>
    </row>
    <row r="3920" spans="30:30" x14ac:dyDescent="0.35">
      <c r="AD3920" s="3"/>
    </row>
    <row r="3921" spans="30:30" x14ac:dyDescent="0.35">
      <c r="AD3921" s="3"/>
    </row>
    <row r="3922" spans="30:30" x14ac:dyDescent="0.35">
      <c r="AD3922" s="3"/>
    </row>
    <row r="3923" spans="30:30" x14ac:dyDescent="0.35">
      <c r="AD3923" s="3"/>
    </row>
    <row r="3924" spans="30:30" x14ac:dyDescent="0.35">
      <c r="AD3924" s="3"/>
    </row>
    <row r="3925" spans="30:30" x14ac:dyDescent="0.35">
      <c r="AD3925" s="3"/>
    </row>
    <row r="3926" spans="30:30" x14ac:dyDescent="0.35">
      <c r="AD3926" s="3"/>
    </row>
    <row r="3927" spans="30:30" x14ac:dyDescent="0.35">
      <c r="AD3927" s="3"/>
    </row>
    <row r="3928" spans="30:30" x14ac:dyDescent="0.35">
      <c r="AD3928" s="3"/>
    </row>
    <row r="3929" spans="30:30" x14ac:dyDescent="0.35">
      <c r="AD3929" s="3"/>
    </row>
    <row r="3930" spans="30:30" x14ac:dyDescent="0.35">
      <c r="AD3930" s="3"/>
    </row>
    <row r="3931" spans="30:30" x14ac:dyDescent="0.35">
      <c r="AD3931" s="3"/>
    </row>
    <row r="3932" spans="30:30" x14ac:dyDescent="0.35">
      <c r="AD3932" s="3"/>
    </row>
    <row r="3933" spans="30:30" x14ac:dyDescent="0.35">
      <c r="AD3933" s="3"/>
    </row>
    <row r="3934" spans="30:30" x14ac:dyDescent="0.35">
      <c r="AD3934" s="3"/>
    </row>
    <row r="3935" spans="30:30" x14ac:dyDescent="0.35">
      <c r="AD3935" s="3"/>
    </row>
    <row r="3936" spans="30:30" x14ac:dyDescent="0.35">
      <c r="AD3936" s="3"/>
    </row>
    <row r="3937" spans="30:30" x14ac:dyDescent="0.35">
      <c r="AD3937" s="3"/>
    </row>
    <row r="3938" spans="30:30" x14ac:dyDescent="0.35">
      <c r="AD3938" s="3"/>
    </row>
    <row r="3939" spans="30:30" x14ac:dyDescent="0.35">
      <c r="AD3939" s="3"/>
    </row>
    <row r="3940" spans="30:30" x14ac:dyDescent="0.35">
      <c r="AD3940" s="3"/>
    </row>
    <row r="3941" spans="30:30" x14ac:dyDescent="0.35">
      <c r="AD3941" s="3"/>
    </row>
    <row r="3942" spans="30:30" x14ac:dyDescent="0.35">
      <c r="AD3942" s="3"/>
    </row>
    <row r="3943" spans="30:30" x14ac:dyDescent="0.35">
      <c r="AD3943" s="3"/>
    </row>
    <row r="3944" spans="30:30" x14ac:dyDescent="0.35">
      <c r="AD3944" s="3"/>
    </row>
    <row r="3945" spans="30:30" x14ac:dyDescent="0.35">
      <c r="AD3945" s="3"/>
    </row>
    <row r="3946" spans="30:30" x14ac:dyDescent="0.35">
      <c r="AD3946" s="3"/>
    </row>
    <row r="3947" spans="30:30" x14ac:dyDescent="0.35">
      <c r="AD3947" s="3"/>
    </row>
    <row r="3948" spans="30:30" x14ac:dyDescent="0.35">
      <c r="AD3948" s="3"/>
    </row>
    <row r="3949" spans="30:30" x14ac:dyDescent="0.35">
      <c r="AD3949" s="3"/>
    </row>
    <row r="3950" spans="30:30" x14ac:dyDescent="0.35">
      <c r="AD3950" s="3"/>
    </row>
    <row r="3951" spans="30:30" x14ac:dyDescent="0.35">
      <c r="AD3951" s="3"/>
    </row>
    <row r="3952" spans="30:30" x14ac:dyDescent="0.35">
      <c r="AD3952" s="3"/>
    </row>
    <row r="3953" spans="30:30" x14ac:dyDescent="0.35">
      <c r="AD3953" s="3"/>
    </row>
    <row r="3954" spans="30:30" x14ac:dyDescent="0.35">
      <c r="AD3954" s="3"/>
    </row>
    <row r="3955" spans="30:30" x14ac:dyDescent="0.35">
      <c r="AD3955" s="3"/>
    </row>
    <row r="3956" spans="30:30" x14ac:dyDescent="0.35">
      <c r="AD3956" s="3"/>
    </row>
    <row r="3957" spans="30:30" x14ac:dyDescent="0.35">
      <c r="AD3957" s="3"/>
    </row>
    <row r="3958" spans="30:30" x14ac:dyDescent="0.35">
      <c r="AD3958" s="3"/>
    </row>
    <row r="3959" spans="30:30" x14ac:dyDescent="0.35">
      <c r="AD3959" s="3"/>
    </row>
    <row r="3960" spans="30:30" x14ac:dyDescent="0.35">
      <c r="AD3960" s="3"/>
    </row>
    <row r="3961" spans="30:30" x14ac:dyDescent="0.35">
      <c r="AD3961" s="3"/>
    </row>
    <row r="3962" spans="30:30" x14ac:dyDescent="0.35">
      <c r="AD3962" s="3"/>
    </row>
    <row r="3963" spans="30:30" x14ac:dyDescent="0.35">
      <c r="AD3963" s="3"/>
    </row>
    <row r="3964" spans="30:30" x14ac:dyDescent="0.35">
      <c r="AD3964" s="3"/>
    </row>
    <row r="3965" spans="30:30" x14ac:dyDescent="0.35">
      <c r="AD3965" s="3"/>
    </row>
    <row r="3966" spans="30:30" x14ac:dyDescent="0.35">
      <c r="AD3966" s="3"/>
    </row>
    <row r="3967" spans="30:30" x14ac:dyDescent="0.35">
      <c r="AD3967" s="3"/>
    </row>
    <row r="3968" spans="30:30" x14ac:dyDescent="0.35">
      <c r="AD3968" s="3"/>
    </row>
    <row r="3969" spans="30:30" x14ac:dyDescent="0.35">
      <c r="AD3969" s="3"/>
    </row>
    <row r="3970" spans="30:30" x14ac:dyDescent="0.35">
      <c r="AD3970" s="3"/>
    </row>
    <row r="3971" spans="30:30" x14ac:dyDescent="0.35">
      <c r="AD3971" s="3"/>
    </row>
    <row r="3972" spans="30:30" x14ac:dyDescent="0.35">
      <c r="AD3972" s="3"/>
    </row>
    <row r="3973" spans="30:30" x14ac:dyDescent="0.35">
      <c r="AD3973" s="3"/>
    </row>
    <row r="3974" spans="30:30" x14ac:dyDescent="0.35">
      <c r="AD3974" s="3"/>
    </row>
    <row r="3975" spans="30:30" x14ac:dyDescent="0.35">
      <c r="AD3975" s="3"/>
    </row>
    <row r="3976" spans="30:30" x14ac:dyDescent="0.35">
      <c r="AD3976" s="3"/>
    </row>
    <row r="3977" spans="30:30" x14ac:dyDescent="0.35">
      <c r="AD3977" s="3"/>
    </row>
    <row r="3978" spans="30:30" x14ac:dyDescent="0.35">
      <c r="AD3978" s="3"/>
    </row>
    <row r="3979" spans="30:30" x14ac:dyDescent="0.35">
      <c r="AD3979" s="3"/>
    </row>
    <row r="3980" spans="30:30" x14ac:dyDescent="0.35">
      <c r="AD3980" s="3"/>
    </row>
    <row r="3981" spans="30:30" x14ac:dyDescent="0.35">
      <c r="AD3981" s="3"/>
    </row>
    <row r="3982" spans="30:30" x14ac:dyDescent="0.35">
      <c r="AD3982" s="3"/>
    </row>
    <row r="3983" spans="30:30" x14ac:dyDescent="0.35">
      <c r="AD3983" s="3"/>
    </row>
    <row r="3984" spans="30:30" x14ac:dyDescent="0.35">
      <c r="AD3984" s="3"/>
    </row>
    <row r="3985" spans="30:30" x14ac:dyDescent="0.35">
      <c r="AD3985" s="3"/>
    </row>
    <row r="3986" spans="30:30" x14ac:dyDescent="0.35">
      <c r="AD3986" s="3"/>
    </row>
    <row r="3987" spans="30:30" x14ac:dyDescent="0.35">
      <c r="AD3987" s="3"/>
    </row>
    <row r="3988" spans="30:30" x14ac:dyDescent="0.35">
      <c r="AD3988" s="3"/>
    </row>
    <row r="3989" spans="30:30" x14ac:dyDescent="0.35">
      <c r="AD3989" s="3"/>
    </row>
    <row r="3990" spans="30:30" x14ac:dyDescent="0.35">
      <c r="AD3990" s="3"/>
    </row>
    <row r="3991" spans="30:30" x14ac:dyDescent="0.35">
      <c r="AD3991" s="3"/>
    </row>
    <row r="3992" spans="30:30" x14ac:dyDescent="0.35">
      <c r="AD3992" s="3"/>
    </row>
    <row r="3993" spans="30:30" x14ac:dyDescent="0.35">
      <c r="AD3993" s="3"/>
    </row>
    <row r="3994" spans="30:30" x14ac:dyDescent="0.35">
      <c r="AD3994" s="3"/>
    </row>
    <row r="3995" spans="30:30" x14ac:dyDescent="0.35">
      <c r="AD3995" s="3"/>
    </row>
    <row r="3996" spans="30:30" x14ac:dyDescent="0.35">
      <c r="AD3996" s="3"/>
    </row>
    <row r="3997" spans="30:30" x14ac:dyDescent="0.35">
      <c r="AD3997" s="3"/>
    </row>
    <row r="3998" spans="30:30" x14ac:dyDescent="0.35">
      <c r="AD3998" s="3"/>
    </row>
    <row r="3999" spans="30:30" x14ac:dyDescent="0.35">
      <c r="AD3999" s="3"/>
    </row>
    <row r="4000" spans="30:30" x14ac:dyDescent="0.35">
      <c r="AD4000" s="3"/>
    </row>
    <row r="4001" spans="30:30" x14ac:dyDescent="0.35">
      <c r="AD4001" s="3"/>
    </row>
    <row r="4002" spans="30:30" x14ac:dyDescent="0.35">
      <c r="AD4002" s="3"/>
    </row>
    <row r="4003" spans="30:30" x14ac:dyDescent="0.35">
      <c r="AD4003" s="3"/>
    </row>
    <row r="4004" spans="30:30" x14ac:dyDescent="0.35">
      <c r="AD4004" s="3"/>
    </row>
    <row r="4005" spans="30:30" x14ac:dyDescent="0.35">
      <c r="AD4005" s="3"/>
    </row>
    <row r="4006" spans="30:30" x14ac:dyDescent="0.35">
      <c r="AD4006" s="3"/>
    </row>
    <row r="4007" spans="30:30" x14ac:dyDescent="0.35">
      <c r="AD4007" s="3"/>
    </row>
    <row r="4008" spans="30:30" x14ac:dyDescent="0.35">
      <c r="AD4008" s="3"/>
    </row>
    <row r="4009" spans="30:30" x14ac:dyDescent="0.35">
      <c r="AD4009" s="3"/>
    </row>
    <row r="4010" spans="30:30" x14ac:dyDescent="0.35">
      <c r="AD4010" s="3"/>
    </row>
    <row r="4011" spans="30:30" x14ac:dyDescent="0.35">
      <c r="AD4011" s="3"/>
    </row>
    <row r="4012" spans="30:30" x14ac:dyDescent="0.35">
      <c r="AD4012" s="3"/>
    </row>
    <row r="4013" spans="30:30" x14ac:dyDescent="0.35">
      <c r="AD4013" s="3"/>
    </row>
    <row r="4014" spans="30:30" x14ac:dyDescent="0.35">
      <c r="AD4014" s="3"/>
    </row>
    <row r="4015" spans="30:30" x14ac:dyDescent="0.35">
      <c r="AD4015" s="3"/>
    </row>
    <row r="4016" spans="30:30" x14ac:dyDescent="0.35">
      <c r="AD4016" s="3"/>
    </row>
    <row r="4017" spans="30:30" x14ac:dyDescent="0.35">
      <c r="AD4017" s="3"/>
    </row>
    <row r="4018" spans="30:30" x14ac:dyDescent="0.35">
      <c r="AD4018" s="3"/>
    </row>
    <row r="4019" spans="30:30" x14ac:dyDescent="0.35">
      <c r="AD4019" s="3"/>
    </row>
    <row r="4020" spans="30:30" x14ac:dyDescent="0.35">
      <c r="AD4020" s="3"/>
    </row>
    <row r="4021" spans="30:30" x14ac:dyDescent="0.35">
      <c r="AD4021" s="3"/>
    </row>
    <row r="4022" spans="30:30" x14ac:dyDescent="0.35">
      <c r="AD4022" s="3"/>
    </row>
    <row r="4023" spans="30:30" x14ac:dyDescent="0.35">
      <c r="AD4023" s="3"/>
    </row>
    <row r="4024" spans="30:30" x14ac:dyDescent="0.35">
      <c r="AD4024" s="3"/>
    </row>
    <row r="4025" spans="30:30" x14ac:dyDescent="0.35">
      <c r="AD4025" s="3"/>
    </row>
    <row r="4026" spans="30:30" x14ac:dyDescent="0.35">
      <c r="AD4026" s="3"/>
    </row>
    <row r="4027" spans="30:30" x14ac:dyDescent="0.35">
      <c r="AD4027" s="3"/>
    </row>
    <row r="4028" spans="30:30" x14ac:dyDescent="0.35">
      <c r="AD4028" s="3"/>
    </row>
    <row r="4029" spans="30:30" x14ac:dyDescent="0.35">
      <c r="AD4029" s="3"/>
    </row>
    <row r="4030" spans="30:30" x14ac:dyDescent="0.35">
      <c r="AD4030" s="3"/>
    </row>
    <row r="4031" spans="30:30" x14ac:dyDescent="0.35">
      <c r="AD4031" s="3"/>
    </row>
    <row r="4032" spans="30:30" x14ac:dyDescent="0.35">
      <c r="AD4032" s="3"/>
    </row>
    <row r="4033" spans="30:30" x14ac:dyDescent="0.35">
      <c r="AD4033" s="3"/>
    </row>
    <row r="4034" spans="30:30" x14ac:dyDescent="0.35">
      <c r="AD4034" s="3"/>
    </row>
    <row r="4035" spans="30:30" x14ac:dyDescent="0.35">
      <c r="AD4035" s="3"/>
    </row>
    <row r="4036" spans="30:30" x14ac:dyDescent="0.35">
      <c r="AD4036" s="3"/>
    </row>
    <row r="4037" spans="30:30" x14ac:dyDescent="0.35">
      <c r="AD4037" s="3"/>
    </row>
    <row r="4038" spans="30:30" x14ac:dyDescent="0.35">
      <c r="AD4038" s="3"/>
    </row>
    <row r="4039" spans="30:30" x14ac:dyDescent="0.35">
      <c r="AD4039" s="3"/>
    </row>
    <row r="4040" spans="30:30" x14ac:dyDescent="0.35">
      <c r="AD4040" s="3"/>
    </row>
    <row r="4041" spans="30:30" x14ac:dyDescent="0.35">
      <c r="AD4041" s="3"/>
    </row>
    <row r="4042" spans="30:30" x14ac:dyDescent="0.35">
      <c r="AD4042" s="3"/>
    </row>
    <row r="4043" spans="30:30" x14ac:dyDescent="0.35">
      <c r="AD4043" s="3"/>
    </row>
    <row r="4044" spans="30:30" x14ac:dyDescent="0.35">
      <c r="AD4044" s="3"/>
    </row>
    <row r="4045" spans="30:30" x14ac:dyDescent="0.35">
      <c r="AD4045" s="3"/>
    </row>
    <row r="4046" spans="30:30" x14ac:dyDescent="0.35">
      <c r="AD4046" s="3"/>
    </row>
    <row r="4047" spans="30:30" x14ac:dyDescent="0.35">
      <c r="AD4047" s="3"/>
    </row>
    <row r="4048" spans="30:30" x14ac:dyDescent="0.35">
      <c r="AD4048" s="3"/>
    </row>
    <row r="4049" spans="30:30" x14ac:dyDescent="0.35">
      <c r="AD4049" s="3"/>
    </row>
    <row r="4050" spans="30:30" x14ac:dyDescent="0.35">
      <c r="AD4050" s="3"/>
    </row>
    <row r="4051" spans="30:30" x14ac:dyDescent="0.35">
      <c r="AD4051" s="3"/>
    </row>
    <row r="4052" spans="30:30" x14ac:dyDescent="0.35">
      <c r="AD4052" s="3"/>
    </row>
    <row r="4053" spans="30:30" x14ac:dyDescent="0.35">
      <c r="AD4053" s="3"/>
    </row>
    <row r="4054" spans="30:30" x14ac:dyDescent="0.35">
      <c r="AD4054" s="3"/>
    </row>
    <row r="4055" spans="30:30" x14ac:dyDescent="0.35">
      <c r="AD4055" s="3"/>
    </row>
    <row r="4056" spans="30:30" x14ac:dyDescent="0.35">
      <c r="AD4056" s="3"/>
    </row>
    <row r="4057" spans="30:30" x14ac:dyDescent="0.35">
      <c r="AD4057" s="3"/>
    </row>
    <row r="4058" spans="30:30" x14ac:dyDescent="0.35">
      <c r="AD4058" s="3"/>
    </row>
    <row r="4059" spans="30:30" x14ac:dyDescent="0.35">
      <c r="AD4059" s="3"/>
    </row>
    <row r="4060" spans="30:30" x14ac:dyDescent="0.35">
      <c r="AD4060" s="3"/>
    </row>
    <row r="4061" spans="30:30" x14ac:dyDescent="0.35">
      <c r="AD4061" s="3"/>
    </row>
    <row r="4062" spans="30:30" x14ac:dyDescent="0.35">
      <c r="AD4062" s="3"/>
    </row>
    <row r="4063" spans="30:30" x14ac:dyDescent="0.35">
      <c r="AD4063" s="3"/>
    </row>
    <row r="4064" spans="30:30" x14ac:dyDescent="0.35">
      <c r="AD4064" s="3"/>
    </row>
    <row r="4065" spans="30:30" x14ac:dyDescent="0.35">
      <c r="AD4065" s="3"/>
    </row>
    <row r="4066" spans="30:30" x14ac:dyDescent="0.35">
      <c r="AD4066" s="3"/>
    </row>
    <row r="4067" spans="30:30" x14ac:dyDescent="0.35">
      <c r="AD4067" s="3"/>
    </row>
    <row r="4068" spans="30:30" x14ac:dyDescent="0.35">
      <c r="AD4068" s="3"/>
    </row>
    <row r="4069" spans="30:30" x14ac:dyDescent="0.35">
      <c r="AD4069" s="3"/>
    </row>
    <row r="4070" spans="30:30" x14ac:dyDescent="0.35">
      <c r="AD4070" s="3"/>
    </row>
    <row r="4071" spans="30:30" x14ac:dyDescent="0.35">
      <c r="AD4071" s="3"/>
    </row>
    <row r="4072" spans="30:30" x14ac:dyDescent="0.35">
      <c r="AD4072" s="3"/>
    </row>
    <row r="4073" spans="30:30" x14ac:dyDescent="0.35">
      <c r="AD4073" s="3"/>
    </row>
    <row r="4074" spans="30:30" x14ac:dyDescent="0.35">
      <c r="AD4074" s="3"/>
    </row>
    <row r="4075" spans="30:30" x14ac:dyDescent="0.35">
      <c r="AD4075" s="3"/>
    </row>
    <row r="4076" spans="30:30" x14ac:dyDescent="0.35">
      <c r="AD4076" s="3"/>
    </row>
    <row r="4077" spans="30:30" x14ac:dyDescent="0.35">
      <c r="AD4077" s="3"/>
    </row>
    <row r="4078" spans="30:30" x14ac:dyDescent="0.35">
      <c r="AD4078" s="3"/>
    </row>
    <row r="4079" spans="30:30" x14ac:dyDescent="0.35">
      <c r="AD4079" s="3"/>
    </row>
    <row r="4080" spans="30:30" x14ac:dyDescent="0.35">
      <c r="AD4080" s="3"/>
    </row>
    <row r="4081" spans="30:30" x14ac:dyDescent="0.35">
      <c r="AD4081" s="3"/>
    </row>
    <row r="4082" spans="30:30" x14ac:dyDescent="0.35">
      <c r="AD4082" s="3"/>
    </row>
    <row r="4083" spans="30:30" x14ac:dyDescent="0.35">
      <c r="AD4083" s="3"/>
    </row>
    <row r="4084" spans="30:30" x14ac:dyDescent="0.35">
      <c r="AD4084" s="3"/>
    </row>
    <row r="4085" spans="30:30" x14ac:dyDescent="0.35">
      <c r="AD4085" s="3"/>
    </row>
    <row r="4086" spans="30:30" x14ac:dyDescent="0.35">
      <c r="AD4086" s="3"/>
    </row>
    <row r="4087" spans="30:30" x14ac:dyDescent="0.35">
      <c r="AD4087" s="3"/>
    </row>
    <row r="4088" spans="30:30" x14ac:dyDescent="0.35">
      <c r="AD4088" s="3"/>
    </row>
    <row r="4089" spans="30:30" x14ac:dyDescent="0.35">
      <c r="AD4089" s="3"/>
    </row>
    <row r="4090" spans="30:30" x14ac:dyDescent="0.35">
      <c r="AD4090" s="3"/>
    </row>
    <row r="4091" spans="30:30" x14ac:dyDescent="0.35">
      <c r="AD4091" s="3"/>
    </row>
    <row r="4092" spans="30:30" x14ac:dyDescent="0.35">
      <c r="AD4092" s="3"/>
    </row>
    <row r="4093" spans="30:30" x14ac:dyDescent="0.35">
      <c r="AD4093" s="3"/>
    </row>
    <row r="4094" spans="30:30" x14ac:dyDescent="0.35">
      <c r="AD4094" s="3"/>
    </row>
    <row r="4095" spans="30:30" x14ac:dyDescent="0.35">
      <c r="AD4095" s="3"/>
    </row>
    <row r="4096" spans="30:30" x14ac:dyDescent="0.35">
      <c r="AD4096" s="3"/>
    </row>
    <row r="4097" spans="30:30" x14ac:dyDescent="0.35">
      <c r="AD4097" s="3"/>
    </row>
    <row r="4098" spans="30:30" x14ac:dyDescent="0.35">
      <c r="AD4098" s="3"/>
    </row>
    <row r="4099" spans="30:30" x14ac:dyDescent="0.35">
      <c r="AD4099" s="3"/>
    </row>
    <row r="4100" spans="30:30" x14ac:dyDescent="0.35">
      <c r="AD4100" s="3"/>
    </row>
    <row r="4101" spans="30:30" x14ac:dyDescent="0.35">
      <c r="AD4101" s="3"/>
    </row>
    <row r="4102" spans="30:30" x14ac:dyDescent="0.35">
      <c r="AD4102" s="3"/>
    </row>
    <row r="4103" spans="30:30" x14ac:dyDescent="0.35">
      <c r="AD4103" s="3"/>
    </row>
    <row r="4104" spans="30:30" x14ac:dyDescent="0.35">
      <c r="AD4104" s="3"/>
    </row>
    <row r="4105" spans="30:30" x14ac:dyDescent="0.35">
      <c r="AD4105" s="3"/>
    </row>
    <row r="4106" spans="30:30" x14ac:dyDescent="0.35">
      <c r="AD4106" s="3"/>
    </row>
    <row r="4107" spans="30:30" x14ac:dyDescent="0.35">
      <c r="AD4107" s="3"/>
    </row>
    <row r="4108" spans="30:30" x14ac:dyDescent="0.35">
      <c r="AD4108" s="3"/>
    </row>
    <row r="4109" spans="30:30" x14ac:dyDescent="0.35">
      <c r="AD4109" s="3"/>
    </row>
    <row r="4110" spans="30:30" x14ac:dyDescent="0.35">
      <c r="AD4110" s="3"/>
    </row>
    <row r="4111" spans="30:30" x14ac:dyDescent="0.35">
      <c r="AD4111" s="3"/>
    </row>
    <row r="4112" spans="30:30" x14ac:dyDescent="0.35">
      <c r="AD4112" s="3"/>
    </row>
    <row r="4113" spans="30:30" x14ac:dyDescent="0.35">
      <c r="AD4113" s="3"/>
    </row>
    <row r="4114" spans="30:30" x14ac:dyDescent="0.35">
      <c r="AD4114" s="3"/>
    </row>
    <row r="4115" spans="30:30" x14ac:dyDescent="0.35">
      <c r="AD4115" s="3"/>
    </row>
    <row r="4116" spans="30:30" x14ac:dyDescent="0.35">
      <c r="AD4116" s="3"/>
    </row>
    <row r="4117" spans="30:30" x14ac:dyDescent="0.35">
      <c r="AD4117" s="3"/>
    </row>
    <row r="4118" spans="30:30" x14ac:dyDescent="0.35">
      <c r="AD4118" s="3"/>
    </row>
    <row r="4119" spans="30:30" x14ac:dyDescent="0.35">
      <c r="AD4119" s="3"/>
    </row>
    <row r="4120" spans="30:30" x14ac:dyDescent="0.35">
      <c r="AD4120" s="3"/>
    </row>
    <row r="4121" spans="30:30" x14ac:dyDescent="0.35">
      <c r="AD4121" s="3"/>
    </row>
    <row r="4122" spans="30:30" x14ac:dyDescent="0.35">
      <c r="AD4122" s="3"/>
    </row>
    <row r="4123" spans="30:30" x14ac:dyDescent="0.35">
      <c r="AD4123" s="3"/>
    </row>
    <row r="4124" spans="30:30" x14ac:dyDescent="0.35">
      <c r="AD4124" s="3"/>
    </row>
    <row r="4125" spans="30:30" x14ac:dyDescent="0.35">
      <c r="AD4125" s="3"/>
    </row>
    <row r="4126" spans="30:30" x14ac:dyDescent="0.35">
      <c r="AD4126" s="3"/>
    </row>
    <row r="4127" spans="30:30" x14ac:dyDescent="0.35">
      <c r="AD4127" s="3"/>
    </row>
    <row r="4128" spans="30:30" x14ac:dyDescent="0.35">
      <c r="AD4128" s="3"/>
    </row>
    <row r="4129" spans="30:30" x14ac:dyDescent="0.35">
      <c r="AD4129" s="3"/>
    </row>
    <row r="4130" spans="30:30" x14ac:dyDescent="0.35">
      <c r="AD4130" s="3"/>
    </row>
    <row r="4131" spans="30:30" x14ac:dyDescent="0.35">
      <c r="AD4131" s="3"/>
    </row>
    <row r="4132" spans="30:30" x14ac:dyDescent="0.35">
      <c r="AD4132" s="3"/>
    </row>
    <row r="4133" spans="30:30" x14ac:dyDescent="0.35">
      <c r="AD4133" s="3"/>
    </row>
    <row r="4134" spans="30:30" x14ac:dyDescent="0.35">
      <c r="AD4134" s="3"/>
    </row>
    <row r="4135" spans="30:30" x14ac:dyDescent="0.35">
      <c r="AD4135" s="3"/>
    </row>
    <row r="4136" spans="30:30" x14ac:dyDescent="0.35">
      <c r="AD4136" s="3"/>
    </row>
    <row r="4137" spans="30:30" x14ac:dyDescent="0.35">
      <c r="AD4137" s="3"/>
    </row>
    <row r="4138" spans="30:30" x14ac:dyDescent="0.35">
      <c r="AD4138" s="3"/>
    </row>
    <row r="4139" spans="30:30" x14ac:dyDescent="0.35">
      <c r="AD4139" s="3"/>
    </row>
    <row r="4140" spans="30:30" x14ac:dyDescent="0.35">
      <c r="AD4140" s="3"/>
    </row>
    <row r="4141" spans="30:30" x14ac:dyDescent="0.35">
      <c r="AD4141" s="3"/>
    </row>
    <row r="4142" spans="30:30" x14ac:dyDescent="0.35">
      <c r="AD4142" s="3"/>
    </row>
    <row r="4143" spans="30:30" x14ac:dyDescent="0.35">
      <c r="AD4143" s="3"/>
    </row>
    <row r="4144" spans="30:30" x14ac:dyDescent="0.35">
      <c r="AD4144" s="3"/>
    </row>
    <row r="4145" spans="30:30" x14ac:dyDescent="0.35">
      <c r="AD4145" s="3"/>
    </row>
    <row r="4146" spans="30:30" x14ac:dyDescent="0.35">
      <c r="AD4146" s="3"/>
    </row>
    <row r="4147" spans="30:30" x14ac:dyDescent="0.35">
      <c r="AD4147" s="3"/>
    </row>
    <row r="4148" spans="30:30" x14ac:dyDescent="0.35">
      <c r="AD4148" s="3"/>
    </row>
    <row r="4149" spans="30:30" x14ac:dyDescent="0.35">
      <c r="AD4149" s="3"/>
    </row>
    <row r="4150" spans="30:30" x14ac:dyDescent="0.35">
      <c r="AD4150" s="3"/>
    </row>
    <row r="4151" spans="30:30" x14ac:dyDescent="0.35">
      <c r="AD4151" s="3"/>
    </row>
    <row r="4152" spans="30:30" x14ac:dyDescent="0.35">
      <c r="AD4152" s="3"/>
    </row>
    <row r="4153" spans="30:30" x14ac:dyDescent="0.35">
      <c r="AD4153" s="3"/>
    </row>
    <row r="4154" spans="30:30" x14ac:dyDescent="0.35">
      <c r="AD4154" s="3"/>
    </row>
    <row r="4155" spans="30:30" x14ac:dyDescent="0.35">
      <c r="AD4155" s="3"/>
    </row>
    <row r="4156" spans="30:30" x14ac:dyDescent="0.35">
      <c r="AD4156" s="3"/>
    </row>
    <row r="4157" spans="30:30" x14ac:dyDescent="0.35">
      <c r="AD4157" s="3"/>
    </row>
    <row r="4158" spans="30:30" x14ac:dyDescent="0.35">
      <c r="AD4158" s="3"/>
    </row>
    <row r="4159" spans="30:30" x14ac:dyDescent="0.35">
      <c r="AD4159" s="3"/>
    </row>
    <row r="4160" spans="30:30" x14ac:dyDescent="0.35">
      <c r="AD4160" s="3"/>
    </row>
    <row r="4161" spans="30:30" x14ac:dyDescent="0.35">
      <c r="AD4161" s="3"/>
    </row>
    <row r="4162" spans="30:30" x14ac:dyDescent="0.35">
      <c r="AD4162" s="3"/>
    </row>
    <row r="4163" spans="30:30" x14ac:dyDescent="0.35">
      <c r="AD4163" s="3"/>
    </row>
    <row r="4164" spans="30:30" x14ac:dyDescent="0.35">
      <c r="AD4164" s="3"/>
    </row>
    <row r="4165" spans="30:30" x14ac:dyDescent="0.35">
      <c r="AD4165" s="3"/>
    </row>
    <row r="4166" spans="30:30" x14ac:dyDescent="0.35">
      <c r="AD4166" s="3"/>
    </row>
    <row r="4167" spans="30:30" x14ac:dyDescent="0.35">
      <c r="AD4167" s="3"/>
    </row>
    <row r="4168" spans="30:30" x14ac:dyDescent="0.35">
      <c r="AD4168" s="3"/>
    </row>
    <row r="4169" spans="30:30" x14ac:dyDescent="0.35">
      <c r="AD4169" s="3"/>
    </row>
    <row r="4170" spans="30:30" x14ac:dyDescent="0.35">
      <c r="AD4170" s="3"/>
    </row>
    <row r="4171" spans="30:30" x14ac:dyDescent="0.35">
      <c r="AD4171" s="3"/>
    </row>
    <row r="4172" spans="30:30" x14ac:dyDescent="0.35">
      <c r="AD4172" s="3"/>
    </row>
    <row r="4173" spans="30:30" x14ac:dyDescent="0.35">
      <c r="AD4173" s="3"/>
    </row>
    <row r="4174" spans="30:30" x14ac:dyDescent="0.35">
      <c r="AD4174" s="3"/>
    </row>
    <row r="4175" spans="30:30" x14ac:dyDescent="0.35">
      <c r="AD4175" s="3"/>
    </row>
    <row r="4176" spans="30:30" x14ac:dyDescent="0.35">
      <c r="AD4176" s="3"/>
    </row>
    <row r="4177" spans="30:30" x14ac:dyDescent="0.35">
      <c r="AD4177" s="3"/>
    </row>
    <row r="4178" spans="30:30" x14ac:dyDescent="0.35">
      <c r="AD4178" s="3"/>
    </row>
    <row r="4179" spans="30:30" x14ac:dyDescent="0.35">
      <c r="AD4179" s="3"/>
    </row>
    <row r="4180" spans="30:30" x14ac:dyDescent="0.35">
      <c r="AD4180" s="3"/>
    </row>
    <row r="4181" spans="30:30" x14ac:dyDescent="0.35">
      <c r="AD4181" s="3"/>
    </row>
    <row r="4182" spans="30:30" x14ac:dyDescent="0.35">
      <c r="AD4182" s="3"/>
    </row>
    <row r="4183" spans="30:30" x14ac:dyDescent="0.35">
      <c r="AD4183" s="3"/>
    </row>
    <row r="4184" spans="30:30" x14ac:dyDescent="0.35">
      <c r="AD4184" s="3"/>
    </row>
    <row r="4185" spans="30:30" x14ac:dyDescent="0.35">
      <c r="AD4185" s="3"/>
    </row>
    <row r="4186" spans="30:30" x14ac:dyDescent="0.35">
      <c r="AD4186" s="3"/>
    </row>
    <row r="4187" spans="30:30" x14ac:dyDescent="0.35">
      <c r="AD4187" s="3"/>
    </row>
    <row r="4188" spans="30:30" x14ac:dyDescent="0.35">
      <c r="AD4188" s="3"/>
    </row>
    <row r="4189" spans="30:30" x14ac:dyDescent="0.35">
      <c r="AD4189" s="3"/>
    </row>
    <row r="4190" spans="30:30" x14ac:dyDescent="0.35">
      <c r="AD4190" s="3"/>
    </row>
    <row r="4191" spans="30:30" x14ac:dyDescent="0.35">
      <c r="AD4191" s="3"/>
    </row>
    <row r="4192" spans="30:30" x14ac:dyDescent="0.35">
      <c r="AD4192" s="3"/>
    </row>
    <row r="4193" spans="30:30" x14ac:dyDescent="0.35">
      <c r="AD4193" s="3"/>
    </row>
    <row r="4194" spans="30:30" x14ac:dyDescent="0.35">
      <c r="AD4194" s="3"/>
    </row>
    <row r="4195" spans="30:30" x14ac:dyDescent="0.35">
      <c r="AD4195" s="3"/>
    </row>
    <row r="4196" spans="30:30" x14ac:dyDescent="0.35">
      <c r="AD4196" s="3"/>
    </row>
    <row r="4197" spans="30:30" x14ac:dyDescent="0.35">
      <c r="AD4197" s="3"/>
    </row>
    <row r="4198" spans="30:30" x14ac:dyDescent="0.35">
      <c r="AD4198" s="3"/>
    </row>
    <row r="4199" spans="30:30" x14ac:dyDescent="0.35">
      <c r="AD4199" s="3"/>
    </row>
    <row r="4200" spans="30:30" x14ac:dyDescent="0.35">
      <c r="AD4200" s="3"/>
    </row>
    <row r="4201" spans="30:30" x14ac:dyDescent="0.35">
      <c r="AD4201" s="3"/>
    </row>
    <row r="4202" spans="30:30" x14ac:dyDescent="0.35">
      <c r="AD4202" s="3"/>
    </row>
    <row r="4203" spans="30:30" x14ac:dyDescent="0.35">
      <c r="AD4203" s="3"/>
    </row>
    <row r="4204" spans="30:30" x14ac:dyDescent="0.35">
      <c r="AD4204" s="3"/>
    </row>
    <row r="4205" spans="30:30" x14ac:dyDescent="0.35">
      <c r="AD4205" s="3"/>
    </row>
    <row r="4206" spans="30:30" x14ac:dyDescent="0.35">
      <c r="AD4206" s="3"/>
    </row>
    <row r="4207" spans="30:30" x14ac:dyDescent="0.35">
      <c r="AD4207" s="3"/>
    </row>
    <row r="4208" spans="30:30" x14ac:dyDescent="0.35">
      <c r="AD4208" s="3"/>
    </row>
    <row r="4209" spans="30:30" x14ac:dyDescent="0.35">
      <c r="AD4209" s="3"/>
    </row>
    <row r="4210" spans="30:30" x14ac:dyDescent="0.35">
      <c r="AD4210" s="3"/>
    </row>
    <row r="4211" spans="30:30" x14ac:dyDescent="0.35">
      <c r="AD4211" s="3"/>
    </row>
    <row r="4212" spans="30:30" x14ac:dyDescent="0.35">
      <c r="AD4212" s="3"/>
    </row>
    <row r="4213" spans="30:30" x14ac:dyDescent="0.35">
      <c r="AD4213" s="3"/>
    </row>
    <row r="4214" spans="30:30" x14ac:dyDescent="0.35">
      <c r="AD4214" s="3"/>
    </row>
    <row r="4215" spans="30:30" x14ac:dyDescent="0.35">
      <c r="AD4215" s="3"/>
    </row>
    <row r="4216" spans="30:30" x14ac:dyDescent="0.35">
      <c r="AD4216" s="3"/>
    </row>
    <row r="4217" spans="30:30" x14ac:dyDescent="0.35">
      <c r="AD4217" s="3"/>
    </row>
    <row r="4218" spans="30:30" x14ac:dyDescent="0.35">
      <c r="AD4218" s="3"/>
    </row>
    <row r="4219" spans="30:30" x14ac:dyDescent="0.35">
      <c r="AD4219" s="3"/>
    </row>
    <row r="4220" spans="30:30" x14ac:dyDescent="0.35">
      <c r="AD4220" s="3"/>
    </row>
    <row r="4221" spans="30:30" x14ac:dyDescent="0.35">
      <c r="AD4221" s="3"/>
    </row>
    <row r="4222" spans="30:30" x14ac:dyDescent="0.35">
      <c r="AD4222" s="3"/>
    </row>
    <row r="4223" spans="30:30" x14ac:dyDescent="0.35">
      <c r="AD4223" s="3"/>
    </row>
    <row r="4224" spans="30:30" x14ac:dyDescent="0.35">
      <c r="AD4224" s="3"/>
    </row>
    <row r="4225" spans="30:30" x14ac:dyDescent="0.35">
      <c r="AD4225" s="3"/>
    </row>
    <row r="4226" spans="30:30" x14ac:dyDescent="0.35">
      <c r="AD4226" s="3"/>
    </row>
    <row r="4227" spans="30:30" x14ac:dyDescent="0.35">
      <c r="AD4227" s="3"/>
    </row>
    <row r="4228" spans="30:30" x14ac:dyDescent="0.35">
      <c r="AD4228" s="3"/>
    </row>
    <row r="4229" spans="30:30" x14ac:dyDescent="0.35">
      <c r="AD4229" s="3"/>
    </row>
    <row r="4230" spans="30:30" x14ac:dyDescent="0.35">
      <c r="AD4230" s="3"/>
    </row>
    <row r="4231" spans="30:30" x14ac:dyDescent="0.35">
      <c r="AD4231" s="3"/>
    </row>
    <row r="4232" spans="30:30" x14ac:dyDescent="0.35">
      <c r="AD4232" s="3"/>
    </row>
    <row r="4233" spans="30:30" x14ac:dyDescent="0.35">
      <c r="AD4233" s="3"/>
    </row>
    <row r="4234" spans="30:30" x14ac:dyDescent="0.35">
      <c r="AD4234" s="3"/>
    </row>
    <row r="4235" spans="30:30" x14ac:dyDescent="0.35">
      <c r="AD4235" s="3"/>
    </row>
    <row r="4236" spans="30:30" x14ac:dyDescent="0.35">
      <c r="AD4236" s="3"/>
    </row>
    <row r="4237" spans="30:30" x14ac:dyDescent="0.35">
      <c r="AD4237" s="3"/>
    </row>
    <row r="4238" spans="30:30" x14ac:dyDescent="0.35">
      <c r="AD4238" s="3"/>
    </row>
    <row r="4239" spans="30:30" x14ac:dyDescent="0.35">
      <c r="AD4239" s="3"/>
    </row>
    <row r="4240" spans="30:30" x14ac:dyDescent="0.35">
      <c r="AD4240" s="3"/>
    </row>
    <row r="4241" spans="30:30" x14ac:dyDescent="0.35">
      <c r="AD4241" s="3"/>
    </row>
    <row r="4242" spans="30:30" x14ac:dyDescent="0.35">
      <c r="AD4242" s="3"/>
    </row>
    <row r="4243" spans="30:30" x14ac:dyDescent="0.35">
      <c r="AD4243" s="3"/>
    </row>
    <row r="4244" spans="30:30" x14ac:dyDescent="0.35">
      <c r="AD4244" s="3"/>
    </row>
    <row r="4245" spans="30:30" x14ac:dyDescent="0.35">
      <c r="AD4245" s="3"/>
    </row>
    <row r="4246" spans="30:30" x14ac:dyDescent="0.35">
      <c r="AD4246" s="3"/>
    </row>
    <row r="4247" spans="30:30" x14ac:dyDescent="0.35">
      <c r="AD4247" s="3"/>
    </row>
    <row r="4248" spans="30:30" x14ac:dyDescent="0.35">
      <c r="AD4248" s="3"/>
    </row>
    <row r="4249" spans="30:30" x14ac:dyDescent="0.35">
      <c r="AD4249" s="3"/>
    </row>
    <row r="4250" spans="30:30" x14ac:dyDescent="0.35">
      <c r="AD4250" s="3"/>
    </row>
    <row r="4251" spans="30:30" x14ac:dyDescent="0.35">
      <c r="AD4251" s="3"/>
    </row>
    <row r="4252" spans="30:30" x14ac:dyDescent="0.35">
      <c r="AD4252" s="3"/>
    </row>
    <row r="4253" spans="30:30" x14ac:dyDescent="0.35">
      <c r="AD4253" s="3"/>
    </row>
    <row r="4254" spans="30:30" x14ac:dyDescent="0.35">
      <c r="AD4254" s="3"/>
    </row>
    <row r="4255" spans="30:30" x14ac:dyDescent="0.35">
      <c r="AD4255" s="3"/>
    </row>
    <row r="4256" spans="30:30" x14ac:dyDescent="0.35">
      <c r="AD4256" s="3"/>
    </row>
    <row r="4257" spans="30:30" x14ac:dyDescent="0.35">
      <c r="AD4257" s="3"/>
    </row>
    <row r="4258" spans="30:30" x14ac:dyDescent="0.35">
      <c r="AD4258" s="3"/>
    </row>
    <row r="4259" spans="30:30" x14ac:dyDescent="0.35">
      <c r="AD4259" s="3"/>
    </row>
    <row r="4260" spans="30:30" x14ac:dyDescent="0.35">
      <c r="AD4260" s="3"/>
    </row>
    <row r="4261" spans="30:30" x14ac:dyDescent="0.35">
      <c r="AD4261" s="3"/>
    </row>
    <row r="4262" spans="30:30" x14ac:dyDescent="0.35">
      <c r="AD4262" s="3"/>
    </row>
    <row r="4263" spans="30:30" x14ac:dyDescent="0.35">
      <c r="AD4263" s="3"/>
    </row>
    <row r="4264" spans="30:30" x14ac:dyDescent="0.35">
      <c r="AD4264" s="3"/>
    </row>
    <row r="4265" spans="30:30" x14ac:dyDescent="0.35">
      <c r="AD4265" s="3"/>
    </row>
    <row r="4266" spans="30:30" x14ac:dyDescent="0.35">
      <c r="AD4266" s="3"/>
    </row>
    <row r="4267" spans="30:30" x14ac:dyDescent="0.35">
      <c r="AD4267" s="3"/>
    </row>
    <row r="4268" spans="30:30" x14ac:dyDescent="0.35">
      <c r="AD4268" s="3"/>
    </row>
    <row r="4269" spans="30:30" x14ac:dyDescent="0.35">
      <c r="AD4269" s="3"/>
    </row>
    <row r="4270" spans="30:30" x14ac:dyDescent="0.35">
      <c r="AD4270" s="3"/>
    </row>
    <row r="4271" spans="30:30" x14ac:dyDescent="0.35">
      <c r="AD4271" s="3"/>
    </row>
    <row r="4272" spans="30:30" x14ac:dyDescent="0.35">
      <c r="AD4272" s="3"/>
    </row>
    <row r="4273" spans="30:30" x14ac:dyDescent="0.35">
      <c r="AD4273" s="3"/>
    </row>
    <row r="4274" spans="30:30" x14ac:dyDescent="0.35">
      <c r="AD4274" s="3"/>
    </row>
    <row r="4275" spans="30:30" x14ac:dyDescent="0.35">
      <c r="AD4275" s="3"/>
    </row>
    <row r="4276" spans="30:30" x14ac:dyDescent="0.35">
      <c r="AD4276" s="3"/>
    </row>
    <row r="4277" spans="30:30" x14ac:dyDescent="0.35">
      <c r="AD4277" s="3"/>
    </row>
    <row r="4278" spans="30:30" x14ac:dyDescent="0.35">
      <c r="AD4278" s="3"/>
    </row>
    <row r="4279" spans="30:30" x14ac:dyDescent="0.35">
      <c r="AD4279" s="3"/>
    </row>
    <row r="4280" spans="30:30" x14ac:dyDescent="0.35">
      <c r="AD4280" s="3"/>
    </row>
    <row r="4281" spans="30:30" x14ac:dyDescent="0.35">
      <c r="AD4281" s="3"/>
    </row>
    <row r="4282" spans="30:30" x14ac:dyDescent="0.35">
      <c r="AD4282" s="3"/>
    </row>
    <row r="4283" spans="30:30" x14ac:dyDescent="0.35">
      <c r="AD4283" s="3"/>
    </row>
    <row r="4284" spans="30:30" x14ac:dyDescent="0.35">
      <c r="AD4284" s="3"/>
    </row>
    <row r="4285" spans="30:30" x14ac:dyDescent="0.35">
      <c r="AD4285" s="3"/>
    </row>
    <row r="4286" spans="30:30" x14ac:dyDescent="0.35">
      <c r="AD4286" s="3"/>
    </row>
    <row r="4287" spans="30:30" x14ac:dyDescent="0.35">
      <c r="AD4287" s="3"/>
    </row>
    <row r="4288" spans="30:30" x14ac:dyDescent="0.35">
      <c r="AD4288" s="3"/>
    </row>
    <row r="4289" spans="30:30" x14ac:dyDescent="0.35">
      <c r="AD4289" s="3"/>
    </row>
    <row r="4290" spans="30:30" x14ac:dyDescent="0.35">
      <c r="AD4290" s="3"/>
    </row>
    <row r="4291" spans="30:30" x14ac:dyDescent="0.35">
      <c r="AD4291" s="3"/>
    </row>
    <row r="4292" spans="30:30" x14ac:dyDescent="0.35">
      <c r="AD4292" s="3"/>
    </row>
    <row r="4293" spans="30:30" x14ac:dyDescent="0.35">
      <c r="AD4293" s="3"/>
    </row>
    <row r="4294" spans="30:30" x14ac:dyDescent="0.35">
      <c r="AD4294" s="3"/>
    </row>
    <row r="4295" spans="30:30" x14ac:dyDescent="0.35">
      <c r="AD4295" s="3"/>
    </row>
    <row r="4296" spans="30:30" x14ac:dyDescent="0.35">
      <c r="AD4296" s="3"/>
    </row>
    <row r="4297" spans="30:30" x14ac:dyDescent="0.35">
      <c r="AD4297" s="3"/>
    </row>
    <row r="4298" spans="30:30" x14ac:dyDescent="0.35">
      <c r="AD4298" s="3"/>
    </row>
    <row r="4299" spans="30:30" x14ac:dyDescent="0.35">
      <c r="AD4299" s="3"/>
    </row>
    <row r="4300" spans="30:30" x14ac:dyDescent="0.35">
      <c r="AD4300" s="3"/>
    </row>
    <row r="4301" spans="30:30" x14ac:dyDescent="0.35">
      <c r="AD4301" s="3"/>
    </row>
    <row r="4302" spans="30:30" x14ac:dyDescent="0.35">
      <c r="AD4302" s="3"/>
    </row>
    <row r="4303" spans="30:30" x14ac:dyDescent="0.35">
      <c r="AD4303" s="3"/>
    </row>
    <row r="4304" spans="30:30" x14ac:dyDescent="0.35">
      <c r="AD4304" s="3"/>
    </row>
    <row r="4305" spans="30:30" x14ac:dyDescent="0.35">
      <c r="AD4305" s="3"/>
    </row>
    <row r="4306" spans="30:30" x14ac:dyDescent="0.35">
      <c r="AD4306" s="3"/>
    </row>
    <row r="4307" spans="30:30" x14ac:dyDescent="0.35">
      <c r="AD4307" s="3"/>
    </row>
    <row r="4308" spans="30:30" x14ac:dyDescent="0.35">
      <c r="AD4308" s="3"/>
    </row>
    <row r="4309" spans="30:30" x14ac:dyDescent="0.35">
      <c r="AD4309" s="3"/>
    </row>
    <row r="4310" spans="30:30" x14ac:dyDescent="0.35">
      <c r="AD4310" s="3"/>
    </row>
    <row r="4311" spans="30:30" x14ac:dyDescent="0.35">
      <c r="AD4311" s="3"/>
    </row>
    <row r="4312" spans="30:30" x14ac:dyDescent="0.35">
      <c r="AD4312" s="3"/>
    </row>
    <row r="4313" spans="30:30" x14ac:dyDescent="0.35">
      <c r="AD4313" s="3"/>
    </row>
    <row r="4314" spans="30:30" x14ac:dyDescent="0.35">
      <c r="AD4314" s="3"/>
    </row>
    <row r="4315" spans="30:30" x14ac:dyDescent="0.35">
      <c r="AD4315" s="3"/>
    </row>
    <row r="4316" spans="30:30" x14ac:dyDescent="0.35">
      <c r="AD4316" s="3"/>
    </row>
    <row r="4317" spans="30:30" x14ac:dyDescent="0.35">
      <c r="AD4317" s="3"/>
    </row>
    <row r="4318" spans="30:30" x14ac:dyDescent="0.35">
      <c r="AD4318" s="3"/>
    </row>
    <row r="4319" spans="30:30" x14ac:dyDescent="0.35">
      <c r="AD4319" s="3"/>
    </row>
    <row r="4320" spans="30:30" x14ac:dyDescent="0.35">
      <c r="AD4320" s="3"/>
    </row>
    <row r="4321" spans="30:30" x14ac:dyDescent="0.35">
      <c r="AD4321" s="3"/>
    </row>
    <row r="4322" spans="30:30" x14ac:dyDescent="0.35">
      <c r="AD4322" s="3"/>
    </row>
    <row r="4323" spans="30:30" x14ac:dyDescent="0.35">
      <c r="AD4323" s="3"/>
    </row>
    <row r="4324" spans="30:30" x14ac:dyDescent="0.35">
      <c r="AD4324" s="3"/>
    </row>
    <row r="4325" spans="30:30" x14ac:dyDescent="0.35">
      <c r="AD4325" s="3"/>
    </row>
    <row r="4326" spans="30:30" x14ac:dyDescent="0.35">
      <c r="AD4326" s="3"/>
    </row>
    <row r="4327" spans="30:30" x14ac:dyDescent="0.35">
      <c r="AD4327" s="3"/>
    </row>
    <row r="4328" spans="30:30" x14ac:dyDescent="0.35">
      <c r="AD4328" s="3"/>
    </row>
    <row r="4329" spans="30:30" x14ac:dyDescent="0.35">
      <c r="AD4329" s="3"/>
    </row>
    <row r="4330" spans="30:30" x14ac:dyDescent="0.35">
      <c r="AD4330" s="3"/>
    </row>
    <row r="4331" spans="30:30" x14ac:dyDescent="0.35">
      <c r="AD4331" s="3"/>
    </row>
    <row r="4332" spans="30:30" x14ac:dyDescent="0.35">
      <c r="AD4332" s="3"/>
    </row>
    <row r="4333" spans="30:30" x14ac:dyDescent="0.35">
      <c r="AD4333" s="3"/>
    </row>
    <row r="4334" spans="30:30" x14ac:dyDescent="0.35">
      <c r="AD4334" s="3"/>
    </row>
    <row r="4335" spans="30:30" x14ac:dyDescent="0.35">
      <c r="AD4335" s="3"/>
    </row>
    <row r="4336" spans="30:30" x14ac:dyDescent="0.35">
      <c r="AD4336" s="3"/>
    </row>
    <row r="4337" spans="30:30" x14ac:dyDescent="0.35">
      <c r="AD4337" s="3"/>
    </row>
    <row r="4338" spans="30:30" x14ac:dyDescent="0.35">
      <c r="AD4338" s="3"/>
    </row>
    <row r="4339" spans="30:30" x14ac:dyDescent="0.35">
      <c r="AD4339" s="3"/>
    </row>
    <row r="4340" spans="30:30" x14ac:dyDescent="0.35">
      <c r="AD4340" s="3"/>
    </row>
    <row r="4341" spans="30:30" x14ac:dyDescent="0.35">
      <c r="AD4341" s="3"/>
    </row>
    <row r="4342" spans="30:30" x14ac:dyDescent="0.35">
      <c r="AD4342" s="3"/>
    </row>
    <row r="4343" spans="30:30" x14ac:dyDescent="0.35">
      <c r="AD4343" s="3"/>
    </row>
    <row r="4344" spans="30:30" x14ac:dyDescent="0.35">
      <c r="AD4344" s="3"/>
    </row>
    <row r="4345" spans="30:30" x14ac:dyDescent="0.35">
      <c r="AD4345" s="3"/>
    </row>
    <row r="4346" spans="30:30" x14ac:dyDescent="0.35">
      <c r="AD4346" s="3"/>
    </row>
    <row r="4347" spans="30:30" x14ac:dyDescent="0.35">
      <c r="AD4347" s="3"/>
    </row>
    <row r="4348" spans="30:30" x14ac:dyDescent="0.35">
      <c r="AD4348" s="3"/>
    </row>
    <row r="4349" spans="30:30" x14ac:dyDescent="0.35">
      <c r="AD4349" s="3"/>
    </row>
    <row r="4350" spans="30:30" x14ac:dyDescent="0.35">
      <c r="AD4350" s="3"/>
    </row>
    <row r="4351" spans="30:30" x14ac:dyDescent="0.35">
      <c r="AD4351" s="3"/>
    </row>
    <row r="4352" spans="30:30" x14ac:dyDescent="0.35">
      <c r="AD4352" s="3"/>
    </row>
    <row r="4353" spans="30:30" x14ac:dyDescent="0.35">
      <c r="AD4353" s="3"/>
    </row>
    <row r="4354" spans="30:30" x14ac:dyDescent="0.35">
      <c r="AD4354" s="3"/>
    </row>
    <row r="4355" spans="30:30" x14ac:dyDescent="0.35">
      <c r="AD4355" s="3"/>
    </row>
    <row r="4356" spans="30:30" x14ac:dyDescent="0.35">
      <c r="AD4356" s="3"/>
    </row>
    <row r="4357" spans="30:30" x14ac:dyDescent="0.35">
      <c r="AD4357" s="3"/>
    </row>
    <row r="4358" spans="30:30" x14ac:dyDescent="0.35">
      <c r="AD4358" s="3"/>
    </row>
    <row r="4359" spans="30:30" x14ac:dyDescent="0.35">
      <c r="AD4359" s="3"/>
    </row>
    <row r="4360" spans="30:30" x14ac:dyDescent="0.35">
      <c r="AD4360" s="3"/>
    </row>
    <row r="4361" spans="30:30" x14ac:dyDescent="0.35">
      <c r="AD4361" s="3"/>
    </row>
    <row r="4362" spans="30:30" x14ac:dyDescent="0.35">
      <c r="AD4362" s="3"/>
    </row>
    <row r="4363" spans="30:30" x14ac:dyDescent="0.35">
      <c r="AD4363" s="3"/>
    </row>
    <row r="4364" spans="30:30" x14ac:dyDescent="0.35">
      <c r="AD4364" s="3"/>
    </row>
    <row r="4365" spans="30:30" x14ac:dyDescent="0.35">
      <c r="AD4365" s="3"/>
    </row>
    <row r="4366" spans="30:30" x14ac:dyDescent="0.35">
      <c r="AD4366" s="3"/>
    </row>
    <row r="4367" spans="30:30" x14ac:dyDescent="0.35">
      <c r="AD4367" s="3"/>
    </row>
    <row r="4368" spans="30:30" x14ac:dyDescent="0.35">
      <c r="AD4368" s="3"/>
    </row>
    <row r="4369" spans="30:30" x14ac:dyDescent="0.35">
      <c r="AD4369" s="3"/>
    </row>
    <row r="4370" spans="30:30" x14ac:dyDescent="0.35">
      <c r="AD4370" s="3"/>
    </row>
    <row r="4371" spans="30:30" x14ac:dyDescent="0.35">
      <c r="AD4371" s="3"/>
    </row>
    <row r="4372" spans="30:30" x14ac:dyDescent="0.35">
      <c r="AD4372" s="3"/>
    </row>
    <row r="4373" spans="30:30" x14ac:dyDescent="0.35">
      <c r="AD4373" s="3"/>
    </row>
    <row r="4374" spans="30:30" x14ac:dyDescent="0.35">
      <c r="AD4374" s="3"/>
    </row>
    <row r="4375" spans="30:30" x14ac:dyDescent="0.35">
      <c r="AD4375" s="3"/>
    </row>
    <row r="4376" spans="30:30" x14ac:dyDescent="0.35">
      <c r="AD4376" s="3"/>
    </row>
    <row r="4377" spans="30:30" x14ac:dyDescent="0.35">
      <c r="AD4377" s="3"/>
    </row>
    <row r="4378" spans="30:30" x14ac:dyDescent="0.35">
      <c r="AD4378" s="3"/>
    </row>
    <row r="4379" spans="30:30" x14ac:dyDescent="0.35">
      <c r="AD4379" s="3"/>
    </row>
    <row r="4380" spans="30:30" x14ac:dyDescent="0.35">
      <c r="AD4380" s="3"/>
    </row>
    <row r="4381" spans="30:30" x14ac:dyDescent="0.35">
      <c r="AD4381" s="3"/>
    </row>
    <row r="4382" spans="30:30" x14ac:dyDescent="0.35">
      <c r="AD4382" s="3"/>
    </row>
    <row r="4383" spans="30:30" x14ac:dyDescent="0.35">
      <c r="AD4383" s="3"/>
    </row>
    <row r="4384" spans="30:30" x14ac:dyDescent="0.35">
      <c r="AD4384" s="3"/>
    </row>
    <row r="4385" spans="30:30" x14ac:dyDescent="0.35">
      <c r="AD4385" s="3"/>
    </row>
    <row r="4386" spans="30:30" x14ac:dyDescent="0.35">
      <c r="AD4386" s="3"/>
    </row>
    <row r="4387" spans="30:30" x14ac:dyDescent="0.35">
      <c r="AD4387" s="3"/>
    </row>
    <row r="4388" spans="30:30" x14ac:dyDescent="0.35">
      <c r="AD4388" s="3"/>
    </row>
    <row r="4389" spans="30:30" x14ac:dyDescent="0.35">
      <c r="AD4389" s="3"/>
    </row>
    <row r="4390" spans="30:30" x14ac:dyDescent="0.35">
      <c r="AD4390" s="3"/>
    </row>
    <row r="4391" spans="30:30" x14ac:dyDescent="0.35">
      <c r="AD4391" s="3"/>
    </row>
    <row r="4392" spans="30:30" x14ac:dyDescent="0.35">
      <c r="AD4392" s="3"/>
    </row>
    <row r="4393" spans="30:30" x14ac:dyDescent="0.35">
      <c r="AD4393" s="3"/>
    </row>
    <row r="4394" spans="30:30" x14ac:dyDescent="0.35">
      <c r="AD4394" s="3"/>
    </row>
    <row r="4395" spans="30:30" x14ac:dyDescent="0.35">
      <c r="AD4395" s="3"/>
    </row>
    <row r="4396" spans="30:30" x14ac:dyDescent="0.35">
      <c r="AD4396" s="3"/>
    </row>
    <row r="4397" spans="30:30" x14ac:dyDescent="0.35">
      <c r="AD4397" s="3"/>
    </row>
    <row r="4398" spans="30:30" x14ac:dyDescent="0.35">
      <c r="AD4398" s="3"/>
    </row>
    <row r="4399" spans="30:30" x14ac:dyDescent="0.35">
      <c r="AD4399" s="3"/>
    </row>
    <row r="4400" spans="30:30" x14ac:dyDescent="0.35">
      <c r="AD4400" s="3"/>
    </row>
    <row r="4401" spans="30:30" x14ac:dyDescent="0.35">
      <c r="AD4401" s="3"/>
    </row>
    <row r="4402" spans="30:30" x14ac:dyDescent="0.35">
      <c r="AD4402" s="3"/>
    </row>
    <row r="4403" spans="30:30" x14ac:dyDescent="0.35">
      <c r="AD4403" s="3"/>
    </row>
    <row r="4404" spans="30:30" x14ac:dyDescent="0.35">
      <c r="AD4404" s="3"/>
    </row>
    <row r="4405" spans="30:30" x14ac:dyDescent="0.35">
      <c r="AD4405" s="3"/>
    </row>
    <row r="4406" spans="30:30" x14ac:dyDescent="0.35">
      <c r="AD4406" s="3"/>
    </row>
    <row r="4407" spans="30:30" x14ac:dyDescent="0.35">
      <c r="AD4407" s="3"/>
    </row>
    <row r="4408" spans="30:30" x14ac:dyDescent="0.35">
      <c r="AD4408" s="3"/>
    </row>
    <row r="4409" spans="30:30" x14ac:dyDescent="0.35">
      <c r="AD4409" s="3"/>
    </row>
    <row r="4410" spans="30:30" x14ac:dyDescent="0.35">
      <c r="AD4410" s="3"/>
    </row>
    <row r="4411" spans="30:30" x14ac:dyDescent="0.35">
      <c r="AD4411" s="3"/>
    </row>
    <row r="4412" spans="30:30" x14ac:dyDescent="0.35">
      <c r="AD4412" s="3"/>
    </row>
    <row r="4413" spans="30:30" x14ac:dyDescent="0.35">
      <c r="AD4413" s="3"/>
    </row>
    <row r="4414" spans="30:30" x14ac:dyDescent="0.35">
      <c r="AD4414" s="3"/>
    </row>
    <row r="4415" spans="30:30" x14ac:dyDescent="0.35">
      <c r="AD4415" s="3"/>
    </row>
    <row r="4416" spans="30:30" x14ac:dyDescent="0.35">
      <c r="AD4416" s="3"/>
    </row>
    <row r="4417" spans="30:30" x14ac:dyDescent="0.35">
      <c r="AD4417" s="3"/>
    </row>
    <row r="4418" spans="30:30" x14ac:dyDescent="0.35">
      <c r="AD4418" s="3"/>
    </row>
    <row r="4419" spans="30:30" x14ac:dyDescent="0.35">
      <c r="AD4419" s="3"/>
    </row>
    <row r="4420" spans="30:30" x14ac:dyDescent="0.35">
      <c r="AD4420" s="3"/>
    </row>
    <row r="4421" spans="30:30" x14ac:dyDescent="0.35">
      <c r="AD4421" s="3"/>
    </row>
    <row r="4422" spans="30:30" x14ac:dyDescent="0.35">
      <c r="AD4422" s="3"/>
    </row>
    <row r="4423" spans="30:30" x14ac:dyDescent="0.35">
      <c r="AD4423" s="3"/>
    </row>
    <row r="4424" spans="30:30" x14ac:dyDescent="0.35">
      <c r="AD4424" s="3"/>
    </row>
    <row r="4425" spans="30:30" x14ac:dyDescent="0.35">
      <c r="AD4425" s="3"/>
    </row>
    <row r="4426" spans="30:30" x14ac:dyDescent="0.35">
      <c r="AD4426" s="3"/>
    </row>
    <row r="4427" spans="30:30" x14ac:dyDescent="0.35">
      <c r="AD4427" s="3"/>
    </row>
    <row r="4428" spans="30:30" x14ac:dyDescent="0.35">
      <c r="AD4428" s="3"/>
    </row>
    <row r="4429" spans="30:30" x14ac:dyDescent="0.35">
      <c r="AD4429" s="3"/>
    </row>
    <row r="4430" spans="30:30" x14ac:dyDescent="0.35">
      <c r="AD4430" s="3"/>
    </row>
    <row r="4431" spans="30:30" x14ac:dyDescent="0.35">
      <c r="AD4431" s="3"/>
    </row>
    <row r="4432" spans="30:30" x14ac:dyDescent="0.35">
      <c r="AD4432" s="3"/>
    </row>
    <row r="4433" spans="30:30" x14ac:dyDescent="0.35">
      <c r="AD4433" s="3"/>
    </row>
    <row r="4434" spans="30:30" x14ac:dyDescent="0.35">
      <c r="AD4434" s="3"/>
    </row>
    <row r="4435" spans="30:30" x14ac:dyDescent="0.35">
      <c r="AD4435" s="3"/>
    </row>
    <row r="4436" spans="30:30" x14ac:dyDescent="0.35">
      <c r="AD4436" s="3"/>
    </row>
    <row r="4437" spans="30:30" x14ac:dyDescent="0.35">
      <c r="AD4437" s="3"/>
    </row>
    <row r="4438" spans="30:30" x14ac:dyDescent="0.35">
      <c r="AD4438" s="3"/>
    </row>
    <row r="4439" spans="30:30" x14ac:dyDescent="0.35">
      <c r="AD4439" s="3"/>
    </row>
    <row r="4440" spans="30:30" x14ac:dyDescent="0.35">
      <c r="AD4440" s="3"/>
    </row>
    <row r="4441" spans="30:30" x14ac:dyDescent="0.35">
      <c r="AD4441" s="3"/>
    </row>
    <row r="4442" spans="30:30" x14ac:dyDescent="0.35">
      <c r="AD4442" s="3"/>
    </row>
    <row r="4443" spans="30:30" x14ac:dyDescent="0.35">
      <c r="AD4443" s="3"/>
    </row>
    <row r="4444" spans="30:30" x14ac:dyDescent="0.35">
      <c r="AD4444" s="3"/>
    </row>
    <row r="4445" spans="30:30" x14ac:dyDescent="0.35">
      <c r="AD4445" s="3"/>
    </row>
    <row r="4446" spans="30:30" x14ac:dyDescent="0.35">
      <c r="AD4446" s="3"/>
    </row>
    <row r="4447" spans="30:30" x14ac:dyDescent="0.35">
      <c r="AD4447" s="3"/>
    </row>
    <row r="4448" spans="30:30" x14ac:dyDescent="0.35">
      <c r="AD4448" s="3"/>
    </row>
    <row r="4449" spans="30:30" x14ac:dyDescent="0.35">
      <c r="AD4449" s="3"/>
    </row>
    <row r="4450" spans="30:30" x14ac:dyDescent="0.35">
      <c r="AD4450" s="3"/>
    </row>
    <row r="4451" spans="30:30" x14ac:dyDescent="0.35">
      <c r="AD4451" s="3"/>
    </row>
    <row r="4452" spans="30:30" x14ac:dyDescent="0.35">
      <c r="AD4452" s="3"/>
    </row>
    <row r="4453" spans="30:30" x14ac:dyDescent="0.35">
      <c r="AD4453" s="3"/>
    </row>
    <row r="4454" spans="30:30" x14ac:dyDescent="0.35">
      <c r="AD4454" s="3"/>
    </row>
    <row r="4455" spans="30:30" x14ac:dyDescent="0.35">
      <c r="AD4455" s="3"/>
    </row>
    <row r="4456" spans="30:30" x14ac:dyDescent="0.35">
      <c r="AD4456" s="3"/>
    </row>
    <row r="4457" spans="30:30" x14ac:dyDescent="0.35">
      <c r="AD4457" s="3"/>
    </row>
    <row r="4458" spans="30:30" x14ac:dyDescent="0.35">
      <c r="AD4458" s="3"/>
    </row>
    <row r="4459" spans="30:30" x14ac:dyDescent="0.35">
      <c r="AD4459" s="3"/>
    </row>
    <row r="4460" spans="30:30" x14ac:dyDescent="0.35">
      <c r="AD4460" s="3"/>
    </row>
    <row r="4461" spans="30:30" x14ac:dyDescent="0.35">
      <c r="AD4461" s="3"/>
    </row>
    <row r="4462" spans="30:30" x14ac:dyDescent="0.35">
      <c r="AD4462" s="3"/>
    </row>
    <row r="4463" spans="30:30" x14ac:dyDescent="0.35">
      <c r="AD4463" s="3"/>
    </row>
    <row r="4464" spans="30:30" x14ac:dyDescent="0.35">
      <c r="AD4464" s="3"/>
    </row>
    <row r="4465" spans="30:30" x14ac:dyDescent="0.35">
      <c r="AD4465" s="3"/>
    </row>
    <row r="4466" spans="30:30" x14ac:dyDescent="0.35">
      <c r="AD4466" s="3"/>
    </row>
    <row r="4467" spans="30:30" x14ac:dyDescent="0.35">
      <c r="AD4467" s="3"/>
    </row>
    <row r="4468" spans="30:30" x14ac:dyDescent="0.35">
      <c r="AD4468" s="3"/>
    </row>
    <row r="4469" spans="30:30" x14ac:dyDescent="0.35">
      <c r="AD4469" s="3"/>
    </row>
    <row r="4470" spans="30:30" x14ac:dyDescent="0.35">
      <c r="AD4470" s="3"/>
    </row>
    <row r="4471" spans="30:30" x14ac:dyDescent="0.35">
      <c r="AD4471" s="3"/>
    </row>
    <row r="4472" spans="30:30" x14ac:dyDescent="0.35">
      <c r="AD4472" s="3"/>
    </row>
    <row r="4473" spans="30:30" x14ac:dyDescent="0.35">
      <c r="AD4473" s="3"/>
    </row>
    <row r="4474" spans="30:30" x14ac:dyDescent="0.35">
      <c r="AD4474" s="3"/>
    </row>
    <row r="4475" spans="30:30" x14ac:dyDescent="0.35">
      <c r="AD4475" s="3"/>
    </row>
    <row r="4476" spans="30:30" x14ac:dyDescent="0.35">
      <c r="AD4476" s="3"/>
    </row>
    <row r="4477" spans="30:30" x14ac:dyDescent="0.35">
      <c r="AD4477" s="3"/>
    </row>
    <row r="4478" spans="30:30" x14ac:dyDescent="0.35">
      <c r="AD4478" s="3"/>
    </row>
    <row r="4479" spans="30:30" x14ac:dyDescent="0.35">
      <c r="AD4479" s="3"/>
    </row>
    <row r="4480" spans="30:30" x14ac:dyDescent="0.35">
      <c r="AD4480" s="3"/>
    </row>
    <row r="4481" spans="30:30" x14ac:dyDescent="0.35">
      <c r="AD4481" s="3"/>
    </row>
    <row r="4482" spans="30:30" x14ac:dyDescent="0.35">
      <c r="AD4482" s="3"/>
    </row>
    <row r="4483" spans="30:30" x14ac:dyDescent="0.35">
      <c r="AD4483" s="3"/>
    </row>
    <row r="4484" spans="30:30" x14ac:dyDescent="0.35">
      <c r="AD4484" s="3"/>
    </row>
    <row r="4485" spans="30:30" x14ac:dyDescent="0.35">
      <c r="AD4485" s="3"/>
    </row>
    <row r="4486" spans="30:30" x14ac:dyDescent="0.35">
      <c r="AD4486" s="3"/>
    </row>
    <row r="4487" spans="30:30" x14ac:dyDescent="0.35">
      <c r="AD4487" s="3"/>
    </row>
    <row r="4488" spans="30:30" x14ac:dyDescent="0.35">
      <c r="AD4488" s="3"/>
    </row>
    <row r="4489" spans="30:30" x14ac:dyDescent="0.35">
      <c r="AD4489" s="3"/>
    </row>
    <row r="4490" spans="30:30" x14ac:dyDescent="0.35">
      <c r="AD4490" s="3"/>
    </row>
    <row r="4491" spans="30:30" x14ac:dyDescent="0.35">
      <c r="AD4491" s="3"/>
    </row>
    <row r="4492" spans="30:30" x14ac:dyDescent="0.35">
      <c r="AD4492" s="3"/>
    </row>
    <row r="4493" spans="30:30" x14ac:dyDescent="0.35">
      <c r="AD4493" s="3"/>
    </row>
    <row r="4494" spans="30:30" x14ac:dyDescent="0.35">
      <c r="AD4494" s="3"/>
    </row>
    <row r="4495" spans="30:30" x14ac:dyDescent="0.35">
      <c r="AD4495" s="3"/>
    </row>
    <row r="4496" spans="30:30" x14ac:dyDescent="0.35">
      <c r="AD4496" s="3"/>
    </row>
    <row r="4497" spans="30:30" x14ac:dyDescent="0.35">
      <c r="AD4497" s="3"/>
    </row>
    <row r="4498" spans="30:30" x14ac:dyDescent="0.35">
      <c r="AD4498" s="3"/>
    </row>
    <row r="4499" spans="30:30" x14ac:dyDescent="0.35">
      <c r="AD4499" s="3"/>
    </row>
    <row r="4500" spans="30:30" x14ac:dyDescent="0.35">
      <c r="AD4500" s="3"/>
    </row>
    <row r="4501" spans="30:30" x14ac:dyDescent="0.35">
      <c r="AD4501" s="3"/>
    </row>
    <row r="4502" spans="30:30" x14ac:dyDescent="0.35">
      <c r="AD4502" s="3"/>
    </row>
    <row r="4503" spans="30:30" x14ac:dyDescent="0.35">
      <c r="AD4503" s="3"/>
    </row>
    <row r="4504" spans="30:30" x14ac:dyDescent="0.35">
      <c r="AD4504" s="3"/>
    </row>
    <row r="4505" spans="30:30" x14ac:dyDescent="0.35">
      <c r="AD4505" s="3"/>
    </row>
    <row r="4506" spans="30:30" x14ac:dyDescent="0.35">
      <c r="AD4506" s="3"/>
    </row>
    <row r="4507" spans="30:30" x14ac:dyDescent="0.35">
      <c r="AD4507" s="3"/>
    </row>
    <row r="4508" spans="30:30" x14ac:dyDescent="0.35">
      <c r="AD4508" s="3"/>
    </row>
    <row r="4509" spans="30:30" x14ac:dyDescent="0.35">
      <c r="AD4509" s="3"/>
    </row>
    <row r="4510" spans="30:30" x14ac:dyDescent="0.35">
      <c r="AD4510" s="3"/>
    </row>
    <row r="4511" spans="30:30" x14ac:dyDescent="0.35">
      <c r="AD4511" s="3"/>
    </row>
    <row r="4512" spans="30:30" x14ac:dyDescent="0.35">
      <c r="AD4512" s="3"/>
    </row>
    <row r="4513" spans="30:30" x14ac:dyDescent="0.35">
      <c r="AD4513" s="3"/>
    </row>
    <row r="4514" spans="30:30" x14ac:dyDescent="0.35">
      <c r="AD4514" s="3"/>
    </row>
    <row r="4515" spans="30:30" x14ac:dyDescent="0.35">
      <c r="AD4515" s="3"/>
    </row>
    <row r="4516" spans="30:30" x14ac:dyDescent="0.35">
      <c r="AD4516" s="3"/>
    </row>
    <row r="4517" spans="30:30" x14ac:dyDescent="0.35">
      <c r="AD4517" s="3"/>
    </row>
    <row r="4518" spans="30:30" x14ac:dyDescent="0.35">
      <c r="AD4518" s="3"/>
    </row>
    <row r="4519" spans="30:30" x14ac:dyDescent="0.35">
      <c r="AD4519" s="3"/>
    </row>
    <row r="4520" spans="30:30" x14ac:dyDescent="0.35">
      <c r="AD4520" s="3"/>
    </row>
    <row r="4521" spans="30:30" x14ac:dyDescent="0.35">
      <c r="AD4521" s="3"/>
    </row>
    <row r="4522" spans="30:30" x14ac:dyDescent="0.35">
      <c r="AD4522" s="3"/>
    </row>
    <row r="4523" spans="30:30" x14ac:dyDescent="0.35">
      <c r="AD4523" s="3"/>
    </row>
    <row r="4524" spans="30:30" x14ac:dyDescent="0.35">
      <c r="AD4524" s="3"/>
    </row>
    <row r="4525" spans="30:30" x14ac:dyDescent="0.35">
      <c r="AD4525" s="3"/>
    </row>
    <row r="4526" spans="30:30" x14ac:dyDescent="0.35">
      <c r="AD4526" s="3"/>
    </row>
    <row r="4527" spans="30:30" x14ac:dyDescent="0.35">
      <c r="AD4527" s="3"/>
    </row>
    <row r="4528" spans="30:30" x14ac:dyDescent="0.35">
      <c r="AD4528" s="3"/>
    </row>
    <row r="4529" spans="30:30" x14ac:dyDescent="0.35">
      <c r="AD4529" s="3"/>
    </row>
    <row r="4530" spans="30:30" x14ac:dyDescent="0.35">
      <c r="AD4530" s="3"/>
    </row>
    <row r="4531" spans="30:30" x14ac:dyDescent="0.35">
      <c r="AD4531" s="3"/>
    </row>
    <row r="4532" spans="30:30" x14ac:dyDescent="0.35">
      <c r="AD4532" s="3"/>
    </row>
    <row r="4533" spans="30:30" x14ac:dyDescent="0.35">
      <c r="AD4533" s="3"/>
    </row>
    <row r="4534" spans="30:30" x14ac:dyDescent="0.35">
      <c r="AD4534" s="3"/>
    </row>
    <row r="4535" spans="30:30" x14ac:dyDescent="0.35">
      <c r="AD4535" s="3"/>
    </row>
    <row r="4536" spans="30:30" x14ac:dyDescent="0.35">
      <c r="AD4536" s="3"/>
    </row>
    <row r="4537" spans="30:30" x14ac:dyDescent="0.35">
      <c r="AD4537" s="3"/>
    </row>
    <row r="4538" spans="30:30" x14ac:dyDescent="0.35">
      <c r="AD4538" s="3"/>
    </row>
    <row r="4539" spans="30:30" x14ac:dyDescent="0.35">
      <c r="AD4539" s="3"/>
    </row>
    <row r="4540" spans="30:30" x14ac:dyDescent="0.35">
      <c r="AD4540" s="3"/>
    </row>
    <row r="4541" spans="30:30" x14ac:dyDescent="0.35">
      <c r="AD4541" s="3"/>
    </row>
    <row r="4542" spans="30:30" x14ac:dyDescent="0.35">
      <c r="AD4542" s="3"/>
    </row>
    <row r="4543" spans="30:30" x14ac:dyDescent="0.35">
      <c r="AD4543" s="3"/>
    </row>
    <row r="4544" spans="30:30" x14ac:dyDescent="0.35">
      <c r="AD4544" s="3"/>
    </row>
    <row r="4545" spans="30:30" x14ac:dyDescent="0.35">
      <c r="AD4545" s="3"/>
    </row>
    <row r="4546" spans="30:30" x14ac:dyDescent="0.35">
      <c r="AD4546" s="3"/>
    </row>
    <row r="4547" spans="30:30" x14ac:dyDescent="0.35">
      <c r="AD4547" s="3"/>
    </row>
    <row r="4548" spans="30:30" x14ac:dyDescent="0.35">
      <c r="AD4548" s="3"/>
    </row>
    <row r="4549" spans="30:30" x14ac:dyDescent="0.35">
      <c r="AD4549" s="3"/>
    </row>
    <row r="4550" spans="30:30" x14ac:dyDescent="0.35">
      <c r="AD4550" s="3"/>
    </row>
    <row r="4551" spans="30:30" x14ac:dyDescent="0.35">
      <c r="AD4551" s="3"/>
    </row>
    <row r="4552" spans="30:30" x14ac:dyDescent="0.35">
      <c r="AD4552" s="3"/>
    </row>
    <row r="4553" spans="30:30" x14ac:dyDescent="0.35">
      <c r="AD4553" s="3"/>
    </row>
    <row r="4554" spans="30:30" x14ac:dyDescent="0.35">
      <c r="AD4554" s="3"/>
    </row>
    <row r="4555" spans="30:30" x14ac:dyDescent="0.35">
      <c r="AD4555" s="3"/>
    </row>
    <row r="4556" spans="30:30" x14ac:dyDescent="0.35">
      <c r="AD4556" s="3"/>
    </row>
    <row r="4557" spans="30:30" x14ac:dyDescent="0.35">
      <c r="AD4557" s="3"/>
    </row>
    <row r="4558" spans="30:30" x14ac:dyDescent="0.35">
      <c r="AD4558" s="3"/>
    </row>
    <row r="4559" spans="30:30" x14ac:dyDescent="0.35">
      <c r="AD4559" s="3"/>
    </row>
    <row r="4560" spans="30:30" x14ac:dyDescent="0.35">
      <c r="AD4560" s="3"/>
    </row>
    <row r="4561" spans="30:30" x14ac:dyDescent="0.35">
      <c r="AD4561" s="3"/>
    </row>
    <row r="4562" spans="30:30" x14ac:dyDescent="0.35">
      <c r="AD4562" s="3"/>
    </row>
    <row r="4563" spans="30:30" x14ac:dyDescent="0.35">
      <c r="AD4563" s="3"/>
    </row>
    <row r="4564" spans="30:30" x14ac:dyDescent="0.35">
      <c r="AD4564" s="3"/>
    </row>
    <row r="4565" spans="30:30" x14ac:dyDescent="0.35">
      <c r="AD4565" s="3"/>
    </row>
    <row r="4566" spans="30:30" x14ac:dyDescent="0.35">
      <c r="AD4566" s="3"/>
    </row>
    <row r="4567" spans="30:30" x14ac:dyDescent="0.35">
      <c r="AD4567" s="3"/>
    </row>
    <row r="4568" spans="30:30" x14ac:dyDescent="0.35">
      <c r="AD4568" s="3"/>
    </row>
    <row r="4569" spans="30:30" x14ac:dyDescent="0.35">
      <c r="AD4569" s="3"/>
    </row>
    <row r="4570" spans="30:30" x14ac:dyDescent="0.35">
      <c r="AD4570" s="3"/>
    </row>
    <row r="4571" spans="30:30" x14ac:dyDescent="0.35">
      <c r="AD4571" s="3"/>
    </row>
    <row r="4572" spans="30:30" x14ac:dyDescent="0.35">
      <c r="AD4572" s="3"/>
    </row>
    <row r="4573" spans="30:30" x14ac:dyDescent="0.35">
      <c r="AD4573" s="3"/>
    </row>
    <row r="4574" spans="30:30" x14ac:dyDescent="0.35">
      <c r="AD4574" s="3"/>
    </row>
    <row r="4575" spans="30:30" x14ac:dyDescent="0.35">
      <c r="AD4575" s="3"/>
    </row>
    <row r="4576" spans="30:30" x14ac:dyDescent="0.35">
      <c r="AD4576" s="3"/>
    </row>
    <row r="4577" spans="30:30" x14ac:dyDescent="0.35">
      <c r="AD4577" s="3"/>
    </row>
    <row r="4578" spans="30:30" x14ac:dyDescent="0.35">
      <c r="AD4578" s="3"/>
    </row>
    <row r="4579" spans="30:30" x14ac:dyDescent="0.35">
      <c r="AD4579" s="3"/>
    </row>
    <row r="4580" spans="30:30" x14ac:dyDescent="0.35">
      <c r="AD4580" s="3"/>
    </row>
    <row r="4581" spans="30:30" x14ac:dyDescent="0.35">
      <c r="AD4581" s="3"/>
    </row>
    <row r="4582" spans="30:30" x14ac:dyDescent="0.35">
      <c r="AD4582" s="3"/>
    </row>
    <row r="4583" spans="30:30" x14ac:dyDescent="0.35">
      <c r="AD4583" s="3"/>
    </row>
    <row r="4584" spans="30:30" x14ac:dyDescent="0.35">
      <c r="AD4584" s="3"/>
    </row>
    <row r="4585" spans="30:30" x14ac:dyDescent="0.35">
      <c r="AD4585" s="3"/>
    </row>
    <row r="4586" spans="30:30" x14ac:dyDescent="0.35">
      <c r="AD4586" s="3"/>
    </row>
    <row r="4587" spans="30:30" x14ac:dyDescent="0.35">
      <c r="AD4587" s="3"/>
    </row>
    <row r="4588" spans="30:30" x14ac:dyDescent="0.35">
      <c r="AD4588" s="3"/>
    </row>
    <row r="4589" spans="30:30" x14ac:dyDescent="0.35">
      <c r="AD4589" s="3"/>
    </row>
    <row r="4590" spans="30:30" x14ac:dyDescent="0.35">
      <c r="AD4590" s="3"/>
    </row>
    <row r="4591" spans="30:30" x14ac:dyDescent="0.35">
      <c r="AD4591" s="3"/>
    </row>
    <row r="4592" spans="30:30" x14ac:dyDescent="0.35">
      <c r="AD4592" s="3"/>
    </row>
    <row r="4593" spans="30:30" x14ac:dyDescent="0.35">
      <c r="AD4593" s="3"/>
    </row>
    <row r="4594" spans="30:30" x14ac:dyDescent="0.35">
      <c r="AD4594" s="3"/>
    </row>
    <row r="4595" spans="30:30" x14ac:dyDescent="0.35">
      <c r="AD4595" s="3"/>
    </row>
    <row r="4596" spans="30:30" x14ac:dyDescent="0.35">
      <c r="AD4596" s="3"/>
    </row>
    <row r="4597" spans="30:30" x14ac:dyDescent="0.35">
      <c r="AD4597" s="3"/>
    </row>
    <row r="4598" spans="30:30" x14ac:dyDescent="0.35">
      <c r="AD4598" s="3"/>
    </row>
    <row r="4599" spans="30:30" x14ac:dyDescent="0.35">
      <c r="AD4599" s="3"/>
    </row>
    <row r="4600" spans="30:30" x14ac:dyDescent="0.35">
      <c r="AD4600" s="3"/>
    </row>
    <row r="4601" spans="30:30" x14ac:dyDescent="0.35">
      <c r="AD4601" s="3"/>
    </row>
    <row r="4602" spans="30:30" x14ac:dyDescent="0.35">
      <c r="AD4602" s="3"/>
    </row>
    <row r="4603" spans="30:30" x14ac:dyDescent="0.35">
      <c r="AD4603" s="3"/>
    </row>
    <row r="4604" spans="30:30" x14ac:dyDescent="0.35">
      <c r="AD4604" s="3"/>
    </row>
    <row r="4605" spans="30:30" x14ac:dyDescent="0.35">
      <c r="AD4605" s="3"/>
    </row>
    <row r="4606" spans="30:30" x14ac:dyDescent="0.35">
      <c r="AD4606" s="3"/>
    </row>
    <row r="4607" spans="30:30" x14ac:dyDescent="0.35">
      <c r="AD4607" s="3"/>
    </row>
    <row r="4608" spans="30:30" x14ac:dyDescent="0.35">
      <c r="AD4608" s="3"/>
    </row>
    <row r="4609" spans="30:30" x14ac:dyDescent="0.35">
      <c r="AD4609" s="3"/>
    </row>
    <row r="4610" spans="30:30" x14ac:dyDescent="0.35">
      <c r="AD4610" s="3"/>
    </row>
    <row r="4611" spans="30:30" x14ac:dyDescent="0.35">
      <c r="AD4611" s="3"/>
    </row>
    <row r="4612" spans="30:30" x14ac:dyDescent="0.35">
      <c r="AD4612" s="3"/>
    </row>
    <row r="4613" spans="30:30" x14ac:dyDescent="0.35">
      <c r="AD4613" s="3"/>
    </row>
    <row r="4614" spans="30:30" x14ac:dyDescent="0.35">
      <c r="AD4614" s="3"/>
    </row>
    <row r="4615" spans="30:30" x14ac:dyDescent="0.35">
      <c r="AD4615" s="3"/>
    </row>
    <row r="4616" spans="30:30" x14ac:dyDescent="0.35">
      <c r="AD4616" s="3"/>
    </row>
    <row r="4617" spans="30:30" x14ac:dyDescent="0.35">
      <c r="AD4617" s="3"/>
    </row>
    <row r="4618" spans="30:30" x14ac:dyDescent="0.35">
      <c r="AD4618" s="3"/>
    </row>
    <row r="4619" spans="30:30" x14ac:dyDescent="0.35">
      <c r="AD4619" s="3"/>
    </row>
    <row r="4620" spans="30:30" x14ac:dyDescent="0.35">
      <c r="AD4620" s="3"/>
    </row>
    <row r="4621" spans="30:30" x14ac:dyDescent="0.35">
      <c r="AD4621" s="3"/>
    </row>
    <row r="4622" spans="30:30" x14ac:dyDescent="0.35">
      <c r="AD4622" s="3"/>
    </row>
    <row r="4623" spans="30:30" x14ac:dyDescent="0.35">
      <c r="AD4623" s="3"/>
    </row>
    <row r="4624" spans="30:30" x14ac:dyDescent="0.35">
      <c r="AD4624" s="3"/>
    </row>
    <row r="4625" spans="30:30" x14ac:dyDescent="0.35">
      <c r="AD4625" s="3"/>
    </row>
    <row r="4626" spans="30:30" x14ac:dyDescent="0.35">
      <c r="AD4626" s="3"/>
    </row>
    <row r="4627" spans="30:30" x14ac:dyDescent="0.35">
      <c r="AD4627" s="3"/>
    </row>
    <row r="4628" spans="30:30" x14ac:dyDescent="0.35">
      <c r="AD4628" s="3"/>
    </row>
    <row r="4629" spans="30:30" x14ac:dyDescent="0.35">
      <c r="AD4629" s="3"/>
    </row>
    <row r="4630" spans="30:30" x14ac:dyDescent="0.35">
      <c r="AD4630" s="3"/>
    </row>
    <row r="4631" spans="30:30" x14ac:dyDescent="0.35">
      <c r="AD4631" s="3"/>
    </row>
    <row r="4632" spans="30:30" x14ac:dyDescent="0.35">
      <c r="AD4632" s="3"/>
    </row>
    <row r="4633" spans="30:30" x14ac:dyDescent="0.35">
      <c r="AD4633" s="3"/>
    </row>
    <row r="4634" spans="30:30" x14ac:dyDescent="0.35">
      <c r="AD4634" s="3"/>
    </row>
    <row r="4635" spans="30:30" x14ac:dyDescent="0.35">
      <c r="AD4635" s="3"/>
    </row>
    <row r="4636" spans="30:30" x14ac:dyDescent="0.35">
      <c r="AD4636" s="3"/>
    </row>
    <row r="4637" spans="30:30" x14ac:dyDescent="0.35">
      <c r="AD4637" s="3"/>
    </row>
    <row r="4638" spans="30:30" x14ac:dyDescent="0.35">
      <c r="AD4638" s="3"/>
    </row>
    <row r="4639" spans="30:30" x14ac:dyDescent="0.35">
      <c r="AD4639" s="3"/>
    </row>
    <row r="4640" spans="30:30" x14ac:dyDescent="0.35">
      <c r="AD4640" s="3"/>
    </row>
    <row r="4641" spans="30:30" x14ac:dyDescent="0.35">
      <c r="AD4641" s="3"/>
    </row>
    <row r="4642" spans="30:30" x14ac:dyDescent="0.35">
      <c r="AD4642" s="3"/>
    </row>
    <row r="4643" spans="30:30" x14ac:dyDescent="0.35">
      <c r="AD4643" s="3"/>
    </row>
    <row r="4644" spans="30:30" x14ac:dyDescent="0.35">
      <c r="AD4644" s="3"/>
    </row>
    <row r="4645" spans="30:30" x14ac:dyDescent="0.35">
      <c r="AD4645" s="3"/>
    </row>
    <row r="4646" spans="30:30" x14ac:dyDescent="0.35">
      <c r="AD4646" s="3"/>
    </row>
    <row r="4647" spans="30:30" x14ac:dyDescent="0.35">
      <c r="AD4647" s="3"/>
    </row>
    <row r="4648" spans="30:30" x14ac:dyDescent="0.35">
      <c r="AD4648" s="3"/>
    </row>
    <row r="4649" spans="30:30" x14ac:dyDescent="0.35">
      <c r="AD4649" s="3"/>
    </row>
    <row r="4650" spans="30:30" x14ac:dyDescent="0.35">
      <c r="AD4650" s="3"/>
    </row>
    <row r="4651" spans="30:30" x14ac:dyDescent="0.35">
      <c r="AD4651" s="3"/>
    </row>
    <row r="4652" spans="30:30" x14ac:dyDescent="0.35">
      <c r="AD4652" s="3"/>
    </row>
    <row r="4653" spans="30:30" x14ac:dyDescent="0.35">
      <c r="AD4653" s="3"/>
    </row>
    <row r="4654" spans="30:30" x14ac:dyDescent="0.35">
      <c r="AD4654" s="3"/>
    </row>
    <row r="4655" spans="30:30" x14ac:dyDescent="0.35">
      <c r="AD4655" s="3"/>
    </row>
    <row r="4656" spans="30:30" x14ac:dyDescent="0.35">
      <c r="AD4656" s="3"/>
    </row>
    <row r="4657" spans="30:30" x14ac:dyDescent="0.35">
      <c r="AD4657" s="3"/>
    </row>
    <row r="4658" spans="30:30" x14ac:dyDescent="0.35">
      <c r="AD4658" s="3"/>
    </row>
    <row r="4659" spans="30:30" x14ac:dyDescent="0.35">
      <c r="AD4659" s="3"/>
    </row>
    <row r="4660" spans="30:30" x14ac:dyDescent="0.35">
      <c r="AD4660" s="3"/>
    </row>
    <row r="4661" spans="30:30" x14ac:dyDescent="0.35">
      <c r="AD4661" s="3"/>
    </row>
    <row r="4662" spans="30:30" x14ac:dyDescent="0.35">
      <c r="AD4662" s="3"/>
    </row>
    <row r="4663" spans="30:30" x14ac:dyDescent="0.35">
      <c r="AD4663" s="3"/>
    </row>
    <row r="4664" spans="30:30" x14ac:dyDescent="0.35">
      <c r="AD4664" s="3"/>
    </row>
    <row r="4665" spans="30:30" x14ac:dyDescent="0.35">
      <c r="AD4665" s="3"/>
    </row>
    <row r="4666" spans="30:30" x14ac:dyDescent="0.35">
      <c r="AD4666" s="3"/>
    </row>
    <row r="4667" spans="30:30" x14ac:dyDescent="0.35">
      <c r="AD4667" s="3"/>
    </row>
    <row r="4668" spans="30:30" x14ac:dyDescent="0.35">
      <c r="AD4668" s="3"/>
    </row>
    <row r="4669" spans="30:30" x14ac:dyDescent="0.35">
      <c r="AD4669" s="3"/>
    </row>
    <row r="4670" spans="30:30" x14ac:dyDescent="0.35">
      <c r="AD4670" s="3"/>
    </row>
    <row r="4671" spans="30:30" x14ac:dyDescent="0.35">
      <c r="AD4671" s="3"/>
    </row>
    <row r="4672" spans="30:30" x14ac:dyDescent="0.35">
      <c r="AD4672" s="3"/>
    </row>
    <row r="4673" spans="30:30" x14ac:dyDescent="0.35">
      <c r="AD4673" s="3"/>
    </row>
    <row r="4674" spans="30:30" x14ac:dyDescent="0.35">
      <c r="AD4674" s="3"/>
    </row>
    <row r="4675" spans="30:30" x14ac:dyDescent="0.35">
      <c r="AD4675" s="3"/>
    </row>
    <row r="4676" spans="30:30" x14ac:dyDescent="0.35">
      <c r="AD4676" s="3"/>
    </row>
    <row r="4677" spans="30:30" x14ac:dyDescent="0.35">
      <c r="AD4677" s="3"/>
    </row>
    <row r="4678" spans="30:30" x14ac:dyDescent="0.35">
      <c r="AD4678" s="3"/>
    </row>
    <row r="4679" spans="30:30" x14ac:dyDescent="0.35">
      <c r="AD4679" s="3"/>
    </row>
    <row r="4680" spans="30:30" x14ac:dyDescent="0.35">
      <c r="AD4680" s="3"/>
    </row>
    <row r="4681" spans="30:30" x14ac:dyDescent="0.35">
      <c r="AD4681" s="3"/>
    </row>
    <row r="4682" spans="30:30" x14ac:dyDescent="0.35">
      <c r="AD4682" s="3"/>
    </row>
    <row r="4683" spans="30:30" x14ac:dyDescent="0.35">
      <c r="AD4683" s="3"/>
    </row>
    <row r="4684" spans="30:30" x14ac:dyDescent="0.35">
      <c r="AD4684" s="3"/>
    </row>
    <row r="4685" spans="30:30" x14ac:dyDescent="0.35">
      <c r="AD4685" s="3"/>
    </row>
    <row r="4686" spans="30:30" x14ac:dyDescent="0.35">
      <c r="AD4686" s="3"/>
    </row>
    <row r="4687" spans="30:30" x14ac:dyDescent="0.35">
      <c r="AD4687" s="3"/>
    </row>
    <row r="4688" spans="30:30" x14ac:dyDescent="0.35">
      <c r="AD4688" s="3"/>
    </row>
    <row r="4689" spans="30:30" x14ac:dyDescent="0.35">
      <c r="AD4689" s="3"/>
    </row>
    <row r="4690" spans="30:30" x14ac:dyDescent="0.35">
      <c r="AD4690" s="3"/>
    </row>
    <row r="4691" spans="30:30" x14ac:dyDescent="0.35">
      <c r="AD4691" s="3"/>
    </row>
    <row r="4692" spans="30:30" x14ac:dyDescent="0.35">
      <c r="AD4692" s="3"/>
    </row>
    <row r="4693" spans="30:30" x14ac:dyDescent="0.35">
      <c r="AD4693" s="3"/>
    </row>
    <row r="4694" spans="30:30" x14ac:dyDescent="0.35">
      <c r="AD4694" s="3"/>
    </row>
    <row r="4695" spans="30:30" x14ac:dyDescent="0.35">
      <c r="AD4695" s="3"/>
    </row>
    <row r="4696" spans="30:30" x14ac:dyDescent="0.35">
      <c r="AD4696" s="3"/>
    </row>
    <row r="4697" spans="30:30" x14ac:dyDescent="0.35">
      <c r="AD4697" s="3"/>
    </row>
    <row r="4698" spans="30:30" x14ac:dyDescent="0.35">
      <c r="AD4698" s="3"/>
    </row>
    <row r="4699" spans="30:30" x14ac:dyDescent="0.35">
      <c r="AD4699" s="3"/>
    </row>
    <row r="4700" spans="30:30" x14ac:dyDescent="0.35">
      <c r="AD4700" s="3"/>
    </row>
    <row r="4701" spans="30:30" x14ac:dyDescent="0.35">
      <c r="AD4701" s="3"/>
    </row>
    <row r="4702" spans="30:30" x14ac:dyDescent="0.35">
      <c r="AD4702" s="3"/>
    </row>
    <row r="4703" spans="30:30" x14ac:dyDescent="0.35">
      <c r="AD4703" s="3"/>
    </row>
    <row r="4704" spans="30:30" x14ac:dyDescent="0.35">
      <c r="AD4704" s="3"/>
    </row>
    <row r="4705" spans="30:30" x14ac:dyDescent="0.35">
      <c r="AD4705" s="3"/>
    </row>
    <row r="4706" spans="30:30" x14ac:dyDescent="0.35">
      <c r="AD4706" s="3"/>
    </row>
    <row r="4707" spans="30:30" x14ac:dyDescent="0.35">
      <c r="AD4707" s="3"/>
    </row>
    <row r="4708" spans="30:30" x14ac:dyDescent="0.35">
      <c r="AD4708" s="3"/>
    </row>
    <row r="4709" spans="30:30" x14ac:dyDescent="0.35">
      <c r="AD4709" s="3"/>
    </row>
    <row r="4710" spans="30:30" x14ac:dyDescent="0.35">
      <c r="AD4710" s="3"/>
    </row>
    <row r="4711" spans="30:30" x14ac:dyDescent="0.35">
      <c r="AD4711" s="3"/>
    </row>
    <row r="4712" spans="30:30" x14ac:dyDescent="0.35">
      <c r="AD4712" s="3"/>
    </row>
    <row r="4713" spans="30:30" x14ac:dyDescent="0.35">
      <c r="AD4713" s="3"/>
    </row>
    <row r="4714" spans="30:30" x14ac:dyDescent="0.35">
      <c r="AD4714" s="3"/>
    </row>
    <row r="4715" spans="30:30" x14ac:dyDescent="0.35">
      <c r="AD4715" s="3"/>
    </row>
    <row r="4716" spans="30:30" x14ac:dyDescent="0.35">
      <c r="AD4716" s="3"/>
    </row>
    <row r="4717" spans="30:30" x14ac:dyDescent="0.35">
      <c r="AD4717" s="3"/>
    </row>
    <row r="4718" spans="30:30" x14ac:dyDescent="0.35">
      <c r="AD4718" s="3"/>
    </row>
    <row r="4719" spans="30:30" x14ac:dyDescent="0.35">
      <c r="AD4719" s="3"/>
    </row>
    <row r="4720" spans="30:30" x14ac:dyDescent="0.35">
      <c r="AD4720" s="3"/>
    </row>
    <row r="4721" spans="30:30" x14ac:dyDescent="0.35">
      <c r="AD4721" s="3"/>
    </row>
    <row r="4722" spans="30:30" x14ac:dyDescent="0.35">
      <c r="AD4722" s="3"/>
    </row>
    <row r="4723" spans="30:30" x14ac:dyDescent="0.35">
      <c r="AD4723" s="3"/>
    </row>
    <row r="4724" spans="30:30" x14ac:dyDescent="0.35">
      <c r="AD4724" s="3"/>
    </row>
    <row r="4725" spans="30:30" x14ac:dyDescent="0.35">
      <c r="AD4725" s="3"/>
    </row>
    <row r="4726" spans="30:30" x14ac:dyDescent="0.35">
      <c r="AD4726" s="3"/>
    </row>
    <row r="4727" spans="30:30" x14ac:dyDescent="0.35">
      <c r="AD4727" s="3"/>
    </row>
    <row r="4728" spans="30:30" x14ac:dyDescent="0.35">
      <c r="AD4728" s="3"/>
    </row>
    <row r="4729" spans="30:30" x14ac:dyDescent="0.35">
      <c r="AD4729" s="3"/>
    </row>
    <row r="4730" spans="30:30" x14ac:dyDescent="0.35">
      <c r="AD4730" s="3"/>
    </row>
    <row r="4731" spans="30:30" x14ac:dyDescent="0.35">
      <c r="AD4731" s="3"/>
    </row>
    <row r="4732" spans="30:30" x14ac:dyDescent="0.35">
      <c r="AD4732" s="3"/>
    </row>
    <row r="4733" spans="30:30" x14ac:dyDescent="0.35">
      <c r="AD4733" s="3"/>
    </row>
    <row r="4734" spans="30:30" x14ac:dyDescent="0.35">
      <c r="AD4734" s="3"/>
    </row>
    <row r="4735" spans="30:30" x14ac:dyDescent="0.35">
      <c r="AD4735" s="3"/>
    </row>
    <row r="4736" spans="30:30" x14ac:dyDescent="0.35">
      <c r="AD4736" s="3"/>
    </row>
    <row r="4737" spans="30:30" x14ac:dyDescent="0.35">
      <c r="AD4737" s="3"/>
    </row>
    <row r="4738" spans="30:30" x14ac:dyDescent="0.35">
      <c r="AD4738" s="3"/>
    </row>
    <row r="4739" spans="30:30" x14ac:dyDescent="0.35">
      <c r="AD4739" s="3"/>
    </row>
    <row r="4740" spans="30:30" x14ac:dyDescent="0.35">
      <c r="AD4740" s="3"/>
    </row>
    <row r="4741" spans="30:30" x14ac:dyDescent="0.35">
      <c r="AD4741" s="3"/>
    </row>
    <row r="4742" spans="30:30" x14ac:dyDescent="0.35">
      <c r="AD4742" s="3"/>
    </row>
    <row r="4743" spans="30:30" x14ac:dyDescent="0.35">
      <c r="AD4743" s="3"/>
    </row>
    <row r="4744" spans="30:30" x14ac:dyDescent="0.35">
      <c r="AD4744" s="3"/>
    </row>
    <row r="4745" spans="30:30" x14ac:dyDescent="0.35">
      <c r="AD4745" s="3"/>
    </row>
    <row r="4746" spans="30:30" x14ac:dyDescent="0.35">
      <c r="AD4746" s="3"/>
    </row>
    <row r="4747" spans="30:30" x14ac:dyDescent="0.35">
      <c r="AD4747" s="3"/>
    </row>
    <row r="4748" spans="30:30" x14ac:dyDescent="0.35">
      <c r="AD4748" s="3"/>
    </row>
    <row r="4749" spans="30:30" x14ac:dyDescent="0.35">
      <c r="AD4749" s="3"/>
    </row>
    <row r="4750" spans="30:30" x14ac:dyDescent="0.35">
      <c r="AD4750" s="3"/>
    </row>
    <row r="4751" spans="30:30" x14ac:dyDescent="0.35">
      <c r="AD4751" s="3"/>
    </row>
    <row r="4752" spans="30:30" x14ac:dyDescent="0.35">
      <c r="AD4752" s="3"/>
    </row>
    <row r="4753" spans="30:30" x14ac:dyDescent="0.35">
      <c r="AD4753" s="3"/>
    </row>
    <row r="4754" spans="30:30" x14ac:dyDescent="0.35">
      <c r="AD4754" s="3"/>
    </row>
    <row r="4755" spans="30:30" x14ac:dyDescent="0.35">
      <c r="AD4755" s="3"/>
    </row>
    <row r="4756" spans="30:30" x14ac:dyDescent="0.35">
      <c r="AD4756" s="3"/>
    </row>
    <row r="4757" spans="30:30" x14ac:dyDescent="0.35">
      <c r="AD4757" s="3"/>
    </row>
    <row r="4758" spans="30:30" x14ac:dyDescent="0.35">
      <c r="AD4758" s="3"/>
    </row>
    <row r="4759" spans="30:30" x14ac:dyDescent="0.35">
      <c r="AD4759" s="3"/>
    </row>
    <row r="4760" spans="30:30" x14ac:dyDescent="0.35">
      <c r="AD4760" s="3"/>
    </row>
    <row r="4761" spans="30:30" x14ac:dyDescent="0.35">
      <c r="AD4761" s="3"/>
    </row>
    <row r="4762" spans="30:30" x14ac:dyDescent="0.35">
      <c r="AD4762" s="3"/>
    </row>
    <row r="4763" spans="30:30" x14ac:dyDescent="0.35">
      <c r="AD4763" s="3"/>
    </row>
    <row r="4764" spans="30:30" x14ac:dyDescent="0.35">
      <c r="AD4764" s="3"/>
    </row>
    <row r="4765" spans="30:30" x14ac:dyDescent="0.35">
      <c r="AD4765" s="3"/>
    </row>
    <row r="4766" spans="30:30" x14ac:dyDescent="0.35">
      <c r="AD4766" s="3"/>
    </row>
    <row r="4767" spans="30:30" x14ac:dyDescent="0.35">
      <c r="AD4767" s="3"/>
    </row>
    <row r="4768" spans="30:30" x14ac:dyDescent="0.35">
      <c r="AD4768" s="3"/>
    </row>
    <row r="4769" spans="30:30" x14ac:dyDescent="0.35">
      <c r="AD4769" s="3"/>
    </row>
    <row r="4770" spans="30:30" x14ac:dyDescent="0.35">
      <c r="AD4770" s="3"/>
    </row>
    <row r="4771" spans="30:30" x14ac:dyDescent="0.35">
      <c r="AD4771" s="3"/>
    </row>
    <row r="4772" spans="30:30" x14ac:dyDescent="0.35">
      <c r="AD4772" s="3"/>
    </row>
    <row r="4773" spans="30:30" x14ac:dyDescent="0.35">
      <c r="AD4773" s="3"/>
    </row>
    <row r="4774" spans="30:30" x14ac:dyDescent="0.35">
      <c r="AD4774" s="3"/>
    </row>
    <row r="4775" spans="30:30" x14ac:dyDescent="0.35">
      <c r="AD4775" s="3"/>
    </row>
    <row r="4776" spans="30:30" x14ac:dyDescent="0.35">
      <c r="AD4776" s="3"/>
    </row>
    <row r="4777" spans="30:30" x14ac:dyDescent="0.35">
      <c r="AD4777" s="3"/>
    </row>
    <row r="4778" spans="30:30" x14ac:dyDescent="0.35">
      <c r="AD4778" s="3"/>
    </row>
    <row r="4779" spans="30:30" x14ac:dyDescent="0.35">
      <c r="AD4779" s="3"/>
    </row>
    <row r="4780" spans="30:30" x14ac:dyDescent="0.35">
      <c r="AD4780" s="3"/>
    </row>
    <row r="4781" spans="30:30" x14ac:dyDescent="0.35">
      <c r="AD4781" s="3"/>
    </row>
    <row r="4782" spans="30:30" x14ac:dyDescent="0.35">
      <c r="AD4782" s="3"/>
    </row>
    <row r="4783" spans="30:30" x14ac:dyDescent="0.35">
      <c r="AD4783" s="3"/>
    </row>
    <row r="4784" spans="30:30" x14ac:dyDescent="0.35">
      <c r="AD4784" s="3"/>
    </row>
    <row r="4785" spans="30:30" x14ac:dyDescent="0.35">
      <c r="AD4785" s="3"/>
    </row>
    <row r="4786" spans="30:30" x14ac:dyDescent="0.35">
      <c r="AD4786" s="3"/>
    </row>
    <row r="4787" spans="30:30" x14ac:dyDescent="0.35">
      <c r="AD4787" s="3"/>
    </row>
    <row r="4788" spans="30:30" x14ac:dyDescent="0.35">
      <c r="AD4788" s="3"/>
    </row>
    <row r="4789" spans="30:30" x14ac:dyDescent="0.35">
      <c r="AD4789" s="3"/>
    </row>
    <row r="4790" spans="30:30" x14ac:dyDescent="0.35">
      <c r="AD4790" s="3"/>
    </row>
    <row r="4791" spans="30:30" x14ac:dyDescent="0.35">
      <c r="AD4791" s="3"/>
    </row>
    <row r="4792" spans="30:30" x14ac:dyDescent="0.35">
      <c r="AD4792" s="3"/>
    </row>
    <row r="4793" spans="30:30" x14ac:dyDescent="0.35">
      <c r="AD4793" s="3"/>
    </row>
    <row r="4794" spans="30:30" x14ac:dyDescent="0.35">
      <c r="AD4794" s="3"/>
    </row>
    <row r="4795" spans="30:30" x14ac:dyDescent="0.35">
      <c r="AD4795" s="3"/>
    </row>
    <row r="4796" spans="30:30" x14ac:dyDescent="0.35">
      <c r="AD4796" s="3"/>
    </row>
    <row r="4797" spans="30:30" x14ac:dyDescent="0.35">
      <c r="AD4797" s="3"/>
    </row>
    <row r="4798" spans="30:30" x14ac:dyDescent="0.35">
      <c r="AD4798" s="3"/>
    </row>
    <row r="4799" spans="30:30" x14ac:dyDescent="0.35">
      <c r="AD4799" s="3"/>
    </row>
    <row r="4800" spans="30:30" x14ac:dyDescent="0.35">
      <c r="AD4800" s="3"/>
    </row>
    <row r="4801" spans="30:30" x14ac:dyDescent="0.35">
      <c r="AD4801" s="3"/>
    </row>
    <row r="4802" spans="30:30" x14ac:dyDescent="0.35">
      <c r="AD4802" s="3"/>
    </row>
    <row r="4803" spans="30:30" x14ac:dyDescent="0.35">
      <c r="AD4803" s="3"/>
    </row>
    <row r="4804" spans="30:30" x14ac:dyDescent="0.35">
      <c r="AD4804" s="3"/>
    </row>
    <row r="4805" spans="30:30" x14ac:dyDescent="0.35">
      <c r="AD4805" s="3"/>
    </row>
    <row r="4806" spans="30:30" x14ac:dyDescent="0.35">
      <c r="AD4806" s="3"/>
    </row>
    <row r="4807" spans="30:30" x14ac:dyDescent="0.35">
      <c r="AD4807" s="3"/>
    </row>
    <row r="4808" spans="30:30" x14ac:dyDescent="0.35">
      <c r="AD4808" s="3"/>
    </row>
    <row r="4809" spans="30:30" x14ac:dyDescent="0.35">
      <c r="AD4809" s="3"/>
    </row>
    <row r="4810" spans="30:30" x14ac:dyDescent="0.35">
      <c r="AD4810" s="3"/>
    </row>
    <row r="4811" spans="30:30" x14ac:dyDescent="0.35">
      <c r="AD4811" s="3"/>
    </row>
    <row r="4812" spans="30:30" x14ac:dyDescent="0.35">
      <c r="AD4812" s="3"/>
    </row>
    <row r="4813" spans="30:30" x14ac:dyDescent="0.35">
      <c r="AD4813" s="3"/>
    </row>
    <row r="4814" spans="30:30" x14ac:dyDescent="0.35">
      <c r="AD4814" s="3"/>
    </row>
    <row r="4815" spans="30:30" x14ac:dyDescent="0.35">
      <c r="AD4815" s="3"/>
    </row>
    <row r="4816" spans="30:30" x14ac:dyDescent="0.35">
      <c r="AD4816" s="3"/>
    </row>
    <row r="4817" spans="30:30" x14ac:dyDescent="0.35">
      <c r="AD4817" s="3"/>
    </row>
    <row r="4818" spans="30:30" x14ac:dyDescent="0.35">
      <c r="AD4818" s="3"/>
    </row>
    <row r="4819" spans="30:30" x14ac:dyDescent="0.35">
      <c r="AD4819" s="3"/>
    </row>
    <row r="4820" spans="30:30" x14ac:dyDescent="0.35">
      <c r="AD4820" s="3"/>
    </row>
    <row r="4821" spans="30:30" x14ac:dyDescent="0.35">
      <c r="AD4821" s="3"/>
    </row>
    <row r="4822" spans="30:30" x14ac:dyDescent="0.35">
      <c r="AD4822" s="3"/>
    </row>
    <row r="4823" spans="30:30" x14ac:dyDescent="0.35">
      <c r="AD4823" s="3"/>
    </row>
    <row r="4824" spans="30:30" x14ac:dyDescent="0.35">
      <c r="AD4824" s="3"/>
    </row>
    <row r="4825" spans="30:30" x14ac:dyDescent="0.35">
      <c r="AD4825" s="3"/>
    </row>
    <row r="4826" spans="30:30" x14ac:dyDescent="0.35">
      <c r="AD4826" s="3"/>
    </row>
    <row r="4827" spans="30:30" x14ac:dyDescent="0.35">
      <c r="AD4827" s="3"/>
    </row>
    <row r="4828" spans="30:30" x14ac:dyDescent="0.35">
      <c r="AD4828" s="3"/>
    </row>
    <row r="4829" spans="30:30" x14ac:dyDescent="0.35">
      <c r="AD4829" s="3"/>
    </row>
    <row r="4830" spans="30:30" x14ac:dyDescent="0.35">
      <c r="AD4830" s="3"/>
    </row>
    <row r="4831" spans="30:30" x14ac:dyDescent="0.35">
      <c r="AD4831" s="3"/>
    </row>
    <row r="4832" spans="30:30" x14ac:dyDescent="0.35">
      <c r="AD4832" s="3"/>
    </row>
    <row r="4833" spans="30:30" x14ac:dyDescent="0.35">
      <c r="AD4833" s="3"/>
    </row>
    <row r="4834" spans="30:30" x14ac:dyDescent="0.35">
      <c r="AD4834" s="3"/>
    </row>
    <row r="4835" spans="30:30" x14ac:dyDescent="0.35">
      <c r="AD4835" s="3"/>
    </row>
    <row r="4836" spans="30:30" x14ac:dyDescent="0.35">
      <c r="AD4836" s="3"/>
    </row>
    <row r="4837" spans="30:30" x14ac:dyDescent="0.35">
      <c r="AD4837" s="3"/>
    </row>
    <row r="4838" spans="30:30" x14ac:dyDescent="0.35">
      <c r="AD4838" s="3"/>
    </row>
    <row r="4839" spans="30:30" x14ac:dyDescent="0.35">
      <c r="AD4839" s="3"/>
    </row>
    <row r="4840" spans="30:30" x14ac:dyDescent="0.35">
      <c r="AD4840" s="3"/>
    </row>
    <row r="4841" spans="30:30" x14ac:dyDescent="0.35">
      <c r="AD4841" s="3"/>
    </row>
    <row r="4842" spans="30:30" x14ac:dyDescent="0.35">
      <c r="AD4842" s="3"/>
    </row>
    <row r="4843" spans="30:30" x14ac:dyDescent="0.35">
      <c r="AD4843" s="3"/>
    </row>
    <row r="4844" spans="30:30" x14ac:dyDescent="0.35">
      <c r="AD4844" s="3"/>
    </row>
    <row r="4845" spans="30:30" x14ac:dyDescent="0.35">
      <c r="AD4845" s="3"/>
    </row>
    <row r="4846" spans="30:30" x14ac:dyDescent="0.35">
      <c r="AD4846" s="3"/>
    </row>
    <row r="4847" spans="30:30" x14ac:dyDescent="0.35">
      <c r="AD4847" s="3"/>
    </row>
    <row r="4848" spans="30:30" x14ac:dyDescent="0.35">
      <c r="AD4848" s="3"/>
    </row>
    <row r="4849" spans="30:30" x14ac:dyDescent="0.35">
      <c r="AD4849" s="3"/>
    </row>
    <row r="4850" spans="30:30" x14ac:dyDescent="0.35">
      <c r="AD4850" s="3"/>
    </row>
    <row r="4851" spans="30:30" x14ac:dyDescent="0.35">
      <c r="AD4851" s="3"/>
    </row>
    <row r="4852" spans="30:30" x14ac:dyDescent="0.35">
      <c r="AD4852" s="3"/>
    </row>
    <row r="4853" spans="30:30" x14ac:dyDescent="0.35">
      <c r="AD4853" s="3"/>
    </row>
    <row r="4854" spans="30:30" x14ac:dyDescent="0.35">
      <c r="AD4854" s="3"/>
    </row>
    <row r="4855" spans="30:30" x14ac:dyDescent="0.35">
      <c r="AD4855" s="3"/>
    </row>
    <row r="4856" spans="30:30" x14ac:dyDescent="0.35">
      <c r="AD4856" s="3"/>
    </row>
    <row r="4857" spans="30:30" x14ac:dyDescent="0.35">
      <c r="AD4857" s="3"/>
    </row>
    <row r="4858" spans="30:30" x14ac:dyDescent="0.35">
      <c r="AD4858" s="3"/>
    </row>
    <row r="4859" spans="30:30" x14ac:dyDescent="0.35">
      <c r="AD4859" s="3"/>
    </row>
    <row r="4860" spans="30:30" x14ac:dyDescent="0.35">
      <c r="AD4860" s="3"/>
    </row>
    <row r="4861" spans="30:30" x14ac:dyDescent="0.35">
      <c r="AD4861" s="3"/>
    </row>
    <row r="4862" spans="30:30" x14ac:dyDescent="0.35">
      <c r="AD4862" s="3"/>
    </row>
    <row r="4863" spans="30:30" x14ac:dyDescent="0.35">
      <c r="AD4863" s="3"/>
    </row>
    <row r="4864" spans="30:30" x14ac:dyDescent="0.35">
      <c r="AD4864" s="3"/>
    </row>
    <row r="4865" spans="30:30" x14ac:dyDescent="0.35">
      <c r="AD4865" s="3"/>
    </row>
    <row r="4866" spans="30:30" x14ac:dyDescent="0.35">
      <c r="AD4866" s="3"/>
    </row>
    <row r="4867" spans="30:30" x14ac:dyDescent="0.35">
      <c r="AD4867" s="3"/>
    </row>
    <row r="4868" spans="30:30" x14ac:dyDescent="0.35">
      <c r="AD4868" s="3"/>
    </row>
    <row r="4869" spans="30:30" x14ac:dyDescent="0.35">
      <c r="AD4869" s="3"/>
    </row>
    <row r="4870" spans="30:30" x14ac:dyDescent="0.35">
      <c r="AD4870" s="3"/>
    </row>
    <row r="4871" spans="30:30" x14ac:dyDescent="0.35">
      <c r="AD4871" s="3"/>
    </row>
    <row r="4872" spans="30:30" x14ac:dyDescent="0.35">
      <c r="AD4872" s="3"/>
    </row>
    <row r="4873" spans="30:30" x14ac:dyDescent="0.35">
      <c r="AD4873" s="3"/>
    </row>
    <row r="4874" spans="30:30" x14ac:dyDescent="0.35">
      <c r="AD4874" s="3"/>
    </row>
    <row r="4875" spans="30:30" x14ac:dyDescent="0.35">
      <c r="AD4875" s="3"/>
    </row>
    <row r="4876" spans="30:30" x14ac:dyDescent="0.35">
      <c r="AD4876" s="3"/>
    </row>
    <row r="4877" spans="30:30" x14ac:dyDescent="0.35">
      <c r="AD4877" s="3"/>
    </row>
    <row r="4878" spans="30:30" x14ac:dyDescent="0.35">
      <c r="AD4878" s="3"/>
    </row>
    <row r="4879" spans="30:30" x14ac:dyDescent="0.35">
      <c r="AD4879" s="3"/>
    </row>
    <row r="4880" spans="30:30" x14ac:dyDescent="0.35">
      <c r="AD4880" s="3"/>
    </row>
    <row r="4881" spans="30:30" x14ac:dyDescent="0.35">
      <c r="AD4881" s="3"/>
    </row>
    <row r="4882" spans="30:30" x14ac:dyDescent="0.35">
      <c r="AD4882" s="3"/>
    </row>
    <row r="4883" spans="30:30" x14ac:dyDescent="0.35">
      <c r="AD4883" s="3"/>
    </row>
    <row r="4884" spans="30:30" x14ac:dyDescent="0.35">
      <c r="AD4884" s="3"/>
    </row>
    <row r="4885" spans="30:30" x14ac:dyDescent="0.35">
      <c r="AD4885" s="3"/>
    </row>
    <row r="4886" spans="30:30" x14ac:dyDescent="0.35">
      <c r="AD4886" s="3"/>
    </row>
    <row r="4887" spans="30:30" x14ac:dyDescent="0.35">
      <c r="AD4887" s="3"/>
    </row>
    <row r="4888" spans="30:30" x14ac:dyDescent="0.35">
      <c r="AD4888" s="3"/>
    </row>
    <row r="4889" spans="30:30" x14ac:dyDescent="0.35">
      <c r="AD4889" s="3"/>
    </row>
    <row r="4890" spans="30:30" x14ac:dyDescent="0.35">
      <c r="AD4890" s="3"/>
    </row>
    <row r="4891" spans="30:30" x14ac:dyDescent="0.35">
      <c r="AD4891" s="3"/>
    </row>
    <row r="4892" spans="30:30" x14ac:dyDescent="0.35">
      <c r="AD4892" s="3"/>
    </row>
    <row r="4893" spans="30:30" x14ac:dyDescent="0.35">
      <c r="AD4893" s="3"/>
    </row>
    <row r="4894" spans="30:30" x14ac:dyDescent="0.35">
      <c r="AD4894" s="3"/>
    </row>
    <row r="4895" spans="30:30" x14ac:dyDescent="0.35">
      <c r="AD4895" s="3"/>
    </row>
    <row r="4896" spans="30:30" x14ac:dyDescent="0.35">
      <c r="AD4896" s="3"/>
    </row>
    <row r="4897" spans="30:30" x14ac:dyDescent="0.35">
      <c r="AD4897" s="3"/>
    </row>
    <row r="4898" spans="30:30" x14ac:dyDescent="0.35">
      <c r="AD4898" s="3"/>
    </row>
    <row r="4899" spans="30:30" x14ac:dyDescent="0.35">
      <c r="AD4899" s="3"/>
    </row>
    <row r="4900" spans="30:30" x14ac:dyDescent="0.35">
      <c r="AD4900" s="3"/>
    </row>
    <row r="4901" spans="30:30" x14ac:dyDescent="0.35">
      <c r="AD4901" s="3"/>
    </row>
    <row r="4902" spans="30:30" x14ac:dyDescent="0.35">
      <c r="AD4902" s="3"/>
    </row>
    <row r="4903" spans="30:30" x14ac:dyDescent="0.35">
      <c r="AD4903" s="3"/>
    </row>
    <row r="4904" spans="30:30" x14ac:dyDescent="0.35">
      <c r="AD4904" s="3"/>
    </row>
    <row r="4905" spans="30:30" x14ac:dyDescent="0.35">
      <c r="AD4905" s="3"/>
    </row>
    <row r="4906" spans="30:30" x14ac:dyDescent="0.35">
      <c r="AD4906" s="3"/>
    </row>
    <row r="4907" spans="30:30" x14ac:dyDescent="0.35">
      <c r="AD4907" s="3"/>
    </row>
    <row r="4908" spans="30:30" x14ac:dyDescent="0.35">
      <c r="AD4908" s="3"/>
    </row>
    <row r="4909" spans="30:30" x14ac:dyDescent="0.35">
      <c r="AD4909" s="3"/>
    </row>
    <row r="4910" spans="30:30" x14ac:dyDescent="0.35">
      <c r="AD4910" s="3"/>
    </row>
    <row r="4911" spans="30:30" x14ac:dyDescent="0.35">
      <c r="AD4911" s="3"/>
    </row>
    <row r="4912" spans="30:30" x14ac:dyDescent="0.35">
      <c r="AD4912" s="3"/>
    </row>
    <row r="4913" spans="30:30" x14ac:dyDescent="0.35">
      <c r="AD4913" s="3"/>
    </row>
    <row r="4914" spans="30:30" x14ac:dyDescent="0.35">
      <c r="AD4914" s="3"/>
    </row>
    <row r="4915" spans="30:30" x14ac:dyDescent="0.35">
      <c r="AD4915" s="3"/>
    </row>
    <row r="4916" spans="30:30" x14ac:dyDescent="0.35">
      <c r="AD4916" s="3"/>
    </row>
    <row r="4917" spans="30:30" x14ac:dyDescent="0.35">
      <c r="AD4917" s="3"/>
    </row>
    <row r="4918" spans="30:30" x14ac:dyDescent="0.35">
      <c r="AD4918" s="3"/>
    </row>
    <row r="4919" spans="30:30" x14ac:dyDescent="0.35">
      <c r="AD4919" s="3"/>
    </row>
    <row r="4920" spans="30:30" x14ac:dyDescent="0.35">
      <c r="AD4920" s="3"/>
    </row>
    <row r="4921" spans="30:30" x14ac:dyDescent="0.35">
      <c r="AD4921" s="3"/>
    </row>
    <row r="4922" spans="30:30" x14ac:dyDescent="0.35">
      <c r="AD4922" s="3"/>
    </row>
    <row r="4923" spans="30:30" x14ac:dyDescent="0.35">
      <c r="AD4923" s="3"/>
    </row>
    <row r="4924" spans="30:30" x14ac:dyDescent="0.35">
      <c r="AD4924" s="3"/>
    </row>
    <row r="4925" spans="30:30" x14ac:dyDescent="0.35">
      <c r="AD4925" s="3"/>
    </row>
    <row r="4926" spans="30:30" x14ac:dyDescent="0.35">
      <c r="AD4926" s="3"/>
    </row>
    <row r="4927" spans="30:30" x14ac:dyDescent="0.35">
      <c r="AD4927" s="3"/>
    </row>
    <row r="4928" spans="30:30" x14ac:dyDescent="0.35">
      <c r="AD4928" s="3"/>
    </row>
    <row r="4929" spans="30:30" x14ac:dyDescent="0.35">
      <c r="AD4929" s="3"/>
    </row>
    <row r="4930" spans="30:30" x14ac:dyDescent="0.35">
      <c r="AD4930" s="3"/>
    </row>
    <row r="4931" spans="30:30" x14ac:dyDescent="0.35">
      <c r="AD4931" s="3"/>
    </row>
    <row r="4932" spans="30:30" x14ac:dyDescent="0.35">
      <c r="AD4932" s="3"/>
    </row>
    <row r="4933" spans="30:30" x14ac:dyDescent="0.35">
      <c r="AD4933" s="3"/>
    </row>
    <row r="4934" spans="30:30" x14ac:dyDescent="0.35">
      <c r="AD4934" s="3"/>
    </row>
    <row r="4935" spans="30:30" x14ac:dyDescent="0.35">
      <c r="AD4935" s="3"/>
    </row>
    <row r="4936" spans="30:30" x14ac:dyDescent="0.35">
      <c r="AD4936" s="3"/>
    </row>
    <row r="4937" spans="30:30" x14ac:dyDescent="0.35">
      <c r="AD4937" s="3"/>
    </row>
    <row r="4938" spans="30:30" x14ac:dyDescent="0.35">
      <c r="AD4938" s="3"/>
    </row>
    <row r="4939" spans="30:30" x14ac:dyDescent="0.35">
      <c r="AD4939" s="3"/>
    </row>
    <row r="4940" spans="30:30" x14ac:dyDescent="0.35">
      <c r="AD4940" s="3"/>
    </row>
    <row r="4941" spans="30:30" x14ac:dyDescent="0.35">
      <c r="AD4941" s="3"/>
    </row>
    <row r="4942" spans="30:30" x14ac:dyDescent="0.35">
      <c r="AD4942" s="3"/>
    </row>
    <row r="4943" spans="30:30" x14ac:dyDescent="0.35">
      <c r="AD4943" s="3"/>
    </row>
    <row r="4944" spans="30:30" x14ac:dyDescent="0.35">
      <c r="AD4944" s="3"/>
    </row>
    <row r="4945" spans="30:30" x14ac:dyDescent="0.35">
      <c r="AD4945" s="3"/>
    </row>
    <row r="4946" spans="30:30" x14ac:dyDescent="0.35">
      <c r="AD4946" s="3"/>
    </row>
    <row r="4947" spans="30:30" x14ac:dyDescent="0.35">
      <c r="AD4947" s="3"/>
    </row>
    <row r="4948" spans="30:30" x14ac:dyDescent="0.35">
      <c r="AD4948" s="3"/>
    </row>
    <row r="4949" spans="30:30" x14ac:dyDescent="0.35">
      <c r="AD4949" s="3"/>
    </row>
    <row r="4950" spans="30:30" x14ac:dyDescent="0.35">
      <c r="AD4950" s="3"/>
    </row>
    <row r="4951" spans="30:30" x14ac:dyDescent="0.35">
      <c r="AD4951" s="3"/>
    </row>
    <row r="4952" spans="30:30" x14ac:dyDescent="0.35">
      <c r="AD4952" s="3"/>
    </row>
    <row r="4953" spans="30:30" x14ac:dyDescent="0.35">
      <c r="AD4953" s="3"/>
    </row>
    <row r="4954" spans="30:30" x14ac:dyDescent="0.35">
      <c r="AD4954" s="3"/>
    </row>
    <row r="4955" spans="30:30" x14ac:dyDescent="0.35">
      <c r="AD4955" s="3"/>
    </row>
    <row r="4956" spans="30:30" x14ac:dyDescent="0.35">
      <c r="AD4956" s="3"/>
    </row>
    <row r="4957" spans="30:30" x14ac:dyDescent="0.35">
      <c r="AD4957" s="3"/>
    </row>
    <row r="4958" spans="30:30" x14ac:dyDescent="0.35">
      <c r="AD4958" s="3"/>
    </row>
    <row r="4959" spans="30:30" x14ac:dyDescent="0.35">
      <c r="AD4959" s="3"/>
    </row>
    <row r="4960" spans="30:30" x14ac:dyDescent="0.35">
      <c r="AD4960" s="3"/>
    </row>
    <row r="4961" spans="30:30" x14ac:dyDescent="0.35">
      <c r="AD4961" s="3"/>
    </row>
    <row r="4962" spans="30:30" x14ac:dyDescent="0.35">
      <c r="AD4962" s="3"/>
    </row>
    <row r="4963" spans="30:30" x14ac:dyDescent="0.35">
      <c r="AD4963" s="3"/>
    </row>
    <row r="4964" spans="30:30" x14ac:dyDescent="0.35">
      <c r="AD4964" s="3"/>
    </row>
    <row r="4965" spans="30:30" x14ac:dyDescent="0.35">
      <c r="AD4965" s="3"/>
    </row>
    <row r="4966" spans="30:30" x14ac:dyDescent="0.35">
      <c r="AD4966" s="3"/>
    </row>
    <row r="4967" spans="30:30" x14ac:dyDescent="0.35">
      <c r="AD4967" s="3"/>
    </row>
    <row r="4968" spans="30:30" x14ac:dyDescent="0.35">
      <c r="AD4968" s="3"/>
    </row>
    <row r="4969" spans="30:30" x14ac:dyDescent="0.35">
      <c r="AD4969" s="3"/>
    </row>
    <row r="4970" spans="30:30" x14ac:dyDescent="0.35">
      <c r="AD4970" s="3"/>
    </row>
    <row r="4971" spans="30:30" x14ac:dyDescent="0.35">
      <c r="AD4971" s="3"/>
    </row>
    <row r="4972" spans="30:30" x14ac:dyDescent="0.35">
      <c r="AD4972" s="3"/>
    </row>
    <row r="4973" spans="30:30" x14ac:dyDescent="0.35">
      <c r="AD4973" s="3"/>
    </row>
    <row r="4974" spans="30:30" x14ac:dyDescent="0.35">
      <c r="AD4974" s="3"/>
    </row>
    <row r="4975" spans="30:30" x14ac:dyDescent="0.35">
      <c r="AD4975" s="3"/>
    </row>
    <row r="4976" spans="30:30" x14ac:dyDescent="0.35">
      <c r="AD4976" s="3"/>
    </row>
    <row r="4977" spans="30:30" x14ac:dyDescent="0.35">
      <c r="AD4977" s="3"/>
    </row>
    <row r="4978" spans="30:30" x14ac:dyDescent="0.35">
      <c r="AD4978" s="3"/>
    </row>
    <row r="4979" spans="30:30" x14ac:dyDescent="0.35">
      <c r="AD4979" s="3"/>
    </row>
    <row r="4980" spans="30:30" x14ac:dyDescent="0.35">
      <c r="AD4980" s="3"/>
    </row>
    <row r="4981" spans="30:30" x14ac:dyDescent="0.35">
      <c r="AD4981" s="3"/>
    </row>
    <row r="4982" spans="30:30" x14ac:dyDescent="0.35">
      <c r="AD4982" s="3"/>
    </row>
    <row r="4983" spans="30:30" x14ac:dyDescent="0.35">
      <c r="AD4983" s="3"/>
    </row>
    <row r="4984" spans="30:30" x14ac:dyDescent="0.35">
      <c r="AD4984" s="3"/>
    </row>
    <row r="4985" spans="30:30" x14ac:dyDescent="0.35">
      <c r="AD4985" s="3"/>
    </row>
    <row r="4986" spans="30:30" x14ac:dyDescent="0.35">
      <c r="AD4986" s="3"/>
    </row>
    <row r="4987" spans="30:30" x14ac:dyDescent="0.35">
      <c r="AD4987" s="3"/>
    </row>
    <row r="4988" spans="30:30" x14ac:dyDescent="0.35">
      <c r="AD4988" s="3"/>
    </row>
    <row r="4989" spans="30:30" x14ac:dyDescent="0.35">
      <c r="AD4989" s="3"/>
    </row>
    <row r="4990" spans="30:30" x14ac:dyDescent="0.35">
      <c r="AD4990" s="3"/>
    </row>
    <row r="4991" spans="30:30" x14ac:dyDescent="0.35">
      <c r="AD4991" s="3"/>
    </row>
    <row r="4992" spans="30:30" x14ac:dyDescent="0.35">
      <c r="AD4992" s="3"/>
    </row>
    <row r="4993" spans="30:30" x14ac:dyDescent="0.35">
      <c r="AD4993" s="3"/>
    </row>
    <row r="4994" spans="30:30" x14ac:dyDescent="0.35">
      <c r="AD4994" s="3"/>
    </row>
    <row r="4995" spans="30:30" x14ac:dyDescent="0.35">
      <c r="AD4995" s="3"/>
    </row>
    <row r="4996" spans="30:30" x14ac:dyDescent="0.35">
      <c r="AD4996" s="3"/>
    </row>
    <row r="4997" spans="30:30" x14ac:dyDescent="0.35">
      <c r="AD4997" s="3"/>
    </row>
    <row r="4998" spans="30:30" x14ac:dyDescent="0.35">
      <c r="AD4998" s="3"/>
    </row>
    <row r="4999" spans="30:30" x14ac:dyDescent="0.35">
      <c r="AD4999" s="3"/>
    </row>
    <row r="5000" spans="30:30" x14ac:dyDescent="0.35">
      <c r="AD5000" s="3"/>
    </row>
    <row r="5001" spans="30:30" x14ac:dyDescent="0.35">
      <c r="AD5001" s="3"/>
    </row>
    <row r="5002" spans="30:30" x14ac:dyDescent="0.35">
      <c r="AD5002" s="3"/>
    </row>
    <row r="5003" spans="30:30" x14ac:dyDescent="0.35">
      <c r="AD5003" s="3"/>
    </row>
    <row r="5004" spans="30:30" x14ac:dyDescent="0.35">
      <c r="AD5004" s="3"/>
    </row>
    <row r="5005" spans="30:30" x14ac:dyDescent="0.35">
      <c r="AD5005" s="3"/>
    </row>
    <row r="5006" spans="30:30" x14ac:dyDescent="0.35">
      <c r="AD5006" s="3"/>
    </row>
    <row r="5007" spans="30:30" x14ac:dyDescent="0.35">
      <c r="AD5007" s="3"/>
    </row>
    <row r="5008" spans="30:30" x14ac:dyDescent="0.35">
      <c r="AD5008" s="3"/>
    </row>
    <row r="5009" spans="30:30" x14ac:dyDescent="0.35">
      <c r="AD5009" s="3"/>
    </row>
    <row r="5010" spans="30:30" x14ac:dyDescent="0.35">
      <c r="AD5010" s="3"/>
    </row>
    <row r="5011" spans="30:30" x14ac:dyDescent="0.35">
      <c r="AD5011" s="3"/>
    </row>
    <row r="5012" spans="30:30" x14ac:dyDescent="0.35">
      <c r="AD5012" s="3"/>
    </row>
    <row r="5013" spans="30:30" x14ac:dyDescent="0.35">
      <c r="AD5013" s="3"/>
    </row>
    <row r="5014" spans="30:30" x14ac:dyDescent="0.35">
      <c r="AD5014" s="3"/>
    </row>
    <row r="5015" spans="30:30" x14ac:dyDescent="0.35">
      <c r="AD5015" s="3"/>
    </row>
    <row r="5016" spans="30:30" x14ac:dyDescent="0.35">
      <c r="AD5016" s="3"/>
    </row>
    <row r="5017" spans="30:30" x14ac:dyDescent="0.35">
      <c r="AD5017" s="3"/>
    </row>
    <row r="5018" spans="30:30" x14ac:dyDescent="0.35">
      <c r="AD5018" s="3"/>
    </row>
    <row r="5019" spans="30:30" x14ac:dyDescent="0.35">
      <c r="AD5019" s="3"/>
    </row>
    <row r="5020" spans="30:30" x14ac:dyDescent="0.35">
      <c r="AD5020" s="3"/>
    </row>
    <row r="5021" spans="30:30" x14ac:dyDescent="0.35">
      <c r="AD5021" s="3"/>
    </row>
    <row r="5022" spans="30:30" x14ac:dyDescent="0.35">
      <c r="AD5022" s="3"/>
    </row>
    <row r="5023" spans="30:30" x14ac:dyDescent="0.35">
      <c r="AD5023" s="3"/>
    </row>
    <row r="5024" spans="30:30" x14ac:dyDescent="0.35">
      <c r="AD5024" s="3"/>
    </row>
    <row r="5025" spans="30:30" x14ac:dyDescent="0.35">
      <c r="AD5025" s="3"/>
    </row>
    <row r="5026" spans="30:30" x14ac:dyDescent="0.35">
      <c r="AD5026" s="3"/>
    </row>
    <row r="5027" spans="30:30" x14ac:dyDescent="0.35">
      <c r="AD5027" s="3"/>
    </row>
    <row r="5028" spans="30:30" x14ac:dyDescent="0.35">
      <c r="AD5028" s="3"/>
    </row>
    <row r="5029" spans="30:30" x14ac:dyDescent="0.35">
      <c r="AD5029" s="3"/>
    </row>
    <row r="5030" spans="30:30" x14ac:dyDescent="0.35">
      <c r="AD5030" s="3"/>
    </row>
    <row r="5031" spans="30:30" x14ac:dyDescent="0.35">
      <c r="AD5031" s="3"/>
    </row>
    <row r="5032" spans="30:30" x14ac:dyDescent="0.35">
      <c r="AD5032" s="3"/>
    </row>
    <row r="5033" spans="30:30" x14ac:dyDescent="0.35">
      <c r="AD5033" s="3"/>
    </row>
    <row r="5034" spans="30:30" x14ac:dyDescent="0.35">
      <c r="AD5034" s="3"/>
    </row>
    <row r="5035" spans="30:30" x14ac:dyDescent="0.35">
      <c r="AD5035" s="3"/>
    </row>
    <row r="5036" spans="30:30" x14ac:dyDescent="0.35">
      <c r="AD5036" s="3"/>
    </row>
    <row r="5037" spans="30:30" x14ac:dyDescent="0.35">
      <c r="AD5037" s="3"/>
    </row>
    <row r="5038" spans="30:30" x14ac:dyDescent="0.35">
      <c r="AD5038" s="3"/>
    </row>
    <row r="5039" spans="30:30" x14ac:dyDescent="0.35">
      <c r="AD5039" s="3"/>
    </row>
    <row r="5040" spans="30:30" x14ac:dyDescent="0.35">
      <c r="AD5040" s="3"/>
    </row>
    <row r="5041" spans="30:30" x14ac:dyDescent="0.35">
      <c r="AD5041" s="3"/>
    </row>
    <row r="5042" spans="30:30" x14ac:dyDescent="0.35">
      <c r="AD5042" s="3"/>
    </row>
    <row r="5043" spans="30:30" x14ac:dyDescent="0.35">
      <c r="AD5043" s="3"/>
    </row>
    <row r="5044" spans="30:30" x14ac:dyDescent="0.35">
      <c r="AD5044" s="3"/>
    </row>
    <row r="5045" spans="30:30" x14ac:dyDescent="0.35">
      <c r="AD5045" s="3"/>
    </row>
    <row r="5046" spans="30:30" x14ac:dyDescent="0.35">
      <c r="AD5046" s="3"/>
    </row>
    <row r="5047" spans="30:30" x14ac:dyDescent="0.35">
      <c r="AD5047" s="3"/>
    </row>
    <row r="5048" spans="30:30" x14ac:dyDescent="0.35">
      <c r="AD5048" s="3"/>
    </row>
    <row r="5049" spans="30:30" x14ac:dyDescent="0.35">
      <c r="AD5049" s="3"/>
    </row>
    <row r="5050" spans="30:30" x14ac:dyDescent="0.35">
      <c r="AD5050" s="3"/>
    </row>
    <row r="5051" spans="30:30" x14ac:dyDescent="0.35">
      <c r="AD5051" s="3"/>
    </row>
    <row r="5052" spans="30:30" x14ac:dyDescent="0.35">
      <c r="AD5052" s="3"/>
    </row>
    <row r="5053" spans="30:30" x14ac:dyDescent="0.35">
      <c r="AD5053" s="3"/>
    </row>
    <row r="5054" spans="30:30" x14ac:dyDescent="0.35">
      <c r="AD5054" s="3"/>
    </row>
    <row r="5055" spans="30:30" x14ac:dyDescent="0.35">
      <c r="AD5055" s="3"/>
    </row>
    <row r="5056" spans="30:30" x14ac:dyDescent="0.35">
      <c r="AD5056" s="3"/>
    </row>
    <row r="5057" spans="30:30" x14ac:dyDescent="0.35">
      <c r="AD5057" s="3"/>
    </row>
    <row r="5058" spans="30:30" x14ac:dyDescent="0.35">
      <c r="AD5058" s="3"/>
    </row>
    <row r="5059" spans="30:30" x14ac:dyDescent="0.35">
      <c r="AD5059" s="3"/>
    </row>
    <row r="5060" spans="30:30" x14ac:dyDescent="0.35">
      <c r="AD5060" s="3"/>
    </row>
    <row r="5061" spans="30:30" x14ac:dyDescent="0.35">
      <c r="AD5061" s="3"/>
    </row>
    <row r="5062" spans="30:30" x14ac:dyDescent="0.35">
      <c r="AD5062" s="3"/>
    </row>
    <row r="5063" spans="30:30" x14ac:dyDescent="0.35">
      <c r="AD5063" s="3"/>
    </row>
    <row r="5064" spans="30:30" x14ac:dyDescent="0.35">
      <c r="AD5064" s="3"/>
    </row>
    <row r="5065" spans="30:30" x14ac:dyDescent="0.35">
      <c r="AD5065" s="3"/>
    </row>
    <row r="5066" spans="30:30" x14ac:dyDescent="0.35">
      <c r="AD5066" s="3"/>
    </row>
    <row r="5067" spans="30:30" x14ac:dyDescent="0.35">
      <c r="AD5067" s="3"/>
    </row>
    <row r="5068" spans="30:30" x14ac:dyDescent="0.35">
      <c r="AD5068" s="3"/>
    </row>
    <row r="5069" spans="30:30" x14ac:dyDescent="0.35">
      <c r="AD5069" s="3"/>
    </row>
    <row r="5070" spans="30:30" x14ac:dyDescent="0.35">
      <c r="AD5070" s="3"/>
    </row>
    <row r="5071" spans="30:30" x14ac:dyDescent="0.35">
      <c r="AD5071" s="3"/>
    </row>
    <row r="5072" spans="30:30" x14ac:dyDescent="0.35">
      <c r="AD5072" s="3"/>
    </row>
    <row r="5073" spans="30:30" x14ac:dyDescent="0.35">
      <c r="AD5073" s="3"/>
    </row>
    <row r="5074" spans="30:30" x14ac:dyDescent="0.35">
      <c r="AD5074" s="3"/>
    </row>
    <row r="5075" spans="30:30" x14ac:dyDescent="0.35">
      <c r="AD5075" s="3"/>
    </row>
    <row r="5076" spans="30:30" x14ac:dyDescent="0.35">
      <c r="AD5076" s="3"/>
    </row>
    <row r="5077" spans="30:30" x14ac:dyDescent="0.35">
      <c r="AD5077" s="3"/>
    </row>
    <row r="5078" spans="30:30" x14ac:dyDescent="0.35">
      <c r="AD5078" s="3"/>
    </row>
    <row r="5079" spans="30:30" x14ac:dyDescent="0.35">
      <c r="AD5079" s="3"/>
    </row>
    <row r="5080" spans="30:30" x14ac:dyDescent="0.35">
      <c r="AD5080" s="3"/>
    </row>
    <row r="5081" spans="30:30" x14ac:dyDescent="0.35">
      <c r="AD5081" s="3"/>
    </row>
    <row r="5082" spans="30:30" x14ac:dyDescent="0.35">
      <c r="AD5082" s="3"/>
    </row>
    <row r="5083" spans="30:30" x14ac:dyDescent="0.35">
      <c r="AD5083" s="3"/>
    </row>
    <row r="5084" spans="30:30" x14ac:dyDescent="0.35">
      <c r="AD5084" s="3"/>
    </row>
    <row r="5085" spans="30:30" x14ac:dyDescent="0.35">
      <c r="AD5085" s="3"/>
    </row>
    <row r="5086" spans="30:30" x14ac:dyDescent="0.35">
      <c r="AD5086" s="3"/>
    </row>
    <row r="5087" spans="30:30" x14ac:dyDescent="0.35">
      <c r="AD5087" s="3"/>
    </row>
    <row r="5088" spans="30:30" x14ac:dyDescent="0.35">
      <c r="AD5088" s="3"/>
    </row>
    <row r="5089" spans="30:30" x14ac:dyDescent="0.35">
      <c r="AD5089" s="3"/>
    </row>
    <row r="5090" spans="30:30" x14ac:dyDescent="0.35">
      <c r="AD5090" s="3"/>
    </row>
    <row r="5091" spans="30:30" x14ac:dyDescent="0.35">
      <c r="AD5091" s="3"/>
    </row>
    <row r="5092" spans="30:30" x14ac:dyDescent="0.35">
      <c r="AD5092" s="3"/>
    </row>
    <row r="5093" spans="30:30" x14ac:dyDescent="0.35">
      <c r="AD5093" s="3"/>
    </row>
    <row r="5094" spans="30:30" x14ac:dyDescent="0.35">
      <c r="AD5094" s="3"/>
    </row>
    <row r="5095" spans="30:30" x14ac:dyDescent="0.35">
      <c r="AD5095" s="3"/>
    </row>
    <row r="5096" spans="30:30" x14ac:dyDescent="0.35">
      <c r="AD5096" s="3"/>
    </row>
    <row r="5097" spans="30:30" x14ac:dyDescent="0.35">
      <c r="AD5097" s="3"/>
    </row>
    <row r="5098" spans="30:30" x14ac:dyDescent="0.35">
      <c r="AD5098" s="3"/>
    </row>
    <row r="5099" spans="30:30" x14ac:dyDescent="0.35">
      <c r="AD5099" s="3"/>
    </row>
    <row r="5100" spans="30:30" x14ac:dyDescent="0.35">
      <c r="AD5100" s="3"/>
    </row>
    <row r="5101" spans="30:30" x14ac:dyDescent="0.35">
      <c r="AD5101" s="3"/>
    </row>
    <row r="5102" spans="30:30" x14ac:dyDescent="0.35">
      <c r="AD5102" s="3"/>
    </row>
    <row r="5103" spans="30:30" x14ac:dyDescent="0.35">
      <c r="AD5103" s="3"/>
    </row>
    <row r="5104" spans="30:30" x14ac:dyDescent="0.35">
      <c r="AD5104" s="3"/>
    </row>
    <row r="5105" spans="30:30" x14ac:dyDescent="0.35">
      <c r="AD5105" s="3"/>
    </row>
    <row r="5106" spans="30:30" x14ac:dyDescent="0.35">
      <c r="AD5106" s="3"/>
    </row>
    <row r="5107" spans="30:30" x14ac:dyDescent="0.35">
      <c r="AD5107" s="3"/>
    </row>
    <row r="5108" spans="30:30" x14ac:dyDescent="0.35">
      <c r="AD5108" s="3"/>
    </row>
    <row r="5109" spans="30:30" x14ac:dyDescent="0.35">
      <c r="AD5109" s="3"/>
    </row>
    <row r="5110" spans="30:30" x14ac:dyDescent="0.35">
      <c r="AD5110" s="3"/>
    </row>
    <row r="5111" spans="30:30" x14ac:dyDescent="0.35">
      <c r="AD5111" s="3"/>
    </row>
    <row r="5112" spans="30:30" x14ac:dyDescent="0.35">
      <c r="AD5112" s="3"/>
    </row>
    <row r="5113" spans="30:30" x14ac:dyDescent="0.35">
      <c r="AD5113" s="3"/>
    </row>
    <row r="5114" spans="30:30" x14ac:dyDescent="0.35">
      <c r="AD5114" s="3"/>
    </row>
    <row r="5115" spans="30:30" x14ac:dyDescent="0.35">
      <c r="AD5115" s="3"/>
    </row>
    <row r="5116" spans="30:30" x14ac:dyDescent="0.35">
      <c r="AD5116" s="3"/>
    </row>
    <row r="5117" spans="30:30" x14ac:dyDescent="0.35">
      <c r="AD5117" s="3"/>
    </row>
    <row r="5118" spans="30:30" x14ac:dyDescent="0.35">
      <c r="AD5118" s="3"/>
    </row>
    <row r="5119" spans="30:30" x14ac:dyDescent="0.35">
      <c r="AD5119" s="3"/>
    </row>
    <row r="5120" spans="30:30" x14ac:dyDescent="0.35">
      <c r="AD5120" s="3"/>
    </row>
    <row r="5121" spans="30:30" x14ac:dyDescent="0.35">
      <c r="AD5121" s="3"/>
    </row>
    <row r="5122" spans="30:30" x14ac:dyDescent="0.35">
      <c r="AD5122" s="3"/>
    </row>
    <row r="5123" spans="30:30" x14ac:dyDescent="0.35">
      <c r="AD5123" s="3"/>
    </row>
    <row r="5124" spans="30:30" x14ac:dyDescent="0.35">
      <c r="AD5124" s="3"/>
    </row>
    <row r="5125" spans="30:30" x14ac:dyDescent="0.35">
      <c r="AD5125" s="3"/>
    </row>
    <row r="5126" spans="30:30" x14ac:dyDescent="0.35">
      <c r="AD5126" s="3"/>
    </row>
    <row r="5127" spans="30:30" x14ac:dyDescent="0.35">
      <c r="AD5127" s="3"/>
    </row>
    <row r="5128" spans="30:30" x14ac:dyDescent="0.35">
      <c r="AD5128" s="3"/>
    </row>
    <row r="5129" spans="30:30" x14ac:dyDescent="0.35">
      <c r="AD5129" s="3"/>
    </row>
    <row r="5130" spans="30:30" x14ac:dyDescent="0.35">
      <c r="AD5130" s="3"/>
    </row>
    <row r="5131" spans="30:30" x14ac:dyDescent="0.35">
      <c r="AD5131" s="3"/>
    </row>
    <row r="5132" spans="30:30" x14ac:dyDescent="0.35">
      <c r="AD5132" s="3"/>
    </row>
    <row r="5133" spans="30:30" x14ac:dyDescent="0.35">
      <c r="AD5133" s="3"/>
    </row>
    <row r="5134" spans="30:30" x14ac:dyDescent="0.35">
      <c r="AD5134" s="3"/>
    </row>
    <row r="5135" spans="30:30" x14ac:dyDescent="0.35">
      <c r="AD5135" s="3"/>
    </row>
    <row r="5136" spans="30:30" x14ac:dyDescent="0.35">
      <c r="AD5136" s="3"/>
    </row>
    <row r="5137" spans="30:30" x14ac:dyDescent="0.35">
      <c r="AD5137" s="3"/>
    </row>
    <row r="5138" spans="30:30" x14ac:dyDescent="0.35">
      <c r="AD5138" s="3"/>
    </row>
    <row r="5139" spans="30:30" x14ac:dyDescent="0.35">
      <c r="AD5139" s="3"/>
    </row>
    <row r="5140" spans="30:30" x14ac:dyDescent="0.35">
      <c r="AD5140" s="3"/>
    </row>
    <row r="5141" spans="30:30" x14ac:dyDescent="0.35">
      <c r="AD5141" s="3"/>
    </row>
    <row r="5142" spans="30:30" x14ac:dyDescent="0.35">
      <c r="AD5142" s="3"/>
    </row>
    <row r="5143" spans="30:30" x14ac:dyDescent="0.35">
      <c r="AD5143" s="3"/>
    </row>
    <row r="5144" spans="30:30" x14ac:dyDescent="0.35">
      <c r="AD5144" s="3"/>
    </row>
    <row r="5145" spans="30:30" x14ac:dyDescent="0.35">
      <c r="AD5145" s="3"/>
    </row>
    <row r="5146" spans="30:30" x14ac:dyDescent="0.35">
      <c r="AD5146" s="3"/>
    </row>
    <row r="5147" spans="30:30" x14ac:dyDescent="0.35">
      <c r="AD5147" s="3"/>
    </row>
    <row r="5148" spans="30:30" x14ac:dyDescent="0.35">
      <c r="AD5148" s="3"/>
    </row>
    <row r="5149" spans="30:30" x14ac:dyDescent="0.35">
      <c r="AD5149" s="3"/>
    </row>
    <row r="5150" spans="30:30" x14ac:dyDescent="0.35">
      <c r="AD5150" s="3"/>
    </row>
    <row r="5151" spans="30:30" x14ac:dyDescent="0.35">
      <c r="AD5151" s="3"/>
    </row>
    <row r="5152" spans="30:30" x14ac:dyDescent="0.35">
      <c r="AD5152" s="3"/>
    </row>
    <row r="5153" spans="30:30" x14ac:dyDescent="0.35">
      <c r="AD5153" s="3"/>
    </row>
    <row r="5154" spans="30:30" x14ac:dyDescent="0.35">
      <c r="AD5154" s="3"/>
    </row>
    <row r="5155" spans="30:30" x14ac:dyDescent="0.35">
      <c r="AD5155" s="3"/>
    </row>
    <row r="5156" spans="30:30" x14ac:dyDescent="0.35">
      <c r="AD5156" s="3"/>
    </row>
    <row r="5157" spans="30:30" x14ac:dyDescent="0.35">
      <c r="AD5157" s="3"/>
    </row>
    <row r="5158" spans="30:30" x14ac:dyDescent="0.35">
      <c r="AD5158" s="3"/>
    </row>
    <row r="5159" spans="30:30" x14ac:dyDescent="0.35">
      <c r="AD5159" s="3"/>
    </row>
    <row r="5160" spans="30:30" x14ac:dyDescent="0.35">
      <c r="AD5160" s="3"/>
    </row>
    <row r="5161" spans="30:30" x14ac:dyDescent="0.35">
      <c r="AD5161" s="3"/>
    </row>
    <row r="5162" spans="30:30" x14ac:dyDescent="0.35">
      <c r="AD5162" s="3"/>
    </row>
    <row r="5163" spans="30:30" x14ac:dyDescent="0.35">
      <c r="AD5163" s="3"/>
    </row>
    <row r="5164" spans="30:30" x14ac:dyDescent="0.35">
      <c r="AD5164" s="3"/>
    </row>
    <row r="5165" spans="30:30" x14ac:dyDescent="0.35">
      <c r="AD5165" s="3"/>
    </row>
    <row r="5166" spans="30:30" x14ac:dyDescent="0.35">
      <c r="AD5166" s="3"/>
    </row>
    <row r="5167" spans="30:30" x14ac:dyDescent="0.35">
      <c r="AD5167" s="3"/>
    </row>
    <row r="5168" spans="30:30" x14ac:dyDescent="0.35">
      <c r="AD5168" s="3"/>
    </row>
    <row r="5169" spans="30:30" x14ac:dyDescent="0.35">
      <c r="AD5169" s="3"/>
    </row>
    <row r="5170" spans="30:30" x14ac:dyDescent="0.35">
      <c r="AD5170" s="3"/>
    </row>
    <row r="5171" spans="30:30" x14ac:dyDescent="0.35">
      <c r="AD5171" s="3"/>
    </row>
    <row r="5172" spans="30:30" x14ac:dyDescent="0.35">
      <c r="AD5172" s="3"/>
    </row>
    <row r="5173" spans="30:30" x14ac:dyDescent="0.35">
      <c r="AD5173" s="3"/>
    </row>
    <row r="5174" spans="30:30" x14ac:dyDescent="0.35">
      <c r="AD5174" s="3"/>
    </row>
    <row r="5175" spans="30:30" x14ac:dyDescent="0.35">
      <c r="AD5175" s="3"/>
    </row>
    <row r="5176" spans="30:30" x14ac:dyDescent="0.35">
      <c r="AD5176" s="3"/>
    </row>
    <row r="5177" spans="30:30" x14ac:dyDescent="0.35">
      <c r="AD5177" s="3"/>
    </row>
    <row r="5178" spans="30:30" x14ac:dyDescent="0.35">
      <c r="AD5178" s="3"/>
    </row>
    <row r="5179" spans="30:30" x14ac:dyDescent="0.35">
      <c r="AD5179" s="3"/>
    </row>
    <row r="5180" spans="30:30" x14ac:dyDescent="0.35">
      <c r="AD5180" s="3"/>
    </row>
    <row r="5181" spans="30:30" x14ac:dyDescent="0.35">
      <c r="AD5181" s="3"/>
    </row>
    <row r="5182" spans="30:30" x14ac:dyDescent="0.35">
      <c r="AD5182" s="3"/>
    </row>
    <row r="5183" spans="30:30" x14ac:dyDescent="0.35">
      <c r="AD5183" s="3"/>
    </row>
    <row r="5184" spans="30:30" x14ac:dyDescent="0.35">
      <c r="AD5184" s="3"/>
    </row>
    <row r="5185" spans="30:30" x14ac:dyDescent="0.35">
      <c r="AD5185" s="3"/>
    </row>
    <row r="5186" spans="30:30" x14ac:dyDescent="0.35">
      <c r="AD5186" s="3"/>
    </row>
    <row r="5187" spans="30:30" x14ac:dyDescent="0.35">
      <c r="AD5187" s="3"/>
    </row>
    <row r="5188" spans="30:30" x14ac:dyDescent="0.35">
      <c r="AD5188" s="3"/>
    </row>
    <row r="5189" spans="30:30" x14ac:dyDescent="0.35">
      <c r="AD5189" s="3"/>
    </row>
    <row r="5190" spans="30:30" x14ac:dyDescent="0.35">
      <c r="AD5190" s="3"/>
    </row>
    <row r="5191" spans="30:30" x14ac:dyDescent="0.35">
      <c r="AD5191" s="3"/>
    </row>
    <row r="5192" spans="30:30" x14ac:dyDescent="0.35">
      <c r="AD5192" s="3"/>
    </row>
    <row r="5193" spans="30:30" x14ac:dyDescent="0.35">
      <c r="AD5193" s="3"/>
    </row>
    <row r="5194" spans="30:30" x14ac:dyDescent="0.35">
      <c r="AD5194" s="3"/>
    </row>
    <row r="5195" spans="30:30" x14ac:dyDescent="0.35">
      <c r="AD5195" s="3"/>
    </row>
    <row r="5196" spans="30:30" x14ac:dyDescent="0.35">
      <c r="AD5196" s="3"/>
    </row>
    <row r="5197" spans="30:30" x14ac:dyDescent="0.35">
      <c r="AD5197" s="3"/>
    </row>
    <row r="5198" spans="30:30" x14ac:dyDescent="0.35">
      <c r="AD5198" s="3"/>
    </row>
    <row r="5199" spans="30:30" x14ac:dyDescent="0.35">
      <c r="AD5199" s="3"/>
    </row>
    <row r="5200" spans="30:30" x14ac:dyDescent="0.35">
      <c r="AD5200" s="3"/>
    </row>
    <row r="5201" spans="30:30" x14ac:dyDescent="0.35">
      <c r="AD5201" s="3"/>
    </row>
    <row r="5202" spans="30:30" x14ac:dyDescent="0.35">
      <c r="AD5202" s="3"/>
    </row>
    <row r="5203" spans="30:30" x14ac:dyDescent="0.35">
      <c r="AD5203" s="3"/>
    </row>
    <row r="5204" spans="30:30" x14ac:dyDescent="0.35">
      <c r="AD5204" s="3"/>
    </row>
    <row r="5205" spans="30:30" x14ac:dyDescent="0.35">
      <c r="AD5205" s="3"/>
    </row>
    <row r="5206" spans="30:30" x14ac:dyDescent="0.35">
      <c r="AD5206" s="3"/>
    </row>
    <row r="5207" spans="30:30" x14ac:dyDescent="0.35">
      <c r="AD5207" s="3"/>
    </row>
    <row r="5208" spans="30:30" x14ac:dyDescent="0.35">
      <c r="AD5208" s="3"/>
    </row>
    <row r="5209" spans="30:30" x14ac:dyDescent="0.35">
      <c r="AD5209" s="3"/>
    </row>
    <row r="5210" spans="30:30" x14ac:dyDescent="0.35">
      <c r="AD5210" s="3"/>
    </row>
    <row r="5211" spans="30:30" x14ac:dyDescent="0.35">
      <c r="AD5211" s="3"/>
    </row>
    <row r="5212" spans="30:30" x14ac:dyDescent="0.35">
      <c r="AD5212" s="3"/>
    </row>
    <row r="5213" spans="30:30" x14ac:dyDescent="0.35">
      <c r="AD5213" s="3"/>
    </row>
    <row r="5214" spans="30:30" x14ac:dyDescent="0.35">
      <c r="AD5214" s="3"/>
    </row>
    <row r="5215" spans="30:30" x14ac:dyDescent="0.35">
      <c r="AD5215" s="3"/>
    </row>
    <row r="5216" spans="30:30" x14ac:dyDescent="0.35">
      <c r="AD5216" s="3"/>
    </row>
    <row r="5217" spans="30:30" x14ac:dyDescent="0.35">
      <c r="AD5217" s="3"/>
    </row>
    <row r="5218" spans="30:30" x14ac:dyDescent="0.35">
      <c r="AD5218" s="3"/>
    </row>
    <row r="5219" spans="30:30" x14ac:dyDescent="0.35">
      <c r="AD5219" s="3"/>
    </row>
    <row r="5220" spans="30:30" x14ac:dyDescent="0.35">
      <c r="AD5220" s="3"/>
    </row>
    <row r="5221" spans="30:30" x14ac:dyDescent="0.35">
      <c r="AD5221" s="3"/>
    </row>
    <row r="5222" spans="30:30" x14ac:dyDescent="0.35">
      <c r="AD5222" s="3"/>
    </row>
    <row r="5223" spans="30:30" x14ac:dyDescent="0.35">
      <c r="AD5223" s="3"/>
    </row>
    <row r="5224" spans="30:30" x14ac:dyDescent="0.35">
      <c r="AD5224" s="3"/>
    </row>
    <row r="5225" spans="30:30" x14ac:dyDescent="0.35">
      <c r="AD5225" s="3"/>
    </row>
    <row r="5226" spans="30:30" x14ac:dyDescent="0.35">
      <c r="AD5226" s="3"/>
    </row>
    <row r="5227" spans="30:30" x14ac:dyDescent="0.35">
      <c r="AD5227" s="3"/>
    </row>
    <row r="5228" spans="30:30" x14ac:dyDescent="0.35">
      <c r="AD5228" s="3"/>
    </row>
    <row r="5229" spans="30:30" x14ac:dyDescent="0.35">
      <c r="AD5229" s="3"/>
    </row>
    <row r="5230" spans="30:30" x14ac:dyDescent="0.35">
      <c r="AD5230" s="3"/>
    </row>
    <row r="5231" spans="30:30" x14ac:dyDescent="0.35">
      <c r="AD5231" s="3"/>
    </row>
    <row r="5232" spans="30:30" x14ac:dyDescent="0.35">
      <c r="AD5232" s="3"/>
    </row>
    <row r="5233" spans="30:30" x14ac:dyDescent="0.35">
      <c r="AD5233" s="3"/>
    </row>
    <row r="5234" spans="30:30" x14ac:dyDescent="0.35">
      <c r="AD5234" s="3"/>
    </row>
    <row r="5235" spans="30:30" x14ac:dyDescent="0.35">
      <c r="AD5235" s="3"/>
    </row>
    <row r="5236" spans="30:30" x14ac:dyDescent="0.35">
      <c r="AD5236" s="3"/>
    </row>
    <row r="5237" spans="30:30" x14ac:dyDescent="0.35">
      <c r="AD5237" s="3"/>
    </row>
    <row r="5238" spans="30:30" x14ac:dyDescent="0.35">
      <c r="AD5238" s="3"/>
    </row>
    <row r="5239" spans="30:30" x14ac:dyDescent="0.35">
      <c r="AD5239" s="3"/>
    </row>
    <row r="5240" spans="30:30" x14ac:dyDescent="0.35">
      <c r="AD5240" s="3"/>
    </row>
    <row r="5241" spans="30:30" x14ac:dyDescent="0.35">
      <c r="AD5241" s="3"/>
    </row>
    <row r="5242" spans="30:30" x14ac:dyDescent="0.35">
      <c r="AD5242" s="3"/>
    </row>
    <row r="5243" spans="30:30" x14ac:dyDescent="0.35">
      <c r="AD5243" s="3"/>
    </row>
    <row r="5244" spans="30:30" x14ac:dyDescent="0.35">
      <c r="AD5244" s="3"/>
    </row>
    <row r="5245" spans="30:30" x14ac:dyDescent="0.35">
      <c r="AD5245" s="3"/>
    </row>
    <row r="5246" spans="30:30" x14ac:dyDescent="0.35">
      <c r="AD5246" s="3"/>
    </row>
    <row r="5247" spans="30:30" x14ac:dyDescent="0.35">
      <c r="AD5247" s="3"/>
    </row>
    <row r="5248" spans="30:30" x14ac:dyDescent="0.35">
      <c r="AD5248" s="3"/>
    </row>
    <row r="5249" spans="30:30" x14ac:dyDescent="0.35">
      <c r="AD5249" s="3"/>
    </row>
    <row r="5250" spans="30:30" x14ac:dyDescent="0.35">
      <c r="AD5250" s="3"/>
    </row>
    <row r="5251" spans="30:30" x14ac:dyDescent="0.35">
      <c r="AD5251" s="3"/>
    </row>
    <row r="5252" spans="30:30" x14ac:dyDescent="0.35">
      <c r="AD5252" s="3"/>
    </row>
    <row r="5253" spans="30:30" x14ac:dyDescent="0.35">
      <c r="AD5253" s="3"/>
    </row>
    <row r="5254" spans="30:30" x14ac:dyDescent="0.35">
      <c r="AD5254" s="3"/>
    </row>
    <row r="5255" spans="30:30" x14ac:dyDescent="0.35">
      <c r="AD5255" s="3"/>
    </row>
    <row r="5256" spans="30:30" x14ac:dyDescent="0.35">
      <c r="AD5256" s="3"/>
    </row>
    <row r="5257" spans="30:30" x14ac:dyDescent="0.35">
      <c r="AD5257" s="3"/>
    </row>
    <row r="5258" spans="30:30" x14ac:dyDescent="0.35">
      <c r="AD5258" s="3"/>
    </row>
    <row r="5259" spans="30:30" x14ac:dyDescent="0.35">
      <c r="AD5259" s="3"/>
    </row>
    <row r="5260" spans="30:30" x14ac:dyDescent="0.35">
      <c r="AD5260" s="3"/>
    </row>
    <row r="5261" spans="30:30" x14ac:dyDescent="0.35">
      <c r="AD5261" s="3"/>
    </row>
    <row r="5262" spans="30:30" x14ac:dyDescent="0.35">
      <c r="AD5262" s="3"/>
    </row>
    <row r="5263" spans="30:30" x14ac:dyDescent="0.35">
      <c r="AD5263" s="3"/>
    </row>
    <row r="5264" spans="30:30" x14ac:dyDescent="0.35">
      <c r="AD5264" s="3"/>
    </row>
    <row r="5265" spans="30:30" x14ac:dyDescent="0.35">
      <c r="AD5265" s="3"/>
    </row>
    <row r="5266" spans="30:30" x14ac:dyDescent="0.35">
      <c r="AD5266" s="3"/>
    </row>
    <row r="5267" spans="30:30" x14ac:dyDescent="0.35">
      <c r="AD5267" s="3"/>
    </row>
    <row r="5268" spans="30:30" x14ac:dyDescent="0.35">
      <c r="AD5268" s="3"/>
    </row>
    <row r="5269" spans="30:30" x14ac:dyDescent="0.35">
      <c r="AD5269" s="3"/>
    </row>
    <row r="5270" spans="30:30" x14ac:dyDescent="0.35">
      <c r="AD5270" s="3"/>
    </row>
    <row r="5271" spans="30:30" x14ac:dyDescent="0.35">
      <c r="AD5271" s="3"/>
    </row>
    <row r="5272" spans="30:30" x14ac:dyDescent="0.35">
      <c r="AD5272" s="3"/>
    </row>
    <row r="5273" spans="30:30" x14ac:dyDescent="0.35">
      <c r="AD5273" s="3"/>
    </row>
    <row r="5274" spans="30:30" x14ac:dyDescent="0.35">
      <c r="AD5274" s="3"/>
    </row>
    <row r="5275" spans="30:30" x14ac:dyDescent="0.35">
      <c r="AD5275" s="3"/>
    </row>
    <row r="5276" spans="30:30" x14ac:dyDescent="0.35">
      <c r="AD5276" s="3"/>
    </row>
    <row r="5277" spans="30:30" x14ac:dyDescent="0.35">
      <c r="AD5277" s="3"/>
    </row>
    <row r="5278" spans="30:30" x14ac:dyDescent="0.35">
      <c r="AD5278" s="3"/>
    </row>
    <row r="5279" spans="30:30" x14ac:dyDescent="0.35">
      <c r="AD5279" s="3"/>
    </row>
    <row r="5280" spans="30:30" x14ac:dyDescent="0.35">
      <c r="AD5280" s="3"/>
    </row>
    <row r="5281" spans="30:30" x14ac:dyDescent="0.35">
      <c r="AD5281" s="3"/>
    </row>
    <row r="5282" spans="30:30" x14ac:dyDescent="0.35">
      <c r="AD5282" s="3"/>
    </row>
    <row r="5283" spans="30:30" x14ac:dyDescent="0.35">
      <c r="AD5283" s="3"/>
    </row>
    <row r="5284" spans="30:30" x14ac:dyDescent="0.35">
      <c r="AD5284" s="3"/>
    </row>
    <row r="5285" spans="30:30" x14ac:dyDescent="0.35">
      <c r="AD5285" s="3"/>
    </row>
    <row r="5286" spans="30:30" x14ac:dyDescent="0.35">
      <c r="AD5286" s="3"/>
    </row>
    <row r="5287" spans="30:30" x14ac:dyDescent="0.35">
      <c r="AD5287" s="3"/>
    </row>
    <row r="5288" spans="30:30" x14ac:dyDescent="0.35">
      <c r="AD5288" s="3"/>
    </row>
    <row r="5289" spans="30:30" x14ac:dyDescent="0.35">
      <c r="AD5289" s="3"/>
    </row>
    <row r="5290" spans="30:30" x14ac:dyDescent="0.35">
      <c r="AD5290" s="3"/>
    </row>
    <row r="5291" spans="30:30" x14ac:dyDescent="0.35">
      <c r="AD5291" s="3"/>
    </row>
    <row r="5292" spans="30:30" x14ac:dyDescent="0.35">
      <c r="AD5292" s="3"/>
    </row>
    <row r="5293" spans="30:30" x14ac:dyDescent="0.35">
      <c r="AD5293" s="3"/>
    </row>
    <row r="5294" spans="30:30" x14ac:dyDescent="0.35">
      <c r="AD5294" s="3"/>
    </row>
    <row r="5295" spans="30:30" x14ac:dyDescent="0.35">
      <c r="AD5295" s="3"/>
    </row>
    <row r="5296" spans="30:30" x14ac:dyDescent="0.35">
      <c r="AD5296" s="3"/>
    </row>
    <row r="5297" spans="30:30" x14ac:dyDescent="0.35">
      <c r="AD5297" s="3"/>
    </row>
    <row r="5298" spans="30:30" x14ac:dyDescent="0.35">
      <c r="AD5298" s="3"/>
    </row>
    <row r="5299" spans="30:30" x14ac:dyDescent="0.35">
      <c r="AD5299" s="3"/>
    </row>
    <row r="5300" spans="30:30" x14ac:dyDescent="0.35">
      <c r="AD5300" s="3"/>
    </row>
    <row r="5301" spans="30:30" x14ac:dyDescent="0.35">
      <c r="AD5301" s="3"/>
    </row>
    <row r="5302" spans="30:30" x14ac:dyDescent="0.35">
      <c r="AD5302" s="3"/>
    </row>
    <row r="5303" spans="30:30" x14ac:dyDescent="0.35">
      <c r="AD5303" s="3"/>
    </row>
    <row r="5304" spans="30:30" x14ac:dyDescent="0.35">
      <c r="AD5304" s="3"/>
    </row>
    <row r="5305" spans="30:30" x14ac:dyDescent="0.35">
      <c r="AD5305" s="3"/>
    </row>
    <row r="5306" spans="30:30" x14ac:dyDescent="0.35">
      <c r="AD5306" s="3"/>
    </row>
    <row r="5307" spans="30:30" x14ac:dyDescent="0.35">
      <c r="AD5307" s="3"/>
    </row>
    <row r="5308" spans="30:30" x14ac:dyDescent="0.35">
      <c r="AD5308" s="3"/>
    </row>
    <row r="5309" spans="30:30" x14ac:dyDescent="0.35">
      <c r="AD5309" s="3"/>
    </row>
    <row r="5310" spans="30:30" x14ac:dyDescent="0.35">
      <c r="AD5310" s="3"/>
    </row>
    <row r="5311" spans="30:30" x14ac:dyDescent="0.35">
      <c r="AD5311" s="3"/>
    </row>
    <row r="5312" spans="30:30" x14ac:dyDescent="0.35">
      <c r="AD5312" s="3"/>
    </row>
    <row r="5313" spans="30:30" x14ac:dyDescent="0.35">
      <c r="AD5313" s="3"/>
    </row>
    <row r="5314" spans="30:30" x14ac:dyDescent="0.35">
      <c r="AD5314" s="3"/>
    </row>
    <row r="5315" spans="30:30" x14ac:dyDescent="0.35">
      <c r="AD5315" s="3"/>
    </row>
    <row r="5316" spans="30:30" x14ac:dyDescent="0.35">
      <c r="AD5316" s="3"/>
    </row>
    <row r="5317" spans="30:30" x14ac:dyDescent="0.35">
      <c r="AD5317" s="3"/>
    </row>
    <row r="5318" spans="30:30" x14ac:dyDescent="0.35">
      <c r="AD5318" s="3"/>
    </row>
    <row r="5319" spans="30:30" x14ac:dyDescent="0.35">
      <c r="AD5319" s="3"/>
    </row>
    <row r="5320" spans="30:30" x14ac:dyDescent="0.35">
      <c r="AD5320" s="3"/>
    </row>
    <row r="5321" spans="30:30" x14ac:dyDescent="0.35">
      <c r="AD5321" s="3"/>
    </row>
    <row r="5322" spans="30:30" x14ac:dyDescent="0.35">
      <c r="AD5322" s="3"/>
    </row>
    <row r="5323" spans="30:30" x14ac:dyDescent="0.35">
      <c r="AD5323" s="3"/>
    </row>
    <row r="5324" spans="30:30" x14ac:dyDescent="0.35">
      <c r="AD5324" s="3"/>
    </row>
    <row r="5325" spans="30:30" x14ac:dyDescent="0.35">
      <c r="AD5325" s="3"/>
    </row>
    <row r="5326" spans="30:30" x14ac:dyDescent="0.35">
      <c r="AD5326" s="3"/>
    </row>
    <row r="5327" spans="30:30" x14ac:dyDescent="0.35">
      <c r="AD5327" s="3"/>
    </row>
    <row r="5328" spans="30:30" x14ac:dyDescent="0.35">
      <c r="AD5328" s="3"/>
    </row>
    <row r="5329" spans="30:30" x14ac:dyDescent="0.35">
      <c r="AD5329" s="3"/>
    </row>
    <row r="5330" spans="30:30" x14ac:dyDescent="0.35">
      <c r="AD5330" s="3"/>
    </row>
    <row r="5331" spans="30:30" x14ac:dyDescent="0.35">
      <c r="AD5331" s="3"/>
    </row>
    <row r="5332" spans="30:30" x14ac:dyDescent="0.35">
      <c r="AD5332" s="3"/>
    </row>
    <row r="5333" spans="30:30" x14ac:dyDescent="0.35">
      <c r="AD5333" s="3"/>
    </row>
    <row r="5334" spans="30:30" x14ac:dyDescent="0.35">
      <c r="AD5334" s="3"/>
    </row>
    <row r="5335" spans="30:30" x14ac:dyDescent="0.35">
      <c r="AD5335" s="3"/>
    </row>
    <row r="5336" spans="30:30" x14ac:dyDescent="0.35">
      <c r="AD5336" s="3"/>
    </row>
    <row r="5337" spans="30:30" x14ac:dyDescent="0.35">
      <c r="AD5337" s="3"/>
    </row>
    <row r="5338" spans="30:30" x14ac:dyDescent="0.35">
      <c r="AD5338" s="3"/>
    </row>
    <row r="5339" spans="30:30" x14ac:dyDescent="0.35">
      <c r="AD5339" s="3"/>
    </row>
    <row r="5340" spans="30:30" x14ac:dyDescent="0.35">
      <c r="AD5340" s="3"/>
    </row>
    <row r="5341" spans="30:30" x14ac:dyDescent="0.35">
      <c r="AD5341" s="3"/>
    </row>
    <row r="5342" spans="30:30" x14ac:dyDescent="0.35">
      <c r="AD5342" s="3"/>
    </row>
    <row r="5343" spans="30:30" x14ac:dyDescent="0.35">
      <c r="AD5343" s="3"/>
    </row>
    <row r="5344" spans="30:30" x14ac:dyDescent="0.35">
      <c r="AD5344" s="3"/>
    </row>
    <row r="5345" spans="30:30" x14ac:dyDescent="0.35">
      <c r="AD5345" s="3"/>
    </row>
    <row r="5346" spans="30:30" x14ac:dyDescent="0.35">
      <c r="AD5346" s="3"/>
    </row>
    <row r="5347" spans="30:30" x14ac:dyDescent="0.35">
      <c r="AD5347" s="3"/>
    </row>
    <row r="5348" spans="30:30" x14ac:dyDescent="0.35">
      <c r="AD5348" s="3"/>
    </row>
    <row r="5349" spans="30:30" x14ac:dyDescent="0.35">
      <c r="AD5349" s="3"/>
    </row>
    <row r="5350" spans="30:30" x14ac:dyDescent="0.35">
      <c r="AD5350" s="3"/>
    </row>
    <row r="5351" spans="30:30" x14ac:dyDescent="0.35">
      <c r="AD5351" s="3"/>
    </row>
    <row r="5352" spans="30:30" x14ac:dyDescent="0.35">
      <c r="AD5352" s="3"/>
    </row>
    <row r="5353" spans="30:30" x14ac:dyDescent="0.35">
      <c r="AD5353" s="3"/>
    </row>
    <row r="5354" spans="30:30" x14ac:dyDescent="0.35">
      <c r="AD5354" s="3"/>
    </row>
    <row r="5355" spans="30:30" x14ac:dyDescent="0.35">
      <c r="AD5355" s="3"/>
    </row>
    <row r="5356" spans="30:30" x14ac:dyDescent="0.35">
      <c r="AD5356" s="3"/>
    </row>
    <row r="5357" spans="30:30" x14ac:dyDescent="0.35">
      <c r="AD5357" s="3"/>
    </row>
    <row r="5358" spans="30:30" x14ac:dyDescent="0.35">
      <c r="AD5358" s="3"/>
    </row>
    <row r="5359" spans="30:30" x14ac:dyDescent="0.35">
      <c r="AD5359" s="3"/>
    </row>
    <row r="5360" spans="30:30" x14ac:dyDescent="0.35">
      <c r="AD5360" s="3"/>
    </row>
    <row r="5361" spans="30:30" x14ac:dyDescent="0.35">
      <c r="AD5361" s="3"/>
    </row>
    <row r="5362" spans="30:30" x14ac:dyDescent="0.35">
      <c r="AD5362" s="3"/>
    </row>
    <row r="5363" spans="30:30" x14ac:dyDescent="0.35">
      <c r="AD5363" s="3"/>
    </row>
    <row r="5364" spans="30:30" x14ac:dyDescent="0.35">
      <c r="AD5364" s="3"/>
    </row>
    <row r="5365" spans="30:30" x14ac:dyDescent="0.35">
      <c r="AD5365" s="3"/>
    </row>
    <row r="5366" spans="30:30" x14ac:dyDescent="0.35">
      <c r="AD5366" s="3"/>
    </row>
    <row r="5367" spans="30:30" x14ac:dyDescent="0.35">
      <c r="AD5367" s="3"/>
    </row>
    <row r="5368" spans="30:30" x14ac:dyDescent="0.35">
      <c r="AD5368" s="3"/>
    </row>
    <row r="5369" spans="30:30" x14ac:dyDescent="0.35">
      <c r="AD5369" s="3"/>
    </row>
    <row r="5370" spans="30:30" x14ac:dyDescent="0.35">
      <c r="AD5370" s="3"/>
    </row>
    <row r="5371" spans="30:30" x14ac:dyDescent="0.35">
      <c r="AD5371" s="3"/>
    </row>
    <row r="5372" spans="30:30" x14ac:dyDescent="0.35">
      <c r="AD5372" s="3"/>
    </row>
    <row r="5373" spans="30:30" x14ac:dyDescent="0.35">
      <c r="AD5373" s="3"/>
    </row>
    <row r="5374" spans="30:30" x14ac:dyDescent="0.35">
      <c r="AD5374" s="3"/>
    </row>
    <row r="5375" spans="30:30" x14ac:dyDescent="0.35">
      <c r="AD5375" s="3"/>
    </row>
    <row r="5376" spans="30:30" x14ac:dyDescent="0.35">
      <c r="AD5376" s="3"/>
    </row>
    <row r="5377" spans="30:30" x14ac:dyDescent="0.35">
      <c r="AD5377" s="3"/>
    </row>
    <row r="5378" spans="30:30" x14ac:dyDescent="0.35">
      <c r="AD5378" s="3"/>
    </row>
    <row r="5379" spans="30:30" x14ac:dyDescent="0.35">
      <c r="AD5379" s="3"/>
    </row>
    <row r="5380" spans="30:30" x14ac:dyDescent="0.35">
      <c r="AD5380" s="3"/>
    </row>
    <row r="5381" spans="30:30" x14ac:dyDescent="0.35">
      <c r="AD5381" s="3"/>
    </row>
    <row r="5382" spans="30:30" x14ac:dyDescent="0.35">
      <c r="AD5382" s="3"/>
    </row>
    <row r="5383" spans="30:30" x14ac:dyDescent="0.35">
      <c r="AD5383" s="3"/>
    </row>
    <row r="5384" spans="30:30" x14ac:dyDescent="0.35">
      <c r="AD5384" s="3"/>
    </row>
    <row r="5385" spans="30:30" x14ac:dyDescent="0.35">
      <c r="AD5385" s="3"/>
    </row>
    <row r="5386" spans="30:30" x14ac:dyDescent="0.35">
      <c r="AD5386" s="3"/>
    </row>
    <row r="5387" spans="30:30" x14ac:dyDescent="0.35">
      <c r="AD5387" s="3"/>
    </row>
    <row r="5388" spans="30:30" x14ac:dyDescent="0.35">
      <c r="AD5388" s="3"/>
    </row>
    <row r="5389" spans="30:30" x14ac:dyDescent="0.35">
      <c r="AD5389" s="3"/>
    </row>
    <row r="5390" spans="30:30" x14ac:dyDescent="0.35">
      <c r="AD5390" s="3"/>
    </row>
    <row r="5391" spans="30:30" x14ac:dyDescent="0.35">
      <c r="AD5391" s="3"/>
    </row>
    <row r="5392" spans="30:30" x14ac:dyDescent="0.35">
      <c r="AD5392" s="3"/>
    </row>
    <row r="5393" spans="30:30" x14ac:dyDescent="0.35">
      <c r="AD5393" s="3"/>
    </row>
    <row r="5394" spans="30:30" x14ac:dyDescent="0.35">
      <c r="AD5394" s="3"/>
    </row>
    <row r="5395" spans="30:30" x14ac:dyDescent="0.35">
      <c r="AD5395" s="3"/>
    </row>
    <row r="5396" spans="30:30" x14ac:dyDescent="0.35">
      <c r="AD5396" s="3"/>
    </row>
    <row r="5397" spans="30:30" x14ac:dyDescent="0.35">
      <c r="AD5397" s="3"/>
    </row>
    <row r="5398" spans="30:30" x14ac:dyDescent="0.35">
      <c r="AD5398" s="3"/>
    </row>
    <row r="5399" spans="30:30" x14ac:dyDescent="0.35">
      <c r="AD5399" s="3"/>
    </row>
    <row r="5400" spans="30:30" x14ac:dyDescent="0.35">
      <c r="AD5400" s="3"/>
    </row>
    <row r="5401" spans="30:30" x14ac:dyDescent="0.35">
      <c r="AD5401" s="3"/>
    </row>
    <row r="5402" spans="30:30" x14ac:dyDescent="0.35">
      <c r="AD5402" s="3"/>
    </row>
    <row r="5403" spans="30:30" x14ac:dyDescent="0.35">
      <c r="AD5403" s="3"/>
    </row>
    <row r="5404" spans="30:30" x14ac:dyDescent="0.35">
      <c r="AD5404" s="3"/>
    </row>
    <row r="5405" spans="30:30" x14ac:dyDescent="0.35">
      <c r="AD5405" s="3"/>
    </row>
    <row r="5406" spans="30:30" x14ac:dyDescent="0.35">
      <c r="AD5406" s="3"/>
    </row>
    <row r="5407" spans="30:30" x14ac:dyDescent="0.35">
      <c r="AD5407" s="3"/>
    </row>
    <row r="5408" spans="30:30" x14ac:dyDescent="0.35">
      <c r="AD5408" s="3"/>
    </row>
    <row r="5409" spans="30:30" x14ac:dyDescent="0.35">
      <c r="AD5409" s="3"/>
    </row>
    <row r="5410" spans="30:30" x14ac:dyDescent="0.35">
      <c r="AD5410" s="3"/>
    </row>
    <row r="5411" spans="30:30" x14ac:dyDescent="0.35">
      <c r="AD5411" s="3"/>
    </row>
    <row r="5412" spans="30:30" x14ac:dyDescent="0.35">
      <c r="AD5412" s="3"/>
    </row>
    <row r="5413" spans="30:30" x14ac:dyDescent="0.35">
      <c r="AD5413" s="3"/>
    </row>
    <row r="5414" spans="30:30" x14ac:dyDescent="0.35">
      <c r="AD5414" s="3"/>
    </row>
    <row r="5415" spans="30:30" x14ac:dyDescent="0.35">
      <c r="AD5415" s="3"/>
    </row>
    <row r="5416" spans="30:30" x14ac:dyDescent="0.35">
      <c r="AD5416" s="3"/>
    </row>
    <row r="5417" spans="30:30" x14ac:dyDescent="0.35">
      <c r="AD5417" s="3"/>
    </row>
    <row r="5418" spans="30:30" x14ac:dyDescent="0.35">
      <c r="AD5418" s="3"/>
    </row>
    <row r="5419" spans="30:30" x14ac:dyDescent="0.35">
      <c r="AD5419" s="3"/>
    </row>
    <row r="5420" spans="30:30" x14ac:dyDescent="0.35">
      <c r="AD5420" s="3"/>
    </row>
    <row r="5421" spans="30:30" x14ac:dyDescent="0.35">
      <c r="AD5421" s="3"/>
    </row>
    <row r="5422" spans="30:30" x14ac:dyDescent="0.35">
      <c r="AD5422" s="3"/>
    </row>
    <row r="5423" spans="30:30" x14ac:dyDescent="0.35">
      <c r="AD5423" s="3"/>
    </row>
    <row r="5424" spans="30:30" x14ac:dyDescent="0.35">
      <c r="AD5424" s="3"/>
    </row>
    <row r="5425" spans="30:30" x14ac:dyDescent="0.35">
      <c r="AD5425" s="3"/>
    </row>
    <row r="5426" spans="30:30" x14ac:dyDescent="0.35">
      <c r="AD5426" s="3"/>
    </row>
    <row r="5427" spans="30:30" x14ac:dyDescent="0.35">
      <c r="AD5427" s="3"/>
    </row>
    <row r="5428" spans="30:30" x14ac:dyDescent="0.35">
      <c r="AD5428" s="3"/>
    </row>
    <row r="5429" spans="30:30" x14ac:dyDescent="0.35">
      <c r="AD5429" s="3"/>
    </row>
    <row r="5430" spans="30:30" x14ac:dyDescent="0.35">
      <c r="AD5430" s="3"/>
    </row>
    <row r="5431" spans="30:30" x14ac:dyDescent="0.35">
      <c r="AD5431" s="3"/>
    </row>
    <row r="5432" spans="30:30" x14ac:dyDescent="0.35">
      <c r="AD5432" s="3"/>
    </row>
    <row r="5433" spans="30:30" x14ac:dyDescent="0.35">
      <c r="AD5433" s="3"/>
    </row>
    <row r="5434" spans="30:30" x14ac:dyDescent="0.35">
      <c r="AD5434" s="3"/>
    </row>
    <row r="5435" spans="30:30" x14ac:dyDescent="0.35">
      <c r="AD5435" s="3"/>
    </row>
    <row r="5436" spans="30:30" x14ac:dyDescent="0.35">
      <c r="AD5436" s="3"/>
    </row>
    <row r="5437" spans="30:30" x14ac:dyDescent="0.35">
      <c r="AD5437" s="3"/>
    </row>
    <row r="5438" spans="30:30" x14ac:dyDescent="0.35">
      <c r="AD5438" s="3"/>
    </row>
    <row r="5439" spans="30:30" x14ac:dyDescent="0.35">
      <c r="AD5439" s="3"/>
    </row>
    <row r="5440" spans="30:30" x14ac:dyDescent="0.35">
      <c r="AD5440" s="3"/>
    </row>
    <row r="5441" spans="30:30" x14ac:dyDescent="0.35">
      <c r="AD5441" s="3"/>
    </row>
    <row r="5442" spans="30:30" x14ac:dyDescent="0.35">
      <c r="AD5442" s="3"/>
    </row>
    <row r="5443" spans="30:30" x14ac:dyDescent="0.35">
      <c r="AD5443" s="3"/>
    </row>
    <row r="5444" spans="30:30" x14ac:dyDescent="0.35">
      <c r="AD5444" s="3"/>
    </row>
    <row r="5445" spans="30:30" x14ac:dyDescent="0.35">
      <c r="AD5445" s="3"/>
    </row>
    <row r="5446" spans="30:30" x14ac:dyDescent="0.35">
      <c r="AD5446" s="3"/>
    </row>
    <row r="5447" spans="30:30" x14ac:dyDescent="0.35">
      <c r="AD5447" s="3"/>
    </row>
    <row r="5448" spans="30:30" x14ac:dyDescent="0.35">
      <c r="AD5448" s="3"/>
    </row>
    <row r="5449" spans="30:30" x14ac:dyDescent="0.35">
      <c r="AD5449" s="3"/>
    </row>
    <row r="5450" spans="30:30" x14ac:dyDescent="0.35">
      <c r="AD5450" s="3"/>
    </row>
    <row r="5451" spans="30:30" x14ac:dyDescent="0.35">
      <c r="AD5451" s="3"/>
    </row>
    <row r="5452" spans="30:30" x14ac:dyDescent="0.35">
      <c r="AD5452" s="3"/>
    </row>
    <row r="5453" spans="30:30" x14ac:dyDescent="0.35">
      <c r="AD5453" s="3"/>
    </row>
    <row r="5454" spans="30:30" x14ac:dyDescent="0.35">
      <c r="AD5454" s="3"/>
    </row>
    <row r="5455" spans="30:30" x14ac:dyDescent="0.35">
      <c r="AD5455" s="3"/>
    </row>
    <row r="5456" spans="30:30" x14ac:dyDescent="0.35">
      <c r="AD5456" s="3"/>
    </row>
    <row r="5457" spans="30:30" x14ac:dyDescent="0.35">
      <c r="AD5457" s="3"/>
    </row>
    <row r="5458" spans="30:30" x14ac:dyDescent="0.35">
      <c r="AD5458" s="3"/>
    </row>
    <row r="5459" spans="30:30" x14ac:dyDescent="0.35">
      <c r="AD5459" s="3"/>
    </row>
    <row r="5460" spans="30:30" x14ac:dyDescent="0.35">
      <c r="AD5460" s="3"/>
    </row>
    <row r="5461" spans="30:30" x14ac:dyDescent="0.35">
      <c r="AD5461" s="3"/>
    </row>
    <row r="5462" spans="30:30" x14ac:dyDescent="0.35">
      <c r="AD5462" s="3"/>
    </row>
    <row r="5463" spans="30:30" x14ac:dyDescent="0.35">
      <c r="AD5463" s="3"/>
    </row>
    <row r="5464" spans="30:30" x14ac:dyDescent="0.35">
      <c r="AD5464" s="3"/>
    </row>
    <row r="5465" spans="30:30" x14ac:dyDescent="0.35">
      <c r="AD5465" s="3"/>
    </row>
    <row r="5466" spans="30:30" x14ac:dyDescent="0.35">
      <c r="AD5466" s="3"/>
    </row>
    <row r="5467" spans="30:30" x14ac:dyDescent="0.35">
      <c r="AD5467" s="3"/>
    </row>
    <row r="5468" spans="30:30" x14ac:dyDescent="0.35">
      <c r="AD5468" s="3"/>
    </row>
    <row r="5469" spans="30:30" x14ac:dyDescent="0.35">
      <c r="AD5469" s="3"/>
    </row>
    <row r="5470" spans="30:30" x14ac:dyDescent="0.35">
      <c r="AD5470" s="3"/>
    </row>
    <row r="5471" spans="30:30" x14ac:dyDescent="0.35">
      <c r="AD5471" s="3"/>
    </row>
    <row r="5472" spans="30:30" x14ac:dyDescent="0.35">
      <c r="AD5472" s="3"/>
    </row>
    <row r="5473" spans="30:30" x14ac:dyDescent="0.35">
      <c r="AD5473" s="3"/>
    </row>
    <row r="5474" spans="30:30" x14ac:dyDescent="0.35">
      <c r="AD5474" s="3"/>
    </row>
    <row r="5475" spans="30:30" x14ac:dyDescent="0.35">
      <c r="AD5475" s="3"/>
    </row>
    <row r="5476" spans="30:30" x14ac:dyDescent="0.35">
      <c r="AD5476" s="3"/>
    </row>
    <row r="5477" spans="30:30" x14ac:dyDescent="0.35">
      <c r="AD5477" s="3"/>
    </row>
    <row r="5478" spans="30:30" x14ac:dyDescent="0.35">
      <c r="AD5478" s="3"/>
    </row>
    <row r="5479" spans="30:30" x14ac:dyDescent="0.35">
      <c r="AD5479" s="3"/>
    </row>
    <row r="5480" spans="30:30" x14ac:dyDescent="0.35">
      <c r="AD5480" s="3"/>
    </row>
    <row r="5481" spans="30:30" x14ac:dyDescent="0.35">
      <c r="AD5481" s="3"/>
    </row>
    <row r="5482" spans="30:30" x14ac:dyDescent="0.35">
      <c r="AD5482" s="3"/>
    </row>
    <row r="5483" spans="30:30" x14ac:dyDescent="0.35">
      <c r="AD5483" s="3"/>
    </row>
    <row r="5484" spans="30:30" x14ac:dyDescent="0.35">
      <c r="AD5484" s="3"/>
    </row>
    <row r="5485" spans="30:30" x14ac:dyDescent="0.35">
      <c r="AD5485" s="3"/>
    </row>
    <row r="5486" spans="30:30" x14ac:dyDescent="0.35">
      <c r="AD5486" s="3"/>
    </row>
    <row r="5487" spans="30:30" x14ac:dyDescent="0.35">
      <c r="AD5487" s="3"/>
    </row>
    <row r="5488" spans="30:30" x14ac:dyDescent="0.35">
      <c r="AD5488" s="3"/>
    </row>
    <row r="5489" spans="30:30" x14ac:dyDescent="0.35">
      <c r="AD5489" s="3"/>
    </row>
    <row r="5490" spans="30:30" x14ac:dyDescent="0.35">
      <c r="AD5490" s="3"/>
    </row>
    <row r="5491" spans="30:30" x14ac:dyDescent="0.35">
      <c r="AD5491" s="3"/>
    </row>
    <row r="5492" spans="30:30" x14ac:dyDescent="0.35">
      <c r="AD5492" s="3"/>
    </row>
    <row r="5493" spans="30:30" x14ac:dyDescent="0.35">
      <c r="AD5493" s="3"/>
    </row>
    <row r="5494" spans="30:30" x14ac:dyDescent="0.35">
      <c r="AD5494" s="3"/>
    </row>
    <row r="5495" spans="30:30" x14ac:dyDescent="0.35">
      <c r="AD5495" s="3"/>
    </row>
    <row r="5496" spans="30:30" x14ac:dyDescent="0.35">
      <c r="AD5496" s="3"/>
    </row>
    <row r="5497" spans="30:30" x14ac:dyDescent="0.35">
      <c r="AD5497" s="3"/>
    </row>
    <row r="5498" spans="30:30" x14ac:dyDescent="0.35">
      <c r="AD5498" s="3"/>
    </row>
    <row r="5499" spans="30:30" x14ac:dyDescent="0.35">
      <c r="AD5499" s="3"/>
    </row>
    <row r="5500" spans="30:30" x14ac:dyDescent="0.35">
      <c r="AD5500" s="3"/>
    </row>
    <row r="5501" spans="30:30" x14ac:dyDescent="0.35">
      <c r="AD5501" s="3"/>
    </row>
    <row r="5502" spans="30:30" x14ac:dyDescent="0.35">
      <c r="AD5502" s="3"/>
    </row>
    <row r="5503" spans="30:30" x14ac:dyDescent="0.35">
      <c r="AD5503" s="3"/>
    </row>
    <row r="5504" spans="30:30" x14ac:dyDescent="0.35">
      <c r="AD5504" s="3"/>
    </row>
    <row r="5505" spans="30:30" x14ac:dyDescent="0.35">
      <c r="AD5505" s="3"/>
    </row>
    <row r="5506" spans="30:30" x14ac:dyDescent="0.35">
      <c r="AD5506" s="3"/>
    </row>
    <row r="5507" spans="30:30" x14ac:dyDescent="0.35">
      <c r="AD5507" s="3"/>
    </row>
    <row r="5508" spans="30:30" x14ac:dyDescent="0.35">
      <c r="AD5508" s="3"/>
    </row>
    <row r="5509" spans="30:30" x14ac:dyDescent="0.35">
      <c r="AD5509" s="3"/>
    </row>
    <row r="5510" spans="30:30" x14ac:dyDescent="0.35">
      <c r="AD5510" s="3"/>
    </row>
    <row r="5511" spans="30:30" x14ac:dyDescent="0.35">
      <c r="AD5511" s="3"/>
    </row>
    <row r="5512" spans="30:30" x14ac:dyDescent="0.35">
      <c r="AD5512" s="3"/>
    </row>
    <row r="5513" spans="30:30" x14ac:dyDescent="0.35">
      <c r="AD5513" s="3"/>
    </row>
    <row r="5514" spans="30:30" x14ac:dyDescent="0.35">
      <c r="AD5514" s="3"/>
    </row>
    <row r="5515" spans="30:30" x14ac:dyDescent="0.35">
      <c r="AD5515" s="3"/>
    </row>
    <row r="5516" spans="30:30" x14ac:dyDescent="0.35">
      <c r="AD5516" s="3"/>
    </row>
    <row r="5517" spans="30:30" x14ac:dyDescent="0.35">
      <c r="AD5517" s="3"/>
    </row>
    <row r="5518" spans="30:30" x14ac:dyDescent="0.35">
      <c r="AD5518" s="3"/>
    </row>
    <row r="5519" spans="30:30" x14ac:dyDescent="0.35">
      <c r="AD5519" s="3"/>
    </row>
    <row r="5520" spans="30:30" x14ac:dyDescent="0.35">
      <c r="AD5520" s="3"/>
    </row>
    <row r="5521" spans="30:30" x14ac:dyDescent="0.35">
      <c r="AD5521" s="3"/>
    </row>
    <row r="5522" spans="30:30" x14ac:dyDescent="0.35">
      <c r="AD5522" s="3"/>
    </row>
    <row r="5523" spans="30:30" x14ac:dyDescent="0.35">
      <c r="AD5523" s="3"/>
    </row>
    <row r="5524" spans="30:30" x14ac:dyDescent="0.35">
      <c r="AD5524" s="3"/>
    </row>
    <row r="5525" spans="30:30" x14ac:dyDescent="0.35">
      <c r="AD5525" s="3"/>
    </row>
    <row r="5526" spans="30:30" x14ac:dyDescent="0.35">
      <c r="AD5526" s="3"/>
    </row>
    <row r="5527" spans="30:30" x14ac:dyDescent="0.35">
      <c r="AD5527" s="3"/>
    </row>
    <row r="5528" spans="30:30" x14ac:dyDescent="0.35">
      <c r="AD5528" s="3"/>
    </row>
    <row r="5529" spans="30:30" x14ac:dyDescent="0.35">
      <c r="AD5529" s="3"/>
    </row>
    <row r="5530" spans="30:30" x14ac:dyDescent="0.35">
      <c r="AD5530" s="3"/>
    </row>
    <row r="5531" spans="30:30" x14ac:dyDescent="0.35">
      <c r="AD5531" s="3"/>
    </row>
    <row r="5532" spans="30:30" x14ac:dyDescent="0.35">
      <c r="AD5532" s="3"/>
    </row>
    <row r="5533" spans="30:30" x14ac:dyDescent="0.35">
      <c r="AD5533" s="3"/>
    </row>
    <row r="5534" spans="30:30" x14ac:dyDescent="0.35">
      <c r="AD5534" s="3"/>
    </row>
    <row r="5535" spans="30:30" x14ac:dyDescent="0.35">
      <c r="AD5535" s="3"/>
    </row>
    <row r="5536" spans="30:30" x14ac:dyDescent="0.35">
      <c r="AD5536" s="3"/>
    </row>
    <row r="5537" spans="30:30" x14ac:dyDescent="0.35">
      <c r="AD5537" s="3"/>
    </row>
    <row r="5538" spans="30:30" x14ac:dyDescent="0.35">
      <c r="AD5538" s="3"/>
    </row>
    <row r="5539" spans="30:30" x14ac:dyDescent="0.35">
      <c r="AD5539" s="3"/>
    </row>
    <row r="5540" spans="30:30" x14ac:dyDescent="0.35">
      <c r="AD5540" s="3"/>
    </row>
    <row r="5541" spans="30:30" x14ac:dyDescent="0.35">
      <c r="AD5541" s="3"/>
    </row>
    <row r="5542" spans="30:30" x14ac:dyDescent="0.35">
      <c r="AD5542" s="3"/>
    </row>
    <row r="5543" spans="30:30" x14ac:dyDescent="0.35">
      <c r="AD5543" s="3"/>
    </row>
    <row r="5544" spans="30:30" x14ac:dyDescent="0.35">
      <c r="AD5544" s="3"/>
    </row>
    <row r="5545" spans="30:30" x14ac:dyDescent="0.35">
      <c r="AD5545" s="3"/>
    </row>
    <row r="5546" spans="30:30" x14ac:dyDescent="0.35">
      <c r="AD5546" s="3"/>
    </row>
    <row r="5547" spans="30:30" x14ac:dyDescent="0.35">
      <c r="AD5547" s="3"/>
    </row>
    <row r="5548" spans="30:30" x14ac:dyDescent="0.35">
      <c r="AD5548" s="3"/>
    </row>
    <row r="5549" spans="30:30" x14ac:dyDescent="0.35">
      <c r="AD5549" s="3"/>
    </row>
    <row r="5550" spans="30:30" x14ac:dyDescent="0.35">
      <c r="AD5550" s="3"/>
    </row>
    <row r="5551" spans="30:30" x14ac:dyDescent="0.35">
      <c r="AD5551" s="3"/>
    </row>
    <row r="5552" spans="30:30" x14ac:dyDescent="0.35">
      <c r="AD5552" s="3"/>
    </row>
    <row r="5553" spans="30:30" x14ac:dyDescent="0.35">
      <c r="AD5553" s="3"/>
    </row>
    <row r="5554" spans="30:30" x14ac:dyDescent="0.35">
      <c r="AD5554" s="3"/>
    </row>
    <row r="5555" spans="30:30" x14ac:dyDescent="0.35">
      <c r="AD5555" s="3"/>
    </row>
    <row r="5556" spans="30:30" x14ac:dyDescent="0.35">
      <c r="AD5556" s="3"/>
    </row>
    <row r="5557" spans="30:30" x14ac:dyDescent="0.35">
      <c r="AD5557" s="3"/>
    </row>
    <row r="5558" spans="30:30" x14ac:dyDescent="0.35">
      <c r="AD5558" s="3"/>
    </row>
    <row r="5559" spans="30:30" x14ac:dyDescent="0.35">
      <c r="AD5559" s="3"/>
    </row>
    <row r="5560" spans="30:30" x14ac:dyDescent="0.35">
      <c r="AD5560" s="3"/>
    </row>
    <row r="5561" spans="30:30" x14ac:dyDescent="0.35">
      <c r="AD5561" s="3"/>
    </row>
    <row r="5562" spans="30:30" x14ac:dyDescent="0.35">
      <c r="AD5562" s="3"/>
    </row>
    <row r="5563" spans="30:30" x14ac:dyDescent="0.35">
      <c r="AD5563" s="3"/>
    </row>
    <row r="5564" spans="30:30" x14ac:dyDescent="0.35">
      <c r="AD5564" s="3"/>
    </row>
    <row r="5565" spans="30:30" x14ac:dyDescent="0.35">
      <c r="AD5565" s="3"/>
    </row>
    <row r="5566" spans="30:30" x14ac:dyDescent="0.35">
      <c r="AD5566" s="3"/>
    </row>
    <row r="5567" spans="30:30" x14ac:dyDescent="0.35">
      <c r="AD5567" s="3"/>
    </row>
    <row r="5568" spans="30:30" x14ac:dyDescent="0.35">
      <c r="AD5568" s="3"/>
    </row>
    <row r="5569" spans="30:30" x14ac:dyDescent="0.35">
      <c r="AD5569" s="3"/>
    </row>
    <row r="5570" spans="30:30" x14ac:dyDescent="0.35">
      <c r="AD5570" s="3"/>
    </row>
    <row r="5571" spans="30:30" x14ac:dyDescent="0.35">
      <c r="AD5571" s="3"/>
    </row>
    <row r="5572" spans="30:30" x14ac:dyDescent="0.35">
      <c r="AD5572" s="3"/>
    </row>
    <row r="5573" spans="30:30" x14ac:dyDescent="0.35">
      <c r="AD5573" s="3"/>
    </row>
    <row r="5574" spans="30:30" x14ac:dyDescent="0.35">
      <c r="AD5574" s="3"/>
    </row>
    <row r="5575" spans="30:30" x14ac:dyDescent="0.35">
      <c r="AD5575" s="3"/>
    </row>
    <row r="5576" spans="30:30" x14ac:dyDescent="0.35">
      <c r="AD5576" s="3"/>
    </row>
    <row r="5577" spans="30:30" x14ac:dyDescent="0.35">
      <c r="AD5577" s="3"/>
    </row>
    <row r="5578" spans="30:30" x14ac:dyDescent="0.35">
      <c r="AD5578" s="3"/>
    </row>
    <row r="5579" spans="30:30" x14ac:dyDescent="0.35">
      <c r="AD5579" s="3"/>
    </row>
    <row r="5580" spans="30:30" x14ac:dyDescent="0.35">
      <c r="AD5580" s="3"/>
    </row>
    <row r="5581" spans="30:30" x14ac:dyDescent="0.35">
      <c r="AD5581" s="3"/>
    </row>
    <row r="5582" spans="30:30" x14ac:dyDescent="0.35">
      <c r="AD5582" s="3"/>
    </row>
    <row r="5583" spans="30:30" x14ac:dyDescent="0.35">
      <c r="AD5583" s="3"/>
    </row>
    <row r="5584" spans="30:30" x14ac:dyDescent="0.35">
      <c r="AD5584" s="3"/>
    </row>
    <row r="5585" spans="30:30" x14ac:dyDescent="0.35">
      <c r="AD5585" s="3"/>
    </row>
    <row r="5586" spans="30:30" x14ac:dyDescent="0.35">
      <c r="AD5586" s="3"/>
    </row>
    <row r="5587" spans="30:30" x14ac:dyDescent="0.35">
      <c r="AD5587" s="3"/>
    </row>
    <row r="5588" spans="30:30" x14ac:dyDescent="0.35">
      <c r="AD5588" s="3"/>
    </row>
    <row r="5589" spans="30:30" x14ac:dyDescent="0.35">
      <c r="AD5589" s="3"/>
    </row>
    <row r="5590" spans="30:30" x14ac:dyDescent="0.35">
      <c r="AD5590" s="3"/>
    </row>
    <row r="5591" spans="30:30" x14ac:dyDescent="0.35">
      <c r="AD5591" s="3"/>
    </row>
    <row r="5592" spans="30:30" x14ac:dyDescent="0.35">
      <c r="AD5592" s="3"/>
    </row>
    <row r="5593" spans="30:30" x14ac:dyDescent="0.35">
      <c r="AD5593" s="3"/>
    </row>
    <row r="5594" spans="30:30" x14ac:dyDescent="0.35">
      <c r="AD5594" s="3"/>
    </row>
    <row r="5595" spans="30:30" x14ac:dyDescent="0.35">
      <c r="AD5595" s="3"/>
    </row>
    <row r="5596" spans="30:30" x14ac:dyDescent="0.35">
      <c r="AD5596" s="3"/>
    </row>
    <row r="5597" spans="30:30" x14ac:dyDescent="0.35">
      <c r="AD5597" s="3"/>
    </row>
    <row r="5598" spans="30:30" x14ac:dyDescent="0.35">
      <c r="AD5598" s="3"/>
    </row>
    <row r="5599" spans="30:30" x14ac:dyDescent="0.35">
      <c r="AD5599" s="3"/>
    </row>
    <row r="5600" spans="30:30" x14ac:dyDescent="0.35">
      <c r="AD5600" s="3"/>
    </row>
    <row r="5601" spans="30:30" x14ac:dyDescent="0.35">
      <c r="AD5601" s="3"/>
    </row>
    <row r="5602" spans="30:30" x14ac:dyDescent="0.35">
      <c r="AD5602" s="3"/>
    </row>
    <row r="5603" spans="30:30" x14ac:dyDescent="0.35">
      <c r="AD5603" s="3"/>
    </row>
    <row r="5604" spans="30:30" x14ac:dyDescent="0.35">
      <c r="AD5604" s="3"/>
    </row>
    <row r="5605" spans="30:30" x14ac:dyDescent="0.35">
      <c r="AD5605" s="3"/>
    </row>
    <row r="5606" spans="30:30" x14ac:dyDescent="0.35">
      <c r="AD5606" s="3"/>
    </row>
    <row r="5607" spans="30:30" x14ac:dyDescent="0.35">
      <c r="AD5607" s="3"/>
    </row>
    <row r="5608" spans="30:30" x14ac:dyDescent="0.35">
      <c r="AD5608" s="3"/>
    </row>
    <row r="5609" spans="30:30" x14ac:dyDescent="0.35">
      <c r="AD5609" s="3"/>
    </row>
    <row r="5610" spans="30:30" x14ac:dyDescent="0.35">
      <c r="AD5610" s="3"/>
    </row>
    <row r="5611" spans="30:30" x14ac:dyDescent="0.35">
      <c r="AD5611" s="3"/>
    </row>
    <row r="5612" spans="30:30" x14ac:dyDescent="0.35">
      <c r="AD5612" s="3"/>
    </row>
    <row r="5613" spans="30:30" x14ac:dyDescent="0.35">
      <c r="AD5613" s="3"/>
    </row>
    <row r="5614" spans="30:30" x14ac:dyDescent="0.35">
      <c r="AD5614" s="3"/>
    </row>
    <row r="5615" spans="30:30" x14ac:dyDescent="0.35">
      <c r="AD5615" s="3"/>
    </row>
    <row r="5616" spans="30:30" x14ac:dyDescent="0.35">
      <c r="AD5616" s="3"/>
    </row>
    <row r="5617" spans="30:30" x14ac:dyDescent="0.35">
      <c r="AD5617" s="3"/>
    </row>
    <row r="5618" spans="30:30" x14ac:dyDescent="0.35">
      <c r="AD5618" s="3"/>
    </row>
    <row r="5619" spans="30:30" x14ac:dyDescent="0.35">
      <c r="AD5619" s="3"/>
    </row>
    <row r="5620" spans="30:30" x14ac:dyDescent="0.35">
      <c r="AD5620" s="3"/>
    </row>
    <row r="5621" spans="30:30" x14ac:dyDescent="0.35">
      <c r="AD5621" s="3"/>
    </row>
    <row r="5622" spans="30:30" x14ac:dyDescent="0.35">
      <c r="AD5622" s="3"/>
    </row>
    <row r="5623" spans="30:30" x14ac:dyDescent="0.35">
      <c r="AD5623" s="3"/>
    </row>
    <row r="5624" spans="30:30" x14ac:dyDescent="0.35">
      <c r="AD5624" s="3"/>
    </row>
    <row r="5625" spans="30:30" x14ac:dyDescent="0.35">
      <c r="AD5625" s="3"/>
    </row>
    <row r="5626" spans="30:30" x14ac:dyDescent="0.35">
      <c r="AD5626" s="3"/>
    </row>
    <row r="5627" spans="30:30" x14ac:dyDescent="0.35">
      <c r="AD5627" s="3"/>
    </row>
    <row r="5628" spans="30:30" x14ac:dyDescent="0.35">
      <c r="AD5628" s="3"/>
    </row>
    <row r="5629" spans="30:30" x14ac:dyDescent="0.35">
      <c r="AD5629" s="3"/>
    </row>
    <row r="5630" spans="30:30" x14ac:dyDescent="0.35">
      <c r="AD5630" s="3"/>
    </row>
    <row r="5631" spans="30:30" x14ac:dyDescent="0.35">
      <c r="AD5631" s="3"/>
    </row>
    <row r="5632" spans="30:30" x14ac:dyDescent="0.35">
      <c r="AD5632" s="3"/>
    </row>
    <row r="5633" spans="30:30" x14ac:dyDescent="0.35">
      <c r="AD5633" s="3"/>
    </row>
    <row r="5634" spans="30:30" x14ac:dyDescent="0.35">
      <c r="AD5634" s="3"/>
    </row>
    <row r="5635" spans="30:30" x14ac:dyDescent="0.35">
      <c r="AD5635" s="3"/>
    </row>
    <row r="5636" spans="30:30" x14ac:dyDescent="0.35">
      <c r="AD5636" s="3"/>
    </row>
    <row r="5637" spans="30:30" x14ac:dyDescent="0.35">
      <c r="AD5637" s="3"/>
    </row>
    <row r="5638" spans="30:30" x14ac:dyDescent="0.35">
      <c r="AD5638" s="3"/>
    </row>
    <row r="5639" spans="30:30" x14ac:dyDescent="0.35">
      <c r="AD5639" s="3"/>
    </row>
    <row r="5640" spans="30:30" x14ac:dyDescent="0.35">
      <c r="AD5640" s="3"/>
    </row>
    <row r="5641" spans="30:30" x14ac:dyDescent="0.35">
      <c r="AD5641" s="3"/>
    </row>
    <row r="5642" spans="30:30" x14ac:dyDescent="0.35">
      <c r="AD5642" s="3"/>
    </row>
    <row r="5643" spans="30:30" x14ac:dyDescent="0.35">
      <c r="AD5643" s="3"/>
    </row>
    <row r="5644" spans="30:30" x14ac:dyDescent="0.35">
      <c r="AD5644" s="3"/>
    </row>
    <row r="5645" spans="30:30" x14ac:dyDescent="0.35">
      <c r="AD5645" s="3"/>
    </row>
    <row r="5646" spans="30:30" x14ac:dyDescent="0.35">
      <c r="AD5646" s="3"/>
    </row>
    <row r="5647" spans="30:30" x14ac:dyDescent="0.35">
      <c r="AD5647" s="3"/>
    </row>
    <row r="5648" spans="30:30" x14ac:dyDescent="0.35">
      <c r="AD5648" s="3"/>
    </row>
    <row r="5649" spans="30:30" x14ac:dyDescent="0.35">
      <c r="AD5649" s="3"/>
    </row>
    <row r="5650" spans="30:30" x14ac:dyDescent="0.35">
      <c r="AD5650" s="3"/>
    </row>
    <row r="5651" spans="30:30" x14ac:dyDescent="0.35">
      <c r="AD5651" s="3"/>
    </row>
    <row r="5652" spans="30:30" x14ac:dyDescent="0.35">
      <c r="AD5652" s="3"/>
    </row>
    <row r="5653" spans="30:30" x14ac:dyDescent="0.35">
      <c r="AD5653" s="3"/>
    </row>
    <row r="5654" spans="30:30" x14ac:dyDescent="0.35">
      <c r="AD5654" s="3"/>
    </row>
    <row r="5655" spans="30:30" x14ac:dyDescent="0.35">
      <c r="AD5655" s="3"/>
    </row>
    <row r="5656" spans="30:30" x14ac:dyDescent="0.35">
      <c r="AD5656" s="3"/>
    </row>
    <row r="5657" spans="30:30" x14ac:dyDescent="0.35">
      <c r="AD5657" s="3"/>
    </row>
    <row r="5658" spans="30:30" x14ac:dyDescent="0.35">
      <c r="AD5658" s="3"/>
    </row>
    <row r="5659" spans="30:30" x14ac:dyDescent="0.35">
      <c r="AD5659" s="3"/>
    </row>
    <row r="5660" spans="30:30" x14ac:dyDescent="0.35">
      <c r="AD5660" s="3"/>
    </row>
    <row r="5661" spans="30:30" x14ac:dyDescent="0.35">
      <c r="AD5661" s="3"/>
    </row>
    <row r="5662" spans="30:30" x14ac:dyDescent="0.35">
      <c r="AD5662" s="3"/>
    </row>
    <row r="5663" spans="30:30" x14ac:dyDescent="0.35">
      <c r="AD5663" s="3"/>
    </row>
    <row r="5664" spans="30:30" x14ac:dyDescent="0.35">
      <c r="AD5664" s="3"/>
    </row>
    <row r="5665" spans="30:30" x14ac:dyDescent="0.35">
      <c r="AD5665" s="3"/>
    </row>
    <row r="5666" spans="30:30" x14ac:dyDescent="0.35">
      <c r="AD5666" s="3"/>
    </row>
    <row r="5667" spans="30:30" x14ac:dyDescent="0.35">
      <c r="AD5667" s="3"/>
    </row>
    <row r="5668" spans="30:30" x14ac:dyDescent="0.35">
      <c r="AD5668" s="3"/>
    </row>
    <row r="5669" spans="30:30" x14ac:dyDescent="0.35">
      <c r="AD5669" s="3"/>
    </row>
    <row r="5670" spans="30:30" x14ac:dyDescent="0.35">
      <c r="AD5670" s="3"/>
    </row>
    <row r="5671" spans="30:30" x14ac:dyDescent="0.35">
      <c r="AD5671" s="3"/>
    </row>
    <row r="5672" spans="30:30" x14ac:dyDescent="0.35">
      <c r="AD5672" s="3"/>
    </row>
    <row r="5673" spans="30:30" x14ac:dyDescent="0.35">
      <c r="AD5673" s="3"/>
    </row>
    <row r="5674" spans="30:30" x14ac:dyDescent="0.35">
      <c r="AD5674" s="3"/>
    </row>
    <row r="5675" spans="30:30" x14ac:dyDescent="0.35">
      <c r="AD5675" s="3"/>
    </row>
    <row r="5676" spans="30:30" x14ac:dyDescent="0.35">
      <c r="AD5676" s="3"/>
    </row>
    <row r="5677" spans="30:30" x14ac:dyDescent="0.35">
      <c r="AD5677" s="3"/>
    </row>
    <row r="5678" spans="30:30" x14ac:dyDescent="0.35">
      <c r="AD5678" s="3"/>
    </row>
    <row r="5679" spans="30:30" x14ac:dyDescent="0.35">
      <c r="AD5679" s="3"/>
    </row>
    <row r="5680" spans="30:30" x14ac:dyDescent="0.35">
      <c r="AD5680" s="3"/>
    </row>
    <row r="5681" spans="30:30" x14ac:dyDescent="0.35">
      <c r="AD5681" s="3"/>
    </row>
    <row r="5682" spans="30:30" x14ac:dyDescent="0.35">
      <c r="AD5682" s="3"/>
    </row>
    <row r="5683" spans="30:30" x14ac:dyDescent="0.35">
      <c r="AD5683" s="3"/>
    </row>
    <row r="5684" spans="30:30" x14ac:dyDescent="0.35">
      <c r="AD5684" s="3"/>
    </row>
    <row r="5685" spans="30:30" x14ac:dyDescent="0.35">
      <c r="AD5685" s="3"/>
    </row>
    <row r="5686" spans="30:30" x14ac:dyDescent="0.35">
      <c r="AD5686" s="3"/>
    </row>
    <row r="5687" spans="30:30" x14ac:dyDescent="0.35">
      <c r="AD5687" s="3"/>
    </row>
    <row r="5688" spans="30:30" x14ac:dyDescent="0.35">
      <c r="AD5688" s="3"/>
    </row>
    <row r="5689" spans="30:30" x14ac:dyDescent="0.35">
      <c r="AD5689" s="3"/>
    </row>
    <row r="5690" spans="30:30" x14ac:dyDescent="0.35">
      <c r="AD5690" s="3"/>
    </row>
    <row r="5691" spans="30:30" x14ac:dyDescent="0.35">
      <c r="AD5691" s="3"/>
    </row>
    <row r="5692" spans="30:30" x14ac:dyDescent="0.35">
      <c r="AD5692" s="3"/>
    </row>
    <row r="5693" spans="30:30" x14ac:dyDescent="0.35">
      <c r="AD5693" s="3"/>
    </row>
    <row r="5694" spans="30:30" x14ac:dyDescent="0.35">
      <c r="AD5694" s="3"/>
    </row>
    <row r="5695" spans="30:30" x14ac:dyDescent="0.35">
      <c r="AD5695" s="3"/>
    </row>
    <row r="5696" spans="30:30" x14ac:dyDescent="0.35">
      <c r="AD5696" s="3"/>
    </row>
    <row r="5697" spans="30:30" x14ac:dyDescent="0.35">
      <c r="AD5697" s="3"/>
    </row>
    <row r="5698" spans="30:30" x14ac:dyDescent="0.35">
      <c r="AD5698" s="3"/>
    </row>
    <row r="5699" spans="30:30" x14ac:dyDescent="0.35">
      <c r="AD5699" s="3"/>
    </row>
    <row r="5700" spans="30:30" x14ac:dyDescent="0.35">
      <c r="AD5700" s="3"/>
    </row>
    <row r="5701" spans="30:30" x14ac:dyDescent="0.35">
      <c r="AD5701" s="3"/>
    </row>
    <row r="5702" spans="30:30" x14ac:dyDescent="0.35">
      <c r="AD5702" s="3"/>
    </row>
    <row r="5703" spans="30:30" x14ac:dyDescent="0.35">
      <c r="AD5703" s="3"/>
    </row>
    <row r="5704" spans="30:30" x14ac:dyDescent="0.35">
      <c r="AD5704" s="3"/>
    </row>
    <row r="5705" spans="30:30" x14ac:dyDescent="0.35">
      <c r="AD5705" s="3"/>
    </row>
    <row r="5706" spans="30:30" x14ac:dyDescent="0.35">
      <c r="AD5706" s="3"/>
    </row>
    <row r="5707" spans="30:30" x14ac:dyDescent="0.35">
      <c r="AD5707" s="3"/>
    </row>
    <row r="5708" spans="30:30" x14ac:dyDescent="0.35">
      <c r="AD5708" s="3"/>
    </row>
    <row r="5709" spans="30:30" x14ac:dyDescent="0.35">
      <c r="AD5709" s="3"/>
    </row>
    <row r="5710" spans="30:30" x14ac:dyDescent="0.35">
      <c r="AD5710" s="3"/>
    </row>
    <row r="5711" spans="30:30" x14ac:dyDescent="0.35">
      <c r="AD5711" s="3"/>
    </row>
    <row r="5712" spans="30:30" x14ac:dyDescent="0.35">
      <c r="AD5712" s="3"/>
    </row>
    <row r="5713" spans="30:30" x14ac:dyDescent="0.35">
      <c r="AD5713" s="3"/>
    </row>
    <row r="5714" spans="30:30" x14ac:dyDescent="0.35">
      <c r="AD5714" s="3"/>
    </row>
    <row r="5715" spans="30:30" x14ac:dyDescent="0.35">
      <c r="AD5715" s="3"/>
    </row>
    <row r="5716" spans="30:30" x14ac:dyDescent="0.35">
      <c r="AD5716" s="3"/>
    </row>
    <row r="5717" spans="30:30" x14ac:dyDescent="0.35">
      <c r="AD5717" s="3"/>
    </row>
    <row r="5718" spans="30:30" x14ac:dyDescent="0.35">
      <c r="AD5718" s="3"/>
    </row>
    <row r="5719" spans="30:30" x14ac:dyDescent="0.35">
      <c r="AD5719" s="3"/>
    </row>
    <row r="5720" spans="30:30" x14ac:dyDescent="0.35">
      <c r="AD5720" s="3"/>
    </row>
    <row r="5721" spans="30:30" x14ac:dyDescent="0.35">
      <c r="AD5721" s="3"/>
    </row>
    <row r="5722" spans="30:30" x14ac:dyDescent="0.35">
      <c r="AD5722" s="3"/>
    </row>
    <row r="5723" spans="30:30" x14ac:dyDescent="0.35">
      <c r="AD5723" s="3"/>
    </row>
    <row r="5724" spans="30:30" x14ac:dyDescent="0.35">
      <c r="AD5724" s="3"/>
    </row>
    <row r="5725" spans="30:30" x14ac:dyDescent="0.35">
      <c r="AD5725" s="3"/>
    </row>
    <row r="5726" spans="30:30" x14ac:dyDescent="0.35">
      <c r="AD5726" s="3"/>
    </row>
    <row r="5727" spans="30:30" x14ac:dyDescent="0.35">
      <c r="AD5727" s="3"/>
    </row>
    <row r="5728" spans="30:30" x14ac:dyDescent="0.35">
      <c r="AD5728" s="3"/>
    </row>
    <row r="5729" spans="30:30" x14ac:dyDescent="0.35">
      <c r="AD5729" s="3"/>
    </row>
    <row r="5730" spans="30:30" x14ac:dyDescent="0.35">
      <c r="AD5730" s="3"/>
    </row>
    <row r="5731" spans="30:30" x14ac:dyDescent="0.35">
      <c r="AD5731" s="3"/>
    </row>
    <row r="5732" spans="30:30" x14ac:dyDescent="0.35">
      <c r="AD5732" s="3"/>
    </row>
    <row r="5733" spans="30:30" x14ac:dyDescent="0.35">
      <c r="AD5733" s="3"/>
    </row>
    <row r="5734" spans="30:30" x14ac:dyDescent="0.35">
      <c r="AD5734" s="3"/>
    </row>
    <row r="5735" spans="30:30" x14ac:dyDescent="0.35">
      <c r="AD5735" s="3"/>
    </row>
    <row r="5736" spans="30:30" x14ac:dyDescent="0.35">
      <c r="AD5736" s="3"/>
    </row>
    <row r="5737" spans="30:30" x14ac:dyDescent="0.35">
      <c r="AD5737" s="3"/>
    </row>
    <row r="5738" spans="30:30" x14ac:dyDescent="0.35">
      <c r="AD5738" s="3"/>
    </row>
    <row r="5739" spans="30:30" x14ac:dyDescent="0.35">
      <c r="AD5739" s="3"/>
    </row>
    <row r="5740" spans="30:30" x14ac:dyDescent="0.35">
      <c r="AD5740" s="3"/>
    </row>
    <row r="5741" spans="30:30" x14ac:dyDescent="0.35">
      <c r="AD5741" s="3"/>
    </row>
    <row r="5742" spans="30:30" x14ac:dyDescent="0.35">
      <c r="AD5742" s="3"/>
    </row>
    <row r="5743" spans="30:30" x14ac:dyDescent="0.35">
      <c r="AD5743" s="3"/>
    </row>
    <row r="5744" spans="30:30" x14ac:dyDescent="0.35">
      <c r="AD5744" s="3"/>
    </row>
    <row r="5745" spans="30:30" x14ac:dyDescent="0.35">
      <c r="AD5745" s="3"/>
    </row>
    <row r="5746" spans="30:30" x14ac:dyDescent="0.35">
      <c r="AD5746" s="3"/>
    </row>
    <row r="5747" spans="30:30" x14ac:dyDescent="0.35">
      <c r="AD5747" s="3"/>
    </row>
    <row r="5748" spans="30:30" x14ac:dyDescent="0.35">
      <c r="AD5748" s="3"/>
    </row>
    <row r="5749" spans="30:30" x14ac:dyDescent="0.35">
      <c r="AD5749" s="3"/>
    </row>
    <row r="5750" spans="30:30" x14ac:dyDescent="0.35">
      <c r="AD5750" s="3"/>
    </row>
    <row r="5751" spans="30:30" x14ac:dyDescent="0.35">
      <c r="AD5751" s="3"/>
    </row>
    <row r="5752" spans="30:30" x14ac:dyDescent="0.35">
      <c r="AD5752" s="3"/>
    </row>
    <row r="5753" spans="30:30" x14ac:dyDescent="0.35">
      <c r="AD5753" s="3"/>
    </row>
    <row r="5754" spans="30:30" x14ac:dyDescent="0.35">
      <c r="AD5754" s="3"/>
    </row>
    <row r="5755" spans="30:30" x14ac:dyDescent="0.35">
      <c r="AD5755" s="3"/>
    </row>
    <row r="5756" spans="30:30" x14ac:dyDescent="0.35">
      <c r="AD5756" s="3"/>
    </row>
    <row r="5757" spans="30:30" x14ac:dyDescent="0.35">
      <c r="AD5757" s="3"/>
    </row>
    <row r="5758" spans="30:30" x14ac:dyDescent="0.35">
      <c r="AD5758" s="3"/>
    </row>
    <row r="5759" spans="30:30" x14ac:dyDescent="0.35">
      <c r="AD5759" s="3"/>
    </row>
    <row r="5760" spans="30:30" x14ac:dyDescent="0.35">
      <c r="AD5760" s="3"/>
    </row>
    <row r="5761" spans="30:30" x14ac:dyDescent="0.35">
      <c r="AD5761" s="3"/>
    </row>
    <row r="5762" spans="30:30" x14ac:dyDescent="0.35">
      <c r="AD5762" s="3"/>
    </row>
    <row r="5763" spans="30:30" x14ac:dyDescent="0.35">
      <c r="AD5763" s="3"/>
    </row>
    <row r="5764" spans="30:30" x14ac:dyDescent="0.35">
      <c r="AD5764" s="3"/>
    </row>
    <row r="5765" spans="30:30" x14ac:dyDescent="0.35">
      <c r="AD5765" s="3"/>
    </row>
    <row r="5766" spans="30:30" x14ac:dyDescent="0.35">
      <c r="AD5766" s="3"/>
    </row>
    <row r="5767" spans="30:30" x14ac:dyDescent="0.35">
      <c r="AD5767" s="3"/>
    </row>
    <row r="5768" spans="30:30" x14ac:dyDescent="0.35">
      <c r="AD5768" s="3"/>
    </row>
    <row r="5769" spans="30:30" x14ac:dyDescent="0.35">
      <c r="AD5769" s="3"/>
    </row>
    <row r="5770" spans="30:30" x14ac:dyDescent="0.35">
      <c r="AD5770" s="3"/>
    </row>
    <row r="5771" spans="30:30" x14ac:dyDescent="0.35">
      <c r="AD5771" s="3"/>
    </row>
    <row r="5772" spans="30:30" x14ac:dyDescent="0.35">
      <c r="AD5772" s="3"/>
    </row>
    <row r="5773" spans="30:30" x14ac:dyDescent="0.35">
      <c r="AD5773" s="3"/>
    </row>
    <row r="5774" spans="30:30" x14ac:dyDescent="0.35">
      <c r="AD5774" s="3"/>
    </row>
    <row r="5775" spans="30:30" x14ac:dyDescent="0.35">
      <c r="AD5775" s="3"/>
    </row>
    <row r="5776" spans="30:30" x14ac:dyDescent="0.35">
      <c r="AD5776" s="3"/>
    </row>
    <row r="5777" spans="30:30" x14ac:dyDescent="0.35">
      <c r="AD5777" s="3"/>
    </row>
    <row r="5778" spans="30:30" x14ac:dyDescent="0.35">
      <c r="AD5778" s="3"/>
    </row>
    <row r="5779" spans="30:30" x14ac:dyDescent="0.35">
      <c r="AD5779" s="3"/>
    </row>
    <row r="5780" spans="30:30" x14ac:dyDescent="0.35">
      <c r="AD5780" s="3"/>
    </row>
    <row r="5781" spans="30:30" x14ac:dyDescent="0.35">
      <c r="AD5781" s="3"/>
    </row>
    <row r="5782" spans="30:30" x14ac:dyDescent="0.35">
      <c r="AD5782" s="3"/>
    </row>
    <row r="5783" spans="30:30" x14ac:dyDescent="0.35">
      <c r="AD5783" s="3"/>
    </row>
    <row r="5784" spans="30:30" x14ac:dyDescent="0.35">
      <c r="AD5784" s="3"/>
    </row>
    <row r="5785" spans="30:30" x14ac:dyDescent="0.35">
      <c r="AD5785" s="3"/>
    </row>
    <row r="5786" spans="30:30" x14ac:dyDescent="0.35">
      <c r="AD5786" s="3"/>
    </row>
    <row r="5787" spans="30:30" x14ac:dyDescent="0.35">
      <c r="AD5787" s="3"/>
    </row>
    <row r="5788" spans="30:30" x14ac:dyDescent="0.35">
      <c r="AD5788" s="3"/>
    </row>
    <row r="5789" spans="30:30" x14ac:dyDescent="0.35">
      <c r="AD5789" s="3"/>
    </row>
    <row r="5790" spans="30:30" x14ac:dyDescent="0.35">
      <c r="AD5790" s="3"/>
    </row>
    <row r="5791" spans="30:30" x14ac:dyDescent="0.35">
      <c r="AD5791" s="3"/>
    </row>
    <row r="5792" spans="30:30" x14ac:dyDescent="0.35">
      <c r="AD5792" s="3"/>
    </row>
    <row r="5793" spans="30:30" x14ac:dyDescent="0.35">
      <c r="AD5793" s="3"/>
    </row>
    <row r="5794" spans="30:30" x14ac:dyDescent="0.35">
      <c r="AD5794" s="3"/>
    </row>
    <row r="5795" spans="30:30" x14ac:dyDescent="0.35">
      <c r="AD5795" s="3"/>
    </row>
    <row r="5796" spans="30:30" x14ac:dyDescent="0.35">
      <c r="AD5796" s="3"/>
    </row>
    <row r="5797" spans="30:30" x14ac:dyDescent="0.35">
      <c r="AD5797" s="3"/>
    </row>
    <row r="5798" spans="30:30" x14ac:dyDescent="0.35">
      <c r="AD5798" s="3"/>
    </row>
    <row r="5799" spans="30:30" x14ac:dyDescent="0.35">
      <c r="AD5799" s="3"/>
    </row>
    <row r="5800" spans="30:30" x14ac:dyDescent="0.35">
      <c r="AD5800" s="3"/>
    </row>
    <row r="5801" spans="30:30" x14ac:dyDescent="0.35">
      <c r="AD5801" s="3"/>
    </row>
    <row r="5802" spans="30:30" x14ac:dyDescent="0.35">
      <c r="AD5802" s="3"/>
    </row>
    <row r="5803" spans="30:30" x14ac:dyDescent="0.35">
      <c r="AD5803" s="3"/>
    </row>
    <row r="5804" spans="30:30" x14ac:dyDescent="0.35">
      <c r="AD5804" s="3"/>
    </row>
    <row r="5805" spans="30:30" x14ac:dyDescent="0.35">
      <c r="AD5805" s="3"/>
    </row>
    <row r="5806" spans="30:30" x14ac:dyDescent="0.35">
      <c r="AD5806" s="3"/>
    </row>
    <row r="5807" spans="30:30" x14ac:dyDescent="0.35">
      <c r="AD5807" s="3"/>
    </row>
    <row r="5808" spans="30:30" x14ac:dyDescent="0.35">
      <c r="AD5808" s="3"/>
    </row>
    <row r="5809" spans="30:30" x14ac:dyDescent="0.35">
      <c r="AD5809" s="3"/>
    </row>
    <row r="5810" spans="30:30" x14ac:dyDescent="0.35">
      <c r="AD5810" s="3"/>
    </row>
    <row r="5811" spans="30:30" x14ac:dyDescent="0.35">
      <c r="AD5811" s="3"/>
    </row>
    <row r="5812" spans="30:30" x14ac:dyDescent="0.35">
      <c r="AD5812" s="3"/>
    </row>
    <row r="5813" spans="30:30" x14ac:dyDescent="0.35">
      <c r="AD5813" s="3"/>
    </row>
    <row r="5814" spans="30:30" x14ac:dyDescent="0.35">
      <c r="AD5814" s="3"/>
    </row>
    <row r="5815" spans="30:30" x14ac:dyDescent="0.35">
      <c r="AD5815" s="3"/>
    </row>
    <row r="5816" spans="30:30" x14ac:dyDescent="0.35">
      <c r="AD5816" s="3"/>
    </row>
    <row r="5817" spans="30:30" x14ac:dyDescent="0.35">
      <c r="AD5817" s="3"/>
    </row>
    <row r="5818" spans="30:30" x14ac:dyDescent="0.35">
      <c r="AD5818" s="3"/>
    </row>
    <row r="5819" spans="30:30" x14ac:dyDescent="0.35">
      <c r="AD5819" s="3"/>
    </row>
    <row r="5820" spans="30:30" x14ac:dyDescent="0.35">
      <c r="AD5820" s="3"/>
    </row>
    <row r="5821" spans="30:30" x14ac:dyDescent="0.35">
      <c r="AD5821" s="3"/>
    </row>
    <row r="5822" spans="30:30" x14ac:dyDescent="0.35">
      <c r="AD5822" s="3"/>
    </row>
    <row r="5823" spans="30:30" x14ac:dyDescent="0.35">
      <c r="AD5823" s="3"/>
    </row>
    <row r="5824" spans="30:30" x14ac:dyDescent="0.35">
      <c r="AD5824" s="3"/>
    </row>
    <row r="5825" spans="30:30" x14ac:dyDescent="0.35">
      <c r="AD5825" s="3"/>
    </row>
    <row r="5826" spans="30:30" x14ac:dyDescent="0.35">
      <c r="AD5826" s="3"/>
    </row>
    <row r="5827" spans="30:30" x14ac:dyDescent="0.35">
      <c r="AD5827" s="3"/>
    </row>
    <row r="5828" spans="30:30" x14ac:dyDescent="0.35">
      <c r="AD5828" s="3"/>
    </row>
    <row r="5829" spans="30:30" x14ac:dyDescent="0.35">
      <c r="AD5829" s="3"/>
    </row>
    <row r="5830" spans="30:30" x14ac:dyDescent="0.35">
      <c r="AD5830" s="3"/>
    </row>
    <row r="5831" spans="30:30" x14ac:dyDescent="0.35">
      <c r="AD5831" s="3"/>
    </row>
    <row r="5832" spans="30:30" x14ac:dyDescent="0.35">
      <c r="AD5832" s="3"/>
    </row>
    <row r="5833" spans="30:30" x14ac:dyDescent="0.35">
      <c r="AD5833" s="3"/>
    </row>
    <row r="5834" spans="30:30" x14ac:dyDescent="0.35">
      <c r="AD5834" s="3"/>
    </row>
    <row r="5835" spans="30:30" x14ac:dyDescent="0.35">
      <c r="AD5835" s="3"/>
    </row>
    <row r="5836" spans="30:30" x14ac:dyDescent="0.35">
      <c r="AD5836" s="3"/>
    </row>
    <row r="5837" spans="30:30" x14ac:dyDescent="0.35">
      <c r="AD5837" s="3"/>
    </row>
    <row r="5838" spans="30:30" x14ac:dyDescent="0.35">
      <c r="AD5838" s="3"/>
    </row>
    <row r="5839" spans="30:30" x14ac:dyDescent="0.35">
      <c r="AD5839" s="3"/>
    </row>
    <row r="5840" spans="30:30" x14ac:dyDescent="0.35">
      <c r="AD5840" s="3"/>
    </row>
    <row r="5841" spans="30:30" x14ac:dyDescent="0.35">
      <c r="AD5841" s="3"/>
    </row>
    <row r="5842" spans="30:30" x14ac:dyDescent="0.35">
      <c r="AD5842" s="3"/>
    </row>
    <row r="5843" spans="30:30" x14ac:dyDescent="0.35">
      <c r="AD5843" s="3"/>
    </row>
    <row r="5844" spans="30:30" x14ac:dyDescent="0.35">
      <c r="AD5844" s="3"/>
    </row>
    <row r="5845" spans="30:30" x14ac:dyDescent="0.35">
      <c r="AD5845" s="3"/>
    </row>
    <row r="5846" spans="30:30" x14ac:dyDescent="0.35">
      <c r="AD5846" s="3"/>
    </row>
    <row r="5847" spans="30:30" x14ac:dyDescent="0.35">
      <c r="AD5847" s="3"/>
    </row>
    <row r="5848" spans="30:30" x14ac:dyDescent="0.35">
      <c r="AD5848" s="3"/>
    </row>
    <row r="5849" spans="30:30" x14ac:dyDescent="0.35">
      <c r="AD5849" s="3"/>
    </row>
    <row r="5850" spans="30:30" x14ac:dyDescent="0.35">
      <c r="AD5850" s="3"/>
    </row>
    <row r="5851" spans="30:30" x14ac:dyDescent="0.35">
      <c r="AD5851" s="3"/>
    </row>
    <row r="5852" spans="30:30" x14ac:dyDescent="0.35">
      <c r="AD5852" s="3"/>
    </row>
    <row r="5853" spans="30:30" x14ac:dyDescent="0.35">
      <c r="AD5853" s="3"/>
    </row>
    <row r="5854" spans="30:30" x14ac:dyDescent="0.35">
      <c r="AD5854" s="3"/>
    </row>
    <row r="5855" spans="30:30" x14ac:dyDescent="0.35">
      <c r="AD5855" s="3"/>
    </row>
    <row r="5856" spans="30:30" x14ac:dyDescent="0.35">
      <c r="AD5856" s="3"/>
    </row>
    <row r="5857" spans="30:30" x14ac:dyDescent="0.35">
      <c r="AD5857" s="3"/>
    </row>
    <row r="5858" spans="30:30" x14ac:dyDescent="0.35">
      <c r="AD5858" s="3"/>
    </row>
    <row r="5859" spans="30:30" x14ac:dyDescent="0.35">
      <c r="AD5859" s="3"/>
    </row>
    <row r="5860" spans="30:30" x14ac:dyDescent="0.35">
      <c r="AD5860" s="3"/>
    </row>
    <row r="5861" spans="30:30" x14ac:dyDescent="0.35">
      <c r="AD5861" s="3"/>
    </row>
    <row r="5862" spans="30:30" x14ac:dyDescent="0.35">
      <c r="AD5862" s="3"/>
    </row>
    <row r="5863" spans="30:30" x14ac:dyDescent="0.35">
      <c r="AD5863" s="3"/>
    </row>
    <row r="5864" spans="30:30" x14ac:dyDescent="0.35">
      <c r="AD5864" s="3"/>
    </row>
    <row r="5865" spans="30:30" x14ac:dyDescent="0.35">
      <c r="AD5865" s="3"/>
    </row>
    <row r="5866" spans="30:30" x14ac:dyDescent="0.35">
      <c r="AD5866" s="3"/>
    </row>
    <row r="5867" spans="30:30" x14ac:dyDescent="0.35">
      <c r="AD5867" s="3"/>
    </row>
    <row r="5868" spans="30:30" x14ac:dyDescent="0.35">
      <c r="AD5868" s="3"/>
    </row>
    <row r="5869" spans="30:30" x14ac:dyDescent="0.35">
      <c r="AD5869" s="3"/>
    </row>
    <row r="5870" spans="30:30" x14ac:dyDescent="0.35">
      <c r="AD5870" s="3"/>
    </row>
    <row r="5871" spans="30:30" x14ac:dyDescent="0.35">
      <c r="AD5871" s="3"/>
    </row>
    <row r="5872" spans="30:30" x14ac:dyDescent="0.35">
      <c r="AD5872" s="3"/>
    </row>
    <row r="5873" spans="30:30" x14ac:dyDescent="0.35">
      <c r="AD5873" s="3"/>
    </row>
    <row r="5874" spans="30:30" x14ac:dyDescent="0.35">
      <c r="AD5874" s="3"/>
    </row>
    <row r="5875" spans="30:30" x14ac:dyDescent="0.35">
      <c r="AD5875" s="3"/>
    </row>
    <row r="5876" spans="30:30" x14ac:dyDescent="0.35">
      <c r="AD5876" s="3"/>
    </row>
    <row r="5877" spans="30:30" x14ac:dyDescent="0.35">
      <c r="AD5877" s="3"/>
    </row>
    <row r="5878" spans="30:30" x14ac:dyDescent="0.35">
      <c r="AD5878" s="3"/>
    </row>
    <row r="5879" spans="30:30" x14ac:dyDescent="0.35">
      <c r="AD5879" s="3"/>
    </row>
    <row r="5880" spans="30:30" x14ac:dyDescent="0.35">
      <c r="AD5880" s="3"/>
    </row>
    <row r="5881" spans="30:30" x14ac:dyDescent="0.35">
      <c r="AD5881" s="3"/>
    </row>
    <row r="5882" spans="30:30" x14ac:dyDescent="0.35">
      <c r="AD5882" s="3"/>
    </row>
    <row r="5883" spans="30:30" x14ac:dyDescent="0.35">
      <c r="AD5883" s="3"/>
    </row>
    <row r="5884" spans="30:30" x14ac:dyDescent="0.35">
      <c r="AD5884" s="3"/>
    </row>
    <row r="5885" spans="30:30" x14ac:dyDescent="0.35">
      <c r="AD5885" s="3"/>
    </row>
    <row r="5886" spans="30:30" x14ac:dyDescent="0.35">
      <c r="AD5886" s="3"/>
    </row>
    <row r="5887" spans="30:30" x14ac:dyDescent="0.35">
      <c r="AD5887" s="3"/>
    </row>
    <row r="5888" spans="30:30" x14ac:dyDescent="0.35">
      <c r="AD5888" s="3"/>
    </row>
    <row r="5889" spans="30:30" x14ac:dyDescent="0.35">
      <c r="AD5889" s="3"/>
    </row>
    <row r="5890" spans="30:30" x14ac:dyDescent="0.35">
      <c r="AD5890" s="3"/>
    </row>
    <row r="5891" spans="30:30" x14ac:dyDescent="0.35">
      <c r="AD5891" s="3"/>
    </row>
    <row r="5892" spans="30:30" x14ac:dyDescent="0.35">
      <c r="AD5892" s="3"/>
    </row>
    <row r="5893" spans="30:30" x14ac:dyDescent="0.35">
      <c r="AD5893" s="3"/>
    </row>
    <row r="5894" spans="30:30" x14ac:dyDescent="0.35">
      <c r="AD5894" s="3"/>
    </row>
    <row r="5895" spans="30:30" x14ac:dyDescent="0.35">
      <c r="AD5895" s="3"/>
    </row>
    <row r="5896" spans="30:30" x14ac:dyDescent="0.35">
      <c r="AD5896" s="3"/>
    </row>
    <row r="5897" spans="30:30" x14ac:dyDescent="0.35">
      <c r="AD5897" s="3"/>
    </row>
    <row r="5898" spans="30:30" x14ac:dyDescent="0.35">
      <c r="AD5898" s="3"/>
    </row>
    <row r="5899" spans="30:30" x14ac:dyDescent="0.35">
      <c r="AD5899" s="3"/>
    </row>
    <row r="5900" spans="30:30" x14ac:dyDescent="0.35">
      <c r="AD5900" s="3"/>
    </row>
    <row r="5901" spans="30:30" x14ac:dyDescent="0.35">
      <c r="AD5901" s="3"/>
    </row>
    <row r="5902" spans="30:30" x14ac:dyDescent="0.35">
      <c r="AD5902" s="3"/>
    </row>
    <row r="5903" spans="30:30" x14ac:dyDescent="0.35">
      <c r="AD5903" s="3"/>
    </row>
    <row r="5904" spans="30:30" x14ac:dyDescent="0.35">
      <c r="AD5904" s="3"/>
    </row>
    <row r="5905" spans="30:30" x14ac:dyDescent="0.35">
      <c r="AD5905" s="3"/>
    </row>
    <row r="5906" spans="30:30" x14ac:dyDescent="0.35">
      <c r="AD5906" s="3"/>
    </row>
    <row r="5907" spans="30:30" x14ac:dyDescent="0.35">
      <c r="AD5907" s="3"/>
    </row>
    <row r="5908" spans="30:30" x14ac:dyDescent="0.35">
      <c r="AD5908" s="3"/>
    </row>
    <row r="5909" spans="30:30" x14ac:dyDescent="0.35">
      <c r="AD5909" s="3"/>
    </row>
    <row r="5910" spans="30:30" x14ac:dyDescent="0.35">
      <c r="AD5910" s="3"/>
    </row>
    <row r="5911" spans="30:30" x14ac:dyDescent="0.35">
      <c r="AD5911" s="3"/>
    </row>
    <row r="5912" spans="30:30" x14ac:dyDescent="0.35">
      <c r="AD5912" s="3"/>
    </row>
    <row r="5913" spans="30:30" x14ac:dyDescent="0.35">
      <c r="AD5913" s="3"/>
    </row>
    <row r="5914" spans="30:30" x14ac:dyDescent="0.35">
      <c r="AD5914" s="3"/>
    </row>
    <row r="5915" spans="30:30" x14ac:dyDescent="0.35">
      <c r="AD5915" s="3"/>
    </row>
    <row r="5916" spans="30:30" x14ac:dyDescent="0.35">
      <c r="AD5916" s="3"/>
    </row>
    <row r="5917" spans="30:30" x14ac:dyDescent="0.35">
      <c r="AD5917" s="3"/>
    </row>
    <row r="5918" spans="30:30" x14ac:dyDescent="0.35">
      <c r="AD5918" s="3"/>
    </row>
    <row r="5919" spans="30:30" x14ac:dyDescent="0.35">
      <c r="AD5919" s="3"/>
    </row>
    <row r="5920" spans="30:30" x14ac:dyDescent="0.35">
      <c r="AD5920" s="3"/>
    </row>
    <row r="5921" spans="30:30" x14ac:dyDescent="0.35">
      <c r="AD5921" s="3"/>
    </row>
    <row r="5922" spans="30:30" x14ac:dyDescent="0.35">
      <c r="AD5922" s="3"/>
    </row>
    <row r="5923" spans="30:30" x14ac:dyDescent="0.35">
      <c r="AD5923" s="3"/>
    </row>
    <row r="5924" spans="30:30" x14ac:dyDescent="0.35">
      <c r="AD5924" s="3"/>
    </row>
    <row r="5925" spans="30:30" x14ac:dyDescent="0.35">
      <c r="AD5925" s="3"/>
    </row>
    <row r="5926" spans="30:30" x14ac:dyDescent="0.35">
      <c r="AD5926" s="3"/>
    </row>
    <row r="5927" spans="30:30" x14ac:dyDescent="0.35">
      <c r="AD5927" s="3"/>
    </row>
    <row r="5928" spans="30:30" x14ac:dyDescent="0.35">
      <c r="AD5928" s="3"/>
    </row>
    <row r="5929" spans="30:30" x14ac:dyDescent="0.35">
      <c r="AD5929" s="3"/>
    </row>
    <row r="5930" spans="30:30" x14ac:dyDescent="0.35">
      <c r="AD5930" s="3"/>
    </row>
    <row r="5931" spans="30:30" x14ac:dyDescent="0.35">
      <c r="AD5931" s="3"/>
    </row>
    <row r="5932" spans="30:30" x14ac:dyDescent="0.35">
      <c r="AD5932" s="3"/>
    </row>
    <row r="5933" spans="30:30" x14ac:dyDescent="0.35">
      <c r="AD5933" s="3"/>
    </row>
    <row r="5934" spans="30:30" x14ac:dyDescent="0.35">
      <c r="AD5934" s="3"/>
    </row>
    <row r="5935" spans="30:30" x14ac:dyDescent="0.35">
      <c r="AD5935" s="3"/>
    </row>
    <row r="5936" spans="30:30" x14ac:dyDescent="0.35">
      <c r="AD5936" s="3"/>
    </row>
    <row r="5937" spans="30:30" x14ac:dyDescent="0.35">
      <c r="AD5937" s="3"/>
    </row>
    <row r="5938" spans="30:30" x14ac:dyDescent="0.35">
      <c r="AD5938" s="3"/>
    </row>
    <row r="5939" spans="30:30" x14ac:dyDescent="0.35">
      <c r="AD5939" s="3"/>
    </row>
    <row r="5940" spans="30:30" x14ac:dyDescent="0.35">
      <c r="AD5940" s="3"/>
    </row>
    <row r="5941" spans="30:30" x14ac:dyDescent="0.35">
      <c r="AD5941" s="3"/>
    </row>
    <row r="5942" spans="30:30" x14ac:dyDescent="0.35">
      <c r="AD5942" s="3"/>
    </row>
    <row r="5943" spans="30:30" x14ac:dyDescent="0.35">
      <c r="AD5943" s="3"/>
    </row>
    <row r="5944" spans="30:30" x14ac:dyDescent="0.35">
      <c r="AD5944" s="3"/>
    </row>
    <row r="5945" spans="30:30" x14ac:dyDescent="0.35">
      <c r="AD5945" s="3"/>
    </row>
    <row r="5946" spans="30:30" x14ac:dyDescent="0.35">
      <c r="AD5946" s="3"/>
    </row>
    <row r="5947" spans="30:30" x14ac:dyDescent="0.35">
      <c r="AD5947" s="3"/>
    </row>
    <row r="5948" spans="30:30" x14ac:dyDescent="0.35">
      <c r="AD5948" s="3"/>
    </row>
    <row r="5949" spans="30:30" x14ac:dyDescent="0.35">
      <c r="AD5949" s="3"/>
    </row>
    <row r="5950" spans="30:30" x14ac:dyDescent="0.35">
      <c r="AD5950" s="3"/>
    </row>
    <row r="5951" spans="30:30" x14ac:dyDescent="0.35">
      <c r="AD5951" s="3"/>
    </row>
    <row r="5952" spans="30:30" x14ac:dyDescent="0.35">
      <c r="AD5952" s="3"/>
    </row>
    <row r="5953" spans="30:30" x14ac:dyDescent="0.35">
      <c r="AD5953" s="3"/>
    </row>
    <row r="5954" spans="30:30" x14ac:dyDescent="0.35">
      <c r="AD5954" s="3"/>
    </row>
    <row r="5955" spans="30:30" x14ac:dyDescent="0.35">
      <c r="AD5955" s="3"/>
    </row>
    <row r="5956" spans="30:30" x14ac:dyDescent="0.35">
      <c r="AD5956" s="3"/>
    </row>
    <row r="5957" spans="30:30" x14ac:dyDescent="0.35">
      <c r="AD5957" s="3"/>
    </row>
    <row r="5958" spans="30:30" x14ac:dyDescent="0.35">
      <c r="AD5958" s="3"/>
    </row>
    <row r="5959" spans="30:30" x14ac:dyDescent="0.35">
      <c r="AD5959" s="3"/>
    </row>
    <row r="5960" spans="30:30" x14ac:dyDescent="0.35">
      <c r="AD5960" s="3"/>
    </row>
    <row r="5961" spans="30:30" x14ac:dyDescent="0.35">
      <c r="AD5961" s="3"/>
    </row>
    <row r="5962" spans="30:30" x14ac:dyDescent="0.35">
      <c r="AD5962" s="3"/>
    </row>
    <row r="5963" spans="30:30" x14ac:dyDescent="0.35">
      <c r="AD5963" s="3"/>
    </row>
    <row r="5964" spans="30:30" x14ac:dyDescent="0.35">
      <c r="AD5964" s="3"/>
    </row>
    <row r="5965" spans="30:30" x14ac:dyDescent="0.35">
      <c r="AD5965" s="3"/>
    </row>
    <row r="5966" spans="30:30" x14ac:dyDescent="0.35">
      <c r="AD5966" s="3"/>
    </row>
    <row r="5967" spans="30:30" x14ac:dyDescent="0.35">
      <c r="AD5967" s="3"/>
    </row>
    <row r="5968" spans="30:30" x14ac:dyDescent="0.35">
      <c r="AD5968" s="3"/>
    </row>
    <row r="5969" spans="30:30" x14ac:dyDescent="0.35">
      <c r="AD5969" s="3"/>
    </row>
    <row r="5970" spans="30:30" x14ac:dyDescent="0.35">
      <c r="AD5970" s="3"/>
    </row>
    <row r="5971" spans="30:30" x14ac:dyDescent="0.35">
      <c r="AD5971" s="3"/>
    </row>
    <row r="5972" spans="30:30" x14ac:dyDescent="0.35">
      <c r="AD5972" s="3"/>
    </row>
    <row r="5973" spans="30:30" x14ac:dyDescent="0.35">
      <c r="AD5973" s="3"/>
    </row>
    <row r="5974" spans="30:30" x14ac:dyDescent="0.35">
      <c r="AD5974" s="3"/>
    </row>
    <row r="5975" spans="30:30" x14ac:dyDescent="0.35">
      <c r="AD5975" s="3"/>
    </row>
    <row r="5976" spans="30:30" x14ac:dyDescent="0.35">
      <c r="AD5976" s="3"/>
    </row>
    <row r="5977" spans="30:30" x14ac:dyDescent="0.35">
      <c r="AD5977" s="3"/>
    </row>
    <row r="5978" spans="30:30" x14ac:dyDescent="0.35">
      <c r="AD5978" s="3"/>
    </row>
    <row r="5979" spans="30:30" x14ac:dyDescent="0.35">
      <c r="AD5979" s="3"/>
    </row>
    <row r="5980" spans="30:30" x14ac:dyDescent="0.35">
      <c r="AD5980" s="3"/>
    </row>
    <row r="5981" spans="30:30" x14ac:dyDescent="0.35">
      <c r="AD5981" s="3"/>
    </row>
    <row r="5982" spans="30:30" x14ac:dyDescent="0.35">
      <c r="AD5982" s="3"/>
    </row>
    <row r="5983" spans="30:30" x14ac:dyDescent="0.35">
      <c r="AD5983" s="3"/>
    </row>
    <row r="5984" spans="30:30" x14ac:dyDescent="0.35">
      <c r="AD5984" s="3"/>
    </row>
    <row r="5985" spans="30:30" x14ac:dyDescent="0.35">
      <c r="AD5985" s="3"/>
    </row>
    <row r="5986" spans="30:30" x14ac:dyDescent="0.35">
      <c r="AD5986" s="3"/>
    </row>
    <row r="5987" spans="30:30" x14ac:dyDescent="0.35">
      <c r="AD5987" s="3"/>
    </row>
    <row r="5988" spans="30:30" x14ac:dyDescent="0.35">
      <c r="AD5988" s="3"/>
    </row>
    <row r="5989" spans="30:30" x14ac:dyDescent="0.35">
      <c r="AD5989" s="3"/>
    </row>
    <row r="5990" spans="30:30" x14ac:dyDescent="0.35">
      <c r="AD5990" s="3"/>
    </row>
    <row r="5991" spans="30:30" x14ac:dyDescent="0.35">
      <c r="AD5991" s="3"/>
    </row>
    <row r="5992" spans="30:30" x14ac:dyDescent="0.35">
      <c r="AD5992" s="3"/>
    </row>
    <row r="5993" spans="30:30" x14ac:dyDescent="0.35">
      <c r="AD5993" s="3"/>
    </row>
    <row r="5994" spans="30:30" x14ac:dyDescent="0.35">
      <c r="AD5994" s="3"/>
    </row>
    <row r="5995" spans="30:30" x14ac:dyDescent="0.35">
      <c r="AD5995" s="3"/>
    </row>
    <row r="5996" spans="30:30" x14ac:dyDescent="0.35">
      <c r="AD5996" s="3"/>
    </row>
    <row r="5997" spans="30:30" x14ac:dyDescent="0.35">
      <c r="AD5997" s="3"/>
    </row>
    <row r="5998" spans="30:30" x14ac:dyDescent="0.35">
      <c r="AD5998" s="3"/>
    </row>
    <row r="5999" spans="30:30" x14ac:dyDescent="0.35">
      <c r="AD5999" s="3"/>
    </row>
    <row r="6000" spans="30:30" x14ac:dyDescent="0.35">
      <c r="AD6000" s="3"/>
    </row>
    <row r="6001" spans="30:30" x14ac:dyDescent="0.35">
      <c r="AD6001" s="3"/>
    </row>
    <row r="6002" spans="30:30" x14ac:dyDescent="0.35">
      <c r="AD6002" s="3"/>
    </row>
    <row r="6003" spans="30:30" x14ac:dyDescent="0.35">
      <c r="AD6003" s="3"/>
    </row>
    <row r="6004" spans="30:30" x14ac:dyDescent="0.35">
      <c r="AD6004" s="3"/>
    </row>
    <row r="6005" spans="30:30" x14ac:dyDescent="0.35">
      <c r="AD6005" s="3"/>
    </row>
    <row r="6006" spans="30:30" x14ac:dyDescent="0.35">
      <c r="AD6006" s="3"/>
    </row>
    <row r="6007" spans="30:30" x14ac:dyDescent="0.35">
      <c r="AD6007" s="3"/>
    </row>
    <row r="6008" spans="30:30" x14ac:dyDescent="0.35">
      <c r="AD6008" s="3"/>
    </row>
    <row r="6009" spans="30:30" x14ac:dyDescent="0.35">
      <c r="AD6009" s="3"/>
    </row>
    <row r="6010" spans="30:30" x14ac:dyDescent="0.35">
      <c r="AD6010" s="3"/>
    </row>
    <row r="6011" spans="30:30" x14ac:dyDescent="0.35">
      <c r="AD6011" s="3"/>
    </row>
    <row r="6012" spans="30:30" x14ac:dyDescent="0.35">
      <c r="AD6012" s="3"/>
    </row>
    <row r="6013" spans="30:30" x14ac:dyDescent="0.35">
      <c r="AD6013" s="3"/>
    </row>
    <row r="6014" spans="30:30" x14ac:dyDescent="0.35">
      <c r="AD6014" s="3"/>
    </row>
    <row r="6015" spans="30:30" x14ac:dyDescent="0.35">
      <c r="AD6015" s="3"/>
    </row>
    <row r="6016" spans="30:30" x14ac:dyDescent="0.35">
      <c r="AD6016" s="3"/>
    </row>
    <row r="6017" spans="30:30" x14ac:dyDescent="0.35">
      <c r="AD6017" s="3"/>
    </row>
    <row r="6018" spans="30:30" x14ac:dyDescent="0.35">
      <c r="AD6018" s="3"/>
    </row>
    <row r="6019" spans="30:30" x14ac:dyDescent="0.35">
      <c r="AD6019" s="3"/>
    </row>
    <row r="6020" spans="30:30" x14ac:dyDescent="0.35">
      <c r="AD6020" s="3"/>
    </row>
    <row r="6021" spans="30:30" x14ac:dyDescent="0.35">
      <c r="AD6021" s="3"/>
    </row>
    <row r="6022" spans="30:30" x14ac:dyDescent="0.35">
      <c r="AD6022" s="3"/>
    </row>
    <row r="6023" spans="30:30" x14ac:dyDescent="0.35">
      <c r="AD6023" s="3"/>
    </row>
    <row r="6024" spans="30:30" x14ac:dyDescent="0.35">
      <c r="AD6024" s="3"/>
    </row>
    <row r="6025" spans="30:30" x14ac:dyDescent="0.35">
      <c r="AD6025" s="3"/>
    </row>
    <row r="6026" spans="30:30" x14ac:dyDescent="0.35">
      <c r="AD6026" s="3"/>
    </row>
    <row r="6027" spans="30:30" x14ac:dyDescent="0.35">
      <c r="AD6027" s="3"/>
    </row>
    <row r="6028" spans="30:30" x14ac:dyDescent="0.35">
      <c r="AD6028" s="3"/>
    </row>
    <row r="6029" spans="30:30" x14ac:dyDescent="0.35">
      <c r="AD6029" s="3"/>
    </row>
    <row r="6030" spans="30:30" x14ac:dyDescent="0.35">
      <c r="AD6030" s="3"/>
    </row>
    <row r="6031" spans="30:30" x14ac:dyDescent="0.35">
      <c r="AD6031" s="3"/>
    </row>
    <row r="6032" spans="30:30" x14ac:dyDescent="0.35">
      <c r="AD6032" s="3"/>
    </row>
    <row r="6033" spans="30:30" x14ac:dyDescent="0.35">
      <c r="AD6033" s="3"/>
    </row>
    <row r="6034" spans="30:30" x14ac:dyDescent="0.35">
      <c r="AD6034" s="3"/>
    </row>
    <row r="6035" spans="30:30" x14ac:dyDescent="0.35">
      <c r="AD6035" s="3"/>
    </row>
    <row r="6036" spans="30:30" x14ac:dyDescent="0.35">
      <c r="AD6036" s="3"/>
    </row>
    <row r="6037" spans="30:30" x14ac:dyDescent="0.35">
      <c r="AD6037" s="3"/>
    </row>
    <row r="6038" spans="30:30" x14ac:dyDescent="0.35">
      <c r="AD6038" s="3"/>
    </row>
    <row r="6039" spans="30:30" x14ac:dyDescent="0.35">
      <c r="AD6039" s="3"/>
    </row>
    <row r="6040" spans="30:30" x14ac:dyDescent="0.35">
      <c r="AD6040" s="3"/>
    </row>
    <row r="6041" spans="30:30" x14ac:dyDescent="0.35">
      <c r="AD6041" s="3"/>
    </row>
    <row r="6042" spans="30:30" x14ac:dyDescent="0.35">
      <c r="AD6042" s="3"/>
    </row>
    <row r="6043" spans="30:30" x14ac:dyDescent="0.35">
      <c r="AD6043" s="3"/>
    </row>
    <row r="6044" spans="30:30" x14ac:dyDescent="0.35">
      <c r="AD6044" s="3"/>
    </row>
    <row r="6045" spans="30:30" x14ac:dyDescent="0.35">
      <c r="AD6045" s="3"/>
    </row>
    <row r="6046" spans="30:30" x14ac:dyDescent="0.35">
      <c r="AD6046" s="3"/>
    </row>
    <row r="6047" spans="30:30" x14ac:dyDescent="0.35">
      <c r="AD6047" s="3"/>
    </row>
    <row r="6048" spans="30:30" x14ac:dyDescent="0.35">
      <c r="AD6048" s="3"/>
    </row>
    <row r="6049" spans="30:30" x14ac:dyDescent="0.35">
      <c r="AD6049" s="3"/>
    </row>
    <row r="6050" spans="30:30" x14ac:dyDescent="0.35">
      <c r="AD6050" s="3"/>
    </row>
    <row r="6051" spans="30:30" x14ac:dyDescent="0.35">
      <c r="AD6051" s="3"/>
    </row>
    <row r="6052" spans="30:30" x14ac:dyDescent="0.35">
      <c r="AD6052" s="3"/>
    </row>
    <row r="6053" spans="30:30" x14ac:dyDescent="0.35">
      <c r="AD6053" s="3"/>
    </row>
    <row r="6054" spans="30:30" x14ac:dyDescent="0.35">
      <c r="AD6054" s="3"/>
    </row>
    <row r="6055" spans="30:30" x14ac:dyDescent="0.35">
      <c r="AD6055" s="3"/>
    </row>
    <row r="6056" spans="30:30" x14ac:dyDescent="0.35">
      <c r="AD6056" s="3"/>
    </row>
    <row r="6057" spans="30:30" x14ac:dyDescent="0.35">
      <c r="AD6057" s="3"/>
    </row>
    <row r="6058" spans="30:30" x14ac:dyDescent="0.35">
      <c r="AD6058" s="3"/>
    </row>
    <row r="6059" spans="30:30" x14ac:dyDescent="0.35">
      <c r="AD6059" s="3"/>
    </row>
    <row r="6060" spans="30:30" x14ac:dyDescent="0.35">
      <c r="AD6060" s="3"/>
    </row>
    <row r="6061" spans="30:30" x14ac:dyDescent="0.35">
      <c r="AD6061" s="3"/>
    </row>
    <row r="6062" spans="30:30" x14ac:dyDescent="0.35">
      <c r="AD6062" s="3"/>
    </row>
    <row r="6063" spans="30:30" x14ac:dyDescent="0.35">
      <c r="AD6063" s="3"/>
    </row>
    <row r="6064" spans="30:30" x14ac:dyDescent="0.35">
      <c r="AD6064" s="3"/>
    </row>
    <row r="6065" spans="30:30" x14ac:dyDescent="0.35">
      <c r="AD6065" s="3"/>
    </row>
    <row r="6066" spans="30:30" x14ac:dyDescent="0.35">
      <c r="AD6066" s="3"/>
    </row>
    <row r="6067" spans="30:30" x14ac:dyDescent="0.35">
      <c r="AD6067" s="3"/>
    </row>
    <row r="6068" spans="30:30" x14ac:dyDescent="0.35">
      <c r="AD6068" s="3"/>
    </row>
    <row r="6069" spans="30:30" x14ac:dyDescent="0.35">
      <c r="AD6069" s="3"/>
    </row>
    <row r="6070" spans="30:30" x14ac:dyDescent="0.35">
      <c r="AD6070" s="3"/>
    </row>
    <row r="6071" spans="30:30" x14ac:dyDescent="0.35">
      <c r="AD6071" s="3"/>
    </row>
    <row r="6072" spans="30:30" x14ac:dyDescent="0.35">
      <c r="AD6072" s="3"/>
    </row>
    <row r="6073" spans="30:30" x14ac:dyDescent="0.35">
      <c r="AD6073" s="3"/>
    </row>
    <row r="6074" spans="30:30" x14ac:dyDescent="0.35">
      <c r="AD6074" s="3"/>
    </row>
    <row r="6075" spans="30:30" x14ac:dyDescent="0.35">
      <c r="AD6075" s="3"/>
    </row>
    <row r="6076" spans="30:30" x14ac:dyDescent="0.35">
      <c r="AD6076" s="3"/>
    </row>
    <row r="6077" spans="30:30" x14ac:dyDescent="0.35">
      <c r="AD6077" s="3"/>
    </row>
    <row r="6078" spans="30:30" x14ac:dyDescent="0.35">
      <c r="AD6078" s="3"/>
    </row>
    <row r="6079" spans="30:30" x14ac:dyDescent="0.35">
      <c r="AD6079" s="3"/>
    </row>
    <row r="6080" spans="30:30" x14ac:dyDescent="0.35">
      <c r="AD6080" s="3"/>
    </row>
    <row r="6081" spans="30:30" x14ac:dyDescent="0.35">
      <c r="AD6081" s="3"/>
    </row>
    <row r="6082" spans="30:30" x14ac:dyDescent="0.35">
      <c r="AD6082" s="3"/>
    </row>
    <row r="6083" spans="30:30" x14ac:dyDescent="0.35">
      <c r="AD6083" s="3"/>
    </row>
    <row r="6084" spans="30:30" x14ac:dyDescent="0.35">
      <c r="AD6084" s="3"/>
    </row>
    <row r="6085" spans="30:30" x14ac:dyDescent="0.35">
      <c r="AD6085" s="3"/>
    </row>
    <row r="6086" spans="30:30" x14ac:dyDescent="0.35">
      <c r="AD6086" s="3"/>
    </row>
    <row r="6087" spans="30:30" x14ac:dyDescent="0.35">
      <c r="AD6087" s="3"/>
    </row>
    <row r="6088" spans="30:30" x14ac:dyDescent="0.35">
      <c r="AD6088" s="3"/>
    </row>
    <row r="6089" spans="30:30" x14ac:dyDescent="0.35">
      <c r="AD6089" s="3"/>
    </row>
    <row r="6090" spans="30:30" x14ac:dyDescent="0.35">
      <c r="AD6090" s="3"/>
    </row>
    <row r="6091" spans="30:30" x14ac:dyDescent="0.35">
      <c r="AD6091" s="3"/>
    </row>
    <row r="6092" spans="30:30" x14ac:dyDescent="0.35">
      <c r="AD6092" s="3"/>
    </row>
    <row r="6093" spans="30:30" x14ac:dyDescent="0.35">
      <c r="AD6093" s="3"/>
    </row>
    <row r="6094" spans="30:30" x14ac:dyDescent="0.35">
      <c r="AD6094" s="3"/>
    </row>
    <row r="6095" spans="30:30" x14ac:dyDescent="0.35">
      <c r="AD6095" s="3"/>
    </row>
    <row r="6096" spans="30:30" x14ac:dyDescent="0.35">
      <c r="AD6096" s="3"/>
    </row>
    <row r="6097" spans="30:30" x14ac:dyDescent="0.35">
      <c r="AD6097" s="3"/>
    </row>
    <row r="6098" spans="30:30" x14ac:dyDescent="0.35">
      <c r="AD6098" s="3"/>
    </row>
    <row r="6099" spans="30:30" x14ac:dyDescent="0.35">
      <c r="AD6099" s="3"/>
    </row>
    <row r="6100" spans="30:30" x14ac:dyDescent="0.35">
      <c r="AD6100" s="3"/>
    </row>
    <row r="6101" spans="30:30" x14ac:dyDescent="0.35">
      <c r="AD6101" s="3"/>
    </row>
    <row r="6102" spans="30:30" x14ac:dyDescent="0.35">
      <c r="AD6102" s="3"/>
    </row>
    <row r="6103" spans="30:30" x14ac:dyDescent="0.35">
      <c r="AD6103" s="3"/>
    </row>
    <row r="6104" spans="30:30" x14ac:dyDescent="0.35">
      <c r="AD6104" s="3"/>
    </row>
    <row r="6105" spans="30:30" x14ac:dyDescent="0.35">
      <c r="AD6105" s="3"/>
    </row>
    <row r="6106" spans="30:30" x14ac:dyDescent="0.35">
      <c r="AD6106" s="3"/>
    </row>
    <row r="6107" spans="30:30" x14ac:dyDescent="0.35">
      <c r="AD6107" s="3"/>
    </row>
    <row r="6108" spans="30:30" x14ac:dyDescent="0.35">
      <c r="AD6108" s="3"/>
    </row>
    <row r="6109" spans="30:30" x14ac:dyDescent="0.35">
      <c r="AD6109" s="3"/>
    </row>
    <row r="6110" spans="30:30" x14ac:dyDescent="0.35">
      <c r="AD6110" s="3"/>
    </row>
    <row r="6111" spans="30:30" x14ac:dyDescent="0.35">
      <c r="AD6111" s="3"/>
    </row>
    <row r="6112" spans="30:30" x14ac:dyDescent="0.35">
      <c r="AD6112" s="3"/>
    </row>
    <row r="6113" spans="30:30" x14ac:dyDescent="0.35">
      <c r="AD6113" s="3"/>
    </row>
    <row r="6114" spans="30:30" x14ac:dyDescent="0.35">
      <c r="AD6114" s="3"/>
    </row>
    <row r="6115" spans="30:30" x14ac:dyDescent="0.35">
      <c r="AD6115" s="3"/>
    </row>
    <row r="6116" spans="30:30" x14ac:dyDescent="0.35">
      <c r="AD6116" s="3"/>
    </row>
    <row r="6117" spans="30:30" x14ac:dyDescent="0.35">
      <c r="AD6117" s="3"/>
    </row>
    <row r="6118" spans="30:30" x14ac:dyDescent="0.35">
      <c r="AD6118" s="3"/>
    </row>
    <row r="6119" spans="30:30" x14ac:dyDescent="0.35">
      <c r="AD6119" s="3"/>
    </row>
    <row r="6120" spans="30:30" x14ac:dyDescent="0.35">
      <c r="AD6120" s="3"/>
    </row>
    <row r="6121" spans="30:30" x14ac:dyDescent="0.35">
      <c r="AD6121" s="3"/>
    </row>
    <row r="6122" spans="30:30" x14ac:dyDescent="0.35">
      <c r="AD6122" s="3"/>
    </row>
    <row r="6123" spans="30:30" x14ac:dyDescent="0.35">
      <c r="AD6123" s="3"/>
    </row>
    <row r="6124" spans="30:30" x14ac:dyDescent="0.35">
      <c r="AD6124" s="3"/>
    </row>
    <row r="6125" spans="30:30" x14ac:dyDescent="0.35">
      <c r="AD6125" s="3"/>
    </row>
    <row r="6126" spans="30:30" x14ac:dyDescent="0.35">
      <c r="AD6126" s="3"/>
    </row>
    <row r="6127" spans="30:30" x14ac:dyDescent="0.35">
      <c r="AD6127" s="3"/>
    </row>
    <row r="6128" spans="30:30" x14ac:dyDescent="0.35">
      <c r="AD6128" s="3"/>
    </row>
    <row r="6129" spans="30:30" x14ac:dyDescent="0.35">
      <c r="AD6129" s="3"/>
    </row>
    <row r="6130" spans="30:30" x14ac:dyDescent="0.35">
      <c r="AD6130" s="3"/>
    </row>
    <row r="6131" spans="30:30" x14ac:dyDescent="0.35">
      <c r="AD6131" s="3"/>
    </row>
    <row r="6132" spans="30:30" x14ac:dyDescent="0.35">
      <c r="AD6132" s="3"/>
    </row>
    <row r="6133" spans="30:30" x14ac:dyDescent="0.35">
      <c r="AD6133" s="3"/>
    </row>
    <row r="6134" spans="30:30" x14ac:dyDescent="0.35">
      <c r="AD6134" s="3"/>
    </row>
    <row r="6135" spans="30:30" x14ac:dyDescent="0.35">
      <c r="AD6135" s="3"/>
    </row>
    <row r="6136" spans="30:30" x14ac:dyDescent="0.35">
      <c r="AD6136" s="3"/>
    </row>
    <row r="6137" spans="30:30" x14ac:dyDescent="0.35">
      <c r="AD6137" s="3"/>
    </row>
    <row r="6138" spans="30:30" x14ac:dyDescent="0.35">
      <c r="AD6138" s="3"/>
    </row>
    <row r="6139" spans="30:30" x14ac:dyDescent="0.35">
      <c r="AD6139" s="3"/>
    </row>
    <row r="6140" spans="30:30" x14ac:dyDescent="0.35">
      <c r="AD6140" s="3"/>
    </row>
    <row r="6141" spans="30:30" x14ac:dyDescent="0.35">
      <c r="AD6141" s="3"/>
    </row>
    <row r="6142" spans="30:30" x14ac:dyDescent="0.35">
      <c r="AD6142" s="3"/>
    </row>
    <row r="6143" spans="30:30" x14ac:dyDescent="0.35">
      <c r="AD6143" s="3"/>
    </row>
    <row r="6144" spans="30:30" x14ac:dyDescent="0.35">
      <c r="AD6144" s="3"/>
    </row>
    <row r="6145" spans="30:30" x14ac:dyDescent="0.35">
      <c r="AD6145" s="3"/>
    </row>
    <row r="6146" spans="30:30" x14ac:dyDescent="0.35">
      <c r="AD6146" s="3"/>
    </row>
    <row r="6147" spans="30:30" x14ac:dyDescent="0.35">
      <c r="AD6147" s="3"/>
    </row>
    <row r="6148" spans="30:30" x14ac:dyDescent="0.35">
      <c r="AD6148" s="3"/>
    </row>
    <row r="6149" spans="30:30" x14ac:dyDescent="0.35">
      <c r="AD6149" s="3"/>
    </row>
    <row r="6150" spans="30:30" x14ac:dyDescent="0.35">
      <c r="AD6150" s="3"/>
    </row>
    <row r="6151" spans="30:30" x14ac:dyDescent="0.35">
      <c r="AD6151" s="3"/>
    </row>
    <row r="6152" spans="30:30" x14ac:dyDescent="0.35">
      <c r="AD6152" s="3"/>
    </row>
    <row r="6153" spans="30:30" x14ac:dyDescent="0.35">
      <c r="AD6153" s="3"/>
    </row>
    <row r="6154" spans="30:30" x14ac:dyDescent="0.35">
      <c r="AD6154" s="3"/>
    </row>
    <row r="6155" spans="30:30" x14ac:dyDescent="0.35">
      <c r="AD6155" s="3"/>
    </row>
    <row r="6156" spans="30:30" x14ac:dyDescent="0.35">
      <c r="AD6156" s="3"/>
    </row>
    <row r="6157" spans="30:30" x14ac:dyDescent="0.35">
      <c r="AD6157" s="3"/>
    </row>
    <row r="6158" spans="30:30" x14ac:dyDescent="0.35">
      <c r="AD6158" s="3"/>
    </row>
    <row r="6159" spans="30:30" x14ac:dyDescent="0.35">
      <c r="AD6159" s="3"/>
    </row>
    <row r="6160" spans="30:30" x14ac:dyDescent="0.35">
      <c r="AD6160" s="3"/>
    </row>
    <row r="6161" spans="30:30" x14ac:dyDescent="0.35">
      <c r="AD6161" s="3"/>
    </row>
    <row r="6162" spans="30:30" x14ac:dyDescent="0.35">
      <c r="AD6162" s="3"/>
    </row>
    <row r="6163" spans="30:30" x14ac:dyDescent="0.35">
      <c r="AD6163" s="3"/>
    </row>
    <row r="6164" spans="30:30" x14ac:dyDescent="0.35">
      <c r="AD6164" s="3"/>
    </row>
    <row r="6165" spans="30:30" x14ac:dyDescent="0.35">
      <c r="AD6165" s="3"/>
    </row>
    <row r="6166" spans="30:30" x14ac:dyDescent="0.35">
      <c r="AD6166" s="3"/>
    </row>
    <row r="6167" spans="30:30" x14ac:dyDescent="0.35">
      <c r="AD6167" s="3"/>
    </row>
    <row r="6168" spans="30:30" x14ac:dyDescent="0.35">
      <c r="AD6168" s="3"/>
    </row>
    <row r="6169" spans="30:30" x14ac:dyDescent="0.35">
      <c r="AD6169" s="3"/>
    </row>
    <row r="6170" spans="30:30" x14ac:dyDescent="0.35">
      <c r="AD6170" s="3"/>
    </row>
    <row r="6171" spans="30:30" x14ac:dyDescent="0.35">
      <c r="AD6171" s="3"/>
    </row>
    <row r="6172" spans="30:30" x14ac:dyDescent="0.35">
      <c r="AD6172" s="3"/>
    </row>
    <row r="6173" spans="30:30" x14ac:dyDescent="0.35">
      <c r="AD6173" s="3"/>
    </row>
    <row r="6174" spans="30:30" x14ac:dyDescent="0.35">
      <c r="AD6174" s="3"/>
    </row>
    <row r="6175" spans="30:30" x14ac:dyDescent="0.35">
      <c r="AD6175" s="3"/>
    </row>
    <row r="6176" spans="30:30" x14ac:dyDescent="0.35">
      <c r="AD6176" s="3"/>
    </row>
    <row r="6177" spans="30:30" x14ac:dyDescent="0.35">
      <c r="AD6177" s="3"/>
    </row>
    <row r="6178" spans="30:30" x14ac:dyDescent="0.35">
      <c r="AD6178" s="3"/>
    </row>
    <row r="6179" spans="30:30" x14ac:dyDescent="0.35">
      <c r="AD6179" s="3"/>
    </row>
    <row r="6180" spans="30:30" x14ac:dyDescent="0.35">
      <c r="AD6180" s="3"/>
    </row>
    <row r="6181" spans="30:30" x14ac:dyDescent="0.35">
      <c r="AD6181" s="3"/>
    </row>
    <row r="6182" spans="30:30" x14ac:dyDescent="0.35">
      <c r="AD6182" s="3"/>
    </row>
    <row r="6183" spans="30:30" x14ac:dyDescent="0.35">
      <c r="AD6183" s="3"/>
    </row>
    <row r="6184" spans="30:30" x14ac:dyDescent="0.35">
      <c r="AD6184" s="3"/>
    </row>
    <row r="6185" spans="30:30" x14ac:dyDescent="0.35">
      <c r="AD6185" s="3"/>
    </row>
    <row r="6186" spans="30:30" x14ac:dyDescent="0.35">
      <c r="AD6186" s="3"/>
    </row>
    <row r="6187" spans="30:30" x14ac:dyDescent="0.35">
      <c r="AD6187" s="3"/>
    </row>
    <row r="6188" spans="30:30" x14ac:dyDescent="0.35">
      <c r="AD6188" s="3"/>
    </row>
    <row r="6189" spans="30:30" x14ac:dyDescent="0.35">
      <c r="AD6189" s="3"/>
    </row>
    <row r="6190" spans="30:30" x14ac:dyDescent="0.35">
      <c r="AD6190" s="3"/>
    </row>
    <row r="6191" spans="30:30" x14ac:dyDescent="0.35">
      <c r="AD6191" s="3"/>
    </row>
    <row r="6192" spans="30:30" x14ac:dyDescent="0.35">
      <c r="AD6192" s="3"/>
    </row>
    <row r="6193" spans="30:30" x14ac:dyDescent="0.35">
      <c r="AD6193" s="3"/>
    </row>
    <row r="6194" spans="30:30" x14ac:dyDescent="0.35">
      <c r="AD6194" s="3"/>
    </row>
    <row r="6195" spans="30:30" x14ac:dyDescent="0.35">
      <c r="AD6195" s="3"/>
    </row>
    <row r="6196" spans="30:30" x14ac:dyDescent="0.35">
      <c r="AD6196" s="3"/>
    </row>
    <row r="6197" spans="30:30" x14ac:dyDescent="0.35">
      <c r="AD6197" s="3"/>
    </row>
    <row r="6198" spans="30:30" x14ac:dyDescent="0.35">
      <c r="AD6198" s="3"/>
    </row>
    <row r="6199" spans="30:30" x14ac:dyDescent="0.35">
      <c r="AD6199" s="3"/>
    </row>
    <row r="6200" spans="30:30" x14ac:dyDescent="0.35">
      <c r="AD6200" s="3"/>
    </row>
    <row r="6201" spans="30:30" x14ac:dyDescent="0.35">
      <c r="AD6201" s="3"/>
    </row>
    <row r="6202" spans="30:30" x14ac:dyDescent="0.35">
      <c r="AD6202" s="3"/>
    </row>
    <row r="6203" spans="30:30" x14ac:dyDescent="0.35">
      <c r="AD6203" s="3"/>
    </row>
    <row r="6204" spans="30:30" x14ac:dyDescent="0.35">
      <c r="AD6204" s="3"/>
    </row>
    <row r="6205" spans="30:30" x14ac:dyDescent="0.35">
      <c r="AD6205" s="3"/>
    </row>
    <row r="6206" spans="30:30" x14ac:dyDescent="0.35">
      <c r="AD6206" s="3"/>
    </row>
    <row r="6207" spans="30:30" x14ac:dyDescent="0.35">
      <c r="AD6207" s="3"/>
    </row>
    <row r="6208" spans="30:30" x14ac:dyDescent="0.35">
      <c r="AD6208" s="3"/>
    </row>
    <row r="6209" spans="30:30" x14ac:dyDescent="0.35">
      <c r="AD6209" s="3"/>
    </row>
    <row r="6210" spans="30:30" x14ac:dyDescent="0.35">
      <c r="AD6210" s="3"/>
    </row>
    <row r="6211" spans="30:30" x14ac:dyDescent="0.35">
      <c r="AD6211" s="3"/>
    </row>
    <row r="6212" spans="30:30" x14ac:dyDescent="0.35">
      <c r="AD6212" s="3"/>
    </row>
    <row r="6213" spans="30:30" x14ac:dyDescent="0.35">
      <c r="AD6213" s="3"/>
    </row>
    <row r="6214" spans="30:30" x14ac:dyDescent="0.35">
      <c r="AD6214" s="3"/>
    </row>
    <row r="6215" spans="30:30" x14ac:dyDescent="0.35">
      <c r="AD6215" s="3"/>
    </row>
    <row r="6216" spans="30:30" x14ac:dyDescent="0.35">
      <c r="AD6216" s="3"/>
    </row>
    <row r="6217" spans="30:30" x14ac:dyDescent="0.35">
      <c r="AD6217" s="3"/>
    </row>
    <row r="6218" spans="30:30" x14ac:dyDescent="0.35">
      <c r="AD6218" s="3"/>
    </row>
    <row r="6219" spans="30:30" x14ac:dyDescent="0.35">
      <c r="AD6219" s="3"/>
    </row>
    <row r="6220" spans="30:30" x14ac:dyDescent="0.35">
      <c r="AD6220" s="3"/>
    </row>
    <row r="6221" spans="30:30" x14ac:dyDescent="0.35">
      <c r="AD6221" s="3"/>
    </row>
    <row r="6222" spans="30:30" x14ac:dyDescent="0.35">
      <c r="AD6222" s="3"/>
    </row>
    <row r="6223" spans="30:30" x14ac:dyDescent="0.35">
      <c r="AD6223" s="3"/>
    </row>
    <row r="6224" spans="30:30" x14ac:dyDescent="0.35">
      <c r="AD6224" s="3"/>
    </row>
    <row r="6225" spans="30:30" x14ac:dyDescent="0.35">
      <c r="AD6225" s="3"/>
    </row>
    <row r="6226" spans="30:30" x14ac:dyDescent="0.35">
      <c r="AD6226" s="3"/>
    </row>
    <row r="6227" spans="30:30" x14ac:dyDescent="0.35">
      <c r="AD6227" s="3"/>
    </row>
    <row r="6228" spans="30:30" x14ac:dyDescent="0.35">
      <c r="AD6228" s="3"/>
    </row>
    <row r="6229" spans="30:30" x14ac:dyDescent="0.35">
      <c r="AD6229" s="3"/>
    </row>
    <row r="6230" spans="30:30" x14ac:dyDescent="0.35">
      <c r="AD6230" s="3"/>
    </row>
    <row r="6231" spans="30:30" x14ac:dyDescent="0.35">
      <c r="AD6231" s="3"/>
    </row>
    <row r="6232" spans="30:30" x14ac:dyDescent="0.35">
      <c r="AD6232" s="3"/>
    </row>
    <row r="6233" spans="30:30" x14ac:dyDescent="0.35">
      <c r="AD6233" s="3"/>
    </row>
    <row r="6234" spans="30:30" x14ac:dyDescent="0.35">
      <c r="AD6234" s="3"/>
    </row>
    <row r="6235" spans="30:30" x14ac:dyDescent="0.35">
      <c r="AD6235" s="3"/>
    </row>
    <row r="6236" spans="30:30" x14ac:dyDescent="0.35">
      <c r="AD6236" s="3"/>
    </row>
    <row r="6237" spans="30:30" x14ac:dyDescent="0.35">
      <c r="AD6237" s="3"/>
    </row>
    <row r="6238" spans="30:30" x14ac:dyDescent="0.35">
      <c r="AD6238" s="3"/>
    </row>
    <row r="6239" spans="30:30" x14ac:dyDescent="0.35">
      <c r="AD6239" s="3"/>
    </row>
    <row r="6240" spans="30:30" x14ac:dyDescent="0.35">
      <c r="AD6240" s="3"/>
    </row>
    <row r="6241" spans="30:30" x14ac:dyDescent="0.35">
      <c r="AD6241" s="3"/>
    </row>
    <row r="6242" spans="30:30" x14ac:dyDescent="0.35">
      <c r="AD6242" s="3"/>
    </row>
    <row r="6243" spans="30:30" x14ac:dyDescent="0.35">
      <c r="AD6243" s="3"/>
    </row>
    <row r="6244" spans="30:30" x14ac:dyDescent="0.35">
      <c r="AD6244" s="3"/>
    </row>
    <row r="6245" spans="30:30" x14ac:dyDescent="0.35">
      <c r="AD6245" s="3"/>
    </row>
    <row r="6246" spans="30:30" x14ac:dyDescent="0.35">
      <c r="AD6246" s="3"/>
    </row>
    <row r="6247" spans="30:30" x14ac:dyDescent="0.35">
      <c r="AD6247" s="3"/>
    </row>
    <row r="6248" spans="30:30" x14ac:dyDescent="0.35">
      <c r="AD6248" s="3"/>
    </row>
    <row r="6249" spans="30:30" x14ac:dyDescent="0.35">
      <c r="AD6249" s="3"/>
    </row>
    <row r="6250" spans="30:30" x14ac:dyDescent="0.35">
      <c r="AD6250" s="3"/>
    </row>
    <row r="6251" spans="30:30" x14ac:dyDescent="0.35">
      <c r="AD6251" s="3"/>
    </row>
    <row r="6252" spans="30:30" x14ac:dyDescent="0.35">
      <c r="AD6252" s="3"/>
    </row>
    <row r="6253" spans="30:30" x14ac:dyDescent="0.35">
      <c r="AD6253" s="3"/>
    </row>
    <row r="6254" spans="30:30" x14ac:dyDescent="0.35">
      <c r="AD6254" s="3"/>
    </row>
    <row r="6255" spans="30:30" x14ac:dyDescent="0.35">
      <c r="AD6255" s="3"/>
    </row>
    <row r="6256" spans="30:30" x14ac:dyDescent="0.35">
      <c r="AD6256" s="3"/>
    </row>
    <row r="6257" spans="30:30" x14ac:dyDescent="0.35">
      <c r="AD6257" s="3"/>
    </row>
    <row r="6258" spans="30:30" x14ac:dyDescent="0.35">
      <c r="AD6258" s="3"/>
    </row>
    <row r="6259" spans="30:30" x14ac:dyDescent="0.35">
      <c r="AD6259" s="3"/>
    </row>
    <row r="6260" spans="30:30" x14ac:dyDescent="0.35">
      <c r="AD6260" s="3"/>
    </row>
    <row r="6261" spans="30:30" x14ac:dyDescent="0.35">
      <c r="AD6261" s="3"/>
    </row>
    <row r="6262" spans="30:30" x14ac:dyDescent="0.35">
      <c r="AD6262" s="3"/>
    </row>
    <row r="6263" spans="30:30" x14ac:dyDescent="0.35">
      <c r="AD6263" s="3"/>
    </row>
    <row r="6264" spans="30:30" x14ac:dyDescent="0.35">
      <c r="AD6264" s="3"/>
    </row>
    <row r="6265" spans="30:30" x14ac:dyDescent="0.35">
      <c r="AD6265" s="3"/>
    </row>
    <row r="6266" spans="30:30" x14ac:dyDescent="0.35">
      <c r="AD6266" s="3"/>
    </row>
    <row r="6267" spans="30:30" x14ac:dyDescent="0.35">
      <c r="AD6267" s="3"/>
    </row>
    <row r="6268" spans="30:30" x14ac:dyDescent="0.35">
      <c r="AD6268" s="3"/>
    </row>
    <row r="6269" spans="30:30" x14ac:dyDescent="0.35">
      <c r="AD6269" s="3"/>
    </row>
    <row r="6270" spans="30:30" x14ac:dyDescent="0.35">
      <c r="AD6270" s="3"/>
    </row>
    <row r="6271" spans="30:30" x14ac:dyDescent="0.35">
      <c r="AD6271" s="3"/>
    </row>
    <row r="6272" spans="30:30" x14ac:dyDescent="0.35">
      <c r="AD6272" s="3"/>
    </row>
    <row r="6273" spans="30:30" x14ac:dyDescent="0.35">
      <c r="AD6273" s="3"/>
    </row>
    <row r="6274" spans="30:30" x14ac:dyDescent="0.35">
      <c r="AD6274" s="3"/>
    </row>
    <row r="6275" spans="30:30" x14ac:dyDescent="0.35">
      <c r="AD6275" s="3"/>
    </row>
    <row r="6276" spans="30:30" x14ac:dyDescent="0.35">
      <c r="AD6276" s="3"/>
    </row>
    <row r="6277" spans="30:30" x14ac:dyDescent="0.35">
      <c r="AD6277" s="3"/>
    </row>
    <row r="6278" spans="30:30" x14ac:dyDescent="0.35">
      <c r="AD6278" s="3"/>
    </row>
    <row r="6279" spans="30:30" x14ac:dyDescent="0.35">
      <c r="AD6279" s="3"/>
    </row>
    <row r="6280" spans="30:30" x14ac:dyDescent="0.35">
      <c r="AD6280" s="3"/>
    </row>
    <row r="6281" spans="30:30" x14ac:dyDescent="0.35">
      <c r="AD6281" s="3"/>
    </row>
    <row r="6282" spans="30:30" x14ac:dyDescent="0.35">
      <c r="AD6282" s="3"/>
    </row>
    <row r="6283" spans="30:30" x14ac:dyDescent="0.35">
      <c r="AD6283" s="3"/>
    </row>
    <row r="6284" spans="30:30" x14ac:dyDescent="0.35">
      <c r="AD6284" s="3"/>
    </row>
    <row r="6285" spans="30:30" x14ac:dyDescent="0.35">
      <c r="AD6285" s="3"/>
    </row>
    <row r="6286" spans="30:30" x14ac:dyDescent="0.35">
      <c r="AD6286" s="3"/>
    </row>
    <row r="6287" spans="30:30" x14ac:dyDescent="0.35">
      <c r="AD6287" s="3"/>
    </row>
    <row r="6288" spans="30:30" x14ac:dyDescent="0.35">
      <c r="AD6288" s="3"/>
    </row>
    <row r="6289" spans="30:30" x14ac:dyDescent="0.35">
      <c r="AD6289" s="3"/>
    </row>
    <row r="6290" spans="30:30" x14ac:dyDescent="0.35">
      <c r="AD6290" s="3"/>
    </row>
    <row r="6291" spans="30:30" x14ac:dyDescent="0.35">
      <c r="AD6291" s="3"/>
    </row>
    <row r="6292" spans="30:30" x14ac:dyDescent="0.35">
      <c r="AD6292" s="3"/>
    </row>
    <row r="6293" spans="30:30" x14ac:dyDescent="0.35">
      <c r="AD6293" s="3"/>
    </row>
    <row r="6294" spans="30:30" x14ac:dyDescent="0.35">
      <c r="AD6294" s="3"/>
    </row>
    <row r="6295" spans="30:30" x14ac:dyDescent="0.35">
      <c r="AD6295" s="3"/>
    </row>
    <row r="6296" spans="30:30" x14ac:dyDescent="0.35">
      <c r="AD6296" s="3"/>
    </row>
    <row r="6297" spans="30:30" x14ac:dyDescent="0.35">
      <c r="AD6297" s="3"/>
    </row>
    <row r="6298" spans="30:30" x14ac:dyDescent="0.35">
      <c r="AD6298" s="3"/>
    </row>
    <row r="6299" spans="30:30" x14ac:dyDescent="0.35">
      <c r="AD6299" s="3"/>
    </row>
    <row r="6300" spans="30:30" x14ac:dyDescent="0.35">
      <c r="AD6300" s="3"/>
    </row>
    <row r="6301" spans="30:30" x14ac:dyDescent="0.35">
      <c r="AD6301" s="3"/>
    </row>
    <row r="6302" spans="30:30" x14ac:dyDescent="0.35">
      <c r="AD6302" s="3"/>
    </row>
    <row r="6303" spans="30:30" x14ac:dyDescent="0.35">
      <c r="AD6303" s="3"/>
    </row>
    <row r="6304" spans="30:30" x14ac:dyDescent="0.35">
      <c r="AD6304" s="3"/>
    </row>
    <row r="6305" spans="30:30" x14ac:dyDescent="0.35">
      <c r="AD6305" s="3"/>
    </row>
    <row r="6306" spans="30:30" x14ac:dyDescent="0.35">
      <c r="AD6306" s="3"/>
    </row>
    <row r="6307" spans="30:30" x14ac:dyDescent="0.35">
      <c r="AD6307" s="3"/>
    </row>
    <row r="6308" spans="30:30" x14ac:dyDescent="0.35">
      <c r="AD6308" s="3"/>
    </row>
    <row r="6309" spans="30:30" x14ac:dyDescent="0.35">
      <c r="AD6309" s="3"/>
    </row>
    <row r="6310" spans="30:30" x14ac:dyDescent="0.35">
      <c r="AD6310" s="3"/>
    </row>
    <row r="6311" spans="30:30" x14ac:dyDescent="0.35">
      <c r="AD6311" s="3"/>
    </row>
    <row r="6312" spans="30:30" x14ac:dyDescent="0.35">
      <c r="AD6312" s="3"/>
    </row>
    <row r="6313" spans="30:30" x14ac:dyDescent="0.35">
      <c r="AD6313" s="3"/>
    </row>
    <row r="6314" spans="30:30" x14ac:dyDescent="0.35">
      <c r="AD6314" s="3"/>
    </row>
    <row r="6315" spans="30:30" x14ac:dyDescent="0.35">
      <c r="AD6315" s="3"/>
    </row>
    <row r="6316" spans="30:30" x14ac:dyDescent="0.35">
      <c r="AD6316" s="3"/>
    </row>
    <row r="6317" spans="30:30" x14ac:dyDescent="0.35">
      <c r="AD6317" s="3"/>
    </row>
    <row r="6318" spans="30:30" x14ac:dyDescent="0.35">
      <c r="AD6318" s="3"/>
    </row>
    <row r="6319" spans="30:30" x14ac:dyDescent="0.35">
      <c r="AD6319" s="3"/>
    </row>
    <row r="6320" spans="30:30" x14ac:dyDescent="0.35">
      <c r="AD6320" s="3"/>
    </row>
    <row r="6321" spans="30:30" x14ac:dyDescent="0.35">
      <c r="AD6321" s="3"/>
    </row>
    <row r="6322" spans="30:30" x14ac:dyDescent="0.35">
      <c r="AD6322" s="3"/>
    </row>
    <row r="6323" spans="30:30" x14ac:dyDescent="0.35">
      <c r="AD6323" s="3"/>
    </row>
    <row r="6324" spans="30:30" x14ac:dyDescent="0.35">
      <c r="AD6324" s="3"/>
    </row>
    <row r="6325" spans="30:30" x14ac:dyDescent="0.35">
      <c r="AD6325" s="3"/>
    </row>
    <row r="6326" spans="30:30" x14ac:dyDescent="0.35">
      <c r="AD6326" s="3"/>
    </row>
    <row r="6327" spans="30:30" x14ac:dyDescent="0.35">
      <c r="AD6327" s="3"/>
    </row>
    <row r="6328" spans="30:30" x14ac:dyDescent="0.35">
      <c r="AD6328" s="3"/>
    </row>
    <row r="6329" spans="30:30" x14ac:dyDescent="0.35">
      <c r="AD6329" s="3"/>
    </row>
    <row r="6330" spans="30:30" x14ac:dyDescent="0.35">
      <c r="AD6330" s="3"/>
    </row>
    <row r="6331" spans="30:30" x14ac:dyDescent="0.35">
      <c r="AD6331" s="3"/>
    </row>
    <row r="6332" spans="30:30" x14ac:dyDescent="0.35">
      <c r="AD6332" s="3"/>
    </row>
    <row r="6333" spans="30:30" x14ac:dyDescent="0.35">
      <c r="AD6333" s="3"/>
    </row>
    <row r="6334" spans="30:30" x14ac:dyDescent="0.35">
      <c r="AD6334" s="3"/>
    </row>
    <row r="6335" spans="30:30" x14ac:dyDescent="0.35">
      <c r="AD6335" s="3"/>
    </row>
    <row r="6336" spans="30:30" x14ac:dyDescent="0.35">
      <c r="AD6336" s="3"/>
    </row>
    <row r="6337" spans="30:30" x14ac:dyDescent="0.35">
      <c r="AD6337" s="3"/>
    </row>
    <row r="6338" spans="30:30" x14ac:dyDescent="0.35">
      <c r="AD6338" s="3"/>
    </row>
    <row r="6339" spans="30:30" x14ac:dyDescent="0.35">
      <c r="AD6339" s="3"/>
    </row>
    <row r="6340" spans="30:30" x14ac:dyDescent="0.35">
      <c r="AD6340" s="3"/>
    </row>
    <row r="6341" spans="30:30" x14ac:dyDescent="0.35">
      <c r="AD6341" s="3"/>
    </row>
    <row r="6342" spans="30:30" x14ac:dyDescent="0.35">
      <c r="AD6342" s="3"/>
    </row>
    <row r="6343" spans="30:30" x14ac:dyDescent="0.35">
      <c r="AD6343" s="3"/>
    </row>
    <row r="6344" spans="30:30" x14ac:dyDescent="0.35">
      <c r="AD6344" s="3"/>
    </row>
    <row r="6345" spans="30:30" x14ac:dyDescent="0.35">
      <c r="AD6345" s="3"/>
    </row>
    <row r="6346" spans="30:30" x14ac:dyDescent="0.35">
      <c r="AD6346" s="3"/>
    </row>
    <row r="6347" spans="30:30" x14ac:dyDescent="0.35">
      <c r="AD6347" s="3"/>
    </row>
    <row r="6348" spans="30:30" x14ac:dyDescent="0.35">
      <c r="AD6348" s="3"/>
    </row>
    <row r="6349" spans="30:30" x14ac:dyDescent="0.35">
      <c r="AD6349" s="3"/>
    </row>
    <row r="6350" spans="30:30" x14ac:dyDescent="0.35">
      <c r="AD6350" s="3"/>
    </row>
    <row r="6351" spans="30:30" x14ac:dyDescent="0.35">
      <c r="AD6351" s="3"/>
    </row>
    <row r="6352" spans="30:30" x14ac:dyDescent="0.35">
      <c r="AD6352" s="3"/>
    </row>
    <row r="6353" spans="30:30" x14ac:dyDescent="0.35">
      <c r="AD6353" s="3"/>
    </row>
    <row r="6354" spans="30:30" x14ac:dyDescent="0.35">
      <c r="AD6354" s="3"/>
    </row>
    <row r="6355" spans="30:30" x14ac:dyDescent="0.35">
      <c r="AD6355" s="3"/>
    </row>
    <row r="6356" spans="30:30" x14ac:dyDescent="0.35">
      <c r="AD6356" s="3"/>
    </row>
    <row r="6357" spans="30:30" x14ac:dyDescent="0.35">
      <c r="AD6357" s="3"/>
    </row>
    <row r="6358" spans="30:30" x14ac:dyDescent="0.35">
      <c r="AD6358" s="3"/>
    </row>
    <row r="6359" spans="30:30" x14ac:dyDescent="0.35">
      <c r="AD6359" s="3"/>
    </row>
    <row r="6360" spans="30:30" x14ac:dyDescent="0.35">
      <c r="AD6360" s="3"/>
    </row>
    <row r="6361" spans="30:30" x14ac:dyDescent="0.35">
      <c r="AD6361" s="3"/>
    </row>
    <row r="6362" spans="30:30" x14ac:dyDescent="0.35">
      <c r="AD6362" s="3"/>
    </row>
    <row r="6363" spans="30:30" x14ac:dyDescent="0.35">
      <c r="AD6363" s="3"/>
    </row>
    <row r="6364" spans="30:30" x14ac:dyDescent="0.35">
      <c r="AD6364" s="3"/>
    </row>
    <row r="6365" spans="30:30" x14ac:dyDescent="0.35">
      <c r="AD6365" s="3"/>
    </row>
    <row r="6366" spans="30:30" x14ac:dyDescent="0.35">
      <c r="AD6366" s="3"/>
    </row>
    <row r="6367" spans="30:30" x14ac:dyDescent="0.35">
      <c r="AD6367" s="3"/>
    </row>
    <row r="6368" spans="30:30" x14ac:dyDescent="0.35">
      <c r="AD6368" s="3"/>
    </row>
    <row r="6369" spans="30:30" x14ac:dyDescent="0.35">
      <c r="AD6369" s="3"/>
    </row>
    <row r="6370" spans="30:30" x14ac:dyDescent="0.35">
      <c r="AD6370" s="3"/>
    </row>
    <row r="6371" spans="30:30" x14ac:dyDescent="0.35">
      <c r="AD6371" s="3"/>
    </row>
    <row r="6372" spans="30:30" x14ac:dyDescent="0.35">
      <c r="AD6372" s="3"/>
    </row>
    <row r="6373" spans="30:30" x14ac:dyDescent="0.35">
      <c r="AD6373" s="3"/>
    </row>
    <row r="6374" spans="30:30" x14ac:dyDescent="0.35">
      <c r="AD6374" s="3"/>
    </row>
    <row r="6375" spans="30:30" x14ac:dyDescent="0.35">
      <c r="AD6375" s="3"/>
    </row>
    <row r="6376" spans="30:30" x14ac:dyDescent="0.35">
      <c r="AD6376" s="3"/>
    </row>
    <row r="6377" spans="30:30" x14ac:dyDescent="0.35">
      <c r="AD6377" s="3"/>
    </row>
    <row r="6378" spans="30:30" x14ac:dyDescent="0.35">
      <c r="AD6378" s="3"/>
    </row>
    <row r="6379" spans="30:30" x14ac:dyDescent="0.35">
      <c r="AD6379" s="3"/>
    </row>
    <row r="6380" spans="30:30" x14ac:dyDescent="0.35">
      <c r="AD6380" s="3"/>
    </row>
    <row r="6381" spans="30:30" x14ac:dyDescent="0.35">
      <c r="AD6381" s="3"/>
    </row>
    <row r="6382" spans="30:30" x14ac:dyDescent="0.35">
      <c r="AD6382" s="3"/>
    </row>
    <row r="6383" spans="30:30" x14ac:dyDescent="0.35">
      <c r="AD6383" s="3"/>
    </row>
    <row r="6384" spans="30:30" x14ac:dyDescent="0.35">
      <c r="AD6384" s="3"/>
    </row>
    <row r="6385" spans="30:30" x14ac:dyDescent="0.35">
      <c r="AD6385" s="3"/>
    </row>
    <row r="6386" spans="30:30" x14ac:dyDescent="0.35">
      <c r="AD6386" s="3"/>
    </row>
    <row r="6387" spans="30:30" x14ac:dyDescent="0.35">
      <c r="AD6387" s="3"/>
    </row>
    <row r="6388" spans="30:30" x14ac:dyDescent="0.35">
      <c r="AD6388" s="3"/>
    </row>
    <row r="6389" spans="30:30" x14ac:dyDescent="0.35">
      <c r="AD6389" s="3"/>
    </row>
    <row r="6390" spans="30:30" x14ac:dyDescent="0.35">
      <c r="AD6390" s="3"/>
    </row>
    <row r="6391" spans="30:30" x14ac:dyDescent="0.35">
      <c r="AD6391" s="3"/>
    </row>
    <row r="6392" spans="30:30" x14ac:dyDescent="0.35">
      <c r="AD6392" s="3"/>
    </row>
    <row r="6393" spans="30:30" x14ac:dyDescent="0.35">
      <c r="AD6393" s="3"/>
    </row>
    <row r="6394" spans="30:30" x14ac:dyDescent="0.35">
      <c r="AD6394" s="3"/>
    </row>
    <row r="6395" spans="30:30" x14ac:dyDescent="0.35">
      <c r="AD6395" s="3"/>
    </row>
    <row r="6396" spans="30:30" x14ac:dyDescent="0.35">
      <c r="AD6396" s="3"/>
    </row>
    <row r="6397" spans="30:30" x14ac:dyDescent="0.35">
      <c r="AD6397" s="3"/>
    </row>
    <row r="6398" spans="30:30" x14ac:dyDescent="0.35">
      <c r="AD6398" s="3"/>
    </row>
    <row r="6399" spans="30:30" x14ac:dyDescent="0.35">
      <c r="AD6399" s="3"/>
    </row>
    <row r="6400" spans="30:30" x14ac:dyDescent="0.35">
      <c r="AD6400" s="3"/>
    </row>
    <row r="6401" spans="30:30" x14ac:dyDescent="0.35">
      <c r="AD6401" s="3"/>
    </row>
    <row r="6402" spans="30:30" x14ac:dyDescent="0.35">
      <c r="AD6402" s="3"/>
    </row>
    <row r="6403" spans="30:30" x14ac:dyDescent="0.35">
      <c r="AD6403" s="3"/>
    </row>
    <row r="6404" spans="30:30" x14ac:dyDescent="0.35">
      <c r="AD6404" s="3"/>
    </row>
    <row r="6405" spans="30:30" x14ac:dyDescent="0.35">
      <c r="AD6405" s="3"/>
    </row>
    <row r="6406" spans="30:30" x14ac:dyDescent="0.35">
      <c r="AD6406" s="3"/>
    </row>
    <row r="6407" spans="30:30" x14ac:dyDescent="0.35">
      <c r="AD6407" s="3"/>
    </row>
    <row r="6408" spans="30:30" x14ac:dyDescent="0.35">
      <c r="AD6408" s="3"/>
    </row>
    <row r="6409" spans="30:30" x14ac:dyDescent="0.35">
      <c r="AD6409" s="3"/>
    </row>
    <row r="6410" spans="30:30" x14ac:dyDescent="0.35">
      <c r="AD6410" s="3"/>
    </row>
    <row r="6411" spans="30:30" x14ac:dyDescent="0.35">
      <c r="AD6411" s="3"/>
    </row>
    <row r="6412" spans="30:30" x14ac:dyDescent="0.35">
      <c r="AD6412" s="3"/>
    </row>
    <row r="6413" spans="30:30" x14ac:dyDescent="0.35">
      <c r="AD6413" s="3"/>
    </row>
    <row r="6414" spans="30:30" x14ac:dyDescent="0.35">
      <c r="AD6414" s="3"/>
    </row>
    <row r="6415" spans="30:30" x14ac:dyDescent="0.35">
      <c r="AD6415" s="3"/>
    </row>
    <row r="6416" spans="30:30" x14ac:dyDescent="0.35">
      <c r="AD6416" s="3"/>
    </row>
    <row r="6417" spans="30:30" x14ac:dyDescent="0.35">
      <c r="AD6417" s="3"/>
    </row>
    <row r="6418" spans="30:30" x14ac:dyDescent="0.35">
      <c r="AD6418" s="3"/>
    </row>
    <row r="6419" spans="30:30" x14ac:dyDescent="0.35">
      <c r="AD6419" s="3"/>
    </row>
    <row r="6420" spans="30:30" x14ac:dyDescent="0.35">
      <c r="AD6420" s="3"/>
    </row>
    <row r="6421" spans="30:30" x14ac:dyDescent="0.35">
      <c r="AD6421" s="3"/>
    </row>
    <row r="6422" spans="30:30" x14ac:dyDescent="0.35">
      <c r="AD6422" s="3"/>
    </row>
    <row r="6423" spans="30:30" x14ac:dyDescent="0.35">
      <c r="AD6423" s="3"/>
    </row>
    <row r="6424" spans="30:30" x14ac:dyDescent="0.35">
      <c r="AD6424" s="3"/>
    </row>
    <row r="6425" spans="30:30" x14ac:dyDescent="0.35">
      <c r="AD6425" s="3"/>
    </row>
    <row r="6426" spans="30:30" x14ac:dyDescent="0.35">
      <c r="AD6426" s="3"/>
    </row>
    <row r="6427" spans="30:30" x14ac:dyDescent="0.35">
      <c r="AD6427" s="3"/>
    </row>
    <row r="6428" spans="30:30" x14ac:dyDescent="0.35">
      <c r="AD6428" s="3"/>
    </row>
    <row r="6429" spans="30:30" x14ac:dyDescent="0.35">
      <c r="AD6429" s="3"/>
    </row>
    <row r="6430" spans="30:30" x14ac:dyDescent="0.35">
      <c r="AD6430" s="3"/>
    </row>
    <row r="6431" spans="30:30" x14ac:dyDescent="0.35">
      <c r="AD6431" s="3"/>
    </row>
    <row r="6432" spans="30:30" x14ac:dyDescent="0.35">
      <c r="AD6432" s="3"/>
    </row>
    <row r="6433" spans="30:30" x14ac:dyDescent="0.35">
      <c r="AD6433" s="3"/>
    </row>
    <row r="6434" spans="30:30" x14ac:dyDescent="0.35">
      <c r="AD6434" s="3"/>
    </row>
    <row r="6435" spans="30:30" x14ac:dyDescent="0.35">
      <c r="AD6435" s="3"/>
    </row>
    <row r="6436" spans="30:30" x14ac:dyDescent="0.35">
      <c r="AD6436" s="3"/>
    </row>
    <row r="6437" spans="30:30" x14ac:dyDescent="0.35">
      <c r="AD6437" s="3"/>
    </row>
    <row r="6438" spans="30:30" x14ac:dyDescent="0.35">
      <c r="AD6438" s="3"/>
    </row>
    <row r="6439" spans="30:30" x14ac:dyDescent="0.35">
      <c r="AD6439" s="3"/>
    </row>
    <row r="6440" spans="30:30" x14ac:dyDescent="0.35">
      <c r="AD6440" s="3"/>
    </row>
    <row r="6441" spans="30:30" x14ac:dyDescent="0.35">
      <c r="AD6441" s="3"/>
    </row>
    <row r="6442" spans="30:30" x14ac:dyDescent="0.35">
      <c r="AD6442" s="3"/>
    </row>
    <row r="6443" spans="30:30" x14ac:dyDescent="0.35">
      <c r="AD6443" s="3"/>
    </row>
    <row r="6444" spans="30:30" x14ac:dyDescent="0.35">
      <c r="AD6444" s="3"/>
    </row>
    <row r="6445" spans="30:30" x14ac:dyDescent="0.35">
      <c r="AD6445" s="3"/>
    </row>
    <row r="6446" spans="30:30" x14ac:dyDescent="0.35">
      <c r="AD6446" s="3"/>
    </row>
    <row r="6447" spans="30:30" x14ac:dyDescent="0.35">
      <c r="AD6447" s="3"/>
    </row>
    <row r="6448" spans="30:30" x14ac:dyDescent="0.35">
      <c r="AD6448" s="3"/>
    </row>
    <row r="6449" spans="30:30" x14ac:dyDescent="0.35">
      <c r="AD6449" s="3"/>
    </row>
    <row r="6450" spans="30:30" x14ac:dyDescent="0.35">
      <c r="AD6450" s="3"/>
    </row>
    <row r="6451" spans="30:30" x14ac:dyDescent="0.35">
      <c r="AD6451" s="3"/>
    </row>
    <row r="6452" spans="30:30" x14ac:dyDescent="0.35">
      <c r="AD6452" s="3"/>
    </row>
    <row r="6453" spans="30:30" x14ac:dyDescent="0.35">
      <c r="AD6453" s="3"/>
    </row>
    <row r="6454" spans="30:30" x14ac:dyDescent="0.35">
      <c r="AD6454" s="3"/>
    </row>
    <row r="6455" spans="30:30" x14ac:dyDescent="0.35">
      <c r="AD6455" s="3"/>
    </row>
    <row r="6456" spans="30:30" x14ac:dyDescent="0.35">
      <c r="AD6456" s="3"/>
    </row>
    <row r="6457" spans="30:30" x14ac:dyDescent="0.35">
      <c r="AD6457" s="3"/>
    </row>
    <row r="6458" spans="30:30" x14ac:dyDescent="0.35">
      <c r="AD6458" s="3"/>
    </row>
    <row r="6459" spans="30:30" x14ac:dyDescent="0.35">
      <c r="AD6459" s="3"/>
    </row>
    <row r="6460" spans="30:30" x14ac:dyDescent="0.35">
      <c r="AD6460" s="3"/>
    </row>
    <row r="6461" spans="30:30" x14ac:dyDescent="0.35">
      <c r="AD6461" s="3"/>
    </row>
    <row r="6462" spans="30:30" x14ac:dyDescent="0.35">
      <c r="AD6462" s="3"/>
    </row>
    <row r="6463" spans="30:30" x14ac:dyDescent="0.35">
      <c r="AD6463" s="3"/>
    </row>
    <row r="6464" spans="30:30" x14ac:dyDescent="0.35">
      <c r="AD6464" s="3"/>
    </row>
    <row r="6465" spans="30:30" x14ac:dyDescent="0.35">
      <c r="AD6465" s="3"/>
    </row>
    <row r="6466" spans="30:30" x14ac:dyDescent="0.35">
      <c r="AD6466" s="3"/>
    </row>
    <row r="6467" spans="30:30" x14ac:dyDescent="0.35">
      <c r="AD6467" s="3"/>
    </row>
    <row r="6468" spans="30:30" x14ac:dyDescent="0.35">
      <c r="AD6468" s="3"/>
    </row>
    <row r="6469" spans="30:30" x14ac:dyDescent="0.35">
      <c r="AD6469" s="3"/>
    </row>
    <row r="6470" spans="30:30" x14ac:dyDescent="0.35">
      <c r="AD6470" s="3"/>
    </row>
    <row r="6471" spans="30:30" x14ac:dyDescent="0.35">
      <c r="AD6471" s="3"/>
    </row>
    <row r="6472" spans="30:30" x14ac:dyDescent="0.35">
      <c r="AD6472" s="3"/>
    </row>
    <row r="6473" spans="30:30" x14ac:dyDescent="0.35">
      <c r="AD6473" s="3"/>
    </row>
    <row r="6474" spans="30:30" x14ac:dyDescent="0.35">
      <c r="AD6474" s="3"/>
    </row>
    <row r="6475" spans="30:30" x14ac:dyDescent="0.35">
      <c r="AD6475" s="3"/>
    </row>
    <row r="6476" spans="30:30" x14ac:dyDescent="0.35">
      <c r="AD6476" s="3"/>
    </row>
    <row r="6477" spans="30:30" x14ac:dyDescent="0.35">
      <c r="AD6477" s="3"/>
    </row>
    <row r="6478" spans="30:30" x14ac:dyDescent="0.35">
      <c r="AD6478" s="3"/>
    </row>
    <row r="6479" spans="30:30" x14ac:dyDescent="0.35">
      <c r="AD6479" s="3"/>
    </row>
    <row r="6480" spans="30:30" x14ac:dyDescent="0.35">
      <c r="AD6480" s="3"/>
    </row>
    <row r="6481" spans="30:30" x14ac:dyDescent="0.35">
      <c r="AD6481" s="3"/>
    </row>
    <row r="6482" spans="30:30" x14ac:dyDescent="0.35">
      <c r="AD6482" s="3"/>
    </row>
    <row r="6483" spans="30:30" x14ac:dyDescent="0.35">
      <c r="AD6483" s="3"/>
    </row>
    <row r="6484" spans="30:30" x14ac:dyDescent="0.35">
      <c r="AD6484" s="3"/>
    </row>
    <row r="6485" spans="30:30" x14ac:dyDescent="0.35">
      <c r="AD6485" s="3"/>
    </row>
    <row r="6486" spans="30:30" x14ac:dyDescent="0.35">
      <c r="AD6486" s="3"/>
    </row>
    <row r="6487" spans="30:30" x14ac:dyDescent="0.35">
      <c r="AD6487" s="3"/>
    </row>
    <row r="6488" spans="30:30" x14ac:dyDescent="0.35">
      <c r="AD6488" s="3"/>
    </row>
    <row r="6489" spans="30:30" x14ac:dyDescent="0.35">
      <c r="AD6489" s="3"/>
    </row>
    <row r="6490" spans="30:30" x14ac:dyDescent="0.35">
      <c r="AD6490" s="3"/>
    </row>
    <row r="6491" spans="30:30" x14ac:dyDescent="0.35">
      <c r="AD6491" s="3"/>
    </row>
    <row r="6492" spans="30:30" x14ac:dyDescent="0.35">
      <c r="AD6492" s="3"/>
    </row>
    <row r="6493" spans="30:30" x14ac:dyDescent="0.35">
      <c r="AD6493" s="3"/>
    </row>
    <row r="6494" spans="30:30" x14ac:dyDescent="0.35">
      <c r="AD6494" s="3"/>
    </row>
    <row r="6495" spans="30:30" x14ac:dyDescent="0.35">
      <c r="AD6495" s="3"/>
    </row>
    <row r="6496" spans="30:30" x14ac:dyDescent="0.35">
      <c r="AD6496" s="3"/>
    </row>
    <row r="6497" spans="30:30" x14ac:dyDescent="0.35">
      <c r="AD6497" s="3"/>
    </row>
    <row r="6498" spans="30:30" x14ac:dyDescent="0.35">
      <c r="AD6498" s="3"/>
    </row>
    <row r="6499" spans="30:30" x14ac:dyDescent="0.35">
      <c r="AD6499" s="3"/>
    </row>
    <row r="6500" spans="30:30" x14ac:dyDescent="0.35">
      <c r="AD6500" s="3"/>
    </row>
    <row r="6501" spans="30:30" x14ac:dyDescent="0.35">
      <c r="AD6501" s="3"/>
    </row>
    <row r="6502" spans="30:30" x14ac:dyDescent="0.35">
      <c r="AD6502" s="3"/>
    </row>
    <row r="6503" spans="30:30" x14ac:dyDescent="0.35">
      <c r="AD6503" s="3"/>
    </row>
    <row r="6504" spans="30:30" x14ac:dyDescent="0.35">
      <c r="AD6504" s="3"/>
    </row>
    <row r="6505" spans="30:30" x14ac:dyDescent="0.35">
      <c r="AD6505" s="3"/>
    </row>
    <row r="6506" spans="30:30" x14ac:dyDescent="0.35">
      <c r="AD6506" s="3"/>
    </row>
    <row r="6507" spans="30:30" x14ac:dyDescent="0.35">
      <c r="AD6507" s="3"/>
    </row>
    <row r="6508" spans="30:30" x14ac:dyDescent="0.35">
      <c r="AD6508" s="3"/>
    </row>
    <row r="6509" spans="30:30" x14ac:dyDescent="0.35">
      <c r="AD6509" s="3"/>
    </row>
    <row r="6510" spans="30:30" x14ac:dyDescent="0.35">
      <c r="AD6510" s="3"/>
    </row>
    <row r="6511" spans="30:30" x14ac:dyDescent="0.35">
      <c r="AD6511" s="3"/>
    </row>
    <row r="6512" spans="30:30" x14ac:dyDescent="0.35">
      <c r="AD6512" s="3"/>
    </row>
    <row r="6513" spans="30:30" x14ac:dyDescent="0.35">
      <c r="AD6513" s="3"/>
    </row>
    <row r="6514" spans="30:30" x14ac:dyDescent="0.35">
      <c r="AD6514" s="3"/>
    </row>
    <row r="6515" spans="30:30" x14ac:dyDescent="0.35">
      <c r="AD6515" s="3"/>
    </row>
    <row r="6516" spans="30:30" x14ac:dyDescent="0.35">
      <c r="AD6516" s="3"/>
    </row>
    <row r="6517" spans="30:30" x14ac:dyDescent="0.35">
      <c r="AD6517" s="3"/>
    </row>
    <row r="6518" spans="30:30" x14ac:dyDescent="0.35">
      <c r="AD6518" s="3"/>
    </row>
    <row r="6519" spans="30:30" x14ac:dyDescent="0.35">
      <c r="AD6519" s="3"/>
    </row>
    <row r="6520" spans="30:30" x14ac:dyDescent="0.35">
      <c r="AD6520" s="3"/>
    </row>
    <row r="6521" spans="30:30" x14ac:dyDescent="0.35">
      <c r="AD6521" s="3"/>
    </row>
    <row r="6522" spans="30:30" x14ac:dyDescent="0.35">
      <c r="AD6522" s="3"/>
    </row>
    <row r="6523" spans="30:30" x14ac:dyDescent="0.35">
      <c r="AD6523" s="3"/>
    </row>
    <row r="6524" spans="30:30" x14ac:dyDescent="0.35">
      <c r="AD6524" s="3"/>
    </row>
    <row r="6525" spans="30:30" x14ac:dyDescent="0.35">
      <c r="AD6525" s="3"/>
    </row>
    <row r="6526" spans="30:30" x14ac:dyDescent="0.35">
      <c r="AD6526" s="3"/>
    </row>
    <row r="6527" spans="30:30" x14ac:dyDescent="0.35">
      <c r="AD6527" s="3"/>
    </row>
    <row r="6528" spans="30:30" x14ac:dyDescent="0.35">
      <c r="AD6528" s="3"/>
    </row>
    <row r="6529" spans="30:30" x14ac:dyDescent="0.35">
      <c r="AD6529" s="3"/>
    </row>
    <row r="6530" spans="30:30" x14ac:dyDescent="0.35">
      <c r="AD6530" s="3"/>
    </row>
    <row r="6531" spans="30:30" x14ac:dyDescent="0.35">
      <c r="AD6531" s="3"/>
    </row>
    <row r="6532" spans="30:30" x14ac:dyDescent="0.35">
      <c r="AD6532" s="3"/>
    </row>
    <row r="6533" spans="30:30" x14ac:dyDescent="0.35">
      <c r="AD6533" s="3"/>
    </row>
    <row r="6534" spans="30:30" x14ac:dyDescent="0.35">
      <c r="AD6534" s="3"/>
    </row>
    <row r="6535" spans="30:30" x14ac:dyDescent="0.35">
      <c r="AD6535" s="3"/>
    </row>
    <row r="6536" spans="30:30" x14ac:dyDescent="0.35">
      <c r="AD6536" s="3"/>
    </row>
    <row r="6537" spans="30:30" x14ac:dyDescent="0.35">
      <c r="AD6537" s="3"/>
    </row>
    <row r="6538" spans="30:30" x14ac:dyDescent="0.35">
      <c r="AD6538" s="3"/>
    </row>
    <row r="6539" spans="30:30" x14ac:dyDescent="0.35">
      <c r="AD6539" s="3"/>
    </row>
    <row r="6540" spans="30:30" x14ac:dyDescent="0.35">
      <c r="AD6540" s="3"/>
    </row>
    <row r="6541" spans="30:30" x14ac:dyDescent="0.35">
      <c r="AD6541" s="3"/>
    </row>
    <row r="6542" spans="30:30" x14ac:dyDescent="0.35">
      <c r="AD6542" s="3"/>
    </row>
    <row r="6543" spans="30:30" x14ac:dyDescent="0.35">
      <c r="AD6543" s="3"/>
    </row>
    <row r="6544" spans="30:30" x14ac:dyDescent="0.35">
      <c r="AD6544" s="3"/>
    </row>
    <row r="6545" spans="30:30" x14ac:dyDescent="0.35">
      <c r="AD6545" s="3"/>
    </row>
    <row r="6546" spans="30:30" x14ac:dyDescent="0.35">
      <c r="AD6546" s="3"/>
    </row>
    <row r="6547" spans="30:30" x14ac:dyDescent="0.35">
      <c r="AD6547" s="3"/>
    </row>
    <row r="6548" spans="30:30" x14ac:dyDescent="0.35">
      <c r="AD6548" s="3"/>
    </row>
    <row r="6549" spans="30:30" x14ac:dyDescent="0.35">
      <c r="AD6549" s="3"/>
    </row>
    <row r="6550" spans="30:30" x14ac:dyDescent="0.35">
      <c r="AD6550" s="3"/>
    </row>
    <row r="6551" spans="30:30" x14ac:dyDescent="0.35">
      <c r="AD6551" s="3"/>
    </row>
    <row r="6552" spans="30:30" x14ac:dyDescent="0.35">
      <c r="AD6552" s="3"/>
    </row>
    <row r="6553" spans="30:30" x14ac:dyDescent="0.35">
      <c r="AD6553" s="3"/>
    </row>
    <row r="6554" spans="30:30" x14ac:dyDescent="0.35">
      <c r="AD6554" s="3"/>
    </row>
    <row r="6555" spans="30:30" x14ac:dyDescent="0.35">
      <c r="AD6555" s="3"/>
    </row>
    <row r="6556" spans="30:30" x14ac:dyDescent="0.35">
      <c r="AD6556" s="3"/>
    </row>
    <row r="6557" spans="30:30" x14ac:dyDescent="0.35">
      <c r="AD6557" s="3"/>
    </row>
    <row r="6558" spans="30:30" x14ac:dyDescent="0.35">
      <c r="AD6558" s="3"/>
    </row>
    <row r="6559" spans="30:30" x14ac:dyDescent="0.35">
      <c r="AD6559" s="3"/>
    </row>
    <row r="6560" spans="30:30" x14ac:dyDescent="0.35">
      <c r="AD6560" s="3"/>
    </row>
    <row r="6561" spans="30:30" x14ac:dyDescent="0.35">
      <c r="AD6561" s="3"/>
    </row>
    <row r="6562" spans="30:30" x14ac:dyDescent="0.35">
      <c r="AD6562" s="3"/>
    </row>
    <row r="6563" spans="30:30" x14ac:dyDescent="0.35">
      <c r="AD6563" s="3"/>
    </row>
    <row r="6564" spans="30:30" x14ac:dyDescent="0.35">
      <c r="AD6564" s="3"/>
    </row>
    <row r="6565" spans="30:30" x14ac:dyDescent="0.35">
      <c r="AD6565" s="3"/>
    </row>
    <row r="6566" spans="30:30" x14ac:dyDescent="0.35">
      <c r="AD6566" s="3"/>
    </row>
    <row r="6567" spans="30:30" x14ac:dyDescent="0.35">
      <c r="AD6567" s="3"/>
    </row>
    <row r="6568" spans="30:30" x14ac:dyDescent="0.35">
      <c r="AD6568" s="3"/>
    </row>
    <row r="6569" spans="30:30" x14ac:dyDescent="0.35">
      <c r="AD6569" s="3"/>
    </row>
    <row r="6570" spans="30:30" x14ac:dyDescent="0.35">
      <c r="AD6570" s="3"/>
    </row>
    <row r="6571" spans="30:30" x14ac:dyDescent="0.35">
      <c r="AD6571" s="3"/>
    </row>
    <row r="6572" spans="30:30" x14ac:dyDescent="0.35">
      <c r="AD6572" s="3"/>
    </row>
    <row r="6573" spans="30:30" x14ac:dyDescent="0.35">
      <c r="AD6573" s="3"/>
    </row>
    <row r="6574" spans="30:30" x14ac:dyDescent="0.35">
      <c r="AD6574" s="3"/>
    </row>
    <row r="6575" spans="30:30" x14ac:dyDescent="0.35">
      <c r="AD6575" s="3"/>
    </row>
    <row r="6576" spans="30:30" x14ac:dyDescent="0.35">
      <c r="AD6576" s="3"/>
    </row>
    <row r="6577" spans="30:30" x14ac:dyDescent="0.35">
      <c r="AD6577" s="3"/>
    </row>
    <row r="6578" spans="30:30" x14ac:dyDescent="0.35">
      <c r="AD6578" s="3"/>
    </row>
    <row r="6579" spans="30:30" x14ac:dyDescent="0.35">
      <c r="AD6579" s="3"/>
    </row>
    <row r="6580" spans="30:30" x14ac:dyDescent="0.35">
      <c r="AD6580" s="3"/>
    </row>
    <row r="6581" spans="30:30" x14ac:dyDescent="0.35">
      <c r="AD6581" s="3"/>
    </row>
    <row r="6582" spans="30:30" x14ac:dyDescent="0.35">
      <c r="AD6582" s="3"/>
    </row>
    <row r="6583" spans="30:30" x14ac:dyDescent="0.35">
      <c r="AD6583" s="3"/>
    </row>
    <row r="6584" spans="30:30" x14ac:dyDescent="0.35">
      <c r="AD6584" s="3"/>
    </row>
    <row r="6585" spans="30:30" x14ac:dyDescent="0.35">
      <c r="AD6585" s="3"/>
    </row>
    <row r="6586" spans="30:30" x14ac:dyDescent="0.35">
      <c r="AD6586" s="3"/>
    </row>
    <row r="6587" spans="30:30" x14ac:dyDescent="0.35">
      <c r="AD6587" s="3"/>
    </row>
    <row r="6588" spans="30:30" x14ac:dyDescent="0.35">
      <c r="AD6588" s="3"/>
    </row>
    <row r="6589" spans="30:30" x14ac:dyDescent="0.35">
      <c r="AD6589" s="3"/>
    </row>
    <row r="6590" spans="30:30" x14ac:dyDescent="0.35">
      <c r="AD6590" s="3"/>
    </row>
    <row r="6591" spans="30:30" x14ac:dyDescent="0.35">
      <c r="AD6591" s="3"/>
    </row>
    <row r="6592" spans="30:30" x14ac:dyDescent="0.35">
      <c r="AD6592" s="3"/>
    </row>
    <row r="6593" spans="30:30" x14ac:dyDescent="0.35">
      <c r="AD6593" s="3"/>
    </row>
    <row r="6594" spans="30:30" x14ac:dyDescent="0.35">
      <c r="AD6594" s="3"/>
    </row>
    <row r="6595" spans="30:30" x14ac:dyDescent="0.35">
      <c r="AD6595" s="3"/>
    </row>
    <row r="6596" spans="30:30" x14ac:dyDescent="0.35">
      <c r="AD6596" s="3"/>
    </row>
    <row r="6597" spans="30:30" x14ac:dyDescent="0.35">
      <c r="AD6597" s="3"/>
    </row>
    <row r="6598" spans="30:30" x14ac:dyDescent="0.35">
      <c r="AD6598" s="3"/>
    </row>
    <row r="6599" spans="30:30" x14ac:dyDescent="0.35">
      <c r="AD6599" s="3"/>
    </row>
    <row r="6600" spans="30:30" x14ac:dyDescent="0.35">
      <c r="AD6600" s="3"/>
    </row>
    <row r="6601" spans="30:30" x14ac:dyDescent="0.35">
      <c r="AD6601" s="3"/>
    </row>
    <row r="6602" spans="30:30" x14ac:dyDescent="0.35">
      <c r="AD6602" s="3"/>
    </row>
    <row r="6603" spans="30:30" x14ac:dyDescent="0.35">
      <c r="AD6603" s="3"/>
    </row>
    <row r="6604" spans="30:30" x14ac:dyDescent="0.35">
      <c r="AD6604" s="3"/>
    </row>
    <row r="6605" spans="30:30" x14ac:dyDescent="0.35">
      <c r="AD6605" s="3"/>
    </row>
    <row r="6606" spans="30:30" x14ac:dyDescent="0.35">
      <c r="AD6606" s="3"/>
    </row>
    <row r="6607" spans="30:30" x14ac:dyDescent="0.35">
      <c r="AD6607" s="3"/>
    </row>
    <row r="6608" spans="30:30" x14ac:dyDescent="0.35">
      <c r="AD6608" s="3"/>
    </row>
    <row r="6609" spans="30:30" x14ac:dyDescent="0.35">
      <c r="AD6609" s="3"/>
    </row>
    <row r="6610" spans="30:30" x14ac:dyDescent="0.35">
      <c r="AD6610" s="3"/>
    </row>
    <row r="6611" spans="30:30" x14ac:dyDescent="0.35">
      <c r="AD6611" s="3"/>
    </row>
    <row r="6612" spans="30:30" x14ac:dyDescent="0.35">
      <c r="AD6612" s="3"/>
    </row>
    <row r="6613" spans="30:30" x14ac:dyDescent="0.35">
      <c r="AD6613" s="3"/>
    </row>
    <row r="6614" spans="30:30" x14ac:dyDescent="0.35">
      <c r="AD6614" s="3"/>
    </row>
    <row r="6615" spans="30:30" x14ac:dyDescent="0.35">
      <c r="AD6615" s="3"/>
    </row>
    <row r="6616" spans="30:30" x14ac:dyDescent="0.35">
      <c r="AD6616" s="3"/>
    </row>
    <row r="6617" spans="30:30" x14ac:dyDescent="0.35">
      <c r="AD6617" s="3"/>
    </row>
    <row r="6618" spans="30:30" x14ac:dyDescent="0.35">
      <c r="AD6618" s="3"/>
    </row>
    <row r="6619" spans="30:30" x14ac:dyDescent="0.35">
      <c r="AD6619" s="3"/>
    </row>
    <row r="6620" spans="30:30" x14ac:dyDescent="0.35">
      <c r="AD6620" s="3"/>
    </row>
    <row r="6621" spans="30:30" x14ac:dyDescent="0.35">
      <c r="AD6621" s="3"/>
    </row>
    <row r="6622" spans="30:30" x14ac:dyDescent="0.35">
      <c r="AD6622" s="3"/>
    </row>
    <row r="6623" spans="30:30" x14ac:dyDescent="0.35">
      <c r="AD6623" s="3"/>
    </row>
    <row r="6624" spans="30:30" x14ac:dyDescent="0.35">
      <c r="AD6624" s="3"/>
    </row>
    <row r="6625" spans="30:30" x14ac:dyDescent="0.35">
      <c r="AD6625" s="3"/>
    </row>
    <row r="6626" spans="30:30" x14ac:dyDescent="0.35">
      <c r="AD6626" s="3"/>
    </row>
    <row r="6627" spans="30:30" x14ac:dyDescent="0.35">
      <c r="AD6627" s="3"/>
    </row>
    <row r="6628" spans="30:30" x14ac:dyDescent="0.35">
      <c r="AD6628" s="3"/>
    </row>
    <row r="6629" spans="30:30" x14ac:dyDescent="0.35">
      <c r="AD6629" s="3"/>
    </row>
    <row r="6630" spans="30:30" x14ac:dyDescent="0.35">
      <c r="AD6630" s="3"/>
    </row>
    <row r="6631" spans="30:30" x14ac:dyDescent="0.35">
      <c r="AD6631" s="3"/>
    </row>
    <row r="6632" spans="30:30" x14ac:dyDescent="0.35">
      <c r="AD6632" s="3"/>
    </row>
    <row r="6633" spans="30:30" x14ac:dyDescent="0.35">
      <c r="AD6633" s="3"/>
    </row>
    <row r="6634" spans="30:30" x14ac:dyDescent="0.35">
      <c r="AD6634" s="3"/>
    </row>
    <row r="6635" spans="30:30" x14ac:dyDescent="0.35">
      <c r="AD6635" s="3"/>
    </row>
    <row r="6636" spans="30:30" x14ac:dyDescent="0.35">
      <c r="AD6636" s="3"/>
    </row>
    <row r="6637" spans="30:30" x14ac:dyDescent="0.35">
      <c r="AD6637" s="3"/>
    </row>
    <row r="6638" spans="30:30" x14ac:dyDescent="0.35">
      <c r="AD6638" s="3"/>
    </row>
    <row r="6639" spans="30:30" x14ac:dyDescent="0.35">
      <c r="AD6639" s="3"/>
    </row>
    <row r="6640" spans="30:30" x14ac:dyDescent="0.35">
      <c r="AD6640" s="3"/>
    </row>
    <row r="6641" spans="30:30" x14ac:dyDescent="0.35">
      <c r="AD6641" s="3"/>
    </row>
    <row r="6642" spans="30:30" x14ac:dyDescent="0.35">
      <c r="AD6642" s="3"/>
    </row>
    <row r="6643" spans="30:30" x14ac:dyDescent="0.35">
      <c r="AD6643" s="3"/>
    </row>
    <row r="6644" spans="30:30" x14ac:dyDescent="0.35">
      <c r="AD6644" s="3"/>
    </row>
    <row r="6645" spans="30:30" x14ac:dyDescent="0.35">
      <c r="AD6645" s="3"/>
    </row>
    <row r="6646" spans="30:30" x14ac:dyDescent="0.35">
      <c r="AD6646" s="3"/>
    </row>
    <row r="6647" spans="30:30" x14ac:dyDescent="0.35">
      <c r="AD6647" s="3"/>
    </row>
    <row r="6648" spans="30:30" x14ac:dyDescent="0.35">
      <c r="AD6648" s="3"/>
    </row>
    <row r="6649" spans="30:30" x14ac:dyDescent="0.35">
      <c r="AD6649" s="3"/>
    </row>
    <row r="6650" spans="30:30" x14ac:dyDescent="0.35">
      <c r="AD6650" s="3"/>
    </row>
    <row r="6651" spans="30:30" x14ac:dyDescent="0.35">
      <c r="AD6651" s="3"/>
    </row>
    <row r="6652" spans="30:30" x14ac:dyDescent="0.35">
      <c r="AD6652" s="3"/>
    </row>
    <row r="6653" spans="30:30" x14ac:dyDescent="0.35">
      <c r="AD6653" s="3"/>
    </row>
    <row r="6654" spans="30:30" x14ac:dyDescent="0.35">
      <c r="AD6654" s="3"/>
    </row>
    <row r="6655" spans="30:30" x14ac:dyDescent="0.35">
      <c r="AD6655" s="3"/>
    </row>
    <row r="6656" spans="30:30" x14ac:dyDescent="0.35">
      <c r="AD6656" s="3"/>
    </row>
    <row r="6657" spans="30:30" x14ac:dyDescent="0.35">
      <c r="AD6657" s="3"/>
    </row>
    <row r="6658" spans="30:30" x14ac:dyDescent="0.35">
      <c r="AD6658" s="3"/>
    </row>
    <row r="6659" spans="30:30" x14ac:dyDescent="0.35">
      <c r="AD6659" s="3"/>
    </row>
    <row r="6660" spans="30:30" x14ac:dyDescent="0.35">
      <c r="AD6660" s="3"/>
    </row>
    <row r="6661" spans="30:30" x14ac:dyDescent="0.35">
      <c r="AD6661" s="3"/>
    </row>
    <row r="6662" spans="30:30" x14ac:dyDescent="0.35">
      <c r="AD6662" s="3"/>
    </row>
    <row r="6663" spans="30:30" x14ac:dyDescent="0.35">
      <c r="AD6663" s="3"/>
    </row>
    <row r="6664" spans="30:30" x14ac:dyDescent="0.35">
      <c r="AD6664" s="3"/>
    </row>
    <row r="6665" spans="30:30" x14ac:dyDescent="0.35">
      <c r="AD6665" s="3"/>
    </row>
    <row r="6666" spans="30:30" x14ac:dyDescent="0.35">
      <c r="AD6666" s="3"/>
    </row>
    <row r="6667" spans="30:30" x14ac:dyDescent="0.35">
      <c r="AD6667" s="3"/>
    </row>
    <row r="6668" spans="30:30" x14ac:dyDescent="0.35">
      <c r="AD6668" s="3"/>
    </row>
    <row r="6669" spans="30:30" x14ac:dyDescent="0.35">
      <c r="AD6669" s="3"/>
    </row>
    <row r="6670" spans="30:30" x14ac:dyDescent="0.35">
      <c r="AD6670" s="3"/>
    </row>
    <row r="6671" spans="30:30" x14ac:dyDescent="0.35">
      <c r="AD6671" s="3"/>
    </row>
    <row r="6672" spans="30:30" x14ac:dyDescent="0.35">
      <c r="AD6672" s="3"/>
    </row>
    <row r="6673" spans="30:30" x14ac:dyDescent="0.35">
      <c r="AD6673" s="3"/>
    </row>
    <row r="6674" spans="30:30" x14ac:dyDescent="0.35">
      <c r="AD6674" s="3"/>
    </row>
    <row r="6675" spans="30:30" x14ac:dyDescent="0.35">
      <c r="AD6675" s="3"/>
    </row>
    <row r="6676" spans="30:30" x14ac:dyDescent="0.35">
      <c r="AD6676" s="3"/>
    </row>
    <row r="6677" spans="30:30" x14ac:dyDescent="0.35">
      <c r="AD6677" s="3"/>
    </row>
    <row r="6678" spans="30:30" x14ac:dyDescent="0.35">
      <c r="AD6678" s="3"/>
    </row>
    <row r="6679" spans="30:30" x14ac:dyDescent="0.35">
      <c r="AD6679" s="3"/>
    </row>
    <row r="6680" spans="30:30" x14ac:dyDescent="0.35">
      <c r="AD6680" s="3"/>
    </row>
    <row r="6681" spans="30:30" x14ac:dyDescent="0.35">
      <c r="AD6681" s="3"/>
    </row>
    <row r="6682" spans="30:30" x14ac:dyDescent="0.35">
      <c r="AD6682" s="3"/>
    </row>
    <row r="6683" spans="30:30" x14ac:dyDescent="0.35">
      <c r="AD6683" s="3"/>
    </row>
    <row r="6684" spans="30:30" x14ac:dyDescent="0.35">
      <c r="AD6684" s="3"/>
    </row>
    <row r="6685" spans="30:30" x14ac:dyDescent="0.35">
      <c r="AD6685" s="3"/>
    </row>
    <row r="6686" spans="30:30" x14ac:dyDescent="0.35">
      <c r="AD6686" s="3"/>
    </row>
    <row r="6687" spans="30:30" x14ac:dyDescent="0.35">
      <c r="AD6687" s="3"/>
    </row>
    <row r="6688" spans="30:30" x14ac:dyDescent="0.35">
      <c r="AD6688" s="3"/>
    </row>
    <row r="6689" spans="30:30" x14ac:dyDescent="0.35">
      <c r="AD6689" s="3"/>
    </row>
    <row r="6690" spans="30:30" x14ac:dyDescent="0.35">
      <c r="AD6690" s="3"/>
    </row>
    <row r="6691" spans="30:30" x14ac:dyDescent="0.35">
      <c r="AD6691" s="3"/>
    </row>
    <row r="6692" spans="30:30" x14ac:dyDescent="0.35">
      <c r="AD6692" s="3"/>
    </row>
    <row r="6693" spans="30:30" x14ac:dyDescent="0.35">
      <c r="AD6693" s="3"/>
    </row>
    <row r="6694" spans="30:30" x14ac:dyDescent="0.35">
      <c r="AD6694" s="3"/>
    </row>
    <row r="6695" spans="30:30" x14ac:dyDescent="0.35">
      <c r="AD6695" s="3"/>
    </row>
    <row r="6696" spans="30:30" x14ac:dyDescent="0.35">
      <c r="AD6696" s="3"/>
    </row>
    <row r="6697" spans="30:30" x14ac:dyDescent="0.35">
      <c r="AD6697" s="3"/>
    </row>
    <row r="6698" spans="30:30" x14ac:dyDescent="0.35">
      <c r="AD6698" s="3"/>
    </row>
    <row r="6699" spans="30:30" x14ac:dyDescent="0.35">
      <c r="AD6699" s="3"/>
    </row>
    <row r="6700" spans="30:30" x14ac:dyDescent="0.35">
      <c r="AD6700" s="3"/>
    </row>
    <row r="6701" spans="30:30" x14ac:dyDescent="0.35">
      <c r="AD6701" s="3"/>
    </row>
    <row r="6702" spans="30:30" x14ac:dyDescent="0.35">
      <c r="AD6702" s="3"/>
    </row>
    <row r="6703" spans="30:30" x14ac:dyDescent="0.35">
      <c r="AD6703" s="3"/>
    </row>
    <row r="6704" spans="30:30" x14ac:dyDescent="0.35">
      <c r="AD6704" s="3"/>
    </row>
    <row r="6705" spans="30:30" x14ac:dyDescent="0.35">
      <c r="AD6705" s="3"/>
    </row>
    <row r="6706" spans="30:30" x14ac:dyDescent="0.35">
      <c r="AD6706" s="3"/>
    </row>
    <row r="6707" spans="30:30" x14ac:dyDescent="0.35">
      <c r="AD6707" s="3"/>
    </row>
    <row r="6708" spans="30:30" x14ac:dyDescent="0.35">
      <c r="AD6708" s="3"/>
    </row>
    <row r="6709" spans="30:30" x14ac:dyDescent="0.35">
      <c r="AD6709" s="3"/>
    </row>
    <row r="6710" spans="30:30" x14ac:dyDescent="0.35">
      <c r="AD6710" s="3"/>
    </row>
    <row r="6711" spans="30:30" x14ac:dyDescent="0.35">
      <c r="AD6711" s="3"/>
    </row>
    <row r="6712" spans="30:30" x14ac:dyDescent="0.35">
      <c r="AD6712" s="3"/>
    </row>
    <row r="6713" spans="30:30" x14ac:dyDescent="0.35">
      <c r="AD6713" s="3"/>
    </row>
    <row r="6714" spans="30:30" x14ac:dyDescent="0.35">
      <c r="AD6714" s="3"/>
    </row>
    <row r="6715" spans="30:30" x14ac:dyDescent="0.35">
      <c r="AD6715" s="3"/>
    </row>
    <row r="6716" spans="30:30" x14ac:dyDescent="0.35">
      <c r="AD6716" s="3"/>
    </row>
    <row r="6717" spans="30:30" x14ac:dyDescent="0.35">
      <c r="AD6717" s="3"/>
    </row>
    <row r="6718" spans="30:30" x14ac:dyDescent="0.35">
      <c r="AD6718" s="3"/>
    </row>
    <row r="6719" spans="30:30" x14ac:dyDescent="0.35">
      <c r="AD6719" s="3"/>
    </row>
    <row r="6720" spans="30:30" x14ac:dyDescent="0.35">
      <c r="AD6720" s="3"/>
    </row>
    <row r="6721" spans="30:30" x14ac:dyDescent="0.35">
      <c r="AD6721" s="3"/>
    </row>
    <row r="6722" spans="30:30" x14ac:dyDescent="0.35">
      <c r="AD6722" s="3"/>
    </row>
    <row r="6723" spans="30:30" x14ac:dyDescent="0.35">
      <c r="AD6723" s="3"/>
    </row>
    <row r="6724" spans="30:30" x14ac:dyDescent="0.35">
      <c r="AD6724" s="3"/>
    </row>
    <row r="6725" spans="30:30" x14ac:dyDescent="0.35">
      <c r="AD6725" s="3"/>
    </row>
    <row r="6726" spans="30:30" x14ac:dyDescent="0.35">
      <c r="AD6726" s="3"/>
    </row>
    <row r="6727" spans="30:30" x14ac:dyDescent="0.35">
      <c r="AD6727" s="3"/>
    </row>
    <row r="6728" spans="30:30" x14ac:dyDescent="0.35">
      <c r="AD6728" s="3"/>
    </row>
    <row r="6729" spans="30:30" x14ac:dyDescent="0.35">
      <c r="AD6729" s="3"/>
    </row>
    <row r="6730" spans="30:30" x14ac:dyDescent="0.35">
      <c r="AD6730" s="3"/>
    </row>
    <row r="6731" spans="30:30" x14ac:dyDescent="0.35">
      <c r="AD6731" s="3"/>
    </row>
    <row r="6732" spans="30:30" x14ac:dyDescent="0.35">
      <c r="AD6732" s="3"/>
    </row>
    <row r="6733" spans="30:30" x14ac:dyDescent="0.35">
      <c r="AD6733" s="3"/>
    </row>
    <row r="6734" spans="30:30" x14ac:dyDescent="0.35">
      <c r="AD6734" s="3"/>
    </row>
    <row r="6735" spans="30:30" x14ac:dyDescent="0.35">
      <c r="AD6735" s="3"/>
    </row>
    <row r="6736" spans="30:30" x14ac:dyDescent="0.35">
      <c r="AD6736" s="3"/>
    </row>
    <row r="6737" spans="30:30" x14ac:dyDescent="0.35">
      <c r="AD6737" s="3"/>
    </row>
    <row r="6738" spans="30:30" x14ac:dyDescent="0.35">
      <c r="AD6738" s="3"/>
    </row>
    <row r="6739" spans="30:30" x14ac:dyDescent="0.35">
      <c r="AD6739" s="3"/>
    </row>
    <row r="6740" spans="30:30" x14ac:dyDescent="0.35">
      <c r="AD6740" s="3"/>
    </row>
    <row r="6741" spans="30:30" x14ac:dyDescent="0.35">
      <c r="AD6741" s="3"/>
    </row>
    <row r="6742" spans="30:30" x14ac:dyDescent="0.35">
      <c r="AD6742" s="3"/>
    </row>
    <row r="6743" spans="30:30" x14ac:dyDescent="0.35">
      <c r="AD6743" s="3"/>
    </row>
    <row r="6744" spans="30:30" x14ac:dyDescent="0.35">
      <c r="AD6744" s="3"/>
    </row>
    <row r="6745" spans="30:30" x14ac:dyDescent="0.35">
      <c r="AD6745" s="3"/>
    </row>
    <row r="6746" spans="30:30" x14ac:dyDescent="0.35">
      <c r="AD6746" s="3"/>
    </row>
    <row r="6747" spans="30:30" x14ac:dyDescent="0.35">
      <c r="AD6747" s="3"/>
    </row>
    <row r="6748" spans="30:30" x14ac:dyDescent="0.35">
      <c r="AD6748" s="3"/>
    </row>
    <row r="6749" spans="30:30" x14ac:dyDescent="0.35">
      <c r="AD6749" s="3"/>
    </row>
    <row r="6750" spans="30:30" x14ac:dyDescent="0.35">
      <c r="AD6750" s="3"/>
    </row>
    <row r="6751" spans="30:30" x14ac:dyDescent="0.35">
      <c r="AD6751" s="3"/>
    </row>
    <row r="6752" spans="30:30" x14ac:dyDescent="0.35">
      <c r="AD6752" s="3"/>
    </row>
    <row r="6753" spans="30:30" x14ac:dyDescent="0.35">
      <c r="AD6753" s="3"/>
    </row>
    <row r="6754" spans="30:30" x14ac:dyDescent="0.35">
      <c r="AD6754" s="3"/>
    </row>
    <row r="6755" spans="30:30" x14ac:dyDescent="0.35">
      <c r="AD6755" s="3"/>
    </row>
    <row r="6756" spans="30:30" x14ac:dyDescent="0.35">
      <c r="AD6756" s="3"/>
    </row>
    <row r="6757" spans="30:30" x14ac:dyDescent="0.35">
      <c r="AD6757" s="3"/>
    </row>
    <row r="6758" spans="30:30" x14ac:dyDescent="0.35">
      <c r="AD6758" s="3"/>
    </row>
    <row r="6759" spans="30:30" x14ac:dyDescent="0.35">
      <c r="AD6759" s="3"/>
    </row>
    <row r="6760" spans="30:30" x14ac:dyDescent="0.35">
      <c r="AD6760" s="3"/>
    </row>
    <row r="6761" spans="30:30" x14ac:dyDescent="0.35">
      <c r="AD6761" s="3"/>
    </row>
    <row r="6762" spans="30:30" x14ac:dyDescent="0.35">
      <c r="AD6762" s="3"/>
    </row>
    <row r="6763" spans="30:30" x14ac:dyDescent="0.35">
      <c r="AD6763" s="3"/>
    </row>
    <row r="6764" spans="30:30" x14ac:dyDescent="0.35">
      <c r="AD6764" s="3"/>
    </row>
    <row r="6765" spans="30:30" x14ac:dyDescent="0.35">
      <c r="AD6765" s="3"/>
    </row>
    <row r="6766" spans="30:30" x14ac:dyDescent="0.35">
      <c r="AD6766" s="3"/>
    </row>
    <row r="6767" spans="30:30" x14ac:dyDescent="0.35">
      <c r="AD6767" s="3"/>
    </row>
    <row r="6768" spans="30:30" x14ac:dyDescent="0.35">
      <c r="AD6768" s="3"/>
    </row>
    <row r="6769" spans="30:30" x14ac:dyDescent="0.35">
      <c r="AD6769" s="3"/>
    </row>
    <row r="6770" spans="30:30" x14ac:dyDescent="0.35">
      <c r="AD6770" s="3"/>
    </row>
    <row r="6771" spans="30:30" x14ac:dyDescent="0.35">
      <c r="AD6771" s="3"/>
    </row>
    <row r="6772" spans="30:30" x14ac:dyDescent="0.35">
      <c r="AD6772" s="3"/>
    </row>
    <row r="6773" spans="30:30" x14ac:dyDescent="0.35">
      <c r="AD6773" s="3"/>
    </row>
    <row r="6774" spans="30:30" x14ac:dyDescent="0.35">
      <c r="AD6774" s="3"/>
    </row>
    <row r="6775" spans="30:30" x14ac:dyDescent="0.35">
      <c r="AD6775" s="3"/>
    </row>
    <row r="6776" spans="30:30" x14ac:dyDescent="0.35">
      <c r="AD6776" s="3"/>
    </row>
    <row r="6777" spans="30:30" x14ac:dyDescent="0.35">
      <c r="AD6777" s="3"/>
    </row>
    <row r="6778" spans="30:30" x14ac:dyDescent="0.35">
      <c r="AD6778" s="3"/>
    </row>
    <row r="6779" spans="30:30" x14ac:dyDescent="0.35">
      <c r="AD6779" s="3"/>
    </row>
    <row r="6780" spans="30:30" x14ac:dyDescent="0.35">
      <c r="AD6780" s="3"/>
    </row>
    <row r="6781" spans="30:30" x14ac:dyDescent="0.35">
      <c r="AD6781" s="3"/>
    </row>
    <row r="6782" spans="30:30" x14ac:dyDescent="0.35">
      <c r="AD6782" s="3"/>
    </row>
    <row r="6783" spans="30:30" x14ac:dyDescent="0.35">
      <c r="AD6783" s="3"/>
    </row>
    <row r="6784" spans="30:30" x14ac:dyDescent="0.35">
      <c r="AD6784" s="3"/>
    </row>
    <row r="6785" spans="30:30" x14ac:dyDescent="0.35">
      <c r="AD6785" s="3"/>
    </row>
    <row r="6786" spans="30:30" x14ac:dyDescent="0.35">
      <c r="AD6786" s="3"/>
    </row>
    <row r="6787" spans="30:30" x14ac:dyDescent="0.35">
      <c r="AD6787" s="3"/>
    </row>
    <row r="6788" spans="30:30" x14ac:dyDescent="0.35">
      <c r="AD6788" s="3"/>
    </row>
    <row r="6789" spans="30:30" x14ac:dyDescent="0.35">
      <c r="AD6789" s="3"/>
    </row>
    <row r="6790" spans="30:30" x14ac:dyDescent="0.35">
      <c r="AD6790" s="3"/>
    </row>
    <row r="6791" spans="30:30" x14ac:dyDescent="0.35">
      <c r="AD6791" s="3"/>
    </row>
    <row r="6792" spans="30:30" x14ac:dyDescent="0.35">
      <c r="AD6792" s="3"/>
    </row>
    <row r="6793" spans="30:30" x14ac:dyDescent="0.35">
      <c r="AD6793" s="3"/>
    </row>
    <row r="6794" spans="30:30" x14ac:dyDescent="0.35">
      <c r="AD6794" s="3"/>
    </row>
    <row r="6795" spans="30:30" x14ac:dyDescent="0.35">
      <c r="AD6795" s="3"/>
    </row>
    <row r="6796" spans="30:30" x14ac:dyDescent="0.35">
      <c r="AD6796" s="3"/>
    </row>
    <row r="6797" spans="30:30" x14ac:dyDescent="0.35">
      <c r="AD6797" s="3"/>
    </row>
    <row r="6798" spans="30:30" x14ac:dyDescent="0.35">
      <c r="AD6798" s="3"/>
    </row>
    <row r="6799" spans="30:30" x14ac:dyDescent="0.35">
      <c r="AD6799" s="3"/>
    </row>
    <row r="6800" spans="30:30" x14ac:dyDescent="0.35">
      <c r="AD6800" s="3"/>
    </row>
    <row r="6801" spans="30:30" x14ac:dyDescent="0.35">
      <c r="AD6801" s="3"/>
    </row>
    <row r="6802" spans="30:30" x14ac:dyDescent="0.35">
      <c r="AD6802" s="3"/>
    </row>
    <row r="6803" spans="30:30" x14ac:dyDescent="0.35">
      <c r="AD6803" s="3"/>
    </row>
    <row r="6804" spans="30:30" x14ac:dyDescent="0.35">
      <c r="AD6804" s="3"/>
    </row>
    <row r="6805" spans="30:30" x14ac:dyDescent="0.35">
      <c r="AD6805" s="3"/>
    </row>
    <row r="6806" spans="30:30" x14ac:dyDescent="0.35">
      <c r="AD6806" s="3"/>
    </row>
    <row r="6807" spans="30:30" x14ac:dyDescent="0.35">
      <c r="AD6807" s="3"/>
    </row>
    <row r="6808" spans="30:30" x14ac:dyDescent="0.35">
      <c r="AD6808" s="3"/>
    </row>
    <row r="6809" spans="30:30" x14ac:dyDescent="0.35">
      <c r="AD6809" s="3"/>
    </row>
    <row r="6810" spans="30:30" x14ac:dyDescent="0.35">
      <c r="AD6810" s="3"/>
    </row>
    <row r="6811" spans="30:30" x14ac:dyDescent="0.35">
      <c r="AD6811" s="3"/>
    </row>
    <row r="6812" spans="30:30" x14ac:dyDescent="0.35">
      <c r="AD6812" s="3"/>
    </row>
    <row r="6813" spans="30:30" x14ac:dyDescent="0.35">
      <c r="AD6813" s="3"/>
    </row>
    <row r="6814" spans="30:30" x14ac:dyDescent="0.35">
      <c r="AD6814" s="3"/>
    </row>
    <row r="6815" spans="30:30" x14ac:dyDescent="0.35">
      <c r="AD6815" s="3"/>
    </row>
    <row r="6816" spans="30:30" x14ac:dyDescent="0.35">
      <c r="AD6816" s="3"/>
    </row>
    <row r="6817" spans="30:30" x14ac:dyDescent="0.35">
      <c r="AD6817" s="3"/>
    </row>
    <row r="6818" spans="30:30" x14ac:dyDescent="0.35">
      <c r="AD6818" s="3"/>
    </row>
    <row r="6819" spans="30:30" x14ac:dyDescent="0.35">
      <c r="AD6819" s="3"/>
    </row>
    <row r="6820" spans="30:30" x14ac:dyDescent="0.35">
      <c r="AD6820" s="3"/>
    </row>
    <row r="6821" spans="30:30" x14ac:dyDescent="0.35">
      <c r="AD6821" s="3"/>
    </row>
    <row r="6822" spans="30:30" x14ac:dyDescent="0.35">
      <c r="AD6822" s="3"/>
    </row>
    <row r="6823" spans="30:30" x14ac:dyDescent="0.35">
      <c r="AD6823" s="3"/>
    </row>
    <row r="6824" spans="30:30" x14ac:dyDescent="0.35">
      <c r="AD6824" s="3"/>
    </row>
    <row r="6825" spans="30:30" x14ac:dyDescent="0.35">
      <c r="AD6825" s="3"/>
    </row>
    <row r="6826" spans="30:30" x14ac:dyDescent="0.35">
      <c r="AD6826" s="3"/>
    </row>
    <row r="6827" spans="30:30" x14ac:dyDescent="0.35">
      <c r="AD6827" s="3"/>
    </row>
    <row r="6828" spans="30:30" x14ac:dyDescent="0.35">
      <c r="AD6828" s="3"/>
    </row>
    <row r="6829" spans="30:30" x14ac:dyDescent="0.35">
      <c r="AD6829" s="3"/>
    </row>
    <row r="6830" spans="30:30" x14ac:dyDescent="0.35">
      <c r="AD6830" s="3"/>
    </row>
    <row r="6831" spans="30:30" x14ac:dyDescent="0.35">
      <c r="AD6831" s="3"/>
    </row>
    <row r="6832" spans="30:30" x14ac:dyDescent="0.35">
      <c r="AD6832" s="3"/>
    </row>
    <row r="6833" spans="30:30" x14ac:dyDescent="0.35">
      <c r="AD6833" s="3"/>
    </row>
    <row r="6834" spans="30:30" x14ac:dyDescent="0.35">
      <c r="AD6834" s="3"/>
    </row>
    <row r="6835" spans="30:30" x14ac:dyDescent="0.35">
      <c r="AD6835" s="3"/>
    </row>
    <row r="6836" spans="30:30" x14ac:dyDescent="0.35">
      <c r="AD6836" s="3"/>
    </row>
    <row r="6837" spans="30:30" x14ac:dyDescent="0.35">
      <c r="AD6837" s="3"/>
    </row>
    <row r="6838" spans="30:30" x14ac:dyDescent="0.35">
      <c r="AD6838" s="3"/>
    </row>
    <row r="6839" spans="30:30" x14ac:dyDescent="0.35">
      <c r="AD6839" s="3"/>
    </row>
    <row r="6840" spans="30:30" x14ac:dyDescent="0.35">
      <c r="AD6840" s="3"/>
    </row>
    <row r="6841" spans="30:30" x14ac:dyDescent="0.35">
      <c r="AD6841" s="3"/>
    </row>
    <row r="6842" spans="30:30" x14ac:dyDescent="0.35">
      <c r="AD6842" s="3"/>
    </row>
    <row r="6843" spans="30:30" x14ac:dyDescent="0.35">
      <c r="AD6843" s="3"/>
    </row>
    <row r="6844" spans="30:30" x14ac:dyDescent="0.35">
      <c r="AD6844" s="3"/>
    </row>
    <row r="6845" spans="30:30" x14ac:dyDescent="0.35">
      <c r="AD6845" s="3"/>
    </row>
    <row r="6846" spans="30:30" x14ac:dyDescent="0.35">
      <c r="AD6846" s="3"/>
    </row>
    <row r="6847" spans="30:30" x14ac:dyDescent="0.35">
      <c r="AD6847" s="3"/>
    </row>
    <row r="6848" spans="30:30" x14ac:dyDescent="0.35">
      <c r="AD6848" s="3"/>
    </row>
    <row r="6849" spans="30:30" x14ac:dyDescent="0.35">
      <c r="AD6849" s="3"/>
    </row>
    <row r="6850" spans="30:30" x14ac:dyDescent="0.35">
      <c r="AD6850" s="3"/>
    </row>
    <row r="6851" spans="30:30" x14ac:dyDescent="0.35">
      <c r="AD6851" s="3"/>
    </row>
    <row r="6852" spans="30:30" x14ac:dyDescent="0.35">
      <c r="AD6852" s="3"/>
    </row>
    <row r="6853" spans="30:30" x14ac:dyDescent="0.35">
      <c r="AD6853" s="3"/>
    </row>
    <row r="6854" spans="30:30" x14ac:dyDescent="0.35">
      <c r="AD6854" s="3"/>
    </row>
    <row r="6855" spans="30:30" x14ac:dyDescent="0.35">
      <c r="AD6855" s="3"/>
    </row>
    <row r="6856" spans="30:30" x14ac:dyDescent="0.35">
      <c r="AD6856" s="3"/>
    </row>
    <row r="6857" spans="30:30" x14ac:dyDescent="0.35">
      <c r="AD6857" s="3"/>
    </row>
    <row r="6858" spans="30:30" x14ac:dyDescent="0.35">
      <c r="AD6858" s="3"/>
    </row>
    <row r="6859" spans="30:30" x14ac:dyDescent="0.35">
      <c r="AD6859" s="3"/>
    </row>
    <row r="6860" spans="30:30" x14ac:dyDescent="0.35">
      <c r="AD6860" s="3"/>
    </row>
    <row r="6861" spans="30:30" x14ac:dyDescent="0.35">
      <c r="AD6861" s="3"/>
    </row>
    <row r="6862" spans="30:30" x14ac:dyDescent="0.35">
      <c r="AD6862" s="3"/>
    </row>
    <row r="6863" spans="30:30" x14ac:dyDescent="0.35">
      <c r="AD6863" s="3"/>
    </row>
    <row r="6864" spans="30:30" x14ac:dyDescent="0.35">
      <c r="AD6864" s="3"/>
    </row>
    <row r="6865" spans="30:30" x14ac:dyDescent="0.35">
      <c r="AD6865" s="3"/>
    </row>
    <row r="6866" spans="30:30" x14ac:dyDescent="0.35">
      <c r="AD6866" s="3"/>
    </row>
    <row r="6867" spans="30:30" x14ac:dyDescent="0.35">
      <c r="AD6867" s="3"/>
    </row>
    <row r="6868" spans="30:30" x14ac:dyDescent="0.35">
      <c r="AD6868" s="3"/>
    </row>
    <row r="6869" spans="30:30" x14ac:dyDescent="0.35">
      <c r="AD6869" s="3"/>
    </row>
    <row r="6870" spans="30:30" x14ac:dyDescent="0.35">
      <c r="AD6870" s="3"/>
    </row>
    <row r="6871" spans="30:30" x14ac:dyDescent="0.35">
      <c r="AD6871" s="3"/>
    </row>
    <row r="6872" spans="30:30" x14ac:dyDescent="0.35">
      <c r="AD6872" s="3"/>
    </row>
    <row r="6873" spans="30:30" x14ac:dyDescent="0.35">
      <c r="AD6873" s="3"/>
    </row>
    <row r="6874" spans="30:30" x14ac:dyDescent="0.35">
      <c r="AD6874" s="3"/>
    </row>
    <row r="6875" spans="30:30" x14ac:dyDescent="0.35">
      <c r="AD6875" s="3"/>
    </row>
    <row r="6876" spans="30:30" x14ac:dyDescent="0.35">
      <c r="AD6876" s="3"/>
    </row>
    <row r="6877" spans="30:30" x14ac:dyDescent="0.35">
      <c r="AD6877" s="3"/>
    </row>
    <row r="6878" spans="30:30" x14ac:dyDescent="0.35">
      <c r="AD6878" s="3"/>
    </row>
    <row r="6879" spans="30:30" x14ac:dyDescent="0.35">
      <c r="AD6879" s="3"/>
    </row>
    <row r="6880" spans="30:30" x14ac:dyDescent="0.35">
      <c r="AD6880" s="3"/>
    </row>
    <row r="6881" spans="30:30" x14ac:dyDescent="0.35">
      <c r="AD6881" s="3"/>
    </row>
    <row r="6882" spans="30:30" x14ac:dyDescent="0.35">
      <c r="AD6882" s="3"/>
    </row>
    <row r="6883" spans="30:30" x14ac:dyDescent="0.35">
      <c r="AD6883" s="3"/>
    </row>
    <row r="6884" spans="30:30" x14ac:dyDescent="0.35">
      <c r="AD6884" s="3"/>
    </row>
    <row r="6885" spans="30:30" x14ac:dyDescent="0.35">
      <c r="AD6885" s="3"/>
    </row>
    <row r="6886" spans="30:30" x14ac:dyDescent="0.35">
      <c r="AD6886" s="3"/>
    </row>
    <row r="6887" spans="30:30" x14ac:dyDescent="0.35">
      <c r="AD6887" s="3"/>
    </row>
    <row r="6888" spans="30:30" x14ac:dyDescent="0.35">
      <c r="AD6888" s="3"/>
    </row>
    <row r="6889" spans="30:30" x14ac:dyDescent="0.35">
      <c r="AD6889" s="3"/>
    </row>
    <row r="6890" spans="30:30" x14ac:dyDescent="0.35">
      <c r="AD6890" s="3"/>
    </row>
    <row r="6891" spans="30:30" x14ac:dyDescent="0.35">
      <c r="AD6891" s="3"/>
    </row>
    <row r="6892" spans="30:30" x14ac:dyDescent="0.35">
      <c r="AD6892" s="3"/>
    </row>
    <row r="6893" spans="30:30" x14ac:dyDescent="0.35">
      <c r="AD6893" s="3"/>
    </row>
    <row r="6894" spans="30:30" x14ac:dyDescent="0.35">
      <c r="AD6894" s="3"/>
    </row>
    <row r="6895" spans="30:30" x14ac:dyDescent="0.35">
      <c r="AD6895" s="3"/>
    </row>
    <row r="6896" spans="30:30" x14ac:dyDescent="0.35">
      <c r="AD6896" s="3"/>
    </row>
    <row r="6897" spans="30:30" x14ac:dyDescent="0.35">
      <c r="AD6897" s="3"/>
    </row>
    <row r="6898" spans="30:30" x14ac:dyDescent="0.35">
      <c r="AD6898" s="3"/>
    </row>
    <row r="6899" spans="30:30" x14ac:dyDescent="0.35">
      <c r="AD6899" s="3"/>
    </row>
    <row r="6900" spans="30:30" x14ac:dyDescent="0.35">
      <c r="AD6900" s="3"/>
    </row>
    <row r="6901" spans="30:30" x14ac:dyDescent="0.35">
      <c r="AD6901" s="3"/>
    </row>
    <row r="6902" spans="30:30" x14ac:dyDescent="0.35">
      <c r="AD6902" s="3"/>
    </row>
    <row r="6903" spans="30:30" x14ac:dyDescent="0.35">
      <c r="AD6903" s="3"/>
    </row>
    <row r="6904" spans="30:30" x14ac:dyDescent="0.35">
      <c r="AD6904" s="3"/>
    </row>
    <row r="6905" spans="30:30" x14ac:dyDescent="0.35">
      <c r="AD6905" s="3"/>
    </row>
    <row r="6906" spans="30:30" x14ac:dyDescent="0.35">
      <c r="AD6906" s="3"/>
    </row>
    <row r="6907" spans="30:30" x14ac:dyDescent="0.35">
      <c r="AD6907" s="3"/>
    </row>
    <row r="6908" spans="30:30" x14ac:dyDescent="0.35">
      <c r="AD6908" s="3"/>
    </row>
    <row r="6909" spans="30:30" x14ac:dyDescent="0.35">
      <c r="AD6909" s="3"/>
    </row>
    <row r="6910" spans="30:30" x14ac:dyDescent="0.35">
      <c r="AD6910" s="3"/>
    </row>
    <row r="6911" spans="30:30" x14ac:dyDescent="0.35">
      <c r="AD6911" s="3"/>
    </row>
    <row r="6912" spans="30:30" x14ac:dyDescent="0.35">
      <c r="AD6912" s="3"/>
    </row>
    <row r="6913" spans="30:30" x14ac:dyDescent="0.35">
      <c r="AD6913" s="3"/>
    </row>
    <row r="6914" spans="30:30" x14ac:dyDescent="0.35">
      <c r="AD6914" s="3"/>
    </row>
    <row r="6915" spans="30:30" x14ac:dyDescent="0.35">
      <c r="AD6915" s="3"/>
    </row>
    <row r="6916" spans="30:30" x14ac:dyDescent="0.35">
      <c r="AD6916" s="3"/>
    </row>
    <row r="6917" spans="30:30" x14ac:dyDescent="0.35">
      <c r="AD6917" s="3"/>
    </row>
    <row r="6918" spans="30:30" x14ac:dyDescent="0.35">
      <c r="AD6918" s="3"/>
    </row>
    <row r="6919" spans="30:30" x14ac:dyDescent="0.35">
      <c r="AD6919" s="3"/>
    </row>
    <row r="6920" spans="30:30" x14ac:dyDescent="0.35">
      <c r="AD6920" s="3"/>
    </row>
    <row r="6921" spans="30:30" x14ac:dyDescent="0.35">
      <c r="AD6921" s="3"/>
    </row>
    <row r="6922" spans="30:30" x14ac:dyDescent="0.35">
      <c r="AD6922" s="3"/>
    </row>
    <row r="6923" spans="30:30" x14ac:dyDescent="0.35">
      <c r="AD6923" s="3"/>
    </row>
    <row r="6924" spans="30:30" x14ac:dyDescent="0.35">
      <c r="AD6924" s="3"/>
    </row>
    <row r="6925" spans="30:30" x14ac:dyDescent="0.35">
      <c r="AD6925" s="3"/>
    </row>
    <row r="6926" spans="30:30" x14ac:dyDescent="0.35">
      <c r="AD6926" s="3"/>
    </row>
    <row r="6927" spans="30:30" x14ac:dyDescent="0.35">
      <c r="AD6927" s="3"/>
    </row>
    <row r="6928" spans="30:30" x14ac:dyDescent="0.35">
      <c r="AD6928" s="3"/>
    </row>
    <row r="6929" spans="30:30" x14ac:dyDescent="0.35">
      <c r="AD6929" s="3"/>
    </row>
    <row r="6930" spans="30:30" x14ac:dyDescent="0.35">
      <c r="AD6930" s="3"/>
    </row>
    <row r="6931" spans="30:30" x14ac:dyDescent="0.35">
      <c r="AD6931" s="3"/>
    </row>
    <row r="6932" spans="30:30" x14ac:dyDescent="0.35">
      <c r="AD6932" s="3"/>
    </row>
    <row r="6933" spans="30:30" x14ac:dyDescent="0.35">
      <c r="AD6933" s="3"/>
    </row>
    <row r="6934" spans="30:30" x14ac:dyDescent="0.35">
      <c r="AD6934" s="3"/>
    </row>
    <row r="6935" spans="30:30" x14ac:dyDescent="0.35">
      <c r="AD6935" s="3"/>
    </row>
    <row r="6936" spans="30:30" x14ac:dyDescent="0.35">
      <c r="AD6936" s="3"/>
    </row>
    <row r="6937" spans="30:30" x14ac:dyDescent="0.35">
      <c r="AD6937" s="3"/>
    </row>
    <row r="6938" spans="30:30" x14ac:dyDescent="0.35">
      <c r="AD6938" s="3"/>
    </row>
    <row r="6939" spans="30:30" x14ac:dyDescent="0.35">
      <c r="AD6939" s="3"/>
    </row>
    <row r="6940" spans="30:30" x14ac:dyDescent="0.35">
      <c r="AD6940" s="3"/>
    </row>
    <row r="6941" spans="30:30" x14ac:dyDescent="0.35">
      <c r="AD6941" s="3"/>
    </row>
    <row r="6942" spans="30:30" x14ac:dyDescent="0.35">
      <c r="AD6942" s="3"/>
    </row>
    <row r="6943" spans="30:30" x14ac:dyDescent="0.35">
      <c r="AD6943" s="3"/>
    </row>
    <row r="6944" spans="30:30" x14ac:dyDescent="0.35">
      <c r="AD6944" s="3"/>
    </row>
    <row r="6945" spans="30:30" x14ac:dyDescent="0.35">
      <c r="AD6945" s="3"/>
    </row>
    <row r="6946" spans="30:30" x14ac:dyDescent="0.35">
      <c r="AD6946" s="3"/>
    </row>
    <row r="6947" spans="30:30" x14ac:dyDescent="0.35">
      <c r="AD6947" s="3"/>
    </row>
    <row r="6948" spans="30:30" x14ac:dyDescent="0.35">
      <c r="AD6948" s="3"/>
    </row>
    <row r="6949" spans="30:30" x14ac:dyDescent="0.35">
      <c r="AD6949" s="3"/>
    </row>
    <row r="6950" spans="30:30" x14ac:dyDescent="0.35">
      <c r="AD6950" s="3"/>
    </row>
    <row r="6951" spans="30:30" x14ac:dyDescent="0.35">
      <c r="AD6951" s="3"/>
    </row>
    <row r="6952" spans="30:30" x14ac:dyDescent="0.35">
      <c r="AD6952" s="3"/>
    </row>
    <row r="6953" spans="30:30" x14ac:dyDescent="0.35">
      <c r="AD6953" s="3"/>
    </row>
    <row r="6954" spans="30:30" x14ac:dyDescent="0.35">
      <c r="AD6954" s="3"/>
    </row>
    <row r="6955" spans="30:30" x14ac:dyDescent="0.35">
      <c r="AD6955" s="3"/>
    </row>
    <row r="6956" spans="30:30" x14ac:dyDescent="0.35">
      <c r="AD6956" s="3"/>
    </row>
    <row r="6957" spans="30:30" x14ac:dyDescent="0.35">
      <c r="AD6957" s="3"/>
    </row>
    <row r="6958" spans="30:30" x14ac:dyDescent="0.35">
      <c r="AD6958" s="3"/>
    </row>
    <row r="6959" spans="30:30" x14ac:dyDescent="0.35">
      <c r="AD6959" s="3"/>
    </row>
    <row r="6960" spans="30:30" x14ac:dyDescent="0.35">
      <c r="AD6960" s="3"/>
    </row>
    <row r="6961" spans="30:30" x14ac:dyDescent="0.35">
      <c r="AD6961" s="3"/>
    </row>
    <row r="6962" spans="30:30" x14ac:dyDescent="0.35">
      <c r="AD6962" s="3"/>
    </row>
    <row r="6963" spans="30:30" x14ac:dyDescent="0.35">
      <c r="AD6963" s="3"/>
    </row>
    <row r="6964" spans="30:30" x14ac:dyDescent="0.35">
      <c r="AD6964" s="3"/>
    </row>
    <row r="6965" spans="30:30" x14ac:dyDescent="0.35">
      <c r="AD6965" s="3"/>
    </row>
    <row r="6966" spans="30:30" x14ac:dyDescent="0.35">
      <c r="AD6966" s="3"/>
    </row>
    <row r="6967" spans="30:30" x14ac:dyDescent="0.35">
      <c r="AD6967" s="3"/>
    </row>
    <row r="6968" spans="30:30" x14ac:dyDescent="0.35">
      <c r="AD6968" s="3"/>
    </row>
    <row r="6969" spans="30:30" x14ac:dyDescent="0.35">
      <c r="AD6969" s="3"/>
    </row>
    <row r="6970" spans="30:30" x14ac:dyDescent="0.35">
      <c r="AD6970" s="3"/>
    </row>
    <row r="6971" spans="30:30" x14ac:dyDescent="0.35">
      <c r="AD6971" s="3"/>
    </row>
    <row r="6972" spans="30:30" x14ac:dyDescent="0.35">
      <c r="AD6972" s="3"/>
    </row>
    <row r="6973" spans="30:30" x14ac:dyDescent="0.35">
      <c r="AD6973" s="3"/>
    </row>
    <row r="6974" spans="30:30" x14ac:dyDescent="0.35">
      <c r="AD6974" s="3"/>
    </row>
    <row r="6975" spans="30:30" x14ac:dyDescent="0.35">
      <c r="AD6975" s="3"/>
    </row>
    <row r="6976" spans="30:30" x14ac:dyDescent="0.35">
      <c r="AD6976" s="3"/>
    </row>
    <row r="6977" spans="30:30" x14ac:dyDescent="0.35">
      <c r="AD6977" s="3"/>
    </row>
    <row r="6978" spans="30:30" x14ac:dyDescent="0.35">
      <c r="AD6978" s="3"/>
    </row>
    <row r="6979" spans="30:30" x14ac:dyDescent="0.35">
      <c r="AD6979" s="3"/>
    </row>
    <row r="6980" spans="30:30" x14ac:dyDescent="0.35">
      <c r="AD6980" s="3"/>
    </row>
    <row r="6981" spans="30:30" x14ac:dyDescent="0.35">
      <c r="AD6981" s="3"/>
    </row>
    <row r="6982" spans="30:30" x14ac:dyDescent="0.35">
      <c r="AD6982" s="3"/>
    </row>
    <row r="6983" spans="30:30" x14ac:dyDescent="0.35">
      <c r="AD6983" s="3"/>
    </row>
    <row r="6984" spans="30:30" x14ac:dyDescent="0.35">
      <c r="AD6984" s="3"/>
    </row>
    <row r="6985" spans="30:30" x14ac:dyDescent="0.35">
      <c r="AD6985" s="3"/>
    </row>
    <row r="6986" spans="30:30" x14ac:dyDescent="0.35">
      <c r="AD6986" s="3"/>
    </row>
    <row r="6987" spans="30:30" x14ac:dyDescent="0.35">
      <c r="AD6987" s="3"/>
    </row>
    <row r="6988" spans="30:30" x14ac:dyDescent="0.35">
      <c r="AD6988" s="3"/>
    </row>
    <row r="6989" spans="30:30" x14ac:dyDescent="0.35">
      <c r="AD6989" s="3"/>
    </row>
    <row r="6990" spans="30:30" x14ac:dyDescent="0.35">
      <c r="AD6990" s="3"/>
    </row>
    <row r="6991" spans="30:30" x14ac:dyDescent="0.35">
      <c r="AD6991" s="3"/>
    </row>
    <row r="6992" spans="30:30" x14ac:dyDescent="0.35">
      <c r="AD6992" s="3"/>
    </row>
    <row r="6993" spans="30:30" x14ac:dyDescent="0.35">
      <c r="AD6993" s="3"/>
    </row>
    <row r="6994" spans="30:30" x14ac:dyDescent="0.35">
      <c r="AD6994" s="3"/>
    </row>
    <row r="6995" spans="30:30" x14ac:dyDescent="0.35">
      <c r="AD6995" s="3"/>
    </row>
    <row r="6996" spans="30:30" x14ac:dyDescent="0.35">
      <c r="AD6996" s="3"/>
    </row>
    <row r="6997" spans="30:30" x14ac:dyDescent="0.35">
      <c r="AD6997" s="3"/>
    </row>
    <row r="6998" spans="30:30" x14ac:dyDescent="0.35">
      <c r="AD6998" s="3"/>
    </row>
    <row r="6999" spans="30:30" x14ac:dyDescent="0.35">
      <c r="AD6999" s="3"/>
    </row>
    <row r="7000" spans="30:30" x14ac:dyDescent="0.35">
      <c r="AD7000" s="3"/>
    </row>
    <row r="7001" spans="30:30" x14ac:dyDescent="0.35">
      <c r="AD7001" s="3"/>
    </row>
    <row r="7002" spans="30:30" x14ac:dyDescent="0.35">
      <c r="AD7002" s="3"/>
    </row>
    <row r="7003" spans="30:30" x14ac:dyDescent="0.35">
      <c r="AD7003" s="3"/>
    </row>
    <row r="7004" spans="30:30" x14ac:dyDescent="0.35">
      <c r="AD7004" s="3"/>
    </row>
    <row r="7005" spans="30:30" x14ac:dyDescent="0.35">
      <c r="AD7005" s="3"/>
    </row>
    <row r="7006" spans="30:30" x14ac:dyDescent="0.35">
      <c r="AD7006" s="3"/>
    </row>
    <row r="7007" spans="30:30" x14ac:dyDescent="0.35">
      <c r="AD7007" s="3"/>
    </row>
    <row r="7008" spans="30:30" x14ac:dyDescent="0.35">
      <c r="AD7008" s="3"/>
    </row>
    <row r="7009" spans="30:30" x14ac:dyDescent="0.35">
      <c r="AD7009" s="3"/>
    </row>
    <row r="7010" spans="30:30" x14ac:dyDescent="0.35">
      <c r="AD7010" s="3"/>
    </row>
    <row r="7011" spans="30:30" x14ac:dyDescent="0.35">
      <c r="AD7011" s="3"/>
    </row>
    <row r="7012" spans="30:30" x14ac:dyDescent="0.35">
      <c r="AD7012" s="3"/>
    </row>
    <row r="7013" spans="30:30" x14ac:dyDescent="0.35">
      <c r="AD7013" s="3"/>
    </row>
    <row r="7014" spans="30:30" x14ac:dyDescent="0.35">
      <c r="AD7014" s="3"/>
    </row>
    <row r="7015" spans="30:30" x14ac:dyDescent="0.35">
      <c r="AD7015" s="3"/>
    </row>
    <row r="7016" spans="30:30" x14ac:dyDescent="0.35">
      <c r="AD7016" s="3"/>
    </row>
    <row r="7017" spans="30:30" x14ac:dyDescent="0.35">
      <c r="AD7017" s="3"/>
    </row>
    <row r="7018" spans="30:30" x14ac:dyDescent="0.35">
      <c r="AD7018" s="3"/>
    </row>
    <row r="7019" spans="30:30" x14ac:dyDescent="0.35">
      <c r="AD7019" s="3"/>
    </row>
    <row r="7020" spans="30:30" x14ac:dyDescent="0.35">
      <c r="AD7020" s="3"/>
    </row>
    <row r="7021" spans="30:30" x14ac:dyDescent="0.35">
      <c r="AD7021" s="3"/>
    </row>
    <row r="7022" spans="30:30" x14ac:dyDescent="0.35">
      <c r="AD7022" s="3"/>
    </row>
    <row r="7023" spans="30:30" x14ac:dyDescent="0.35">
      <c r="AD7023" s="3"/>
    </row>
    <row r="7024" spans="30:30" x14ac:dyDescent="0.35">
      <c r="AD7024" s="3"/>
    </row>
    <row r="7025" spans="30:30" x14ac:dyDescent="0.35">
      <c r="AD7025" s="3"/>
    </row>
    <row r="7026" spans="30:30" x14ac:dyDescent="0.35">
      <c r="AD7026" s="3"/>
    </row>
    <row r="7027" spans="30:30" x14ac:dyDescent="0.35">
      <c r="AD7027" s="3"/>
    </row>
    <row r="7028" spans="30:30" x14ac:dyDescent="0.35">
      <c r="AD7028" s="3"/>
    </row>
    <row r="7029" spans="30:30" x14ac:dyDescent="0.35">
      <c r="AD7029" s="3"/>
    </row>
    <row r="7030" spans="30:30" x14ac:dyDescent="0.35">
      <c r="AD7030" s="3"/>
    </row>
    <row r="7031" spans="30:30" x14ac:dyDescent="0.35">
      <c r="AD7031" s="3"/>
    </row>
    <row r="7032" spans="30:30" x14ac:dyDescent="0.35">
      <c r="AD7032" s="3"/>
    </row>
    <row r="7033" spans="30:30" x14ac:dyDescent="0.35">
      <c r="AD7033" s="3"/>
    </row>
    <row r="7034" spans="30:30" x14ac:dyDescent="0.35">
      <c r="AD7034" s="3"/>
    </row>
    <row r="7035" spans="30:30" x14ac:dyDescent="0.35">
      <c r="AD7035" s="3"/>
    </row>
    <row r="7036" spans="30:30" x14ac:dyDescent="0.35">
      <c r="AD7036" s="3"/>
    </row>
    <row r="7037" spans="30:30" x14ac:dyDescent="0.35">
      <c r="AD7037" s="3"/>
    </row>
    <row r="7038" spans="30:30" x14ac:dyDescent="0.35">
      <c r="AD7038" s="3"/>
    </row>
    <row r="7039" spans="30:30" x14ac:dyDescent="0.35">
      <c r="AD7039" s="3"/>
    </row>
    <row r="7040" spans="30:30" x14ac:dyDescent="0.35">
      <c r="AD7040" s="3"/>
    </row>
    <row r="7041" spans="30:30" x14ac:dyDescent="0.35">
      <c r="AD7041" s="3"/>
    </row>
    <row r="7042" spans="30:30" x14ac:dyDescent="0.35">
      <c r="AD7042" s="3"/>
    </row>
    <row r="7043" spans="30:30" x14ac:dyDescent="0.35">
      <c r="AD7043" s="3"/>
    </row>
    <row r="7044" spans="30:30" x14ac:dyDescent="0.35">
      <c r="AD7044" s="3"/>
    </row>
    <row r="7045" spans="30:30" x14ac:dyDescent="0.35">
      <c r="AD7045" s="3"/>
    </row>
    <row r="7046" spans="30:30" x14ac:dyDescent="0.35">
      <c r="AD7046" s="3"/>
    </row>
    <row r="7047" spans="30:30" x14ac:dyDescent="0.35">
      <c r="AD7047" s="3"/>
    </row>
    <row r="7048" spans="30:30" x14ac:dyDescent="0.35">
      <c r="AD7048" s="3"/>
    </row>
    <row r="7049" spans="30:30" x14ac:dyDescent="0.35">
      <c r="AD7049" s="3"/>
    </row>
    <row r="7050" spans="30:30" x14ac:dyDescent="0.35">
      <c r="AD7050" s="3"/>
    </row>
    <row r="7051" spans="30:30" x14ac:dyDescent="0.35">
      <c r="AD7051" s="3"/>
    </row>
    <row r="7052" spans="30:30" x14ac:dyDescent="0.35">
      <c r="AD7052" s="3"/>
    </row>
    <row r="7053" spans="30:30" x14ac:dyDescent="0.35">
      <c r="AD7053" s="3"/>
    </row>
    <row r="7054" spans="30:30" x14ac:dyDescent="0.35">
      <c r="AD7054" s="3"/>
    </row>
    <row r="7055" spans="30:30" x14ac:dyDescent="0.35">
      <c r="AD7055" s="3"/>
    </row>
    <row r="7056" spans="30:30" x14ac:dyDescent="0.35">
      <c r="AD7056" s="3"/>
    </row>
    <row r="7057" spans="30:30" x14ac:dyDescent="0.35">
      <c r="AD7057" s="3"/>
    </row>
    <row r="7058" spans="30:30" x14ac:dyDescent="0.35">
      <c r="AD7058" s="3"/>
    </row>
    <row r="7059" spans="30:30" x14ac:dyDescent="0.35">
      <c r="AD7059" s="3"/>
    </row>
    <row r="7060" spans="30:30" x14ac:dyDescent="0.35">
      <c r="AD7060" s="3"/>
    </row>
    <row r="7061" spans="30:30" x14ac:dyDescent="0.35">
      <c r="AD7061" s="3"/>
    </row>
    <row r="7062" spans="30:30" x14ac:dyDescent="0.35">
      <c r="AD7062" s="3"/>
    </row>
    <row r="7063" spans="30:30" x14ac:dyDescent="0.35">
      <c r="AD7063" s="3"/>
    </row>
    <row r="7064" spans="30:30" x14ac:dyDescent="0.35">
      <c r="AD7064" s="3"/>
    </row>
    <row r="7065" spans="30:30" x14ac:dyDescent="0.35">
      <c r="AD7065" s="3"/>
    </row>
    <row r="7066" spans="30:30" x14ac:dyDescent="0.35">
      <c r="AD7066" s="3"/>
    </row>
    <row r="7067" spans="30:30" x14ac:dyDescent="0.35">
      <c r="AD7067" s="3"/>
    </row>
    <row r="7068" spans="30:30" x14ac:dyDescent="0.35">
      <c r="AD7068" s="3"/>
    </row>
    <row r="7069" spans="30:30" x14ac:dyDescent="0.35">
      <c r="AD7069" s="3"/>
    </row>
    <row r="7070" spans="30:30" x14ac:dyDescent="0.35">
      <c r="AD7070" s="3"/>
    </row>
    <row r="7071" spans="30:30" x14ac:dyDescent="0.35">
      <c r="AD7071" s="3"/>
    </row>
    <row r="7072" spans="30:30" x14ac:dyDescent="0.35">
      <c r="AD7072" s="3"/>
    </row>
    <row r="7073" spans="30:30" x14ac:dyDescent="0.35">
      <c r="AD7073" s="3"/>
    </row>
    <row r="7074" spans="30:30" x14ac:dyDescent="0.35">
      <c r="AD7074" s="3"/>
    </row>
    <row r="7075" spans="30:30" x14ac:dyDescent="0.35">
      <c r="AD7075" s="3"/>
    </row>
    <row r="7076" spans="30:30" x14ac:dyDescent="0.35">
      <c r="AD7076" s="3"/>
    </row>
    <row r="7077" spans="30:30" x14ac:dyDescent="0.35">
      <c r="AD7077" s="3"/>
    </row>
    <row r="7078" spans="30:30" x14ac:dyDescent="0.35">
      <c r="AD7078" s="3"/>
    </row>
    <row r="7079" spans="30:30" x14ac:dyDescent="0.35">
      <c r="AD7079" s="3"/>
    </row>
    <row r="7080" spans="30:30" x14ac:dyDescent="0.35">
      <c r="AD7080" s="3"/>
    </row>
    <row r="7081" spans="30:30" x14ac:dyDescent="0.35">
      <c r="AD7081" s="3"/>
    </row>
    <row r="7082" spans="30:30" x14ac:dyDescent="0.35">
      <c r="AD7082" s="3"/>
    </row>
    <row r="7083" spans="30:30" x14ac:dyDescent="0.35">
      <c r="AD7083" s="3"/>
    </row>
    <row r="7084" spans="30:30" x14ac:dyDescent="0.35">
      <c r="AD7084" s="3"/>
    </row>
    <row r="7085" spans="30:30" x14ac:dyDescent="0.35">
      <c r="AD7085" s="3"/>
    </row>
    <row r="7086" spans="30:30" x14ac:dyDescent="0.35">
      <c r="AD7086" s="3"/>
    </row>
    <row r="7087" spans="30:30" x14ac:dyDescent="0.35">
      <c r="AD7087" s="3"/>
    </row>
    <row r="7088" spans="30:30" x14ac:dyDescent="0.35">
      <c r="AD7088" s="3"/>
    </row>
    <row r="7089" spans="30:30" x14ac:dyDescent="0.35">
      <c r="AD7089" s="3"/>
    </row>
    <row r="7090" spans="30:30" x14ac:dyDescent="0.35">
      <c r="AD7090" s="3"/>
    </row>
    <row r="7091" spans="30:30" x14ac:dyDescent="0.35">
      <c r="AD7091" s="3"/>
    </row>
    <row r="7092" spans="30:30" x14ac:dyDescent="0.35">
      <c r="AD7092" s="3"/>
    </row>
    <row r="7093" spans="30:30" x14ac:dyDescent="0.35">
      <c r="AD7093" s="3"/>
    </row>
    <row r="7094" spans="30:30" x14ac:dyDescent="0.35">
      <c r="AD7094" s="3"/>
    </row>
    <row r="7095" spans="30:30" x14ac:dyDescent="0.35">
      <c r="AD7095" s="3"/>
    </row>
    <row r="7096" spans="30:30" x14ac:dyDescent="0.35">
      <c r="AD7096" s="3"/>
    </row>
    <row r="7097" spans="30:30" x14ac:dyDescent="0.35">
      <c r="AD7097" s="3"/>
    </row>
    <row r="7098" spans="30:30" x14ac:dyDescent="0.35">
      <c r="AD7098" s="3"/>
    </row>
    <row r="7099" spans="30:30" x14ac:dyDescent="0.35">
      <c r="AD7099" s="3"/>
    </row>
    <row r="7100" spans="30:30" x14ac:dyDescent="0.35">
      <c r="AD7100" s="3"/>
    </row>
    <row r="7101" spans="30:30" x14ac:dyDescent="0.35">
      <c r="AD7101" s="3"/>
    </row>
    <row r="7102" spans="30:30" x14ac:dyDescent="0.35">
      <c r="AD7102" s="3"/>
    </row>
    <row r="7103" spans="30:30" x14ac:dyDescent="0.35">
      <c r="AD7103" s="3"/>
    </row>
    <row r="7104" spans="30:30" x14ac:dyDescent="0.35">
      <c r="AD7104" s="3"/>
    </row>
    <row r="7105" spans="30:30" x14ac:dyDescent="0.35">
      <c r="AD7105" s="3"/>
    </row>
    <row r="7106" spans="30:30" x14ac:dyDescent="0.35">
      <c r="AD7106" s="3"/>
    </row>
    <row r="7107" spans="30:30" x14ac:dyDescent="0.35">
      <c r="AD7107" s="3"/>
    </row>
    <row r="7108" spans="30:30" x14ac:dyDescent="0.35">
      <c r="AD7108" s="3"/>
    </row>
    <row r="7109" spans="30:30" x14ac:dyDescent="0.35">
      <c r="AD7109" s="3"/>
    </row>
    <row r="7110" spans="30:30" x14ac:dyDescent="0.35">
      <c r="AD7110" s="3"/>
    </row>
    <row r="7111" spans="30:30" x14ac:dyDescent="0.35">
      <c r="AD7111" s="3"/>
    </row>
    <row r="7112" spans="30:30" x14ac:dyDescent="0.35">
      <c r="AD7112" s="3"/>
    </row>
    <row r="7113" spans="30:30" x14ac:dyDescent="0.35">
      <c r="AD7113" s="3"/>
    </row>
    <row r="7114" spans="30:30" x14ac:dyDescent="0.35">
      <c r="AD7114" s="3"/>
    </row>
    <row r="7115" spans="30:30" x14ac:dyDescent="0.35">
      <c r="AD7115" s="3"/>
    </row>
    <row r="7116" spans="30:30" x14ac:dyDescent="0.35">
      <c r="AD7116" s="3"/>
    </row>
    <row r="7117" spans="30:30" x14ac:dyDescent="0.35">
      <c r="AD7117" s="3"/>
    </row>
    <row r="7118" spans="30:30" x14ac:dyDescent="0.35">
      <c r="AD7118" s="3"/>
    </row>
    <row r="7119" spans="30:30" x14ac:dyDescent="0.35">
      <c r="AD7119" s="3"/>
    </row>
    <row r="7120" spans="30:30" x14ac:dyDescent="0.35">
      <c r="AD7120" s="3"/>
    </row>
    <row r="7121" spans="30:30" x14ac:dyDescent="0.35">
      <c r="AD7121" s="3"/>
    </row>
    <row r="7122" spans="30:30" x14ac:dyDescent="0.35">
      <c r="AD7122" s="3"/>
    </row>
    <row r="7123" spans="30:30" x14ac:dyDescent="0.35">
      <c r="AD7123" s="3"/>
    </row>
    <row r="7124" spans="30:30" x14ac:dyDescent="0.35">
      <c r="AD7124" s="3"/>
    </row>
    <row r="7125" spans="30:30" x14ac:dyDescent="0.35">
      <c r="AD7125" s="3"/>
    </row>
    <row r="7126" spans="30:30" x14ac:dyDescent="0.35">
      <c r="AD7126" s="3"/>
    </row>
    <row r="7127" spans="30:30" x14ac:dyDescent="0.35">
      <c r="AD7127" s="3"/>
    </row>
    <row r="7128" spans="30:30" x14ac:dyDescent="0.35">
      <c r="AD7128" s="3"/>
    </row>
    <row r="7129" spans="30:30" x14ac:dyDescent="0.35">
      <c r="AD7129" s="3"/>
    </row>
    <row r="7130" spans="30:30" x14ac:dyDescent="0.35">
      <c r="AD7130" s="3"/>
    </row>
    <row r="7131" spans="30:30" x14ac:dyDescent="0.35">
      <c r="AD7131" s="3"/>
    </row>
    <row r="7132" spans="30:30" x14ac:dyDescent="0.35">
      <c r="AD7132" s="3"/>
    </row>
    <row r="7133" spans="30:30" x14ac:dyDescent="0.35">
      <c r="AD7133" s="3"/>
    </row>
    <row r="7134" spans="30:30" x14ac:dyDescent="0.35">
      <c r="AD7134" s="3"/>
    </row>
    <row r="7135" spans="30:30" x14ac:dyDescent="0.35">
      <c r="AD7135" s="3"/>
    </row>
    <row r="7136" spans="30:30" x14ac:dyDescent="0.35">
      <c r="AD7136" s="3"/>
    </row>
    <row r="7137" spans="30:30" x14ac:dyDescent="0.35">
      <c r="AD7137" s="3"/>
    </row>
    <row r="7138" spans="30:30" x14ac:dyDescent="0.35">
      <c r="AD7138" s="3"/>
    </row>
    <row r="7139" spans="30:30" x14ac:dyDescent="0.35">
      <c r="AD7139" s="3"/>
    </row>
    <row r="7140" spans="30:30" x14ac:dyDescent="0.35">
      <c r="AD7140" s="3"/>
    </row>
    <row r="7141" spans="30:30" x14ac:dyDescent="0.35">
      <c r="AD7141" s="3"/>
    </row>
    <row r="7142" spans="30:30" x14ac:dyDescent="0.35">
      <c r="AD7142" s="3"/>
    </row>
    <row r="7143" spans="30:30" x14ac:dyDescent="0.35">
      <c r="AD7143" s="3"/>
    </row>
    <row r="7144" spans="30:30" x14ac:dyDescent="0.35">
      <c r="AD7144" s="3"/>
    </row>
    <row r="7145" spans="30:30" x14ac:dyDescent="0.35">
      <c r="AD7145" s="3"/>
    </row>
    <row r="7146" spans="30:30" x14ac:dyDescent="0.35">
      <c r="AD7146" s="3"/>
    </row>
    <row r="7147" spans="30:30" x14ac:dyDescent="0.35">
      <c r="AD7147" s="3"/>
    </row>
    <row r="7148" spans="30:30" x14ac:dyDescent="0.35">
      <c r="AD7148" s="3"/>
    </row>
    <row r="7149" spans="30:30" x14ac:dyDescent="0.35">
      <c r="AD7149" s="3"/>
    </row>
    <row r="7150" spans="30:30" x14ac:dyDescent="0.35">
      <c r="AD7150" s="3"/>
    </row>
    <row r="7151" spans="30:30" x14ac:dyDescent="0.35">
      <c r="AD7151" s="3"/>
    </row>
    <row r="7152" spans="30:30" x14ac:dyDescent="0.35">
      <c r="AD7152" s="3"/>
    </row>
    <row r="7153" spans="30:30" x14ac:dyDescent="0.35">
      <c r="AD7153" s="3"/>
    </row>
    <row r="7154" spans="30:30" x14ac:dyDescent="0.35">
      <c r="AD7154" s="3"/>
    </row>
    <row r="7155" spans="30:30" x14ac:dyDescent="0.35">
      <c r="AD7155" s="3"/>
    </row>
    <row r="7156" spans="30:30" x14ac:dyDescent="0.35">
      <c r="AD7156" s="3"/>
    </row>
    <row r="7157" spans="30:30" x14ac:dyDescent="0.35">
      <c r="AD7157" s="3"/>
    </row>
    <row r="7158" spans="30:30" x14ac:dyDescent="0.35">
      <c r="AD7158" s="3"/>
    </row>
    <row r="7159" spans="30:30" x14ac:dyDescent="0.35">
      <c r="AD7159" s="3"/>
    </row>
    <row r="7160" spans="30:30" x14ac:dyDescent="0.35">
      <c r="AD7160" s="3"/>
    </row>
    <row r="7161" spans="30:30" x14ac:dyDescent="0.35">
      <c r="AD7161" s="3"/>
    </row>
    <row r="7162" spans="30:30" x14ac:dyDescent="0.35">
      <c r="AD7162" s="3"/>
    </row>
    <row r="7163" spans="30:30" x14ac:dyDescent="0.35">
      <c r="AD7163" s="3"/>
    </row>
    <row r="7164" spans="30:30" x14ac:dyDescent="0.35">
      <c r="AD7164" s="3"/>
    </row>
    <row r="7165" spans="30:30" x14ac:dyDescent="0.35">
      <c r="AD7165" s="3"/>
    </row>
    <row r="7166" spans="30:30" x14ac:dyDescent="0.35">
      <c r="AD7166" s="3"/>
    </row>
    <row r="7167" spans="30:30" x14ac:dyDescent="0.35">
      <c r="AD7167" s="3"/>
    </row>
    <row r="7168" spans="30:30" x14ac:dyDescent="0.35">
      <c r="AD7168" s="3"/>
    </row>
    <row r="7169" spans="30:30" x14ac:dyDescent="0.35">
      <c r="AD7169" s="3"/>
    </row>
    <row r="7170" spans="30:30" x14ac:dyDescent="0.35">
      <c r="AD7170" s="3"/>
    </row>
    <row r="7171" spans="30:30" x14ac:dyDescent="0.35">
      <c r="AD7171" s="3"/>
    </row>
    <row r="7172" spans="30:30" x14ac:dyDescent="0.35">
      <c r="AD7172" s="3"/>
    </row>
    <row r="7173" spans="30:30" x14ac:dyDescent="0.35">
      <c r="AD7173" s="3"/>
    </row>
    <row r="7174" spans="30:30" x14ac:dyDescent="0.35">
      <c r="AD7174" s="3"/>
    </row>
    <row r="7175" spans="30:30" x14ac:dyDescent="0.35">
      <c r="AD7175" s="3"/>
    </row>
    <row r="7176" spans="30:30" x14ac:dyDescent="0.35">
      <c r="AD7176" s="3"/>
    </row>
    <row r="7177" spans="30:30" x14ac:dyDescent="0.35">
      <c r="AD7177" s="3"/>
    </row>
    <row r="7178" spans="30:30" x14ac:dyDescent="0.35">
      <c r="AD7178" s="3"/>
    </row>
    <row r="7179" spans="30:30" x14ac:dyDescent="0.35">
      <c r="AD7179" s="3"/>
    </row>
    <row r="7180" spans="30:30" x14ac:dyDescent="0.35">
      <c r="AD7180" s="3"/>
    </row>
    <row r="7181" spans="30:30" x14ac:dyDescent="0.35">
      <c r="AD7181" s="3"/>
    </row>
    <row r="7182" spans="30:30" x14ac:dyDescent="0.35">
      <c r="AD7182" s="3"/>
    </row>
    <row r="7183" spans="30:30" x14ac:dyDescent="0.35">
      <c r="AD7183" s="3"/>
    </row>
    <row r="7184" spans="30:30" x14ac:dyDescent="0.35">
      <c r="AD7184" s="3"/>
    </row>
    <row r="7185" spans="30:30" x14ac:dyDescent="0.35">
      <c r="AD7185" s="3"/>
    </row>
    <row r="7186" spans="30:30" x14ac:dyDescent="0.35">
      <c r="AD7186" s="3"/>
    </row>
    <row r="7187" spans="30:30" x14ac:dyDescent="0.35">
      <c r="AD7187" s="3"/>
    </row>
    <row r="7188" spans="30:30" x14ac:dyDescent="0.35">
      <c r="AD7188" s="3"/>
    </row>
    <row r="7189" spans="30:30" x14ac:dyDescent="0.35">
      <c r="AD7189" s="3"/>
    </row>
    <row r="7190" spans="30:30" x14ac:dyDescent="0.35">
      <c r="AD7190" s="3"/>
    </row>
    <row r="7191" spans="30:30" x14ac:dyDescent="0.35">
      <c r="AD7191" s="3"/>
    </row>
    <row r="7192" spans="30:30" x14ac:dyDescent="0.35">
      <c r="AD7192" s="3"/>
    </row>
    <row r="7193" spans="30:30" x14ac:dyDescent="0.35">
      <c r="AD7193" s="3"/>
    </row>
    <row r="7194" spans="30:30" x14ac:dyDescent="0.35">
      <c r="AD7194" s="3"/>
    </row>
    <row r="7195" spans="30:30" x14ac:dyDescent="0.35">
      <c r="AD7195" s="3"/>
    </row>
    <row r="7196" spans="30:30" x14ac:dyDescent="0.35">
      <c r="AD7196" s="3"/>
    </row>
    <row r="7197" spans="30:30" x14ac:dyDescent="0.35">
      <c r="AD7197" s="3"/>
    </row>
    <row r="7198" spans="30:30" x14ac:dyDescent="0.35">
      <c r="AD7198" s="3"/>
    </row>
    <row r="7199" spans="30:30" x14ac:dyDescent="0.35">
      <c r="AD7199" s="3"/>
    </row>
    <row r="7200" spans="30:30" x14ac:dyDescent="0.35">
      <c r="AD7200" s="3"/>
    </row>
    <row r="7201" spans="30:30" x14ac:dyDescent="0.35">
      <c r="AD7201" s="3"/>
    </row>
    <row r="7202" spans="30:30" x14ac:dyDescent="0.35">
      <c r="AD7202" s="3"/>
    </row>
    <row r="7203" spans="30:30" x14ac:dyDescent="0.35">
      <c r="AD7203" s="3"/>
    </row>
    <row r="7204" spans="30:30" x14ac:dyDescent="0.35">
      <c r="AD7204" s="3"/>
    </row>
    <row r="7205" spans="30:30" x14ac:dyDescent="0.35">
      <c r="AD7205" s="3"/>
    </row>
    <row r="7206" spans="30:30" x14ac:dyDescent="0.35">
      <c r="AD7206" s="3"/>
    </row>
    <row r="7207" spans="30:30" x14ac:dyDescent="0.35">
      <c r="AD7207" s="3"/>
    </row>
    <row r="7208" spans="30:30" x14ac:dyDescent="0.35">
      <c r="AD7208" s="3"/>
    </row>
    <row r="7209" spans="30:30" x14ac:dyDescent="0.35">
      <c r="AD7209" s="3"/>
    </row>
    <row r="7210" spans="30:30" x14ac:dyDescent="0.35">
      <c r="AD7210" s="3"/>
    </row>
    <row r="7211" spans="30:30" x14ac:dyDescent="0.35">
      <c r="AD7211" s="3"/>
    </row>
    <row r="7212" spans="30:30" x14ac:dyDescent="0.35">
      <c r="AD7212" s="3"/>
    </row>
    <row r="7213" spans="30:30" x14ac:dyDescent="0.35">
      <c r="AD7213" s="3"/>
    </row>
    <row r="7214" spans="30:30" x14ac:dyDescent="0.35">
      <c r="AD7214" s="3"/>
    </row>
    <row r="7215" spans="30:30" x14ac:dyDescent="0.35">
      <c r="AD7215" s="3"/>
    </row>
    <row r="7216" spans="30:30" x14ac:dyDescent="0.35">
      <c r="AD7216" s="3"/>
    </row>
    <row r="7217" spans="30:30" x14ac:dyDescent="0.35">
      <c r="AD7217" s="3"/>
    </row>
    <row r="7218" spans="30:30" x14ac:dyDescent="0.35">
      <c r="AD7218" s="3"/>
    </row>
    <row r="7219" spans="30:30" x14ac:dyDescent="0.35">
      <c r="AD7219" s="3"/>
    </row>
    <row r="7220" spans="30:30" x14ac:dyDescent="0.35">
      <c r="AD7220" s="3"/>
    </row>
    <row r="7221" spans="30:30" x14ac:dyDescent="0.35">
      <c r="AD7221" s="3"/>
    </row>
    <row r="7222" spans="30:30" x14ac:dyDescent="0.35">
      <c r="AD7222" s="3"/>
    </row>
    <row r="7223" spans="30:30" x14ac:dyDescent="0.35">
      <c r="AD7223" s="3"/>
    </row>
    <row r="7224" spans="30:30" x14ac:dyDescent="0.35">
      <c r="AD7224" s="3"/>
    </row>
    <row r="7225" spans="30:30" x14ac:dyDescent="0.35">
      <c r="AD7225" s="3"/>
    </row>
    <row r="7226" spans="30:30" x14ac:dyDescent="0.35">
      <c r="AD7226" s="3"/>
    </row>
    <row r="7227" spans="30:30" x14ac:dyDescent="0.35">
      <c r="AD7227" s="3"/>
    </row>
    <row r="7228" spans="30:30" x14ac:dyDescent="0.35">
      <c r="AD7228" s="3"/>
    </row>
    <row r="7229" spans="30:30" x14ac:dyDescent="0.35">
      <c r="AD7229" s="3"/>
    </row>
    <row r="7230" spans="30:30" x14ac:dyDescent="0.35">
      <c r="AD7230" s="3"/>
    </row>
    <row r="7231" spans="30:30" x14ac:dyDescent="0.35">
      <c r="AD7231" s="3"/>
    </row>
    <row r="7232" spans="30:30" x14ac:dyDescent="0.35">
      <c r="AD7232" s="3"/>
    </row>
    <row r="7233" spans="30:30" x14ac:dyDescent="0.35">
      <c r="AD7233" s="3"/>
    </row>
    <row r="7234" spans="30:30" x14ac:dyDescent="0.35">
      <c r="AD7234" s="3"/>
    </row>
    <row r="7235" spans="30:30" x14ac:dyDescent="0.35">
      <c r="AD7235" s="3"/>
    </row>
    <row r="7236" spans="30:30" x14ac:dyDescent="0.35">
      <c r="AD7236" s="3"/>
    </row>
    <row r="7237" spans="30:30" x14ac:dyDescent="0.35">
      <c r="AD7237" s="3"/>
    </row>
    <row r="7238" spans="30:30" x14ac:dyDescent="0.35">
      <c r="AD7238" s="3"/>
    </row>
    <row r="7239" spans="30:30" x14ac:dyDescent="0.35">
      <c r="AD7239" s="3"/>
    </row>
    <row r="7240" spans="30:30" x14ac:dyDescent="0.35">
      <c r="AD7240" s="3"/>
    </row>
    <row r="7241" spans="30:30" x14ac:dyDescent="0.35">
      <c r="AD7241" s="3"/>
    </row>
    <row r="7242" spans="30:30" x14ac:dyDescent="0.35">
      <c r="AD7242" s="3"/>
    </row>
    <row r="7243" spans="30:30" x14ac:dyDescent="0.35">
      <c r="AD7243" s="3"/>
    </row>
    <row r="7244" spans="30:30" x14ac:dyDescent="0.35">
      <c r="AD7244" s="3"/>
    </row>
    <row r="7245" spans="30:30" x14ac:dyDescent="0.35">
      <c r="AD7245" s="3"/>
    </row>
    <row r="7246" spans="30:30" x14ac:dyDescent="0.35">
      <c r="AD7246" s="3"/>
    </row>
    <row r="7247" spans="30:30" x14ac:dyDescent="0.35">
      <c r="AD7247" s="3"/>
    </row>
    <row r="7248" spans="30:30" x14ac:dyDescent="0.35">
      <c r="AD7248" s="3"/>
    </row>
    <row r="7249" spans="30:30" x14ac:dyDescent="0.35">
      <c r="AD7249" s="3"/>
    </row>
    <row r="7250" spans="30:30" x14ac:dyDescent="0.35">
      <c r="AD7250" s="3"/>
    </row>
    <row r="7251" spans="30:30" x14ac:dyDescent="0.35">
      <c r="AD7251" s="3"/>
    </row>
    <row r="7252" spans="30:30" x14ac:dyDescent="0.35">
      <c r="AD7252" s="3"/>
    </row>
    <row r="7253" spans="30:30" x14ac:dyDescent="0.35">
      <c r="AD7253" s="3"/>
    </row>
    <row r="7254" spans="30:30" x14ac:dyDescent="0.35">
      <c r="AD7254" s="3"/>
    </row>
    <row r="7255" spans="30:30" x14ac:dyDescent="0.35">
      <c r="AD7255" s="3"/>
    </row>
    <row r="7256" spans="30:30" x14ac:dyDescent="0.35">
      <c r="AD7256" s="3"/>
    </row>
    <row r="7257" spans="30:30" x14ac:dyDescent="0.35">
      <c r="AD7257" s="3"/>
    </row>
    <row r="7258" spans="30:30" x14ac:dyDescent="0.35">
      <c r="AD7258" s="3"/>
    </row>
    <row r="7259" spans="30:30" x14ac:dyDescent="0.35">
      <c r="AD7259" s="3"/>
    </row>
    <row r="7260" spans="30:30" x14ac:dyDescent="0.35">
      <c r="AD7260" s="3"/>
    </row>
    <row r="7261" spans="30:30" x14ac:dyDescent="0.35">
      <c r="AD7261" s="3"/>
    </row>
    <row r="7262" spans="30:30" x14ac:dyDescent="0.35">
      <c r="AD7262" s="3"/>
    </row>
    <row r="7263" spans="30:30" x14ac:dyDescent="0.35">
      <c r="AD7263" s="3"/>
    </row>
    <row r="7264" spans="30:30" x14ac:dyDescent="0.35">
      <c r="AD7264" s="3"/>
    </row>
    <row r="7265" spans="30:30" x14ac:dyDescent="0.35">
      <c r="AD7265" s="3"/>
    </row>
    <row r="7266" spans="30:30" x14ac:dyDescent="0.35">
      <c r="AD7266" s="3"/>
    </row>
    <row r="7267" spans="30:30" x14ac:dyDescent="0.35">
      <c r="AD7267" s="3"/>
    </row>
    <row r="7268" spans="30:30" x14ac:dyDescent="0.35">
      <c r="AD7268" s="3"/>
    </row>
    <row r="7269" spans="30:30" x14ac:dyDescent="0.35">
      <c r="AD7269" s="3"/>
    </row>
    <row r="7270" spans="30:30" x14ac:dyDescent="0.35">
      <c r="AD7270" s="3"/>
    </row>
    <row r="7271" spans="30:30" x14ac:dyDescent="0.35">
      <c r="AD7271" s="3"/>
    </row>
    <row r="7272" spans="30:30" x14ac:dyDescent="0.35">
      <c r="AD7272" s="3"/>
    </row>
    <row r="7273" spans="30:30" x14ac:dyDescent="0.35">
      <c r="AD7273" s="3"/>
    </row>
    <row r="7274" spans="30:30" x14ac:dyDescent="0.35">
      <c r="AD7274" s="3"/>
    </row>
    <row r="7275" spans="30:30" x14ac:dyDescent="0.35">
      <c r="AD7275" s="3"/>
    </row>
    <row r="7276" spans="30:30" x14ac:dyDescent="0.35">
      <c r="AD7276" s="3"/>
    </row>
    <row r="7277" spans="30:30" x14ac:dyDescent="0.35">
      <c r="AD7277" s="3"/>
    </row>
    <row r="7278" spans="30:30" x14ac:dyDescent="0.35">
      <c r="AD7278" s="3"/>
    </row>
    <row r="7279" spans="30:30" x14ac:dyDescent="0.35">
      <c r="AD7279" s="3"/>
    </row>
    <row r="7280" spans="30:30" x14ac:dyDescent="0.35">
      <c r="AD7280" s="3"/>
    </row>
    <row r="7281" spans="30:30" x14ac:dyDescent="0.35">
      <c r="AD7281" s="3"/>
    </row>
    <row r="7282" spans="30:30" x14ac:dyDescent="0.35">
      <c r="AD7282" s="3"/>
    </row>
    <row r="7283" spans="30:30" x14ac:dyDescent="0.35">
      <c r="AD7283" s="3"/>
    </row>
    <row r="7284" spans="30:30" x14ac:dyDescent="0.35">
      <c r="AD7284" s="3"/>
    </row>
    <row r="7285" spans="30:30" x14ac:dyDescent="0.35">
      <c r="AD7285" s="3"/>
    </row>
    <row r="7286" spans="30:30" x14ac:dyDescent="0.35">
      <c r="AD7286" s="3"/>
    </row>
    <row r="7287" spans="30:30" x14ac:dyDescent="0.35">
      <c r="AD7287" s="3"/>
    </row>
    <row r="7288" spans="30:30" x14ac:dyDescent="0.35">
      <c r="AD7288" s="3"/>
    </row>
    <row r="7289" spans="30:30" x14ac:dyDescent="0.35">
      <c r="AD7289" s="3"/>
    </row>
    <row r="7290" spans="30:30" x14ac:dyDescent="0.35">
      <c r="AD7290" s="3"/>
    </row>
    <row r="7291" spans="30:30" x14ac:dyDescent="0.35">
      <c r="AD7291" s="3"/>
    </row>
    <row r="7292" spans="30:30" x14ac:dyDescent="0.35">
      <c r="AD7292" s="3"/>
    </row>
    <row r="7293" spans="30:30" x14ac:dyDescent="0.35">
      <c r="AD7293" s="3"/>
    </row>
    <row r="7294" spans="30:30" x14ac:dyDescent="0.35">
      <c r="AD7294" s="3"/>
    </row>
    <row r="7295" spans="30:30" x14ac:dyDescent="0.35">
      <c r="AD7295" s="3"/>
    </row>
    <row r="7296" spans="30:30" x14ac:dyDescent="0.35">
      <c r="AD7296" s="3"/>
    </row>
    <row r="7297" spans="30:30" x14ac:dyDescent="0.35">
      <c r="AD7297" s="3"/>
    </row>
    <row r="7298" spans="30:30" x14ac:dyDescent="0.35">
      <c r="AD7298" s="3"/>
    </row>
    <row r="7299" spans="30:30" x14ac:dyDescent="0.35">
      <c r="AD7299" s="3"/>
    </row>
    <row r="7300" spans="30:30" x14ac:dyDescent="0.35">
      <c r="AD7300" s="3"/>
    </row>
    <row r="7301" spans="30:30" x14ac:dyDescent="0.35">
      <c r="AD7301" s="3"/>
    </row>
    <row r="7302" spans="30:30" x14ac:dyDescent="0.35">
      <c r="AD7302" s="3"/>
    </row>
    <row r="7303" spans="30:30" x14ac:dyDescent="0.35">
      <c r="AD7303" s="3"/>
    </row>
    <row r="7304" spans="30:30" x14ac:dyDescent="0.35">
      <c r="AD7304" s="3"/>
    </row>
    <row r="7305" spans="30:30" x14ac:dyDescent="0.35">
      <c r="AD7305" s="3"/>
    </row>
    <row r="7306" spans="30:30" x14ac:dyDescent="0.35">
      <c r="AD7306" s="3"/>
    </row>
    <row r="7307" spans="30:30" x14ac:dyDescent="0.35">
      <c r="AD7307" s="3"/>
    </row>
    <row r="7308" spans="30:30" x14ac:dyDescent="0.35">
      <c r="AD7308" s="3"/>
    </row>
    <row r="7309" spans="30:30" x14ac:dyDescent="0.35">
      <c r="AD7309" s="3"/>
    </row>
    <row r="7310" spans="30:30" x14ac:dyDescent="0.35">
      <c r="AD7310" s="3"/>
    </row>
    <row r="7311" spans="30:30" x14ac:dyDescent="0.35">
      <c r="AD7311" s="3"/>
    </row>
    <row r="7312" spans="30:30" x14ac:dyDescent="0.35">
      <c r="AD7312" s="3"/>
    </row>
    <row r="7313" spans="30:30" x14ac:dyDescent="0.35">
      <c r="AD7313" s="3"/>
    </row>
    <row r="7314" spans="30:30" x14ac:dyDescent="0.35">
      <c r="AD7314" s="3"/>
    </row>
    <row r="7315" spans="30:30" x14ac:dyDescent="0.35">
      <c r="AD7315" s="3"/>
    </row>
    <row r="7316" spans="30:30" x14ac:dyDescent="0.35">
      <c r="AD7316" s="3"/>
    </row>
    <row r="7317" spans="30:30" x14ac:dyDescent="0.35">
      <c r="AD7317" s="3"/>
    </row>
    <row r="7318" spans="30:30" x14ac:dyDescent="0.35">
      <c r="AD7318" s="3"/>
    </row>
    <row r="7319" spans="30:30" x14ac:dyDescent="0.35">
      <c r="AD7319" s="3"/>
    </row>
    <row r="7320" spans="30:30" x14ac:dyDescent="0.35">
      <c r="AD7320" s="3"/>
    </row>
    <row r="7321" spans="30:30" x14ac:dyDescent="0.35">
      <c r="AD7321" s="3"/>
    </row>
    <row r="7322" spans="30:30" x14ac:dyDescent="0.35">
      <c r="AD7322" s="3"/>
    </row>
    <row r="7323" spans="30:30" x14ac:dyDescent="0.35">
      <c r="AD7323" s="3"/>
    </row>
    <row r="7324" spans="30:30" x14ac:dyDescent="0.35">
      <c r="AD7324" s="3"/>
    </row>
    <row r="7325" spans="30:30" x14ac:dyDescent="0.35">
      <c r="AD7325" s="3"/>
    </row>
    <row r="7326" spans="30:30" x14ac:dyDescent="0.35">
      <c r="AD7326" s="3"/>
    </row>
    <row r="7327" spans="30:30" x14ac:dyDescent="0.35">
      <c r="AD7327" s="3"/>
    </row>
    <row r="7328" spans="30:30" x14ac:dyDescent="0.35">
      <c r="AD7328" s="3"/>
    </row>
    <row r="7329" spans="30:30" x14ac:dyDescent="0.35">
      <c r="AD7329" s="3"/>
    </row>
    <row r="7330" spans="30:30" x14ac:dyDescent="0.35">
      <c r="AD7330" s="3"/>
    </row>
    <row r="7331" spans="30:30" x14ac:dyDescent="0.35">
      <c r="AD7331" s="3"/>
    </row>
    <row r="7332" spans="30:30" x14ac:dyDescent="0.35">
      <c r="AD7332" s="3"/>
    </row>
    <row r="7333" spans="30:30" x14ac:dyDescent="0.35">
      <c r="AD7333" s="3"/>
    </row>
    <row r="7334" spans="30:30" x14ac:dyDescent="0.35">
      <c r="AD7334" s="3"/>
    </row>
    <row r="7335" spans="30:30" x14ac:dyDescent="0.35">
      <c r="AD7335" s="3"/>
    </row>
    <row r="7336" spans="30:30" x14ac:dyDescent="0.35">
      <c r="AD7336" s="3"/>
    </row>
    <row r="7337" spans="30:30" x14ac:dyDescent="0.35">
      <c r="AD7337" s="3"/>
    </row>
    <row r="7338" spans="30:30" x14ac:dyDescent="0.35">
      <c r="AD7338" s="3"/>
    </row>
    <row r="7339" spans="30:30" x14ac:dyDescent="0.35">
      <c r="AD7339" s="3"/>
    </row>
    <row r="7340" spans="30:30" x14ac:dyDescent="0.35">
      <c r="AD7340" s="3"/>
    </row>
    <row r="7341" spans="30:30" x14ac:dyDescent="0.35">
      <c r="AD7341" s="3"/>
    </row>
    <row r="7342" spans="30:30" x14ac:dyDescent="0.35">
      <c r="AD7342" s="3"/>
    </row>
    <row r="7343" spans="30:30" x14ac:dyDescent="0.35">
      <c r="AD7343" s="3"/>
    </row>
    <row r="7344" spans="30:30" x14ac:dyDescent="0.35">
      <c r="AD7344" s="3"/>
    </row>
    <row r="7345" spans="30:30" x14ac:dyDescent="0.35">
      <c r="AD7345" s="3"/>
    </row>
    <row r="7346" spans="30:30" x14ac:dyDescent="0.35">
      <c r="AD7346" s="3"/>
    </row>
    <row r="7347" spans="30:30" x14ac:dyDescent="0.35">
      <c r="AD7347" s="3"/>
    </row>
    <row r="7348" spans="30:30" x14ac:dyDescent="0.35">
      <c r="AD7348" s="3"/>
    </row>
    <row r="7349" spans="30:30" x14ac:dyDescent="0.35">
      <c r="AD7349" s="3"/>
    </row>
    <row r="7350" spans="30:30" x14ac:dyDescent="0.35">
      <c r="AD7350" s="3"/>
    </row>
    <row r="7351" spans="30:30" x14ac:dyDescent="0.35">
      <c r="AD7351" s="3"/>
    </row>
    <row r="7352" spans="30:30" x14ac:dyDescent="0.35">
      <c r="AD7352" s="3"/>
    </row>
    <row r="7353" spans="30:30" x14ac:dyDescent="0.35">
      <c r="AD7353" s="3"/>
    </row>
    <row r="7354" spans="30:30" x14ac:dyDescent="0.35">
      <c r="AD7354" s="3"/>
    </row>
    <row r="7355" spans="30:30" x14ac:dyDescent="0.35">
      <c r="AD7355" s="3"/>
    </row>
    <row r="7356" spans="30:30" x14ac:dyDescent="0.35">
      <c r="AD7356" s="3"/>
    </row>
    <row r="7357" spans="30:30" x14ac:dyDescent="0.35">
      <c r="AD7357" s="3"/>
    </row>
    <row r="7358" spans="30:30" x14ac:dyDescent="0.35">
      <c r="AD7358" s="3"/>
    </row>
    <row r="7359" spans="30:30" x14ac:dyDescent="0.35">
      <c r="AD7359" s="3"/>
    </row>
    <row r="7360" spans="30:30" x14ac:dyDescent="0.35">
      <c r="AD7360" s="3"/>
    </row>
    <row r="7361" spans="30:30" x14ac:dyDescent="0.35">
      <c r="AD7361" s="3"/>
    </row>
    <row r="7362" spans="30:30" x14ac:dyDescent="0.35">
      <c r="AD7362" s="3"/>
    </row>
    <row r="7363" spans="30:30" x14ac:dyDescent="0.35">
      <c r="AD7363" s="3"/>
    </row>
    <row r="7364" spans="30:30" x14ac:dyDescent="0.35">
      <c r="AD7364" s="3"/>
    </row>
    <row r="7365" spans="30:30" x14ac:dyDescent="0.35">
      <c r="AD7365" s="3"/>
    </row>
    <row r="7366" spans="30:30" x14ac:dyDescent="0.35">
      <c r="AD7366" s="3"/>
    </row>
    <row r="7367" spans="30:30" x14ac:dyDescent="0.35">
      <c r="AD7367" s="3"/>
    </row>
    <row r="7368" spans="30:30" x14ac:dyDescent="0.35">
      <c r="AD7368" s="3"/>
    </row>
    <row r="7369" spans="30:30" x14ac:dyDescent="0.35">
      <c r="AD7369" s="3"/>
    </row>
    <row r="7370" spans="30:30" x14ac:dyDescent="0.35">
      <c r="AD7370" s="3"/>
    </row>
    <row r="7371" spans="30:30" x14ac:dyDescent="0.35">
      <c r="AD7371" s="3"/>
    </row>
    <row r="7372" spans="30:30" x14ac:dyDescent="0.35">
      <c r="AD7372" s="3"/>
    </row>
    <row r="7373" spans="30:30" x14ac:dyDescent="0.35">
      <c r="AD7373" s="3"/>
    </row>
    <row r="7374" spans="30:30" x14ac:dyDescent="0.35">
      <c r="AD7374" s="3"/>
    </row>
    <row r="7375" spans="30:30" x14ac:dyDescent="0.35">
      <c r="AD7375" s="3"/>
    </row>
    <row r="7376" spans="30:30" x14ac:dyDescent="0.35">
      <c r="AD7376" s="3"/>
    </row>
    <row r="7377" spans="30:30" x14ac:dyDescent="0.35">
      <c r="AD7377" s="3"/>
    </row>
    <row r="7378" spans="30:30" x14ac:dyDescent="0.35">
      <c r="AD7378" s="3"/>
    </row>
    <row r="7379" spans="30:30" x14ac:dyDescent="0.35">
      <c r="AD7379" s="3"/>
    </row>
    <row r="7380" spans="30:30" x14ac:dyDescent="0.35">
      <c r="AD7380" s="3"/>
    </row>
    <row r="7381" spans="30:30" x14ac:dyDescent="0.35">
      <c r="AD7381" s="3"/>
    </row>
    <row r="7382" spans="30:30" x14ac:dyDescent="0.35">
      <c r="AD7382" s="3"/>
    </row>
    <row r="7383" spans="30:30" x14ac:dyDescent="0.35">
      <c r="AD7383" s="3"/>
    </row>
    <row r="7384" spans="30:30" x14ac:dyDescent="0.35">
      <c r="AD7384" s="3"/>
    </row>
    <row r="7385" spans="30:30" x14ac:dyDescent="0.35">
      <c r="AD7385" s="3"/>
    </row>
    <row r="7386" spans="30:30" x14ac:dyDescent="0.35">
      <c r="AD7386" s="3"/>
    </row>
    <row r="7387" spans="30:30" x14ac:dyDescent="0.35">
      <c r="AD7387" s="3"/>
    </row>
    <row r="7388" spans="30:30" x14ac:dyDescent="0.35">
      <c r="AD7388" s="3"/>
    </row>
    <row r="7389" spans="30:30" x14ac:dyDescent="0.35">
      <c r="AD7389" s="3"/>
    </row>
    <row r="7390" spans="30:30" x14ac:dyDescent="0.35">
      <c r="AD7390" s="3"/>
    </row>
    <row r="7391" spans="30:30" x14ac:dyDescent="0.35">
      <c r="AD7391" s="3"/>
    </row>
    <row r="7392" spans="30:30" x14ac:dyDescent="0.35">
      <c r="AD7392" s="3"/>
    </row>
    <row r="7393" spans="30:30" x14ac:dyDescent="0.35">
      <c r="AD7393" s="3"/>
    </row>
    <row r="7394" spans="30:30" x14ac:dyDescent="0.35">
      <c r="AD7394" s="3"/>
    </row>
    <row r="7395" spans="30:30" x14ac:dyDescent="0.35">
      <c r="AD7395" s="3"/>
    </row>
    <row r="7396" spans="30:30" x14ac:dyDescent="0.35">
      <c r="AD7396" s="3"/>
    </row>
    <row r="7397" spans="30:30" x14ac:dyDescent="0.35">
      <c r="AD7397" s="3"/>
    </row>
    <row r="7398" spans="30:30" x14ac:dyDescent="0.35">
      <c r="AD7398" s="3"/>
    </row>
    <row r="7399" spans="30:30" x14ac:dyDescent="0.35">
      <c r="AD7399" s="3"/>
    </row>
    <row r="7400" spans="30:30" x14ac:dyDescent="0.35">
      <c r="AD7400" s="3"/>
    </row>
    <row r="7401" spans="30:30" x14ac:dyDescent="0.35">
      <c r="AD7401" s="3"/>
    </row>
    <row r="7402" spans="30:30" x14ac:dyDescent="0.35">
      <c r="AD7402" s="3"/>
    </row>
    <row r="7403" spans="30:30" x14ac:dyDescent="0.35">
      <c r="AD7403" s="3"/>
    </row>
    <row r="7404" spans="30:30" x14ac:dyDescent="0.35">
      <c r="AD7404" s="3"/>
    </row>
    <row r="7405" spans="30:30" x14ac:dyDescent="0.35">
      <c r="AD7405" s="3"/>
    </row>
    <row r="7406" spans="30:30" x14ac:dyDescent="0.35">
      <c r="AD7406" s="3"/>
    </row>
    <row r="7407" spans="30:30" x14ac:dyDescent="0.35">
      <c r="AD7407" s="3"/>
    </row>
    <row r="7408" spans="30:30" x14ac:dyDescent="0.35">
      <c r="AD7408" s="3"/>
    </row>
    <row r="7409" spans="30:30" x14ac:dyDescent="0.35">
      <c r="AD7409" s="3"/>
    </row>
    <row r="7410" spans="30:30" x14ac:dyDescent="0.35">
      <c r="AD7410" s="3"/>
    </row>
    <row r="7411" spans="30:30" x14ac:dyDescent="0.35">
      <c r="AD7411" s="3"/>
    </row>
    <row r="7412" spans="30:30" x14ac:dyDescent="0.35">
      <c r="AD7412" s="3"/>
    </row>
    <row r="7413" spans="30:30" x14ac:dyDescent="0.35">
      <c r="AD7413" s="3"/>
    </row>
    <row r="7414" spans="30:30" x14ac:dyDescent="0.35">
      <c r="AD7414" s="3"/>
    </row>
    <row r="7415" spans="30:30" x14ac:dyDescent="0.35">
      <c r="AD7415" s="3"/>
    </row>
    <row r="7416" spans="30:30" x14ac:dyDescent="0.35">
      <c r="AD7416" s="3"/>
    </row>
    <row r="7417" spans="30:30" x14ac:dyDescent="0.35">
      <c r="AD7417" s="3"/>
    </row>
    <row r="7418" spans="30:30" x14ac:dyDescent="0.35">
      <c r="AD7418" s="3"/>
    </row>
    <row r="7419" spans="30:30" x14ac:dyDescent="0.35">
      <c r="AD7419" s="3"/>
    </row>
    <row r="7420" spans="30:30" x14ac:dyDescent="0.35">
      <c r="AD7420" s="3"/>
    </row>
    <row r="7421" spans="30:30" x14ac:dyDescent="0.35">
      <c r="AD7421" s="3"/>
    </row>
    <row r="7422" spans="30:30" x14ac:dyDescent="0.35">
      <c r="AD7422" s="3"/>
    </row>
    <row r="7423" spans="30:30" x14ac:dyDescent="0.35">
      <c r="AD7423" s="3"/>
    </row>
    <row r="7424" spans="30:30" x14ac:dyDescent="0.35">
      <c r="AD7424" s="3"/>
    </row>
    <row r="7425" spans="30:30" x14ac:dyDescent="0.35">
      <c r="AD7425" s="3"/>
    </row>
    <row r="7426" spans="30:30" x14ac:dyDescent="0.35">
      <c r="AD7426" s="3"/>
    </row>
    <row r="7427" spans="30:30" x14ac:dyDescent="0.35">
      <c r="AD7427" s="3"/>
    </row>
    <row r="7428" spans="30:30" x14ac:dyDescent="0.35">
      <c r="AD7428" s="3"/>
    </row>
    <row r="7429" spans="30:30" x14ac:dyDescent="0.35">
      <c r="AD7429" s="3"/>
    </row>
    <row r="7430" spans="30:30" x14ac:dyDescent="0.35">
      <c r="AD7430" s="3"/>
    </row>
    <row r="7431" spans="30:30" x14ac:dyDescent="0.35">
      <c r="AD7431" s="3"/>
    </row>
    <row r="7432" spans="30:30" x14ac:dyDescent="0.35">
      <c r="AD7432" s="3"/>
    </row>
    <row r="7433" spans="30:30" x14ac:dyDescent="0.35">
      <c r="AD7433" s="3"/>
    </row>
    <row r="7434" spans="30:30" x14ac:dyDescent="0.35">
      <c r="AD7434" s="3"/>
    </row>
    <row r="7435" spans="30:30" x14ac:dyDescent="0.35">
      <c r="AD7435" s="3"/>
    </row>
    <row r="7436" spans="30:30" x14ac:dyDescent="0.35">
      <c r="AD7436" s="3"/>
    </row>
    <row r="7437" spans="30:30" x14ac:dyDescent="0.35">
      <c r="AD7437" s="3"/>
    </row>
    <row r="7438" spans="30:30" x14ac:dyDescent="0.35">
      <c r="AD7438" s="3"/>
    </row>
    <row r="7439" spans="30:30" x14ac:dyDescent="0.35">
      <c r="AD7439" s="3"/>
    </row>
    <row r="7440" spans="30:30" x14ac:dyDescent="0.35">
      <c r="AD7440" s="3"/>
    </row>
    <row r="7441" spans="30:30" x14ac:dyDescent="0.35">
      <c r="AD7441" s="3"/>
    </row>
    <row r="7442" spans="30:30" x14ac:dyDescent="0.35">
      <c r="AD7442" s="3"/>
    </row>
    <row r="7443" spans="30:30" x14ac:dyDescent="0.35">
      <c r="AD7443" s="3"/>
    </row>
    <row r="7444" spans="30:30" x14ac:dyDescent="0.35">
      <c r="AD7444" s="3"/>
    </row>
    <row r="7445" spans="30:30" x14ac:dyDescent="0.35">
      <c r="AD7445" s="3"/>
    </row>
    <row r="7446" spans="30:30" x14ac:dyDescent="0.35">
      <c r="AD7446" s="3"/>
    </row>
    <row r="7447" spans="30:30" x14ac:dyDescent="0.35">
      <c r="AD7447" s="3"/>
    </row>
    <row r="7448" spans="30:30" x14ac:dyDescent="0.35">
      <c r="AD7448" s="3"/>
    </row>
    <row r="7449" spans="30:30" x14ac:dyDescent="0.35">
      <c r="AD7449" s="3"/>
    </row>
    <row r="7450" spans="30:30" x14ac:dyDescent="0.35">
      <c r="AD7450" s="3"/>
    </row>
    <row r="7451" spans="30:30" x14ac:dyDescent="0.35">
      <c r="AD7451" s="3"/>
    </row>
    <row r="7452" spans="30:30" x14ac:dyDescent="0.35">
      <c r="AD7452" s="3"/>
    </row>
    <row r="7453" spans="30:30" x14ac:dyDescent="0.35">
      <c r="AD7453" s="3"/>
    </row>
    <row r="7454" spans="30:30" x14ac:dyDescent="0.35">
      <c r="AD7454" s="3"/>
    </row>
    <row r="7455" spans="30:30" x14ac:dyDescent="0.35">
      <c r="AD7455" s="3"/>
    </row>
    <row r="7456" spans="30:30" x14ac:dyDescent="0.35">
      <c r="AD7456" s="3"/>
    </row>
    <row r="7457" spans="30:30" x14ac:dyDescent="0.35">
      <c r="AD7457" s="3"/>
    </row>
    <row r="7458" spans="30:30" x14ac:dyDescent="0.35">
      <c r="AD7458" s="3"/>
    </row>
    <row r="7459" spans="30:30" x14ac:dyDescent="0.35">
      <c r="AD7459" s="3"/>
    </row>
    <row r="7460" spans="30:30" x14ac:dyDescent="0.35">
      <c r="AD7460" s="3"/>
    </row>
    <row r="7461" spans="30:30" x14ac:dyDescent="0.35">
      <c r="AD7461" s="3"/>
    </row>
    <row r="7462" spans="30:30" x14ac:dyDescent="0.35">
      <c r="AD7462" s="3"/>
    </row>
    <row r="7463" spans="30:30" x14ac:dyDescent="0.35">
      <c r="AD7463" s="3"/>
    </row>
    <row r="7464" spans="30:30" x14ac:dyDescent="0.35">
      <c r="AD7464" s="3"/>
    </row>
    <row r="7465" spans="30:30" x14ac:dyDescent="0.35">
      <c r="AD7465" s="3"/>
    </row>
    <row r="7466" spans="30:30" x14ac:dyDescent="0.35">
      <c r="AD7466" s="3"/>
    </row>
    <row r="7467" spans="30:30" x14ac:dyDescent="0.35">
      <c r="AD7467" s="3"/>
    </row>
    <row r="7468" spans="30:30" x14ac:dyDescent="0.35">
      <c r="AD7468" s="3"/>
    </row>
    <row r="7469" spans="30:30" x14ac:dyDescent="0.35">
      <c r="AD7469" s="3"/>
    </row>
    <row r="7470" spans="30:30" x14ac:dyDescent="0.35">
      <c r="AD7470" s="3"/>
    </row>
    <row r="7471" spans="30:30" x14ac:dyDescent="0.35">
      <c r="AD7471" s="3"/>
    </row>
    <row r="7472" spans="30:30" x14ac:dyDescent="0.35">
      <c r="AD7472" s="3"/>
    </row>
    <row r="7473" spans="30:30" x14ac:dyDescent="0.35">
      <c r="AD7473" s="3"/>
    </row>
    <row r="7474" spans="30:30" x14ac:dyDescent="0.35">
      <c r="AD7474" s="3"/>
    </row>
    <row r="7475" spans="30:30" x14ac:dyDescent="0.35">
      <c r="AD7475" s="3"/>
    </row>
    <row r="7476" spans="30:30" x14ac:dyDescent="0.35">
      <c r="AD7476" s="3"/>
    </row>
    <row r="7477" spans="30:30" x14ac:dyDescent="0.35">
      <c r="AD7477" s="3"/>
    </row>
    <row r="7478" spans="30:30" x14ac:dyDescent="0.35">
      <c r="AD7478" s="3"/>
    </row>
    <row r="7479" spans="30:30" x14ac:dyDescent="0.35">
      <c r="AD7479" s="3"/>
    </row>
    <row r="7480" spans="30:30" x14ac:dyDescent="0.35">
      <c r="AD7480" s="3"/>
    </row>
    <row r="7481" spans="30:30" x14ac:dyDescent="0.35">
      <c r="AD7481" s="3"/>
    </row>
    <row r="7482" spans="30:30" x14ac:dyDescent="0.35">
      <c r="AD7482" s="3"/>
    </row>
    <row r="7483" spans="30:30" x14ac:dyDescent="0.35">
      <c r="AD7483" s="3"/>
    </row>
    <row r="7484" spans="30:30" x14ac:dyDescent="0.35">
      <c r="AD7484" s="3"/>
    </row>
    <row r="7485" spans="30:30" x14ac:dyDescent="0.35">
      <c r="AD7485" s="3"/>
    </row>
    <row r="7486" spans="30:30" x14ac:dyDescent="0.35">
      <c r="AD7486" s="3"/>
    </row>
    <row r="7487" spans="30:30" x14ac:dyDescent="0.35">
      <c r="AD7487" s="3"/>
    </row>
    <row r="7488" spans="30:30" x14ac:dyDescent="0.35">
      <c r="AD7488" s="3"/>
    </row>
    <row r="7489" spans="30:30" x14ac:dyDescent="0.35">
      <c r="AD7489" s="3"/>
    </row>
    <row r="7490" spans="30:30" x14ac:dyDescent="0.35">
      <c r="AD7490" s="3"/>
    </row>
    <row r="7491" spans="30:30" x14ac:dyDescent="0.35">
      <c r="AD7491" s="3"/>
    </row>
    <row r="7492" spans="30:30" x14ac:dyDescent="0.35">
      <c r="AD7492" s="3"/>
    </row>
    <row r="7493" spans="30:30" x14ac:dyDescent="0.35">
      <c r="AD7493" s="3"/>
    </row>
    <row r="7494" spans="30:30" x14ac:dyDescent="0.35">
      <c r="AD7494" s="3"/>
    </row>
    <row r="7495" spans="30:30" x14ac:dyDescent="0.35">
      <c r="AD7495" s="3"/>
    </row>
    <row r="7496" spans="30:30" x14ac:dyDescent="0.35">
      <c r="AD7496" s="3"/>
    </row>
    <row r="7497" spans="30:30" x14ac:dyDescent="0.35">
      <c r="AD7497" s="3"/>
    </row>
    <row r="7498" spans="30:30" x14ac:dyDescent="0.35">
      <c r="AD7498" s="3"/>
    </row>
    <row r="7499" spans="30:30" x14ac:dyDescent="0.35">
      <c r="AD7499" s="3"/>
    </row>
    <row r="7500" spans="30:30" x14ac:dyDescent="0.35">
      <c r="AD7500" s="3"/>
    </row>
    <row r="7501" spans="30:30" x14ac:dyDescent="0.35">
      <c r="AD7501" s="3"/>
    </row>
    <row r="7502" spans="30:30" x14ac:dyDescent="0.35">
      <c r="AD7502" s="3"/>
    </row>
    <row r="7503" spans="30:30" x14ac:dyDescent="0.35">
      <c r="AD7503" s="3"/>
    </row>
    <row r="7504" spans="30:30" x14ac:dyDescent="0.35">
      <c r="AD7504" s="3"/>
    </row>
    <row r="7505" spans="30:30" x14ac:dyDescent="0.35">
      <c r="AD7505" s="3"/>
    </row>
    <row r="7506" spans="30:30" x14ac:dyDescent="0.35">
      <c r="AD7506" s="3"/>
    </row>
    <row r="7507" spans="30:30" x14ac:dyDescent="0.35">
      <c r="AD7507" s="3"/>
    </row>
    <row r="7508" spans="30:30" x14ac:dyDescent="0.35">
      <c r="AD7508" s="3"/>
    </row>
    <row r="7509" spans="30:30" x14ac:dyDescent="0.35">
      <c r="AD7509" s="3"/>
    </row>
    <row r="7510" spans="30:30" x14ac:dyDescent="0.35">
      <c r="AD7510" s="3"/>
    </row>
    <row r="7511" spans="30:30" x14ac:dyDescent="0.35">
      <c r="AD7511" s="3"/>
    </row>
    <row r="7512" spans="30:30" x14ac:dyDescent="0.35">
      <c r="AD7512" s="3"/>
    </row>
    <row r="7513" spans="30:30" x14ac:dyDescent="0.35">
      <c r="AD7513" s="3"/>
    </row>
    <row r="7514" spans="30:30" x14ac:dyDescent="0.35">
      <c r="AD7514" s="3"/>
    </row>
    <row r="7515" spans="30:30" x14ac:dyDescent="0.35">
      <c r="AD7515" s="3"/>
    </row>
    <row r="7516" spans="30:30" x14ac:dyDescent="0.35">
      <c r="AD7516" s="3"/>
    </row>
    <row r="7517" spans="30:30" x14ac:dyDescent="0.35">
      <c r="AD7517" s="3"/>
    </row>
    <row r="7518" spans="30:30" x14ac:dyDescent="0.35">
      <c r="AD7518" s="3"/>
    </row>
    <row r="7519" spans="30:30" x14ac:dyDescent="0.35">
      <c r="AD7519" s="3"/>
    </row>
    <row r="7520" spans="30:30" x14ac:dyDescent="0.35">
      <c r="AD7520" s="3"/>
    </row>
    <row r="7521" spans="30:30" x14ac:dyDescent="0.35">
      <c r="AD7521" s="3"/>
    </row>
    <row r="7522" spans="30:30" x14ac:dyDescent="0.35">
      <c r="AD7522" s="3"/>
    </row>
    <row r="7523" spans="30:30" x14ac:dyDescent="0.35">
      <c r="AD7523" s="3"/>
    </row>
    <row r="7524" spans="30:30" x14ac:dyDescent="0.35">
      <c r="AD7524" s="3"/>
    </row>
    <row r="7525" spans="30:30" x14ac:dyDescent="0.35">
      <c r="AD7525" s="3"/>
    </row>
    <row r="7526" spans="30:30" x14ac:dyDescent="0.35">
      <c r="AD7526" s="3"/>
    </row>
    <row r="7527" spans="30:30" x14ac:dyDescent="0.35">
      <c r="AD7527" s="3"/>
    </row>
    <row r="7528" spans="30:30" x14ac:dyDescent="0.35">
      <c r="AD7528" s="3"/>
    </row>
    <row r="7529" spans="30:30" x14ac:dyDescent="0.35">
      <c r="AD7529" s="3"/>
    </row>
    <row r="7530" spans="30:30" x14ac:dyDescent="0.35">
      <c r="AD7530" s="3"/>
    </row>
    <row r="7531" spans="30:30" x14ac:dyDescent="0.35">
      <c r="AD7531" s="3"/>
    </row>
    <row r="7532" spans="30:30" x14ac:dyDescent="0.35">
      <c r="AD7532" s="3"/>
    </row>
    <row r="7533" spans="30:30" x14ac:dyDescent="0.35">
      <c r="AD7533" s="3"/>
    </row>
    <row r="7534" spans="30:30" x14ac:dyDescent="0.35">
      <c r="AD7534" s="3"/>
    </row>
    <row r="7535" spans="30:30" x14ac:dyDescent="0.35">
      <c r="AD7535" s="3"/>
    </row>
    <row r="7536" spans="30:30" x14ac:dyDescent="0.35">
      <c r="AD7536" s="3"/>
    </row>
    <row r="7537" spans="30:30" x14ac:dyDescent="0.35">
      <c r="AD7537" s="3"/>
    </row>
    <row r="7538" spans="30:30" x14ac:dyDescent="0.35">
      <c r="AD7538" s="3"/>
    </row>
    <row r="7539" spans="30:30" x14ac:dyDescent="0.35">
      <c r="AD7539" s="3"/>
    </row>
    <row r="7540" spans="30:30" x14ac:dyDescent="0.35">
      <c r="AD7540" s="3"/>
    </row>
    <row r="7541" spans="30:30" x14ac:dyDescent="0.35">
      <c r="AD7541" s="3"/>
    </row>
    <row r="7542" spans="30:30" x14ac:dyDescent="0.35">
      <c r="AD7542" s="3"/>
    </row>
    <row r="7543" spans="30:30" x14ac:dyDescent="0.35">
      <c r="AD7543" s="3"/>
    </row>
    <row r="7544" spans="30:30" x14ac:dyDescent="0.35">
      <c r="AD7544" s="3"/>
    </row>
    <row r="7545" spans="30:30" x14ac:dyDescent="0.35">
      <c r="AD7545" s="3"/>
    </row>
    <row r="7546" spans="30:30" x14ac:dyDescent="0.35">
      <c r="AD7546" s="3"/>
    </row>
    <row r="7547" spans="30:30" x14ac:dyDescent="0.35">
      <c r="AD7547" s="3"/>
    </row>
    <row r="7548" spans="30:30" x14ac:dyDescent="0.35">
      <c r="AD7548" s="3"/>
    </row>
    <row r="7549" spans="30:30" x14ac:dyDescent="0.35">
      <c r="AD7549" s="3"/>
    </row>
    <row r="7550" spans="30:30" x14ac:dyDescent="0.35">
      <c r="AD7550" s="3"/>
    </row>
    <row r="7551" spans="30:30" x14ac:dyDescent="0.35">
      <c r="AD7551" s="3"/>
    </row>
    <row r="7552" spans="30:30" x14ac:dyDescent="0.35">
      <c r="AD7552" s="3"/>
    </row>
    <row r="7553" spans="30:30" x14ac:dyDescent="0.35">
      <c r="AD7553" s="3"/>
    </row>
    <row r="7554" spans="30:30" x14ac:dyDescent="0.35">
      <c r="AD7554" s="3"/>
    </row>
    <row r="7555" spans="30:30" x14ac:dyDescent="0.35">
      <c r="AD7555" s="3"/>
    </row>
    <row r="7556" spans="30:30" x14ac:dyDescent="0.35">
      <c r="AD7556" s="3"/>
    </row>
    <row r="7557" spans="30:30" x14ac:dyDescent="0.35">
      <c r="AD7557" s="3"/>
    </row>
    <row r="7558" spans="30:30" x14ac:dyDescent="0.35">
      <c r="AD7558" s="3"/>
    </row>
    <row r="7559" spans="30:30" x14ac:dyDescent="0.35">
      <c r="AD7559" s="3"/>
    </row>
    <row r="7560" spans="30:30" x14ac:dyDescent="0.35">
      <c r="AD7560" s="3"/>
    </row>
    <row r="7561" spans="30:30" x14ac:dyDescent="0.35">
      <c r="AD7561" s="3"/>
    </row>
    <row r="7562" spans="30:30" x14ac:dyDescent="0.35">
      <c r="AD7562" s="3"/>
    </row>
    <row r="7563" spans="30:30" x14ac:dyDescent="0.35">
      <c r="AD7563" s="3"/>
    </row>
    <row r="7564" spans="30:30" x14ac:dyDescent="0.35">
      <c r="AD7564" s="3"/>
    </row>
    <row r="7565" spans="30:30" x14ac:dyDescent="0.35">
      <c r="AD7565" s="3"/>
    </row>
    <row r="7566" spans="30:30" x14ac:dyDescent="0.35">
      <c r="AD7566" s="3"/>
    </row>
    <row r="7567" spans="30:30" x14ac:dyDescent="0.35">
      <c r="AD7567" s="3"/>
    </row>
    <row r="7568" spans="30:30" x14ac:dyDescent="0.35">
      <c r="AD7568" s="3"/>
    </row>
    <row r="7569" spans="30:30" x14ac:dyDescent="0.35">
      <c r="AD7569" s="3"/>
    </row>
    <row r="7570" spans="30:30" x14ac:dyDescent="0.35">
      <c r="AD7570" s="3"/>
    </row>
    <row r="7571" spans="30:30" x14ac:dyDescent="0.35">
      <c r="AD7571" s="3"/>
    </row>
    <row r="7572" spans="30:30" x14ac:dyDescent="0.35">
      <c r="AD7572" s="3"/>
    </row>
    <row r="7573" spans="30:30" x14ac:dyDescent="0.35">
      <c r="AD7573" s="3"/>
    </row>
    <row r="7574" spans="30:30" x14ac:dyDescent="0.35">
      <c r="AD7574" s="3"/>
    </row>
    <row r="7575" spans="30:30" x14ac:dyDescent="0.35">
      <c r="AD7575" s="3"/>
    </row>
    <row r="7576" spans="30:30" x14ac:dyDescent="0.35">
      <c r="AD7576" s="3"/>
    </row>
    <row r="7577" spans="30:30" x14ac:dyDescent="0.35">
      <c r="AD7577" s="3"/>
    </row>
    <row r="7578" spans="30:30" x14ac:dyDescent="0.35">
      <c r="AD7578" s="3"/>
    </row>
    <row r="7579" spans="30:30" x14ac:dyDescent="0.35">
      <c r="AD7579" s="3"/>
    </row>
    <row r="7580" spans="30:30" x14ac:dyDescent="0.35">
      <c r="AD7580" s="3"/>
    </row>
    <row r="7581" spans="30:30" x14ac:dyDescent="0.35">
      <c r="AD7581" s="3"/>
    </row>
    <row r="7582" spans="30:30" x14ac:dyDescent="0.35">
      <c r="AD7582" s="3"/>
    </row>
    <row r="7583" spans="30:30" x14ac:dyDescent="0.35">
      <c r="AD7583" s="3"/>
    </row>
    <row r="7584" spans="30:30" x14ac:dyDescent="0.35">
      <c r="AD7584" s="3"/>
    </row>
    <row r="7585" spans="30:30" x14ac:dyDescent="0.35">
      <c r="AD7585" s="3"/>
    </row>
    <row r="7586" spans="30:30" x14ac:dyDescent="0.35">
      <c r="AD7586" s="3"/>
    </row>
    <row r="7587" spans="30:30" x14ac:dyDescent="0.35">
      <c r="AD7587" s="3"/>
    </row>
    <row r="7588" spans="30:30" x14ac:dyDescent="0.35">
      <c r="AD7588" s="3"/>
    </row>
    <row r="7589" spans="30:30" x14ac:dyDescent="0.35">
      <c r="AD7589" s="3"/>
    </row>
    <row r="7590" spans="30:30" x14ac:dyDescent="0.35">
      <c r="AD7590" s="3"/>
    </row>
    <row r="7591" spans="30:30" x14ac:dyDescent="0.35">
      <c r="AD7591" s="3"/>
    </row>
    <row r="7592" spans="30:30" x14ac:dyDescent="0.35">
      <c r="AD7592" s="3"/>
    </row>
    <row r="7593" spans="30:30" x14ac:dyDescent="0.35">
      <c r="AD7593" s="3"/>
    </row>
    <row r="7594" spans="30:30" x14ac:dyDescent="0.35">
      <c r="AD7594" s="3"/>
    </row>
    <row r="7595" spans="30:30" x14ac:dyDescent="0.35">
      <c r="AD7595" s="3"/>
    </row>
    <row r="7596" spans="30:30" x14ac:dyDescent="0.35">
      <c r="AD7596" s="3"/>
    </row>
    <row r="7597" spans="30:30" x14ac:dyDescent="0.35">
      <c r="AD7597" s="3"/>
    </row>
    <row r="7598" spans="30:30" x14ac:dyDescent="0.35">
      <c r="AD7598" s="3"/>
    </row>
    <row r="7599" spans="30:30" x14ac:dyDescent="0.35">
      <c r="AD7599" s="3"/>
    </row>
    <row r="7600" spans="30:30" x14ac:dyDescent="0.35">
      <c r="AD7600" s="3"/>
    </row>
    <row r="7601" spans="30:30" x14ac:dyDescent="0.35">
      <c r="AD7601" s="3"/>
    </row>
    <row r="7602" spans="30:30" x14ac:dyDescent="0.35">
      <c r="AD7602" s="3"/>
    </row>
    <row r="7603" spans="30:30" x14ac:dyDescent="0.35">
      <c r="AD7603" s="3"/>
    </row>
    <row r="7604" spans="30:30" x14ac:dyDescent="0.35">
      <c r="AD7604" s="3"/>
    </row>
    <row r="7605" spans="30:30" x14ac:dyDescent="0.35">
      <c r="AD7605" s="3"/>
    </row>
    <row r="7606" spans="30:30" x14ac:dyDescent="0.35">
      <c r="AD7606" s="3"/>
    </row>
    <row r="7607" spans="30:30" x14ac:dyDescent="0.35">
      <c r="AD7607" s="3"/>
    </row>
    <row r="7608" spans="30:30" x14ac:dyDescent="0.35">
      <c r="AD7608" s="3"/>
    </row>
    <row r="7609" spans="30:30" x14ac:dyDescent="0.35">
      <c r="AD7609" s="3"/>
    </row>
    <row r="7610" spans="30:30" x14ac:dyDescent="0.35">
      <c r="AD7610" s="3"/>
    </row>
    <row r="7611" spans="30:30" x14ac:dyDescent="0.35">
      <c r="AD7611" s="3"/>
    </row>
    <row r="7612" spans="30:30" x14ac:dyDescent="0.35">
      <c r="AD7612" s="3"/>
    </row>
    <row r="7613" spans="30:30" x14ac:dyDescent="0.35">
      <c r="AD7613" s="3"/>
    </row>
    <row r="7614" spans="30:30" x14ac:dyDescent="0.35">
      <c r="AD7614" s="3"/>
    </row>
    <row r="7615" spans="30:30" x14ac:dyDescent="0.35">
      <c r="AD7615" s="3"/>
    </row>
    <row r="7616" spans="30:30" x14ac:dyDescent="0.35">
      <c r="AD7616" s="3"/>
    </row>
    <row r="7617" spans="30:30" x14ac:dyDescent="0.35">
      <c r="AD7617" s="3"/>
    </row>
    <row r="7618" spans="30:30" x14ac:dyDescent="0.35">
      <c r="AD7618" s="3"/>
    </row>
    <row r="7619" spans="30:30" x14ac:dyDescent="0.35">
      <c r="AD7619" s="3"/>
    </row>
    <row r="7620" spans="30:30" x14ac:dyDescent="0.35">
      <c r="AD7620" s="3"/>
    </row>
    <row r="7621" spans="30:30" x14ac:dyDescent="0.35">
      <c r="AD7621" s="3"/>
    </row>
    <row r="7622" spans="30:30" x14ac:dyDescent="0.35">
      <c r="AD7622" s="3"/>
    </row>
    <row r="7623" spans="30:30" x14ac:dyDescent="0.35">
      <c r="AD7623" s="3"/>
    </row>
    <row r="7624" spans="30:30" x14ac:dyDescent="0.35">
      <c r="AD7624" s="3"/>
    </row>
    <row r="7625" spans="30:30" x14ac:dyDescent="0.35">
      <c r="AD7625" s="3"/>
    </row>
    <row r="7626" spans="30:30" x14ac:dyDescent="0.35">
      <c r="AD7626" s="3"/>
    </row>
    <row r="7627" spans="30:30" x14ac:dyDescent="0.35">
      <c r="AD7627" s="3"/>
    </row>
    <row r="7628" spans="30:30" x14ac:dyDescent="0.35">
      <c r="AD7628" s="3"/>
    </row>
    <row r="7629" spans="30:30" x14ac:dyDescent="0.35">
      <c r="AD7629" s="3"/>
    </row>
    <row r="7630" spans="30:30" x14ac:dyDescent="0.35">
      <c r="AD7630" s="3"/>
    </row>
    <row r="7631" spans="30:30" x14ac:dyDescent="0.35">
      <c r="AD7631" s="3"/>
    </row>
    <row r="7632" spans="30:30" x14ac:dyDescent="0.35">
      <c r="AD7632" s="3"/>
    </row>
    <row r="7633" spans="30:30" x14ac:dyDescent="0.35">
      <c r="AD7633" s="3"/>
    </row>
    <row r="7634" spans="30:30" x14ac:dyDescent="0.35">
      <c r="AD7634" s="3"/>
    </row>
    <row r="7635" spans="30:30" x14ac:dyDescent="0.35">
      <c r="AD7635" s="3"/>
    </row>
    <row r="7636" spans="30:30" x14ac:dyDescent="0.35">
      <c r="AD7636" s="3"/>
    </row>
    <row r="7637" spans="30:30" x14ac:dyDescent="0.35">
      <c r="AD7637" s="3"/>
    </row>
    <row r="7638" spans="30:30" x14ac:dyDescent="0.35">
      <c r="AD7638" s="3"/>
    </row>
    <row r="7639" spans="30:30" x14ac:dyDescent="0.35">
      <c r="AD7639" s="3"/>
    </row>
    <row r="7640" spans="30:30" x14ac:dyDescent="0.35">
      <c r="AD7640" s="3"/>
    </row>
    <row r="7641" spans="30:30" x14ac:dyDescent="0.35">
      <c r="AD7641" s="3"/>
    </row>
    <row r="7642" spans="30:30" x14ac:dyDescent="0.35">
      <c r="AD7642" s="3"/>
    </row>
    <row r="7643" spans="30:30" x14ac:dyDescent="0.35">
      <c r="AD7643" s="3"/>
    </row>
    <row r="7644" spans="30:30" x14ac:dyDescent="0.35">
      <c r="AD7644" s="3"/>
    </row>
    <row r="7645" spans="30:30" x14ac:dyDescent="0.35">
      <c r="AD7645" s="3"/>
    </row>
    <row r="7646" spans="30:30" x14ac:dyDescent="0.35">
      <c r="AD7646" s="3"/>
    </row>
    <row r="7647" spans="30:30" x14ac:dyDescent="0.35">
      <c r="AD7647" s="3"/>
    </row>
    <row r="7648" spans="30:30" x14ac:dyDescent="0.35">
      <c r="AD7648" s="3"/>
    </row>
    <row r="7649" spans="30:30" x14ac:dyDescent="0.35">
      <c r="AD7649" s="3"/>
    </row>
    <row r="7650" spans="30:30" x14ac:dyDescent="0.35">
      <c r="AD7650" s="3"/>
    </row>
    <row r="7651" spans="30:30" x14ac:dyDescent="0.35">
      <c r="AD7651" s="3"/>
    </row>
    <row r="7652" spans="30:30" x14ac:dyDescent="0.35">
      <c r="AD7652" s="3"/>
    </row>
    <row r="7653" spans="30:30" x14ac:dyDescent="0.35">
      <c r="AD7653" s="3"/>
    </row>
    <row r="7654" spans="30:30" x14ac:dyDescent="0.35">
      <c r="AD7654" s="3"/>
    </row>
    <row r="7655" spans="30:30" x14ac:dyDescent="0.35">
      <c r="AD7655" s="3"/>
    </row>
    <row r="7656" spans="30:30" x14ac:dyDescent="0.35">
      <c r="AD7656" s="3"/>
    </row>
    <row r="7657" spans="30:30" x14ac:dyDescent="0.35">
      <c r="AD7657" s="3"/>
    </row>
    <row r="7658" spans="30:30" x14ac:dyDescent="0.35">
      <c r="AD7658" s="3"/>
    </row>
    <row r="7659" spans="30:30" x14ac:dyDescent="0.35">
      <c r="AD7659" s="3"/>
    </row>
    <row r="7660" spans="30:30" x14ac:dyDescent="0.35">
      <c r="AD7660" s="3"/>
    </row>
    <row r="7661" spans="30:30" x14ac:dyDescent="0.35">
      <c r="AD7661" s="3"/>
    </row>
    <row r="7662" spans="30:30" x14ac:dyDescent="0.35">
      <c r="AD7662" s="3"/>
    </row>
    <row r="7663" spans="30:30" x14ac:dyDescent="0.35">
      <c r="AD7663" s="3"/>
    </row>
    <row r="7664" spans="30:30" x14ac:dyDescent="0.35">
      <c r="AD7664" s="3"/>
    </row>
    <row r="7665" spans="30:30" x14ac:dyDescent="0.35">
      <c r="AD7665" s="3"/>
    </row>
    <row r="7666" spans="30:30" x14ac:dyDescent="0.35">
      <c r="AD7666" s="3"/>
    </row>
    <row r="7667" spans="30:30" x14ac:dyDescent="0.35">
      <c r="AD7667" s="3"/>
    </row>
    <row r="7668" spans="30:30" x14ac:dyDescent="0.35">
      <c r="AD7668" s="3"/>
    </row>
    <row r="7669" spans="30:30" x14ac:dyDescent="0.35">
      <c r="AD7669" s="3"/>
    </row>
    <row r="7670" spans="30:30" x14ac:dyDescent="0.35">
      <c r="AD7670" s="3"/>
    </row>
    <row r="7671" spans="30:30" x14ac:dyDescent="0.35">
      <c r="AD7671" s="3"/>
    </row>
    <row r="7672" spans="30:30" x14ac:dyDescent="0.35">
      <c r="AD7672" s="3"/>
    </row>
    <row r="7673" spans="30:30" x14ac:dyDescent="0.35">
      <c r="AD7673" s="3"/>
    </row>
    <row r="7674" spans="30:30" x14ac:dyDescent="0.35">
      <c r="AD7674" s="3"/>
    </row>
    <row r="7675" spans="30:30" x14ac:dyDescent="0.35">
      <c r="AD7675" s="3"/>
    </row>
    <row r="7676" spans="30:30" x14ac:dyDescent="0.35">
      <c r="AD7676" s="3"/>
    </row>
    <row r="7677" spans="30:30" x14ac:dyDescent="0.35">
      <c r="AD7677" s="3"/>
    </row>
    <row r="7678" spans="30:30" x14ac:dyDescent="0.35">
      <c r="AD7678" s="3"/>
    </row>
    <row r="7679" spans="30:30" x14ac:dyDescent="0.35">
      <c r="AD7679" s="3"/>
    </row>
    <row r="7680" spans="30:30" x14ac:dyDescent="0.35">
      <c r="AD7680" s="3"/>
    </row>
    <row r="7681" spans="30:30" x14ac:dyDescent="0.35">
      <c r="AD7681" s="3"/>
    </row>
    <row r="7682" spans="30:30" x14ac:dyDescent="0.35">
      <c r="AD7682" s="3"/>
    </row>
    <row r="7683" spans="30:30" x14ac:dyDescent="0.35">
      <c r="AD7683" s="3"/>
    </row>
    <row r="7684" spans="30:30" x14ac:dyDescent="0.35">
      <c r="AD7684" s="3"/>
    </row>
    <row r="7685" spans="30:30" x14ac:dyDescent="0.35">
      <c r="AD7685" s="3"/>
    </row>
    <row r="7686" spans="30:30" x14ac:dyDescent="0.35">
      <c r="AD7686" s="3"/>
    </row>
    <row r="7687" spans="30:30" x14ac:dyDescent="0.35">
      <c r="AD7687" s="3"/>
    </row>
    <row r="7688" spans="30:30" x14ac:dyDescent="0.35">
      <c r="AD7688" s="3"/>
    </row>
    <row r="7689" spans="30:30" x14ac:dyDescent="0.35">
      <c r="AD7689" s="3"/>
    </row>
    <row r="7690" spans="30:30" x14ac:dyDescent="0.35">
      <c r="AD7690" s="3"/>
    </row>
    <row r="7691" spans="30:30" x14ac:dyDescent="0.35">
      <c r="AD7691" s="3"/>
    </row>
    <row r="7692" spans="30:30" x14ac:dyDescent="0.35">
      <c r="AD7692" s="3"/>
    </row>
    <row r="7693" spans="30:30" x14ac:dyDescent="0.35">
      <c r="AD7693" s="3"/>
    </row>
    <row r="7694" spans="30:30" x14ac:dyDescent="0.35">
      <c r="AD7694" s="3"/>
    </row>
    <row r="7695" spans="30:30" x14ac:dyDescent="0.35">
      <c r="AD7695" s="3"/>
    </row>
    <row r="7696" spans="30:30" x14ac:dyDescent="0.35">
      <c r="AD7696" s="3"/>
    </row>
    <row r="7697" spans="30:30" x14ac:dyDescent="0.35">
      <c r="AD7697" s="3"/>
    </row>
    <row r="7698" spans="30:30" x14ac:dyDescent="0.35">
      <c r="AD7698" s="3"/>
    </row>
    <row r="7699" spans="30:30" x14ac:dyDescent="0.35">
      <c r="AD7699" s="3"/>
    </row>
    <row r="7700" spans="30:30" x14ac:dyDescent="0.35">
      <c r="AD7700" s="3"/>
    </row>
    <row r="7701" spans="30:30" x14ac:dyDescent="0.35">
      <c r="AD7701" s="3"/>
    </row>
    <row r="7702" spans="30:30" x14ac:dyDescent="0.35">
      <c r="AD7702" s="3"/>
    </row>
    <row r="7703" spans="30:30" x14ac:dyDescent="0.35">
      <c r="AD7703" s="3"/>
    </row>
    <row r="7704" spans="30:30" x14ac:dyDescent="0.35">
      <c r="AD7704" s="3"/>
    </row>
    <row r="7705" spans="30:30" x14ac:dyDescent="0.35">
      <c r="AD7705" s="3"/>
    </row>
    <row r="7706" spans="30:30" x14ac:dyDescent="0.35">
      <c r="AD7706" s="3"/>
    </row>
    <row r="7707" spans="30:30" x14ac:dyDescent="0.35">
      <c r="AD7707" s="3"/>
    </row>
    <row r="7708" spans="30:30" x14ac:dyDescent="0.35">
      <c r="AD7708" s="3"/>
    </row>
    <row r="7709" spans="30:30" x14ac:dyDescent="0.35">
      <c r="AD7709" s="3"/>
    </row>
    <row r="7710" spans="30:30" x14ac:dyDescent="0.35">
      <c r="AD7710" s="3"/>
    </row>
    <row r="7711" spans="30:30" x14ac:dyDescent="0.35">
      <c r="AD7711" s="3"/>
    </row>
    <row r="7712" spans="30:30" x14ac:dyDescent="0.35">
      <c r="AD7712" s="3"/>
    </row>
    <row r="7713" spans="30:30" x14ac:dyDescent="0.35">
      <c r="AD7713" s="3"/>
    </row>
    <row r="7714" spans="30:30" x14ac:dyDescent="0.35">
      <c r="AD7714" s="3"/>
    </row>
    <row r="7715" spans="30:30" x14ac:dyDescent="0.35">
      <c r="AD7715" s="3"/>
    </row>
    <row r="7716" spans="30:30" x14ac:dyDescent="0.35">
      <c r="AD7716" s="3"/>
    </row>
    <row r="7717" spans="30:30" x14ac:dyDescent="0.35">
      <c r="AD7717" s="3"/>
    </row>
    <row r="7718" spans="30:30" x14ac:dyDescent="0.35">
      <c r="AD7718" s="3"/>
    </row>
    <row r="7719" spans="30:30" x14ac:dyDescent="0.35">
      <c r="AD7719" s="3"/>
    </row>
    <row r="7720" spans="30:30" x14ac:dyDescent="0.35">
      <c r="AD7720" s="3"/>
    </row>
    <row r="7721" spans="30:30" x14ac:dyDescent="0.35">
      <c r="AD7721" s="3"/>
    </row>
    <row r="7722" spans="30:30" x14ac:dyDescent="0.35">
      <c r="AD7722" s="3"/>
    </row>
    <row r="7723" spans="30:30" x14ac:dyDescent="0.35">
      <c r="AD7723" s="3"/>
    </row>
    <row r="7724" spans="30:30" x14ac:dyDescent="0.35">
      <c r="AD7724" s="3"/>
    </row>
    <row r="7725" spans="30:30" x14ac:dyDescent="0.35">
      <c r="AD7725" s="3"/>
    </row>
    <row r="7726" spans="30:30" x14ac:dyDescent="0.35">
      <c r="AD7726" s="3"/>
    </row>
    <row r="7727" spans="30:30" x14ac:dyDescent="0.35">
      <c r="AD7727" s="3"/>
    </row>
    <row r="7728" spans="30:30" x14ac:dyDescent="0.35">
      <c r="AD7728" s="3"/>
    </row>
    <row r="7729" spans="30:30" x14ac:dyDescent="0.35">
      <c r="AD7729" s="3"/>
    </row>
    <row r="7730" spans="30:30" x14ac:dyDescent="0.35">
      <c r="AD7730" s="3"/>
    </row>
    <row r="7731" spans="30:30" x14ac:dyDescent="0.35">
      <c r="AD7731" s="3"/>
    </row>
    <row r="7732" spans="30:30" x14ac:dyDescent="0.35">
      <c r="AD7732" s="3"/>
    </row>
    <row r="7733" spans="30:30" x14ac:dyDescent="0.35">
      <c r="AD7733" s="3"/>
    </row>
    <row r="7734" spans="30:30" x14ac:dyDescent="0.35">
      <c r="AD7734" s="3"/>
    </row>
    <row r="7735" spans="30:30" x14ac:dyDescent="0.35">
      <c r="AD7735" s="3"/>
    </row>
    <row r="7736" spans="30:30" x14ac:dyDescent="0.35">
      <c r="AD7736" s="3"/>
    </row>
    <row r="7737" spans="30:30" x14ac:dyDescent="0.35">
      <c r="AD7737" s="3"/>
    </row>
    <row r="7738" spans="30:30" x14ac:dyDescent="0.35">
      <c r="AD7738" s="3"/>
    </row>
    <row r="7739" spans="30:30" x14ac:dyDescent="0.35">
      <c r="AD7739" s="3"/>
    </row>
    <row r="7740" spans="30:30" x14ac:dyDescent="0.35">
      <c r="AD7740" s="3"/>
    </row>
    <row r="7741" spans="30:30" x14ac:dyDescent="0.35">
      <c r="AD7741" s="3"/>
    </row>
    <row r="7742" spans="30:30" x14ac:dyDescent="0.35">
      <c r="AD7742" s="3"/>
    </row>
    <row r="7743" spans="30:30" x14ac:dyDescent="0.35">
      <c r="AD7743" s="3"/>
    </row>
    <row r="7744" spans="30:30" x14ac:dyDescent="0.35">
      <c r="AD7744" s="3"/>
    </row>
    <row r="7745" spans="30:30" x14ac:dyDescent="0.35">
      <c r="AD7745" s="3"/>
    </row>
    <row r="7746" spans="30:30" x14ac:dyDescent="0.35">
      <c r="AD7746" s="3"/>
    </row>
    <row r="7747" spans="30:30" x14ac:dyDescent="0.35">
      <c r="AD7747" s="3"/>
    </row>
    <row r="7748" spans="30:30" x14ac:dyDescent="0.35">
      <c r="AD7748" s="3"/>
    </row>
    <row r="7749" spans="30:30" x14ac:dyDescent="0.35">
      <c r="AD7749" s="3"/>
    </row>
    <row r="7750" spans="30:30" x14ac:dyDescent="0.35">
      <c r="AD7750" s="3"/>
    </row>
    <row r="7751" spans="30:30" x14ac:dyDescent="0.35">
      <c r="AD7751" s="3"/>
    </row>
    <row r="7752" spans="30:30" x14ac:dyDescent="0.35">
      <c r="AD7752" s="3"/>
    </row>
    <row r="7753" spans="30:30" x14ac:dyDescent="0.35">
      <c r="AD7753" s="3"/>
    </row>
    <row r="7754" spans="30:30" x14ac:dyDescent="0.35">
      <c r="AD7754" s="3"/>
    </row>
    <row r="7755" spans="30:30" x14ac:dyDescent="0.35">
      <c r="AD7755" s="3"/>
    </row>
    <row r="7756" spans="30:30" x14ac:dyDescent="0.35">
      <c r="AD7756" s="3"/>
    </row>
    <row r="7757" spans="30:30" x14ac:dyDescent="0.35">
      <c r="AD7757" s="3"/>
    </row>
    <row r="7758" spans="30:30" x14ac:dyDescent="0.35">
      <c r="AD7758" s="3"/>
    </row>
    <row r="7759" spans="30:30" x14ac:dyDescent="0.35">
      <c r="AD7759" s="3"/>
    </row>
    <row r="7760" spans="30:30" x14ac:dyDescent="0.35">
      <c r="AD7760" s="3"/>
    </row>
    <row r="7761" spans="30:30" x14ac:dyDescent="0.35">
      <c r="AD7761" s="3"/>
    </row>
    <row r="7762" spans="30:30" x14ac:dyDescent="0.35">
      <c r="AD7762" s="3"/>
    </row>
    <row r="7763" spans="30:30" x14ac:dyDescent="0.35">
      <c r="AD7763" s="3"/>
    </row>
    <row r="7764" spans="30:30" x14ac:dyDescent="0.35">
      <c r="AD7764" s="3"/>
    </row>
    <row r="7765" spans="30:30" x14ac:dyDescent="0.35">
      <c r="AD7765" s="3"/>
    </row>
    <row r="7766" spans="30:30" x14ac:dyDescent="0.35">
      <c r="AD7766" s="3"/>
    </row>
    <row r="7767" spans="30:30" x14ac:dyDescent="0.35">
      <c r="AD7767" s="3"/>
    </row>
    <row r="7768" spans="30:30" x14ac:dyDescent="0.35">
      <c r="AD7768" s="3"/>
    </row>
    <row r="7769" spans="30:30" x14ac:dyDescent="0.35">
      <c r="AD7769" s="3"/>
    </row>
    <row r="7770" spans="30:30" x14ac:dyDescent="0.35">
      <c r="AD7770" s="3"/>
    </row>
    <row r="7771" spans="30:30" x14ac:dyDescent="0.35">
      <c r="AD7771" s="3"/>
    </row>
    <row r="7772" spans="30:30" x14ac:dyDescent="0.35">
      <c r="AD7772" s="3"/>
    </row>
    <row r="7773" spans="30:30" x14ac:dyDescent="0.35">
      <c r="AD7773" s="3"/>
    </row>
    <row r="7774" spans="30:30" x14ac:dyDescent="0.35">
      <c r="AD7774" s="3"/>
    </row>
    <row r="7775" spans="30:30" x14ac:dyDescent="0.35">
      <c r="AD7775" s="3"/>
    </row>
    <row r="7776" spans="30:30" x14ac:dyDescent="0.35">
      <c r="AD7776" s="3"/>
    </row>
    <row r="7777" spans="30:30" x14ac:dyDescent="0.35">
      <c r="AD7777" s="3"/>
    </row>
    <row r="7778" spans="30:30" x14ac:dyDescent="0.35">
      <c r="AD7778" s="3"/>
    </row>
    <row r="7779" spans="30:30" x14ac:dyDescent="0.35">
      <c r="AD7779" s="3"/>
    </row>
    <row r="7780" spans="30:30" x14ac:dyDescent="0.35">
      <c r="AD7780" s="3"/>
    </row>
    <row r="7781" spans="30:30" x14ac:dyDescent="0.35">
      <c r="AD7781" s="3"/>
    </row>
    <row r="7782" spans="30:30" x14ac:dyDescent="0.35">
      <c r="AD7782" s="3"/>
    </row>
    <row r="7783" spans="30:30" x14ac:dyDescent="0.35">
      <c r="AD7783" s="3"/>
    </row>
    <row r="7784" spans="30:30" x14ac:dyDescent="0.35">
      <c r="AD7784" s="3"/>
    </row>
    <row r="7785" spans="30:30" x14ac:dyDescent="0.35">
      <c r="AD7785" s="3"/>
    </row>
    <row r="7786" spans="30:30" x14ac:dyDescent="0.35">
      <c r="AD7786" s="3"/>
    </row>
    <row r="7787" spans="30:30" x14ac:dyDescent="0.35">
      <c r="AD7787" s="3"/>
    </row>
    <row r="7788" spans="30:30" x14ac:dyDescent="0.35">
      <c r="AD7788" s="3"/>
    </row>
    <row r="7789" spans="30:30" x14ac:dyDescent="0.35">
      <c r="AD7789" s="3"/>
    </row>
    <row r="7790" spans="30:30" x14ac:dyDescent="0.35">
      <c r="AD7790" s="3"/>
    </row>
    <row r="7791" spans="30:30" x14ac:dyDescent="0.35">
      <c r="AD7791" s="3"/>
    </row>
    <row r="7792" spans="30:30" x14ac:dyDescent="0.35">
      <c r="AD7792" s="3"/>
    </row>
    <row r="7793" spans="30:30" x14ac:dyDescent="0.35">
      <c r="AD7793" s="3"/>
    </row>
    <row r="7794" spans="30:30" x14ac:dyDescent="0.35">
      <c r="AD7794" s="3"/>
    </row>
    <row r="7795" spans="30:30" x14ac:dyDescent="0.35">
      <c r="AD7795" s="3"/>
    </row>
    <row r="7796" spans="30:30" x14ac:dyDescent="0.35">
      <c r="AD7796" s="3"/>
    </row>
    <row r="7797" spans="30:30" x14ac:dyDescent="0.35">
      <c r="AD7797" s="3"/>
    </row>
    <row r="7798" spans="30:30" x14ac:dyDescent="0.35">
      <c r="AD7798" s="3"/>
    </row>
    <row r="7799" spans="30:30" x14ac:dyDescent="0.35">
      <c r="AD7799" s="3"/>
    </row>
    <row r="7800" spans="30:30" x14ac:dyDescent="0.35">
      <c r="AD7800" s="3"/>
    </row>
    <row r="7801" spans="30:30" x14ac:dyDescent="0.35">
      <c r="AD7801" s="3"/>
    </row>
    <row r="7802" spans="30:30" x14ac:dyDescent="0.35">
      <c r="AD7802" s="3"/>
    </row>
    <row r="7803" spans="30:30" x14ac:dyDescent="0.35">
      <c r="AD7803" s="3"/>
    </row>
    <row r="7804" spans="30:30" x14ac:dyDescent="0.35">
      <c r="AD7804" s="3"/>
    </row>
    <row r="7805" spans="30:30" x14ac:dyDescent="0.35">
      <c r="AD7805" s="3"/>
    </row>
    <row r="7806" spans="30:30" x14ac:dyDescent="0.35">
      <c r="AD7806" s="3"/>
    </row>
    <row r="7807" spans="30:30" x14ac:dyDescent="0.35">
      <c r="AD7807" s="3"/>
    </row>
    <row r="7808" spans="30:30" x14ac:dyDescent="0.35">
      <c r="AD7808" s="3"/>
    </row>
    <row r="7809" spans="30:30" x14ac:dyDescent="0.35">
      <c r="AD7809" s="3"/>
    </row>
    <row r="7810" spans="30:30" x14ac:dyDescent="0.35">
      <c r="AD7810" s="3"/>
    </row>
    <row r="7811" spans="30:30" x14ac:dyDescent="0.35">
      <c r="AD7811" s="3"/>
    </row>
    <row r="7812" spans="30:30" x14ac:dyDescent="0.35">
      <c r="AD7812" s="3"/>
    </row>
    <row r="7813" spans="30:30" x14ac:dyDescent="0.35">
      <c r="AD7813" s="3"/>
    </row>
    <row r="7814" spans="30:30" x14ac:dyDescent="0.35">
      <c r="AD7814" s="3"/>
    </row>
    <row r="7815" spans="30:30" x14ac:dyDescent="0.35">
      <c r="AD7815" s="3"/>
    </row>
    <row r="7816" spans="30:30" x14ac:dyDescent="0.35">
      <c r="AD7816" s="3"/>
    </row>
    <row r="7817" spans="30:30" x14ac:dyDescent="0.35">
      <c r="AD7817" s="3"/>
    </row>
    <row r="7818" spans="30:30" x14ac:dyDescent="0.35">
      <c r="AD7818" s="3"/>
    </row>
    <row r="7819" spans="30:30" x14ac:dyDescent="0.35">
      <c r="AD7819" s="3"/>
    </row>
    <row r="7820" spans="30:30" x14ac:dyDescent="0.35">
      <c r="AD7820" s="3"/>
    </row>
    <row r="7821" spans="30:30" x14ac:dyDescent="0.35">
      <c r="AD7821" s="3"/>
    </row>
    <row r="7822" spans="30:30" x14ac:dyDescent="0.35">
      <c r="AD7822" s="3"/>
    </row>
    <row r="7823" spans="30:30" x14ac:dyDescent="0.35">
      <c r="AD7823" s="3"/>
    </row>
    <row r="7824" spans="30:30" x14ac:dyDescent="0.35">
      <c r="AD7824" s="3"/>
    </row>
    <row r="7825" spans="30:30" x14ac:dyDescent="0.35">
      <c r="AD7825" s="3"/>
    </row>
    <row r="7826" spans="30:30" x14ac:dyDescent="0.35">
      <c r="AD7826" s="3"/>
    </row>
    <row r="7827" spans="30:30" x14ac:dyDescent="0.35">
      <c r="AD7827" s="3"/>
    </row>
    <row r="7828" spans="30:30" x14ac:dyDescent="0.35">
      <c r="AD7828" s="3"/>
    </row>
    <row r="7829" spans="30:30" x14ac:dyDescent="0.35">
      <c r="AD7829" s="3"/>
    </row>
    <row r="7830" spans="30:30" x14ac:dyDescent="0.35">
      <c r="AD7830" s="3"/>
    </row>
    <row r="7831" spans="30:30" x14ac:dyDescent="0.35">
      <c r="AD7831" s="3"/>
    </row>
    <row r="7832" spans="30:30" x14ac:dyDescent="0.35">
      <c r="AD7832" s="3"/>
    </row>
    <row r="7833" spans="30:30" x14ac:dyDescent="0.35">
      <c r="AD7833" s="3"/>
    </row>
    <row r="7834" spans="30:30" x14ac:dyDescent="0.35">
      <c r="AD7834" s="3"/>
    </row>
    <row r="7835" spans="30:30" x14ac:dyDescent="0.35">
      <c r="AD7835" s="3"/>
    </row>
    <row r="7836" spans="30:30" x14ac:dyDescent="0.35">
      <c r="AD7836" s="3"/>
    </row>
    <row r="7837" spans="30:30" x14ac:dyDescent="0.35">
      <c r="AD7837" s="3"/>
    </row>
    <row r="7838" spans="30:30" x14ac:dyDescent="0.35">
      <c r="AD7838" s="3"/>
    </row>
    <row r="7839" spans="30:30" x14ac:dyDescent="0.35">
      <c r="AD7839" s="3"/>
    </row>
    <row r="7840" spans="30:30" x14ac:dyDescent="0.35">
      <c r="AD7840" s="3"/>
    </row>
    <row r="7841" spans="30:30" x14ac:dyDescent="0.35">
      <c r="AD7841" s="3"/>
    </row>
    <row r="7842" spans="30:30" x14ac:dyDescent="0.35">
      <c r="AD7842" s="3"/>
    </row>
    <row r="7843" spans="30:30" x14ac:dyDescent="0.35">
      <c r="AD7843" s="3"/>
    </row>
    <row r="7844" spans="30:30" x14ac:dyDescent="0.35">
      <c r="AD7844" s="3"/>
    </row>
    <row r="7845" spans="30:30" x14ac:dyDescent="0.35">
      <c r="AD7845" s="3"/>
    </row>
    <row r="7846" spans="30:30" x14ac:dyDescent="0.35">
      <c r="AD7846" s="3"/>
    </row>
    <row r="7847" spans="30:30" x14ac:dyDescent="0.35">
      <c r="AD7847" s="3"/>
    </row>
    <row r="7848" spans="30:30" x14ac:dyDescent="0.35">
      <c r="AD7848" s="3"/>
    </row>
    <row r="7849" spans="30:30" x14ac:dyDescent="0.35">
      <c r="AD7849" s="3"/>
    </row>
    <row r="7850" spans="30:30" x14ac:dyDescent="0.35">
      <c r="AD7850" s="3"/>
    </row>
    <row r="7851" spans="30:30" x14ac:dyDescent="0.35">
      <c r="AD7851" s="3"/>
    </row>
    <row r="7852" spans="30:30" x14ac:dyDescent="0.35">
      <c r="AD7852" s="3"/>
    </row>
    <row r="7853" spans="30:30" x14ac:dyDescent="0.35">
      <c r="AD7853" s="3"/>
    </row>
    <row r="7854" spans="30:30" x14ac:dyDescent="0.35">
      <c r="AD7854" s="3"/>
    </row>
    <row r="7855" spans="30:30" x14ac:dyDescent="0.35">
      <c r="AD7855" s="3"/>
    </row>
    <row r="7856" spans="30:30" x14ac:dyDescent="0.35">
      <c r="AD7856" s="3"/>
    </row>
    <row r="7857" spans="30:30" x14ac:dyDescent="0.35">
      <c r="AD7857" s="3"/>
    </row>
    <row r="7858" spans="30:30" x14ac:dyDescent="0.35">
      <c r="AD7858" s="3"/>
    </row>
    <row r="7859" spans="30:30" x14ac:dyDescent="0.35">
      <c r="AD7859" s="3"/>
    </row>
    <row r="7860" spans="30:30" x14ac:dyDescent="0.35">
      <c r="AD7860" s="3"/>
    </row>
    <row r="7861" spans="30:30" x14ac:dyDescent="0.35">
      <c r="AD7861" s="3"/>
    </row>
    <row r="7862" spans="30:30" x14ac:dyDescent="0.35">
      <c r="AD7862" s="3"/>
    </row>
    <row r="7863" spans="30:30" x14ac:dyDescent="0.35">
      <c r="AD7863" s="3"/>
    </row>
    <row r="7864" spans="30:30" x14ac:dyDescent="0.35">
      <c r="AD7864" s="3"/>
    </row>
    <row r="7865" spans="30:30" x14ac:dyDescent="0.35">
      <c r="AD7865" s="3"/>
    </row>
    <row r="7866" spans="30:30" x14ac:dyDescent="0.35">
      <c r="AD7866" s="3"/>
    </row>
    <row r="7867" spans="30:30" x14ac:dyDescent="0.35">
      <c r="AD7867" s="3"/>
    </row>
    <row r="7868" spans="30:30" x14ac:dyDescent="0.35">
      <c r="AD7868" s="3"/>
    </row>
    <row r="7869" spans="30:30" x14ac:dyDescent="0.35">
      <c r="AD7869" s="3"/>
    </row>
    <row r="7870" spans="30:30" x14ac:dyDescent="0.35">
      <c r="AD7870" s="3"/>
    </row>
    <row r="7871" spans="30:30" x14ac:dyDescent="0.35">
      <c r="AD7871" s="3"/>
    </row>
    <row r="7872" spans="30:30" x14ac:dyDescent="0.35">
      <c r="AD7872" s="3"/>
    </row>
    <row r="7873" spans="30:30" x14ac:dyDescent="0.35">
      <c r="AD7873" s="3"/>
    </row>
    <row r="7874" spans="30:30" x14ac:dyDescent="0.35">
      <c r="AD7874" s="3"/>
    </row>
    <row r="7875" spans="30:30" x14ac:dyDescent="0.35">
      <c r="AD7875" s="3"/>
    </row>
    <row r="7876" spans="30:30" x14ac:dyDescent="0.35">
      <c r="AD7876" s="3"/>
    </row>
    <row r="7877" spans="30:30" x14ac:dyDescent="0.35">
      <c r="AD7877" s="3"/>
    </row>
    <row r="7878" spans="30:30" x14ac:dyDescent="0.35">
      <c r="AD7878" s="3"/>
    </row>
    <row r="7879" spans="30:30" x14ac:dyDescent="0.35">
      <c r="AD7879" s="3"/>
    </row>
    <row r="7880" spans="30:30" x14ac:dyDescent="0.35">
      <c r="AD7880" s="3"/>
    </row>
    <row r="7881" spans="30:30" x14ac:dyDescent="0.35">
      <c r="AD7881" s="3"/>
    </row>
    <row r="7882" spans="30:30" x14ac:dyDescent="0.35">
      <c r="AD7882" s="3"/>
    </row>
    <row r="7883" spans="30:30" x14ac:dyDescent="0.35">
      <c r="AD7883" s="3"/>
    </row>
    <row r="7884" spans="30:30" x14ac:dyDescent="0.35">
      <c r="AD7884" s="3"/>
    </row>
    <row r="7885" spans="30:30" x14ac:dyDescent="0.35">
      <c r="AD7885" s="3"/>
    </row>
    <row r="7886" spans="30:30" x14ac:dyDescent="0.35">
      <c r="AD7886" s="3"/>
    </row>
    <row r="7887" spans="30:30" x14ac:dyDescent="0.35">
      <c r="AD7887" s="3"/>
    </row>
    <row r="7888" spans="30:30" x14ac:dyDescent="0.35">
      <c r="AD7888" s="3"/>
    </row>
    <row r="7889" spans="30:30" x14ac:dyDescent="0.35">
      <c r="AD7889" s="3"/>
    </row>
    <row r="7890" spans="30:30" x14ac:dyDescent="0.35">
      <c r="AD7890" s="3"/>
    </row>
    <row r="7891" spans="30:30" x14ac:dyDescent="0.35">
      <c r="AD7891" s="3"/>
    </row>
    <row r="7892" spans="30:30" x14ac:dyDescent="0.35">
      <c r="AD7892" s="3"/>
    </row>
    <row r="7893" spans="30:30" x14ac:dyDescent="0.35">
      <c r="AD7893" s="3"/>
    </row>
    <row r="7894" spans="30:30" x14ac:dyDescent="0.35">
      <c r="AD7894" s="3"/>
    </row>
    <row r="7895" spans="30:30" x14ac:dyDescent="0.35">
      <c r="AD7895" s="3"/>
    </row>
    <row r="7896" spans="30:30" x14ac:dyDescent="0.35">
      <c r="AD7896" s="3"/>
    </row>
    <row r="7897" spans="30:30" x14ac:dyDescent="0.35">
      <c r="AD7897" s="3"/>
    </row>
    <row r="7898" spans="30:30" x14ac:dyDescent="0.35">
      <c r="AD7898" s="3"/>
    </row>
    <row r="7899" spans="30:30" x14ac:dyDescent="0.35">
      <c r="AD7899" s="3"/>
    </row>
    <row r="7900" spans="30:30" x14ac:dyDescent="0.35">
      <c r="AD7900" s="3"/>
    </row>
    <row r="7901" spans="30:30" x14ac:dyDescent="0.35">
      <c r="AD7901" s="3"/>
    </row>
    <row r="7902" spans="30:30" x14ac:dyDescent="0.35">
      <c r="AD7902" s="3"/>
    </row>
    <row r="7903" spans="30:30" x14ac:dyDescent="0.35">
      <c r="AD7903" s="3"/>
    </row>
    <row r="7904" spans="30:30" x14ac:dyDescent="0.35">
      <c r="AD7904" s="3"/>
    </row>
    <row r="7905" spans="30:30" x14ac:dyDescent="0.35">
      <c r="AD7905" s="3"/>
    </row>
    <row r="7906" spans="30:30" x14ac:dyDescent="0.35">
      <c r="AD7906" s="3"/>
    </row>
    <row r="7907" spans="30:30" x14ac:dyDescent="0.35">
      <c r="AD7907" s="3"/>
    </row>
    <row r="7908" spans="30:30" x14ac:dyDescent="0.35">
      <c r="AD7908" s="3"/>
    </row>
    <row r="7909" spans="30:30" x14ac:dyDescent="0.35">
      <c r="AD7909" s="3"/>
    </row>
    <row r="7910" spans="30:30" x14ac:dyDescent="0.35">
      <c r="AD7910" s="3"/>
    </row>
    <row r="7911" spans="30:30" x14ac:dyDescent="0.35">
      <c r="AD7911" s="3"/>
    </row>
    <row r="7912" spans="30:30" x14ac:dyDescent="0.35">
      <c r="AD7912" s="3"/>
    </row>
    <row r="7913" spans="30:30" x14ac:dyDescent="0.35">
      <c r="AD7913" s="3"/>
    </row>
    <row r="7914" spans="30:30" x14ac:dyDescent="0.35">
      <c r="AD7914" s="3"/>
    </row>
    <row r="7915" spans="30:30" x14ac:dyDescent="0.35">
      <c r="AD7915" s="3"/>
    </row>
    <row r="7916" spans="30:30" x14ac:dyDescent="0.35">
      <c r="AD7916" s="3"/>
    </row>
    <row r="7917" spans="30:30" x14ac:dyDescent="0.35">
      <c r="AD7917" s="3"/>
    </row>
    <row r="7918" spans="30:30" x14ac:dyDescent="0.35">
      <c r="AD7918" s="3"/>
    </row>
    <row r="7919" spans="30:30" x14ac:dyDescent="0.35">
      <c r="AD7919" s="3"/>
    </row>
    <row r="7920" spans="30:30" x14ac:dyDescent="0.35">
      <c r="AD7920" s="3"/>
    </row>
    <row r="7921" spans="30:30" x14ac:dyDescent="0.35">
      <c r="AD7921" s="3"/>
    </row>
    <row r="7922" spans="30:30" x14ac:dyDescent="0.35">
      <c r="AD7922" s="3"/>
    </row>
    <row r="7923" spans="30:30" x14ac:dyDescent="0.35">
      <c r="AD7923" s="3"/>
    </row>
    <row r="7924" spans="30:30" x14ac:dyDescent="0.35">
      <c r="AD7924" s="3"/>
    </row>
    <row r="7925" spans="30:30" x14ac:dyDescent="0.35">
      <c r="AD7925" s="3"/>
    </row>
    <row r="7926" spans="30:30" x14ac:dyDescent="0.35">
      <c r="AD7926" s="3"/>
    </row>
    <row r="7927" spans="30:30" x14ac:dyDescent="0.35">
      <c r="AD7927" s="3"/>
    </row>
    <row r="7928" spans="30:30" x14ac:dyDescent="0.35">
      <c r="AD7928" s="3"/>
    </row>
    <row r="7929" spans="30:30" x14ac:dyDescent="0.35">
      <c r="AD7929" s="3"/>
    </row>
    <row r="7930" spans="30:30" x14ac:dyDescent="0.35">
      <c r="AD7930" s="3"/>
    </row>
    <row r="7931" spans="30:30" x14ac:dyDescent="0.35">
      <c r="AD7931" s="3"/>
    </row>
    <row r="7932" spans="30:30" x14ac:dyDescent="0.35">
      <c r="AD7932" s="3"/>
    </row>
    <row r="7933" spans="30:30" x14ac:dyDescent="0.35">
      <c r="AD7933" s="3"/>
    </row>
    <row r="7934" spans="30:30" x14ac:dyDescent="0.35">
      <c r="AD7934" s="3"/>
    </row>
    <row r="7935" spans="30:30" x14ac:dyDescent="0.35">
      <c r="AD7935" s="3"/>
    </row>
    <row r="7936" spans="30:30" x14ac:dyDescent="0.35">
      <c r="AD7936" s="3"/>
    </row>
    <row r="7937" spans="30:30" x14ac:dyDescent="0.35">
      <c r="AD7937" s="3"/>
    </row>
    <row r="7938" spans="30:30" x14ac:dyDescent="0.35">
      <c r="AD7938" s="3"/>
    </row>
    <row r="7939" spans="30:30" x14ac:dyDescent="0.35">
      <c r="AD7939" s="3"/>
    </row>
    <row r="7940" spans="30:30" x14ac:dyDescent="0.35">
      <c r="AD7940" s="3"/>
    </row>
    <row r="7941" spans="30:30" x14ac:dyDescent="0.35">
      <c r="AD7941" s="3"/>
    </row>
    <row r="7942" spans="30:30" x14ac:dyDescent="0.35">
      <c r="AD7942" s="3"/>
    </row>
    <row r="7943" spans="30:30" x14ac:dyDescent="0.35">
      <c r="AD7943" s="3"/>
    </row>
    <row r="7944" spans="30:30" x14ac:dyDescent="0.35">
      <c r="AD7944" s="3"/>
    </row>
    <row r="7945" spans="30:30" x14ac:dyDescent="0.35">
      <c r="AD7945" s="3"/>
    </row>
    <row r="7946" spans="30:30" x14ac:dyDescent="0.35">
      <c r="AD7946" s="3"/>
    </row>
    <row r="7947" spans="30:30" x14ac:dyDescent="0.35">
      <c r="AD7947" s="3"/>
    </row>
    <row r="7948" spans="30:30" x14ac:dyDescent="0.35">
      <c r="AD7948" s="3"/>
    </row>
    <row r="7949" spans="30:30" x14ac:dyDescent="0.35">
      <c r="AD7949" s="3"/>
    </row>
    <row r="7950" spans="30:30" x14ac:dyDescent="0.35">
      <c r="AD7950" s="3"/>
    </row>
    <row r="7951" spans="30:30" x14ac:dyDescent="0.35">
      <c r="AD7951" s="3"/>
    </row>
    <row r="7952" spans="30:30" x14ac:dyDescent="0.35">
      <c r="AD7952" s="3"/>
    </row>
    <row r="7953" spans="30:30" x14ac:dyDescent="0.35">
      <c r="AD7953" s="3"/>
    </row>
    <row r="7954" spans="30:30" x14ac:dyDescent="0.35">
      <c r="AD7954" s="3"/>
    </row>
    <row r="7955" spans="30:30" x14ac:dyDescent="0.35">
      <c r="AD7955" s="3"/>
    </row>
    <row r="7956" spans="30:30" x14ac:dyDescent="0.35">
      <c r="AD7956" s="3"/>
    </row>
    <row r="7957" spans="30:30" x14ac:dyDescent="0.35">
      <c r="AD7957" s="3"/>
    </row>
    <row r="7958" spans="30:30" x14ac:dyDescent="0.35">
      <c r="AD7958" s="3"/>
    </row>
    <row r="7959" spans="30:30" x14ac:dyDescent="0.35">
      <c r="AD7959" s="3"/>
    </row>
    <row r="7960" spans="30:30" x14ac:dyDescent="0.35">
      <c r="AD7960" s="3"/>
    </row>
    <row r="7961" spans="30:30" x14ac:dyDescent="0.35">
      <c r="AD7961" s="3"/>
    </row>
    <row r="7962" spans="30:30" x14ac:dyDescent="0.35">
      <c r="AD7962" s="3"/>
    </row>
    <row r="7963" spans="30:30" x14ac:dyDescent="0.35">
      <c r="AD7963" s="3"/>
    </row>
    <row r="7964" spans="30:30" x14ac:dyDescent="0.35">
      <c r="AD7964" s="3"/>
    </row>
    <row r="7965" spans="30:30" x14ac:dyDescent="0.35">
      <c r="AD7965" s="3"/>
    </row>
    <row r="7966" spans="30:30" x14ac:dyDescent="0.35">
      <c r="AD7966" s="3"/>
    </row>
    <row r="7967" spans="30:30" x14ac:dyDescent="0.35">
      <c r="AD7967" s="3"/>
    </row>
    <row r="7968" spans="30:30" x14ac:dyDescent="0.35">
      <c r="AD7968" s="3"/>
    </row>
    <row r="7969" spans="30:30" x14ac:dyDescent="0.35">
      <c r="AD7969" s="3"/>
    </row>
    <row r="7970" spans="30:30" x14ac:dyDescent="0.35">
      <c r="AD7970" s="3"/>
    </row>
    <row r="7971" spans="30:30" x14ac:dyDescent="0.35">
      <c r="AD7971" s="3"/>
    </row>
    <row r="7972" spans="30:30" x14ac:dyDescent="0.35">
      <c r="AD7972" s="3"/>
    </row>
    <row r="7973" spans="30:30" x14ac:dyDescent="0.35">
      <c r="AD7973" s="3"/>
    </row>
    <row r="7974" spans="30:30" x14ac:dyDescent="0.35">
      <c r="AD7974" s="3"/>
    </row>
    <row r="7975" spans="30:30" x14ac:dyDescent="0.35">
      <c r="AD7975" s="3"/>
    </row>
    <row r="7976" spans="30:30" x14ac:dyDescent="0.35">
      <c r="AD7976" s="3"/>
    </row>
    <row r="7977" spans="30:30" x14ac:dyDescent="0.35">
      <c r="AD7977" s="3"/>
    </row>
    <row r="7978" spans="30:30" x14ac:dyDescent="0.35">
      <c r="AD7978" s="3"/>
    </row>
    <row r="7979" spans="30:30" x14ac:dyDescent="0.35">
      <c r="AD7979" s="3"/>
    </row>
    <row r="7980" spans="30:30" x14ac:dyDescent="0.35">
      <c r="AD7980" s="3"/>
    </row>
    <row r="7981" spans="30:30" x14ac:dyDescent="0.35">
      <c r="AD7981" s="3"/>
    </row>
    <row r="7982" spans="30:30" x14ac:dyDescent="0.35">
      <c r="AD7982" s="3"/>
    </row>
    <row r="7983" spans="30:30" x14ac:dyDescent="0.35">
      <c r="AD7983" s="3"/>
    </row>
    <row r="7984" spans="30:30" x14ac:dyDescent="0.35">
      <c r="AD7984" s="3"/>
    </row>
    <row r="7985" spans="30:30" x14ac:dyDescent="0.35">
      <c r="AD7985" s="3"/>
    </row>
    <row r="7986" spans="30:30" x14ac:dyDescent="0.35">
      <c r="AD7986" s="3"/>
    </row>
    <row r="7987" spans="30:30" x14ac:dyDescent="0.35">
      <c r="AD7987" s="3"/>
    </row>
    <row r="7988" spans="30:30" x14ac:dyDescent="0.35">
      <c r="AD7988" s="3"/>
    </row>
    <row r="7989" spans="30:30" x14ac:dyDescent="0.35">
      <c r="AD7989" s="3"/>
    </row>
    <row r="7990" spans="30:30" x14ac:dyDescent="0.35">
      <c r="AD7990" s="3"/>
    </row>
    <row r="7991" spans="30:30" x14ac:dyDescent="0.35">
      <c r="AD7991" s="3"/>
    </row>
    <row r="7992" spans="30:30" x14ac:dyDescent="0.35">
      <c r="AD7992" s="3"/>
    </row>
    <row r="7993" spans="30:30" x14ac:dyDescent="0.35">
      <c r="AD7993" s="3"/>
    </row>
    <row r="7994" spans="30:30" x14ac:dyDescent="0.35">
      <c r="AD7994" s="3"/>
    </row>
    <row r="7995" spans="30:30" x14ac:dyDescent="0.35">
      <c r="AD7995" s="3"/>
    </row>
    <row r="7996" spans="30:30" x14ac:dyDescent="0.35">
      <c r="AD7996" s="3"/>
    </row>
    <row r="7997" spans="30:30" x14ac:dyDescent="0.35">
      <c r="AD7997" s="3"/>
    </row>
    <row r="7998" spans="30:30" x14ac:dyDescent="0.35">
      <c r="AD7998" s="3"/>
    </row>
    <row r="7999" spans="30:30" x14ac:dyDescent="0.35">
      <c r="AD7999" s="3"/>
    </row>
    <row r="8000" spans="30:30" x14ac:dyDescent="0.35">
      <c r="AD8000" s="3"/>
    </row>
    <row r="8001" spans="30:30" x14ac:dyDescent="0.35">
      <c r="AD8001" s="3"/>
    </row>
    <row r="8002" spans="30:30" x14ac:dyDescent="0.35">
      <c r="AD8002" s="3"/>
    </row>
    <row r="8003" spans="30:30" x14ac:dyDescent="0.35">
      <c r="AD8003" s="3"/>
    </row>
    <row r="8004" spans="30:30" x14ac:dyDescent="0.35">
      <c r="AD8004" s="3"/>
    </row>
    <row r="8005" spans="30:30" x14ac:dyDescent="0.35">
      <c r="AD8005" s="3"/>
    </row>
    <row r="8006" spans="30:30" x14ac:dyDescent="0.35">
      <c r="AD8006" s="3"/>
    </row>
    <row r="8007" spans="30:30" x14ac:dyDescent="0.35">
      <c r="AD8007" s="3"/>
    </row>
    <row r="8008" spans="30:30" x14ac:dyDescent="0.35">
      <c r="AD8008" s="3"/>
    </row>
    <row r="8009" spans="30:30" x14ac:dyDescent="0.35">
      <c r="AD8009" s="3"/>
    </row>
    <row r="8010" spans="30:30" x14ac:dyDescent="0.35">
      <c r="AD8010" s="3"/>
    </row>
    <row r="8011" spans="30:30" x14ac:dyDescent="0.35">
      <c r="AD8011" s="3"/>
    </row>
    <row r="8012" spans="30:30" x14ac:dyDescent="0.35">
      <c r="AD8012" s="3"/>
    </row>
    <row r="8013" spans="30:30" x14ac:dyDescent="0.35">
      <c r="AD8013" s="3"/>
    </row>
    <row r="8014" spans="30:30" x14ac:dyDescent="0.35">
      <c r="AD8014" s="3"/>
    </row>
    <row r="8015" spans="30:30" x14ac:dyDescent="0.35">
      <c r="AD8015" s="3"/>
    </row>
    <row r="8016" spans="30:30" x14ac:dyDescent="0.35">
      <c r="AD8016" s="3"/>
    </row>
    <row r="8017" spans="30:30" x14ac:dyDescent="0.35">
      <c r="AD8017" s="3"/>
    </row>
    <row r="8018" spans="30:30" x14ac:dyDescent="0.35">
      <c r="AD8018" s="3"/>
    </row>
    <row r="8019" spans="30:30" x14ac:dyDescent="0.35">
      <c r="AD8019" s="3"/>
    </row>
    <row r="8020" spans="30:30" x14ac:dyDescent="0.35">
      <c r="AD8020" s="3"/>
    </row>
    <row r="8021" spans="30:30" x14ac:dyDescent="0.35">
      <c r="AD8021" s="3"/>
    </row>
    <row r="8022" spans="30:30" x14ac:dyDescent="0.35">
      <c r="AD8022" s="3"/>
    </row>
    <row r="8023" spans="30:30" x14ac:dyDescent="0.35">
      <c r="AD8023" s="3"/>
    </row>
    <row r="8024" spans="30:30" x14ac:dyDescent="0.35">
      <c r="AD8024" s="3"/>
    </row>
    <row r="8025" spans="30:30" x14ac:dyDescent="0.35">
      <c r="AD8025" s="3"/>
    </row>
    <row r="8026" spans="30:30" x14ac:dyDescent="0.35">
      <c r="AD8026" s="3"/>
    </row>
    <row r="8027" spans="30:30" x14ac:dyDescent="0.35">
      <c r="AD8027" s="3"/>
    </row>
    <row r="8028" spans="30:30" x14ac:dyDescent="0.35">
      <c r="AD8028" s="3"/>
    </row>
    <row r="8029" spans="30:30" x14ac:dyDescent="0.35">
      <c r="AD8029" s="3"/>
    </row>
    <row r="8030" spans="30:30" x14ac:dyDescent="0.35">
      <c r="AD8030" s="3"/>
    </row>
    <row r="8031" spans="30:30" x14ac:dyDescent="0.35">
      <c r="AD8031" s="3"/>
    </row>
    <row r="8032" spans="30:30" x14ac:dyDescent="0.35">
      <c r="AD8032" s="3"/>
    </row>
    <row r="8033" spans="30:30" x14ac:dyDescent="0.35">
      <c r="AD8033" s="3"/>
    </row>
    <row r="8034" spans="30:30" x14ac:dyDescent="0.35">
      <c r="AD8034" s="3"/>
    </row>
    <row r="8035" spans="30:30" x14ac:dyDescent="0.35">
      <c r="AD8035" s="3"/>
    </row>
    <row r="8036" spans="30:30" x14ac:dyDescent="0.35">
      <c r="AD8036" s="3"/>
    </row>
    <row r="8037" spans="30:30" x14ac:dyDescent="0.35">
      <c r="AD8037" s="3"/>
    </row>
    <row r="8038" spans="30:30" x14ac:dyDescent="0.35">
      <c r="AD8038" s="3"/>
    </row>
    <row r="8039" spans="30:30" x14ac:dyDescent="0.35">
      <c r="AD8039" s="3"/>
    </row>
    <row r="8040" spans="30:30" x14ac:dyDescent="0.35">
      <c r="AD8040" s="3"/>
    </row>
    <row r="8041" spans="30:30" x14ac:dyDescent="0.35">
      <c r="AD8041" s="3"/>
    </row>
    <row r="8042" spans="30:30" x14ac:dyDescent="0.35">
      <c r="AD8042" s="3"/>
    </row>
    <row r="8043" spans="30:30" x14ac:dyDescent="0.35">
      <c r="AD8043" s="3"/>
    </row>
    <row r="8044" spans="30:30" x14ac:dyDescent="0.35">
      <c r="AD8044" s="3"/>
    </row>
    <row r="8045" spans="30:30" x14ac:dyDescent="0.35">
      <c r="AD8045" s="3"/>
    </row>
    <row r="8046" spans="30:30" x14ac:dyDescent="0.35">
      <c r="AD8046" s="3"/>
    </row>
    <row r="8047" spans="30:30" x14ac:dyDescent="0.35">
      <c r="AD8047" s="3"/>
    </row>
    <row r="8048" spans="30:30" x14ac:dyDescent="0.35">
      <c r="AD8048" s="3"/>
    </row>
    <row r="8049" spans="30:30" x14ac:dyDescent="0.35">
      <c r="AD8049" s="3"/>
    </row>
    <row r="8050" spans="30:30" x14ac:dyDescent="0.35">
      <c r="AD8050" s="3"/>
    </row>
    <row r="8051" spans="30:30" x14ac:dyDescent="0.35">
      <c r="AD8051" s="3"/>
    </row>
    <row r="8052" spans="30:30" x14ac:dyDescent="0.35">
      <c r="AD8052" s="3"/>
    </row>
    <row r="8053" spans="30:30" x14ac:dyDescent="0.35">
      <c r="AD8053" s="3"/>
    </row>
    <row r="8054" spans="30:30" x14ac:dyDescent="0.35">
      <c r="AD8054" s="3"/>
    </row>
    <row r="8055" spans="30:30" x14ac:dyDescent="0.35">
      <c r="AD8055" s="3"/>
    </row>
    <row r="8056" spans="30:30" x14ac:dyDescent="0.35">
      <c r="AD8056" s="3"/>
    </row>
    <row r="8057" spans="30:30" x14ac:dyDescent="0.35">
      <c r="AD8057" s="3"/>
    </row>
    <row r="8058" spans="30:30" x14ac:dyDescent="0.35">
      <c r="AD8058" s="3"/>
    </row>
    <row r="8059" spans="30:30" x14ac:dyDescent="0.35">
      <c r="AD8059" s="3"/>
    </row>
    <row r="8060" spans="30:30" x14ac:dyDescent="0.35">
      <c r="AD8060" s="3"/>
    </row>
    <row r="8061" spans="30:30" x14ac:dyDescent="0.35">
      <c r="AD8061" s="3"/>
    </row>
    <row r="8062" spans="30:30" x14ac:dyDescent="0.35">
      <c r="AD8062" s="3"/>
    </row>
    <row r="8063" spans="30:30" x14ac:dyDescent="0.35">
      <c r="AD8063" s="3"/>
    </row>
    <row r="8064" spans="30:30" x14ac:dyDescent="0.35">
      <c r="AD8064" s="3"/>
    </row>
    <row r="8065" spans="30:30" x14ac:dyDescent="0.35">
      <c r="AD8065" s="3"/>
    </row>
    <row r="8066" spans="30:30" x14ac:dyDescent="0.35">
      <c r="AD8066" s="3"/>
    </row>
    <row r="8067" spans="30:30" x14ac:dyDescent="0.35">
      <c r="AD8067" s="3"/>
    </row>
    <row r="8068" spans="30:30" x14ac:dyDescent="0.35">
      <c r="AD8068" s="3"/>
    </row>
    <row r="8069" spans="30:30" x14ac:dyDescent="0.35">
      <c r="AD8069" s="3"/>
    </row>
    <row r="8070" spans="30:30" x14ac:dyDescent="0.35">
      <c r="AD8070" s="3"/>
    </row>
    <row r="8071" spans="30:30" x14ac:dyDescent="0.35">
      <c r="AD8071" s="3"/>
    </row>
    <row r="8072" spans="30:30" x14ac:dyDescent="0.35">
      <c r="AD8072" s="3"/>
    </row>
    <row r="8073" spans="30:30" x14ac:dyDescent="0.35">
      <c r="AD8073" s="3"/>
    </row>
    <row r="8074" spans="30:30" x14ac:dyDescent="0.35">
      <c r="AD8074" s="3"/>
    </row>
    <row r="8075" spans="30:30" x14ac:dyDescent="0.35">
      <c r="AD8075" s="3"/>
    </row>
    <row r="8076" spans="30:30" x14ac:dyDescent="0.35">
      <c r="AD8076" s="3"/>
    </row>
    <row r="8077" spans="30:30" x14ac:dyDescent="0.35">
      <c r="AD8077" s="3"/>
    </row>
    <row r="8078" spans="30:30" x14ac:dyDescent="0.35">
      <c r="AD8078" s="3"/>
    </row>
    <row r="8079" spans="30:30" x14ac:dyDescent="0.35">
      <c r="AD8079" s="3"/>
    </row>
    <row r="8080" spans="30:30" x14ac:dyDescent="0.35">
      <c r="AD8080" s="3"/>
    </row>
    <row r="8081" spans="30:30" x14ac:dyDescent="0.35">
      <c r="AD8081" s="3"/>
    </row>
    <row r="8082" spans="30:30" x14ac:dyDescent="0.35">
      <c r="AD8082" s="3"/>
    </row>
    <row r="8083" spans="30:30" x14ac:dyDescent="0.35">
      <c r="AD8083" s="3"/>
    </row>
    <row r="8084" spans="30:30" x14ac:dyDescent="0.35">
      <c r="AD8084" s="3"/>
    </row>
    <row r="8085" spans="30:30" x14ac:dyDescent="0.35">
      <c r="AD8085" s="3"/>
    </row>
    <row r="8086" spans="30:30" x14ac:dyDescent="0.35">
      <c r="AD8086" s="3"/>
    </row>
    <row r="8087" spans="30:30" x14ac:dyDescent="0.35">
      <c r="AD8087" s="3"/>
    </row>
    <row r="8088" spans="30:30" x14ac:dyDescent="0.35">
      <c r="AD8088" s="3"/>
    </row>
    <row r="8089" spans="30:30" x14ac:dyDescent="0.35">
      <c r="AD8089" s="3"/>
    </row>
    <row r="8090" spans="30:30" x14ac:dyDescent="0.35">
      <c r="AD8090" s="3"/>
    </row>
    <row r="8091" spans="30:30" x14ac:dyDescent="0.35">
      <c r="AD8091" s="3"/>
    </row>
    <row r="8092" spans="30:30" x14ac:dyDescent="0.35">
      <c r="AD8092" s="3"/>
    </row>
    <row r="8093" spans="30:30" x14ac:dyDescent="0.35">
      <c r="AD8093" s="3"/>
    </row>
    <row r="8094" spans="30:30" x14ac:dyDescent="0.35">
      <c r="AD8094" s="3"/>
    </row>
    <row r="8095" spans="30:30" x14ac:dyDescent="0.35">
      <c r="AD8095" s="3"/>
    </row>
    <row r="8096" spans="30:30" x14ac:dyDescent="0.35">
      <c r="AD8096" s="3"/>
    </row>
    <row r="8097" spans="30:30" x14ac:dyDescent="0.35">
      <c r="AD8097" s="3"/>
    </row>
    <row r="8098" spans="30:30" x14ac:dyDescent="0.35">
      <c r="AD8098" s="3"/>
    </row>
    <row r="8099" spans="30:30" x14ac:dyDescent="0.35">
      <c r="AD8099" s="3"/>
    </row>
    <row r="8100" spans="30:30" x14ac:dyDescent="0.35">
      <c r="AD8100" s="3"/>
    </row>
    <row r="8101" spans="30:30" x14ac:dyDescent="0.35">
      <c r="AD8101" s="3"/>
    </row>
    <row r="8102" spans="30:30" x14ac:dyDescent="0.35">
      <c r="AD8102" s="3"/>
    </row>
    <row r="8103" spans="30:30" x14ac:dyDescent="0.35">
      <c r="AD8103" s="3"/>
    </row>
    <row r="8104" spans="30:30" x14ac:dyDescent="0.35">
      <c r="AD8104" s="3"/>
    </row>
    <row r="8105" spans="30:30" x14ac:dyDescent="0.35">
      <c r="AD8105" s="3"/>
    </row>
    <row r="8106" spans="30:30" x14ac:dyDescent="0.35">
      <c r="AD8106" s="3"/>
    </row>
    <row r="8107" spans="30:30" x14ac:dyDescent="0.35">
      <c r="AD8107" s="3"/>
    </row>
    <row r="8108" spans="30:30" x14ac:dyDescent="0.35">
      <c r="AD8108" s="3"/>
    </row>
    <row r="8109" spans="30:30" x14ac:dyDescent="0.35">
      <c r="AD8109" s="3"/>
    </row>
    <row r="8110" spans="30:30" x14ac:dyDescent="0.35">
      <c r="AD8110" s="3"/>
    </row>
    <row r="8111" spans="30:30" x14ac:dyDescent="0.35">
      <c r="AD8111" s="3"/>
    </row>
    <row r="8112" spans="30:30" x14ac:dyDescent="0.35">
      <c r="AD8112" s="3"/>
    </row>
    <row r="8113" spans="30:30" x14ac:dyDescent="0.35">
      <c r="AD8113" s="3"/>
    </row>
    <row r="8114" spans="30:30" x14ac:dyDescent="0.35">
      <c r="AD8114" s="3"/>
    </row>
    <row r="8115" spans="30:30" x14ac:dyDescent="0.35">
      <c r="AD8115" s="3"/>
    </row>
    <row r="8116" spans="30:30" x14ac:dyDescent="0.35">
      <c r="AD8116" s="3"/>
    </row>
    <row r="8117" spans="30:30" x14ac:dyDescent="0.35">
      <c r="AD8117" s="3"/>
    </row>
    <row r="8118" spans="30:30" x14ac:dyDescent="0.35">
      <c r="AD8118" s="3"/>
    </row>
    <row r="8119" spans="30:30" x14ac:dyDescent="0.35">
      <c r="AD8119" s="3"/>
    </row>
    <row r="8120" spans="30:30" x14ac:dyDescent="0.35">
      <c r="AD8120" s="3"/>
    </row>
    <row r="8121" spans="30:30" x14ac:dyDescent="0.35">
      <c r="AD8121" s="3"/>
    </row>
    <row r="8122" spans="30:30" x14ac:dyDescent="0.35">
      <c r="AD8122" s="3"/>
    </row>
    <row r="8123" spans="30:30" x14ac:dyDescent="0.35">
      <c r="AD8123" s="3"/>
    </row>
    <row r="8124" spans="30:30" x14ac:dyDescent="0.35">
      <c r="AD8124" s="3"/>
    </row>
    <row r="8125" spans="30:30" x14ac:dyDescent="0.35">
      <c r="AD8125" s="3"/>
    </row>
    <row r="8126" spans="30:30" x14ac:dyDescent="0.35">
      <c r="AD8126" s="3"/>
    </row>
    <row r="8127" spans="30:30" x14ac:dyDescent="0.35">
      <c r="AD8127" s="3"/>
    </row>
    <row r="8128" spans="30:30" x14ac:dyDescent="0.35">
      <c r="AD8128" s="3"/>
    </row>
    <row r="8129" spans="30:30" x14ac:dyDescent="0.35">
      <c r="AD8129" s="3"/>
    </row>
    <row r="8130" spans="30:30" x14ac:dyDescent="0.35">
      <c r="AD8130" s="3"/>
    </row>
    <row r="8131" spans="30:30" x14ac:dyDescent="0.35">
      <c r="AD8131" s="3"/>
    </row>
    <row r="8132" spans="30:30" x14ac:dyDescent="0.35">
      <c r="AD8132" s="3"/>
    </row>
    <row r="8133" spans="30:30" x14ac:dyDescent="0.35">
      <c r="AD8133" s="3"/>
    </row>
    <row r="8134" spans="30:30" x14ac:dyDescent="0.35">
      <c r="AD8134" s="3"/>
    </row>
    <row r="8135" spans="30:30" x14ac:dyDescent="0.35">
      <c r="AD8135" s="3"/>
    </row>
    <row r="8136" spans="30:30" x14ac:dyDescent="0.35">
      <c r="AD8136" s="3"/>
    </row>
    <row r="8137" spans="30:30" x14ac:dyDescent="0.35">
      <c r="AD8137" s="3"/>
    </row>
    <row r="8138" spans="30:30" x14ac:dyDescent="0.35">
      <c r="AD8138" s="3"/>
    </row>
    <row r="8139" spans="30:30" x14ac:dyDescent="0.35">
      <c r="AD8139" s="3"/>
    </row>
    <row r="8140" spans="30:30" x14ac:dyDescent="0.35">
      <c r="AD8140" s="3"/>
    </row>
    <row r="8141" spans="30:30" x14ac:dyDescent="0.35">
      <c r="AD8141" s="3"/>
    </row>
    <row r="8142" spans="30:30" x14ac:dyDescent="0.35">
      <c r="AD8142" s="3"/>
    </row>
    <row r="8143" spans="30:30" x14ac:dyDescent="0.35">
      <c r="AD8143" s="3"/>
    </row>
    <row r="8144" spans="30:30" x14ac:dyDescent="0.35">
      <c r="AD8144" s="3"/>
    </row>
    <row r="8145" spans="30:30" x14ac:dyDescent="0.35">
      <c r="AD8145" s="3"/>
    </row>
    <row r="8146" spans="30:30" x14ac:dyDescent="0.35">
      <c r="AD8146" s="3"/>
    </row>
    <row r="8147" spans="30:30" x14ac:dyDescent="0.35">
      <c r="AD8147" s="3"/>
    </row>
    <row r="8148" spans="30:30" x14ac:dyDescent="0.35">
      <c r="AD8148" s="3"/>
    </row>
    <row r="8149" spans="30:30" x14ac:dyDescent="0.35">
      <c r="AD8149" s="3"/>
    </row>
    <row r="8150" spans="30:30" x14ac:dyDescent="0.35">
      <c r="AD8150" s="3"/>
    </row>
    <row r="8151" spans="30:30" x14ac:dyDescent="0.35">
      <c r="AD8151" s="3"/>
    </row>
    <row r="8152" spans="30:30" x14ac:dyDescent="0.35">
      <c r="AD8152" s="3"/>
    </row>
    <row r="8153" spans="30:30" x14ac:dyDescent="0.35">
      <c r="AD8153" s="3"/>
    </row>
    <row r="8154" spans="30:30" x14ac:dyDescent="0.35">
      <c r="AD8154" s="3"/>
    </row>
    <row r="8155" spans="30:30" x14ac:dyDescent="0.35">
      <c r="AD8155" s="3"/>
    </row>
    <row r="8156" spans="30:30" x14ac:dyDescent="0.35">
      <c r="AD8156" s="3"/>
    </row>
    <row r="8157" spans="30:30" x14ac:dyDescent="0.35">
      <c r="AD8157" s="3"/>
    </row>
    <row r="8158" spans="30:30" x14ac:dyDescent="0.35">
      <c r="AD8158" s="3"/>
    </row>
    <row r="8159" spans="30:30" x14ac:dyDescent="0.35">
      <c r="AD8159" s="3"/>
    </row>
    <row r="8160" spans="30:30" x14ac:dyDescent="0.35">
      <c r="AD8160" s="3"/>
    </row>
    <row r="8161" spans="30:30" x14ac:dyDescent="0.35">
      <c r="AD8161" s="3"/>
    </row>
    <row r="8162" spans="30:30" x14ac:dyDescent="0.35">
      <c r="AD8162" s="3"/>
    </row>
    <row r="8163" spans="30:30" x14ac:dyDescent="0.35">
      <c r="AD8163" s="3"/>
    </row>
    <row r="8164" spans="30:30" x14ac:dyDescent="0.35">
      <c r="AD8164" s="3"/>
    </row>
    <row r="8165" spans="30:30" x14ac:dyDescent="0.35">
      <c r="AD8165" s="3"/>
    </row>
    <row r="8166" spans="30:30" x14ac:dyDescent="0.35">
      <c r="AD8166" s="3"/>
    </row>
    <row r="8167" spans="30:30" x14ac:dyDescent="0.35">
      <c r="AD8167" s="3"/>
    </row>
    <row r="8168" spans="30:30" x14ac:dyDescent="0.35">
      <c r="AD8168" s="3"/>
    </row>
    <row r="8169" spans="30:30" x14ac:dyDescent="0.35">
      <c r="AD8169" s="3"/>
    </row>
    <row r="8170" spans="30:30" x14ac:dyDescent="0.35">
      <c r="AD8170" s="3"/>
    </row>
    <row r="8171" spans="30:30" x14ac:dyDescent="0.35">
      <c r="AD8171" s="3"/>
    </row>
    <row r="8172" spans="30:30" x14ac:dyDescent="0.35">
      <c r="AD8172" s="3"/>
    </row>
    <row r="8173" spans="30:30" x14ac:dyDescent="0.35">
      <c r="AD8173" s="3"/>
    </row>
    <row r="8174" spans="30:30" x14ac:dyDescent="0.35">
      <c r="AD8174" s="3"/>
    </row>
    <row r="8175" spans="30:30" x14ac:dyDescent="0.35">
      <c r="AD8175" s="3"/>
    </row>
    <row r="8176" spans="30:30" x14ac:dyDescent="0.35">
      <c r="AD8176" s="3"/>
    </row>
    <row r="8177" spans="30:30" x14ac:dyDescent="0.35">
      <c r="AD8177" s="3"/>
    </row>
    <row r="8178" spans="30:30" x14ac:dyDescent="0.35">
      <c r="AD8178" s="3"/>
    </row>
    <row r="8179" spans="30:30" x14ac:dyDescent="0.35">
      <c r="AD8179" s="3"/>
    </row>
    <row r="8180" spans="30:30" x14ac:dyDescent="0.35">
      <c r="AD8180" s="3"/>
    </row>
    <row r="8181" spans="30:30" x14ac:dyDescent="0.35">
      <c r="AD8181" s="3"/>
    </row>
    <row r="8182" spans="30:30" x14ac:dyDescent="0.35">
      <c r="AD8182" s="3"/>
    </row>
    <row r="8183" spans="30:30" x14ac:dyDescent="0.35">
      <c r="AD8183" s="3"/>
    </row>
    <row r="8184" spans="30:30" x14ac:dyDescent="0.35">
      <c r="AD8184" s="3"/>
    </row>
    <row r="8185" spans="30:30" x14ac:dyDescent="0.35">
      <c r="AD8185" s="3"/>
    </row>
    <row r="8186" spans="30:30" x14ac:dyDescent="0.35">
      <c r="AD8186" s="3"/>
    </row>
    <row r="8187" spans="30:30" x14ac:dyDescent="0.35">
      <c r="AD8187" s="3"/>
    </row>
    <row r="8188" spans="30:30" x14ac:dyDescent="0.35">
      <c r="AD8188" s="3"/>
    </row>
    <row r="8189" spans="30:30" x14ac:dyDescent="0.35">
      <c r="AD8189" s="3"/>
    </row>
    <row r="8190" spans="30:30" x14ac:dyDescent="0.35">
      <c r="AD8190" s="3"/>
    </row>
    <row r="8191" spans="30:30" x14ac:dyDescent="0.35">
      <c r="AD8191" s="3"/>
    </row>
    <row r="8192" spans="30:30" x14ac:dyDescent="0.35">
      <c r="AD8192" s="3"/>
    </row>
    <row r="8193" spans="30:30" x14ac:dyDescent="0.35">
      <c r="AD8193" s="3"/>
    </row>
    <row r="8194" spans="30:30" x14ac:dyDescent="0.35">
      <c r="AD8194" s="3"/>
    </row>
    <row r="8195" spans="30:30" x14ac:dyDescent="0.35">
      <c r="AD8195" s="3"/>
    </row>
    <row r="8196" spans="30:30" x14ac:dyDescent="0.35">
      <c r="AD8196" s="3"/>
    </row>
    <row r="8197" spans="30:30" x14ac:dyDescent="0.35">
      <c r="AD8197" s="3"/>
    </row>
    <row r="8198" spans="30:30" x14ac:dyDescent="0.35">
      <c r="AD8198" s="3"/>
    </row>
    <row r="8199" spans="30:30" x14ac:dyDescent="0.35">
      <c r="AD8199" s="3"/>
    </row>
    <row r="8200" spans="30:30" x14ac:dyDescent="0.35">
      <c r="AD8200" s="3"/>
    </row>
    <row r="8201" spans="30:30" x14ac:dyDescent="0.35">
      <c r="AD8201" s="3"/>
    </row>
    <row r="8202" spans="30:30" x14ac:dyDescent="0.35">
      <c r="AD8202" s="3"/>
    </row>
    <row r="8203" spans="30:30" x14ac:dyDescent="0.35">
      <c r="AD8203" s="3"/>
    </row>
    <row r="8204" spans="30:30" x14ac:dyDescent="0.35">
      <c r="AD8204" s="3"/>
    </row>
    <row r="8205" spans="30:30" x14ac:dyDescent="0.35">
      <c r="AD8205" s="3"/>
    </row>
    <row r="8206" spans="30:30" x14ac:dyDescent="0.35">
      <c r="AD8206" s="3"/>
    </row>
    <row r="8207" spans="30:30" x14ac:dyDescent="0.35">
      <c r="AD8207" s="3"/>
    </row>
    <row r="8208" spans="30:30" x14ac:dyDescent="0.35">
      <c r="AD8208" s="3"/>
    </row>
    <row r="8209" spans="30:30" x14ac:dyDescent="0.35">
      <c r="AD8209" s="3"/>
    </row>
    <row r="8210" spans="30:30" x14ac:dyDescent="0.35">
      <c r="AD8210" s="3"/>
    </row>
    <row r="8211" spans="30:30" x14ac:dyDescent="0.35">
      <c r="AD8211" s="3"/>
    </row>
    <row r="8212" spans="30:30" x14ac:dyDescent="0.35">
      <c r="AD8212" s="3"/>
    </row>
    <row r="8213" spans="30:30" x14ac:dyDescent="0.35">
      <c r="AD8213" s="3"/>
    </row>
    <row r="8214" spans="30:30" x14ac:dyDescent="0.35">
      <c r="AD8214" s="3"/>
    </row>
    <row r="8215" spans="30:30" x14ac:dyDescent="0.35">
      <c r="AD8215" s="3"/>
    </row>
    <row r="8216" spans="30:30" x14ac:dyDescent="0.35">
      <c r="AD8216" s="3"/>
    </row>
    <row r="8217" spans="30:30" x14ac:dyDescent="0.35">
      <c r="AD8217" s="3"/>
    </row>
    <row r="8218" spans="30:30" x14ac:dyDescent="0.35">
      <c r="AD8218" s="3"/>
    </row>
    <row r="8219" spans="30:30" x14ac:dyDescent="0.35">
      <c r="AD8219" s="3"/>
    </row>
    <row r="8220" spans="30:30" x14ac:dyDescent="0.35">
      <c r="AD8220" s="3"/>
    </row>
    <row r="8221" spans="30:30" x14ac:dyDescent="0.35">
      <c r="AD8221" s="3"/>
    </row>
    <row r="8222" spans="30:30" x14ac:dyDescent="0.35">
      <c r="AD8222" s="3"/>
    </row>
    <row r="8223" spans="30:30" x14ac:dyDescent="0.35">
      <c r="AD8223" s="3"/>
    </row>
    <row r="8224" spans="30:30" x14ac:dyDescent="0.35">
      <c r="AD8224" s="3"/>
    </row>
    <row r="8225" spans="30:30" x14ac:dyDescent="0.35">
      <c r="AD8225" s="3"/>
    </row>
    <row r="8226" spans="30:30" x14ac:dyDescent="0.35">
      <c r="AD8226" s="3"/>
    </row>
    <row r="8227" spans="30:30" x14ac:dyDescent="0.35">
      <c r="AD8227" s="3"/>
    </row>
    <row r="8228" spans="30:30" x14ac:dyDescent="0.35">
      <c r="AD8228" s="3"/>
    </row>
    <row r="8229" spans="30:30" x14ac:dyDescent="0.35">
      <c r="AD8229" s="3"/>
    </row>
    <row r="8230" spans="30:30" x14ac:dyDescent="0.35">
      <c r="AD8230" s="3"/>
    </row>
    <row r="8231" spans="30:30" x14ac:dyDescent="0.35">
      <c r="AD8231" s="3"/>
    </row>
    <row r="8232" spans="30:30" x14ac:dyDescent="0.35">
      <c r="AD8232" s="3"/>
    </row>
    <row r="8233" spans="30:30" x14ac:dyDescent="0.35">
      <c r="AD8233" s="3"/>
    </row>
    <row r="8234" spans="30:30" x14ac:dyDescent="0.35">
      <c r="AD8234" s="3"/>
    </row>
    <row r="8235" spans="30:30" x14ac:dyDescent="0.35">
      <c r="AD8235" s="3"/>
    </row>
    <row r="8236" spans="30:30" x14ac:dyDescent="0.35">
      <c r="AD8236" s="3"/>
    </row>
    <row r="8237" spans="30:30" x14ac:dyDescent="0.35">
      <c r="AD8237" s="3"/>
    </row>
    <row r="8238" spans="30:30" x14ac:dyDescent="0.35">
      <c r="AD8238" s="3"/>
    </row>
    <row r="8239" spans="30:30" x14ac:dyDescent="0.35">
      <c r="AD8239" s="3"/>
    </row>
    <row r="8240" spans="30:30" x14ac:dyDescent="0.35">
      <c r="AD8240" s="3"/>
    </row>
    <row r="8241" spans="30:30" x14ac:dyDescent="0.35">
      <c r="AD8241" s="3"/>
    </row>
    <row r="8242" spans="30:30" x14ac:dyDescent="0.35">
      <c r="AD8242" s="3"/>
    </row>
    <row r="8243" spans="30:30" x14ac:dyDescent="0.35">
      <c r="AD8243" s="3"/>
    </row>
    <row r="8244" spans="30:30" x14ac:dyDescent="0.35">
      <c r="AD8244" s="3"/>
    </row>
    <row r="8245" spans="30:30" x14ac:dyDescent="0.35">
      <c r="AD8245" s="3"/>
    </row>
    <row r="8246" spans="30:30" x14ac:dyDescent="0.35">
      <c r="AD8246" s="3"/>
    </row>
    <row r="8247" spans="30:30" x14ac:dyDescent="0.35">
      <c r="AD8247" s="3"/>
    </row>
    <row r="8248" spans="30:30" x14ac:dyDescent="0.35">
      <c r="AD8248" s="3"/>
    </row>
    <row r="8249" spans="30:30" x14ac:dyDescent="0.35">
      <c r="AD8249" s="3"/>
    </row>
    <row r="8250" spans="30:30" x14ac:dyDescent="0.35">
      <c r="AD8250" s="3"/>
    </row>
    <row r="8251" spans="30:30" x14ac:dyDescent="0.35">
      <c r="AD8251" s="3"/>
    </row>
    <row r="8252" spans="30:30" x14ac:dyDescent="0.35">
      <c r="AD8252" s="3"/>
    </row>
    <row r="8253" spans="30:30" x14ac:dyDescent="0.35">
      <c r="AD8253" s="3"/>
    </row>
    <row r="8254" spans="30:30" x14ac:dyDescent="0.35">
      <c r="AD8254" s="3"/>
    </row>
    <row r="8255" spans="30:30" x14ac:dyDescent="0.35">
      <c r="AD8255" s="3"/>
    </row>
    <row r="8256" spans="30:30" x14ac:dyDescent="0.35">
      <c r="AD8256" s="3"/>
    </row>
    <row r="8257" spans="30:30" x14ac:dyDescent="0.35">
      <c r="AD8257" s="3"/>
    </row>
    <row r="8258" spans="30:30" x14ac:dyDescent="0.35">
      <c r="AD8258" s="3"/>
    </row>
    <row r="8259" spans="30:30" x14ac:dyDescent="0.35">
      <c r="AD8259" s="3"/>
    </row>
    <row r="8260" spans="30:30" x14ac:dyDescent="0.35">
      <c r="AD8260" s="3"/>
    </row>
    <row r="8261" spans="30:30" x14ac:dyDescent="0.35">
      <c r="AD8261" s="3"/>
    </row>
    <row r="8262" spans="30:30" x14ac:dyDescent="0.35">
      <c r="AD8262" s="3"/>
    </row>
    <row r="8263" spans="30:30" x14ac:dyDescent="0.35">
      <c r="AD8263" s="3"/>
    </row>
    <row r="8264" spans="30:30" x14ac:dyDescent="0.35">
      <c r="AD8264" s="3"/>
    </row>
    <row r="8265" spans="30:30" x14ac:dyDescent="0.35">
      <c r="AD8265" s="3"/>
    </row>
    <row r="8266" spans="30:30" x14ac:dyDescent="0.35">
      <c r="AD8266" s="3"/>
    </row>
    <row r="8267" spans="30:30" x14ac:dyDescent="0.35">
      <c r="AD8267" s="3"/>
    </row>
    <row r="8268" spans="30:30" x14ac:dyDescent="0.35">
      <c r="AD8268" s="3"/>
    </row>
    <row r="8269" spans="30:30" x14ac:dyDescent="0.35">
      <c r="AD8269" s="3"/>
    </row>
    <row r="8270" spans="30:30" x14ac:dyDescent="0.35">
      <c r="AD8270" s="3"/>
    </row>
    <row r="8271" spans="30:30" x14ac:dyDescent="0.35">
      <c r="AD8271" s="3"/>
    </row>
    <row r="8272" spans="30:30" x14ac:dyDescent="0.35">
      <c r="AD8272" s="3"/>
    </row>
    <row r="8273" spans="30:30" x14ac:dyDescent="0.35">
      <c r="AD8273" s="3"/>
    </row>
    <row r="8274" spans="30:30" x14ac:dyDescent="0.35">
      <c r="AD8274" s="3"/>
    </row>
    <row r="8275" spans="30:30" x14ac:dyDescent="0.35">
      <c r="AD8275" s="3"/>
    </row>
    <row r="8276" spans="30:30" x14ac:dyDescent="0.35">
      <c r="AD8276" s="3"/>
    </row>
    <row r="8277" spans="30:30" x14ac:dyDescent="0.35">
      <c r="AD8277" s="3"/>
    </row>
    <row r="8278" spans="30:30" x14ac:dyDescent="0.35">
      <c r="AD8278" s="3"/>
    </row>
    <row r="8279" spans="30:30" x14ac:dyDescent="0.35">
      <c r="AD8279" s="3"/>
    </row>
    <row r="8280" spans="30:30" x14ac:dyDescent="0.35">
      <c r="AD8280" s="3"/>
    </row>
    <row r="8281" spans="30:30" x14ac:dyDescent="0.35">
      <c r="AD8281" s="3"/>
    </row>
    <row r="8282" spans="30:30" x14ac:dyDescent="0.35">
      <c r="AD8282" s="3"/>
    </row>
    <row r="8283" spans="30:30" x14ac:dyDescent="0.35">
      <c r="AD8283" s="3"/>
    </row>
    <row r="8284" spans="30:30" x14ac:dyDescent="0.35">
      <c r="AD8284" s="3"/>
    </row>
    <row r="8285" spans="30:30" x14ac:dyDescent="0.35">
      <c r="AD8285" s="3"/>
    </row>
    <row r="8286" spans="30:30" x14ac:dyDescent="0.35">
      <c r="AD8286" s="3"/>
    </row>
    <row r="8287" spans="30:30" x14ac:dyDescent="0.35">
      <c r="AD8287" s="3"/>
    </row>
    <row r="8288" spans="30:30" x14ac:dyDescent="0.35">
      <c r="AD8288" s="3"/>
    </row>
    <row r="8289" spans="30:30" x14ac:dyDescent="0.35">
      <c r="AD8289" s="3"/>
    </row>
    <row r="8290" spans="30:30" x14ac:dyDescent="0.35">
      <c r="AD8290" s="3"/>
    </row>
    <row r="8291" spans="30:30" x14ac:dyDescent="0.35">
      <c r="AD8291" s="3"/>
    </row>
    <row r="8292" spans="30:30" x14ac:dyDescent="0.35">
      <c r="AD8292" s="3"/>
    </row>
    <row r="8293" spans="30:30" x14ac:dyDescent="0.35">
      <c r="AD8293" s="3"/>
    </row>
    <row r="8294" spans="30:30" x14ac:dyDescent="0.35">
      <c r="AD8294" s="3"/>
    </row>
    <row r="8295" spans="30:30" x14ac:dyDescent="0.35">
      <c r="AD8295" s="3"/>
    </row>
    <row r="8296" spans="30:30" x14ac:dyDescent="0.35">
      <c r="AD8296" s="3"/>
    </row>
    <row r="8297" spans="30:30" x14ac:dyDescent="0.35">
      <c r="AD8297" s="3"/>
    </row>
    <row r="8298" spans="30:30" x14ac:dyDescent="0.35">
      <c r="AD8298" s="3"/>
    </row>
    <row r="8299" spans="30:30" x14ac:dyDescent="0.35">
      <c r="AD8299" s="3"/>
    </row>
    <row r="8300" spans="30:30" x14ac:dyDescent="0.35">
      <c r="AD8300" s="3"/>
    </row>
    <row r="8301" spans="30:30" x14ac:dyDescent="0.35">
      <c r="AD8301" s="3"/>
    </row>
    <row r="8302" spans="30:30" x14ac:dyDescent="0.35">
      <c r="AD8302" s="3"/>
    </row>
    <row r="8303" spans="30:30" x14ac:dyDescent="0.35">
      <c r="AD8303" s="3"/>
    </row>
    <row r="8304" spans="30:30" x14ac:dyDescent="0.35">
      <c r="AD8304" s="3"/>
    </row>
    <row r="8305" spans="30:30" x14ac:dyDescent="0.35">
      <c r="AD8305" s="3"/>
    </row>
    <row r="8306" spans="30:30" x14ac:dyDescent="0.35">
      <c r="AD8306" s="3"/>
    </row>
    <row r="8307" spans="30:30" x14ac:dyDescent="0.35">
      <c r="AD8307" s="3"/>
    </row>
    <row r="8308" spans="30:30" x14ac:dyDescent="0.35">
      <c r="AD8308" s="3"/>
    </row>
    <row r="8309" spans="30:30" x14ac:dyDescent="0.35">
      <c r="AD8309" s="3"/>
    </row>
    <row r="8310" spans="30:30" x14ac:dyDescent="0.35">
      <c r="AD8310" s="3"/>
    </row>
    <row r="8311" spans="30:30" x14ac:dyDescent="0.35">
      <c r="AD8311" s="3"/>
    </row>
    <row r="8312" spans="30:30" x14ac:dyDescent="0.35">
      <c r="AD8312" s="3"/>
    </row>
    <row r="8313" spans="30:30" x14ac:dyDescent="0.35">
      <c r="AD8313" s="3"/>
    </row>
    <row r="8314" spans="30:30" x14ac:dyDescent="0.35">
      <c r="AD8314" s="3"/>
    </row>
    <row r="8315" spans="30:30" x14ac:dyDescent="0.35">
      <c r="AD8315" s="3"/>
    </row>
    <row r="8316" spans="30:30" x14ac:dyDescent="0.35">
      <c r="AD8316" s="3"/>
    </row>
    <row r="8317" spans="30:30" x14ac:dyDescent="0.35">
      <c r="AD8317" s="3"/>
    </row>
    <row r="8318" spans="30:30" x14ac:dyDescent="0.35">
      <c r="AD8318" s="3"/>
    </row>
    <row r="8319" spans="30:30" x14ac:dyDescent="0.35">
      <c r="AD8319" s="3"/>
    </row>
    <row r="8320" spans="30:30" x14ac:dyDescent="0.35">
      <c r="AD8320" s="3"/>
    </row>
    <row r="8321" spans="30:30" x14ac:dyDescent="0.35">
      <c r="AD8321" s="3"/>
    </row>
    <row r="8322" spans="30:30" x14ac:dyDescent="0.35">
      <c r="AD8322" s="3"/>
    </row>
    <row r="8323" spans="30:30" x14ac:dyDescent="0.35">
      <c r="AD8323" s="3"/>
    </row>
    <row r="8324" spans="30:30" x14ac:dyDescent="0.35">
      <c r="AD8324" s="3"/>
    </row>
    <row r="8325" spans="30:30" x14ac:dyDescent="0.35">
      <c r="AD8325" s="3"/>
    </row>
    <row r="8326" spans="30:30" x14ac:dyDescent="0.35">
      <c r="AD8326" s="3"/>
    </row>
    <row r="8327" spans="30:30" x14ac:dyDescent="0.35">
      <c r="AD8327" s="3"/>
    </row>
    <row r="8328" spans="30:30" x14ac:dyDescent="0.35">
      <c r="AD8328" s="3"/>
    </row>
    <row r="8329" spans="30:30" x14ac:dyDescent="0.35">
      <c r="AD8329" s="3"/>
    </row>
    <row r="8330" spans="30:30" x14ac:dyDescent="0.35">
      <c r="AD8330" s="3"/>
    </row>
    <row r="8331" spans="30:30" x14ac:dyDescent="0.35">
      <c r="AD8331" s="3"/>
    </row>
    <row r="8332" spans="30:30" x14ac:dyDescent="0.35">
      <c r="AD8332" s="3"/>
    </row>
    <row r="8333" spans="30:30" x14ac:dyDescent="0.35">
      <c r="AD8333" s="3"/>
    </row>
    <row r="8334" spans="30:30" x14ac:dyDescent="0.35">
      <c r="AD8334" s="3"/>
    </row>
    <row r="8335" spans="30:30" x14ac:dyDescent="0.35">
      <c r="AD8335" s="3"/>
    </row>
    <row r="8336" spans="30:30" x14ac:dyDescent="0.35">
      <c r="AD8336" s="3"/>
    </row>
    <row r="8337" spans="30:30" x14ac:dyDescent="0.35">
      <c r="AD8337" s="3"/>
    </row>
    <row r="8338" spans="30:30" x14ac:dyDescent="0.35">
      <c r="AD8338" s="3"/>
    </row>
    <row r="8339" spans="30:30" x14ac:dyDescent="0.35">
      <c r="AD8339" s="3"/>
    </row>
    <row r="8340" spans="30:30" x14ac:dyDescent="0.35">
      <c r="AD8340" s="3"/>
    </row>
    <row r="8341" spans="30:30" x14ac:dyDescent="0.35">
      <c r="AD8341" s="3"/>
    </row>
    <row r="8342" spans="30:30" x14ac:dyDescent="0.35">
      <c r="AD8342" s="3"/>
    </row>
    <row r="8343" spans="30:30" x14ac:dyDescent="0.35">
      <c r="AD8343" s="3"/>
    </row>
    <row r="8344" spans="30:30" x14ac:dyDescent="0.35">
      <c r="AD8344" s="3"/>
    </row>
    <row r="8345" spans="30:30" x14ac:dyDescent="0.35">
      <c r="AD8345" s="3"/>
    </row>
    <row r="8346" spans="30:30" x14ac:dyDescent="0.35">
      <c r="AD8346" s="3"/>
    </row>
    <row r="8347" spans="30:30" x14ac:dyDescent="0.35">
      <c r="AD8347" s="3"/>
    </row>
    <row r="8348" spans="30:30" x14ac:dyDescent="0.35">
      <c r="AD8348" s="3"/>
    </row>
    <row r="8349" spans="30:30" x14ac:dyDescent="0.35">
      <c r="AD8349" s="3"/>
    </row>
    <row r="8350" spans="30:30" x14ac:dyDescent="0.35">
      <c r="AD8350" s="3"/>
    </row>
    <row r="8351" spans="30:30" x14ac:dyDescent="0.35">
      <c r="AD8351" s="3"/>
    </row>
    <row r="8352" spans="30:30" x14ac:dyDescent="0.35">
      <c r="AD8352" s="3"/>
    </row>
    <row r="8353" spans="30:30" x14ac:dyDescent="0.35">
      <c r="AD8353" s="3"/>
    </row>
    <row r="8354" spans="30:30" x14ac:dyDescent="0.35">
      <c r="AD8354" s="3"/>
    </row>
    <row r="8355" spans="30:30" x14ac:dyDescent="0.35">
      <c r="AD8355" s="3"/>
    </row>
    <row r="8356" spans="30:30" x14ac:dyDescent="0.35">
      <c r="AD8356" s="3"/>
    </row>
    <row r="8357" spans="30:30" x14ac:dyDescent="0.35">
      <c r="AD8357" s="3"/>
    </row>
    <row r="8358" spans="30:30" x14ac:dyDescent="0.35">
      <c r="AD8358" s="3"/>
    </row>
    <row r="8359" spans="30:30" x14ac:dyDescent="0.35">
      <c r="AD8359" s="3"/>
    </row>
    <row r="8360" spans="30:30" x14ac:dyDescent="0.35">
      <c r="AD8360" s="3"/>
    </row>
    <row r="8361" spans="30:30" x14ac:dyDescent="0.35">
      <c r="AD8361" s="3"/>
    </row>
    <row r="8362" spans="30:30" x14ac:dyDescent="0.35">
      <c r="AD8362" s="3"/>
    </row>
    <row r="8363" spans="30:30" x14ac:dyDescent="0.35">
      <c r="AD8363" s="3"/>
    </row>
    <row r="8364" spans="30:30" x14ac:dyDescent="0.35">
      <c r="AD8364" s="3"/>
    </row>
    <row r="8365" spans="30:30" x14ac:dyDescent="0.35">
      <c r="AD8365" s="3"/>
    </row>
    <row r="8366" spans="30:30" x14ac:dyDescent="0.35">
      <c r="AD8366" s="3"/>
    </row>
    <row r="8367" spans="30:30" x14ac:dyDescent="0.35">
      <c r="AD8367" s="3"/>
    </row>
    <row r="8368" spans="30:30" x14ac:dyDescent="0.35">
      <c r="AD8368" s="3"/>
    </row>
    <row r="8369" spans="30:30" x14ac:dyDescent="0.35">
      <c r="AD8369" s="3"/>
    </row>
    <row r="8370" spans="30:30" x14ac:dyDescent="0.35">
      <c r="AD8370" s="3"/>
    </row>
    <row r="8371" spans="30:30" x14ac:dyDescent="0.35">
      <c r="AD8371" s="3"/>
    </row>
    <row r="8372" spans="30:30" x14ac:dyDescent="0.35">
      <c r="AD8372" s="3"/>
    </row>
    <row r="8373" spans="30:30" x14ac:dyDescent="0.35">
      <c r="AD8373" s="3"/>
    </row>
    <row r="8374" spans="30:30" x14ac:dyDescent="0.35">
      <c r="AD8374" s="3"/>
    </row>
    <row r="8375" spans="30:30" x14ac:dyDescent="0.35">
      <c r="AD8375" s="3"/>
    </row>
    <row r="8376" spans="30:30" x14ac:dyDescent="0.35">
      <c r="AD8376" s="3"/>
    </row>
    <row r="8377" spans="30:30" x14ac:dyDescent="0.35">
      <c r="AD8377" s="3"/>
    </row>
    <row r="8378" spans="30:30" x14ac:dyDescent="0.35">
      <c r="AD8378" s="3"/>
    </row>
    <row r="8379" spans="30:30" x14ac:dyDescent="0.35">
      <c r="AD8379" s="3"/>
    </row>
    <row r="8380" spans="30:30" x14ac:dyDescent="0.35">
      <c r="AD8380" s="3"/>
    </row>
    <row r="8381" spans="30:30" x14ac:dyDescent="0.35">
      <c r="AD8381" s="3"/>
    </row>
    <row r="8382" spans="30:30" x14ac:dyDescent="0.35">
      <c r="AD8382" s="3"/>
    </row>
    <row r="8383" spans="30:30" x14ac:dyDescent="0.35">
      <c r="AD8383" s="3"/>
    </row>
    <row r="8384" spans="30:30" x14ac:dyDescent="0.35">
      <c r="AD8384" s="3"/>
    </row>
    <row r="8385" spans="30:30" x14ac:dyDescent="0.35">
      <c r="AD8385" s="3"/>
    </row>
    <row r="8386" spans="30:30" x14ac:dyDescent="0.35">
      <c r="AD8386" s="3"/>
    </row>
    <row r="8387" spans="30:30" x14ac:dyDescent="0.35">
      <c r="AD8387" s="3"/>
    </row>
    <row r="8388" spans="30:30" x14ac:dyDescent="0.35">
      <c r="AD8388" s="3"/>
    </row>
    <row r="8389" spans="30:30" x14ac:dyDescent="0.35">
      <c r="AD8389" s="3"/>
    </row>
    <row r="8390" spans="30:30" x14ac:dyDescent="0.35">
      <c r="AD8390" s="3"/>
    </row>
    <row r="8391" spans="30:30" x14ac:dyDescent="0.35">
      <c r="AD8391" s="3"/>
    </row>
    <row r="8392" spans="30:30" x14ac:dyDescent="0.35">
      <c r="AD8392" s="3"/>
    </row>
    <row r="8393" spans="30:30" x14ac:dyDescent="0.35">
      <c r="AD8393" s="3"/>
    </row>
    <row r="8394" spans="30:30" x14ac:dyDescent="0.35">
      <c r="AD8394" s="3"/>
    </row>
    <row r="8395" spans="30:30" x14ac:dyDescent="0.35">
      <c r="AD8395" s="3"/>
    </row>
    <row r="8396" spans="30:30" x14ac:dyDescent="0.35">
      <c r="AD8396" s="3"/>
    </row>
    <row r="8397" spans="30:30" x14ac:dyDescent="0.35">
      <c r="AD8397" s="3"/>
    </row>
    <row r="8398" spans="30:30" x14ac:dyDescent="0.35">
      <c r="AD8398" s="3"/>
    </row>
    <row r="8399" spans="30:30" x14ac:dyDescent="0.35">
      <c r="AD8399" s="3"/>
    </row>
    <row r="8400" spans="30:30" x14ac:dyDescent="0.35">
      <c r="AD8400" s="3"/>
    </row>
    <row r="8401" spans="30:30" x14ac:dyDescent="0.35">
      <c r="AD8401" s="3"/>
    </row>
    <row r="8402" spans="30:30" x14ac:dyDescent="0.35">
      <c r="AD8402" s="3"/>
    </row>
    <row r="8403" spans="30:30" x14ac:dyDescent="0.35">
      <c r="AD8403" s="3"/>
    </row>
    <row r="8404" spans="30:30" x14ac:dyDescent="0.35">
      <c r="AD8404" s="3"/>
    </row>
    <row r="8405" spans="30:30" x14ac:dyDescent="0.35">
      <c r="AD8405" s="3"/>
    </row>
    <row r="8406" spans="30:30" x14ac:dyDescent="0.35">
      <c r="AD8406" s="3"/>
    </row>
    <row r="8407" spans="30:30" x14ac:dyDescent="0.35">
      <c r="AD8407" s="3"/>
    </row>
    <row r="8408" spans="30:30" x14ac:dyDescent="0.35">
      <c r="AD8408" s="3"/>
    </row>
    <row r="8409" spans="30:30" x14ac:dyDescent="0.35">
      <c r="AD8409" s="3"/>
    </row>
    <row r="8410" spans="30:30" x14ac:dyDescent="0.35">
      <c r="AD8410" s="3"/>
    </row>
    <row r="8411" spans="30:30" x14ac:dyDescent="0.35">
      <c r="AD8411" s="3"/>
    </row>
    <row r="8412" spans="30:30" x14ac:dyDescent="0.35">
      <c r="AD8412" s="3"/>
    </row>
    <row r="8413" spans="30:30" x14ac:dyDescent="0.35">
      <c r="AD8413" s="3"/>
    </row>
    <row r="8414" spans="30:30" x14ac:dyDescent="0.35">
      <c r="AD8414" s="3"/>
    </row>
    <row r="8415" spans="30:30" x14ac:dyDescent="0.35">
      <c r="AD8415" s="3"/>
    </row>
    <row r="8416" spans="30:30" x14ac:dyDescent="0.35">
      <c r="AD8416" s="3"/>
    </row>
    <row r="8417" spans="30:30" x14ac:dyDescent="0.35">
      <c r="AD8417" s="3"/>
    </row>
    <row r="8418" spans="30:30" x14ac:dyDescent="0.35">
      <c r="AD8418" s="3"/>
    </row>
    <row r="8419" spans="30:30" x14ac:dyDescent="0.35">
      <c r="AD8419" s="3"/>
    </row>
    <row r="8420" spans="30:30" x14ac:dyDescent="0.35">
      <c r="AD8420" s="3"/>
    </row>
    <row r="8421" spans="30:30" x14ac:dyDescent="0.35">
      <c r="AD8421" s="3"/>
    </row>
    <row r="8422" spans="30:30" x14ac:dyDescent="0.35">
      <c r="AD8422" s="3"/>
    </row>
    <row r="8423" spans="30:30" x14ac:dyDescent="0.35">
      <c r="AD8423" s="3"/>
    </row>
    <row r="8424" spans="30:30" x14ac:dyDescent="0.35">
      <c r="AD8424" s="3"/>
    </row>
    <row r="8425" spans="30:30" x14ac:dyDescent="0.35">
      <c r="AD8425" s="3"/>
    </row>
    <row r="8426" spans="30:30" x14ac:dyDescent="0.35">
      <c r="AD8426" s="3"/>
    </row>
    <row r="8427" spans="30:30" x14ac:dyDescent="0.35">
      <c r="AD8427" s="3"/>
    </row>
    <row r="8428" spans="30:30" x14ac:dyDescent="0.35">
      <c r="AD8428" s="3"/>
    </row>
    <row r="8429" spans="30:30" x14ac:dyDescent="0.35">
      <c r="AD8429" s="3"/>
    </row>
    <row r="8430" spans="30:30" x14ac:dyDescent="0.35">
      <c r="AD8430" s="3"/>
    </row>
    <row r="8431" spans="30:30" x14ac:dyDescent="0.35">
      <c r="AD8431" s="3"/>
    </row>
    <row r="8432" spans="30:30" x14ac:dyDescent="0.35">
      <c r="AD8432" s="3"/>
    </row>
    <row r="8433" spans="30:30" x14ac:dyDescent="0.35">
      <c r="AD8433" s="3"/>
    </row>
    <row r="8434" spans="30:30" x14ac:dyDescent="0.35">
      <c r="AD8434" s="3"/>
    </row>
    <row r="8435" spans="30:30" x14ac:dyDescent="0.35">
      <c r="AD8435" s="3"/>
    </row>
    <row r="8436" spans="30:30" x14ac:dyDescent="0.35">
      <c r="AD8436" s="3"/>
    </row>
    <row r="8437" spans="30:30" x14ac:dyDescent="0.35">
      <c r="AD8437" s="3"/>
    </row>
    <row r="8438" spans="30:30" x14ac:dyDescent="0.35">
      <c r="AD8438" s="3"/>
    </row>
    <row r="8439" spans="30:30" x14ac:dyDescent="0.35">
      <c r="AD8439" s="3"/>
    </row>
    <row r="8440" spans="30:30" x14ac:dyDescent="0.35">
      <c r="AD8440" s="3"/>
    </row>
    <row r="8441" spans="30:30" x14ac:dyDescent="0.35">
      <c r="AD8441" s="3"/>
    </row>
    <row r="8442" spans="30:30" x14ac:dyDescent="0.35">
      <c r="AD8442" s="3"/>
    </row>
    <row r="8443" spans="30:30" x14ac:dyDescent="0.35">
      <c r="AD8443" s="3"/>
    </row>
    <row r="8444" spans="30:30" x14ac:dyDescent="0.35">
      <c r="AD8444" s="3"/>
    </row>
    <row r="8445" spans="30:30" x14ac:dyDescent="0.35">
      <c r="AD8445" s="3"/>
    </row>
    <row r="8446" spans="30:30" x14ac:dyDescent="0.35">
      <c r="AD8446" s="3"/>
    </row>
    <row r="8447" spans="30:30" x14ac:dyDescent="0.35">
      <c r="AD8447" s="3"/>
    </row>
    <row r="8448" spans="30:30" x14ac:dyDescent="0.35">
      <c r="AD8448" s="3"/>
    </row>
    <row r="8449" spans="30:30" x14ac:dyDescent="0.35">
      <c r="AD8449" s="3"/>
    </row>
    <row r="8450" spans="30:30" x14ac:dyDescent="0.35">
      <c r="AD8450" s="3"/>
    </row>
    <row r="8451" spans="30:30" x14ac:dyDescent="0.35">
      <c r="AD8451" s="3"/>
    </row>
    <row r="8452" spans="30:30" x14ac:dyDescent="0.35">
      <c r="AD8452" s="3"/>
    </row>
    <row r="8453" spans="30:30" x14ac:dyDescent="0.35">
      <c r="AD8453" s="3"/>
    </row>
    <row r="8454" spans="30:30" x14ac:dyDescent="0.35">
      <c r="AD8454" s="3"/>
    </row>
    <row r="8455" spans="30:30" x14ac:dyDescent="0.35">
      <c r="AD8455" s="3"/>
    </row>
    <row r="8456" spans="30:30" x14ac:dyDescent="0.35">
      <c r="AD8456" s="3"/>
    </row>
    <row r="8457" spans="30:30" x14ac:dyDescent="0.35">
      <c r="AD8457" s="3"/>
    </row>
    <row r="8458" spans="30:30" x14ac:dyDescent="0.35">
      <c r="AD8458" s="3"/>
    </row>
    <row r="8459" spans="30:30" x14ac:dyDescent="0.35">
      <c r="AD8459" s="3"/>
    </row>
    <row r="8460" spans="30:30" x14ac:dyDescent="0.35">
      <c r="AD8460" s="3"/>
    </row>
    <row r="8461" spans="30:30" x14ac:dyDescent="0.35">
      <c r="AD8461" s="3"/>
    </row>
    <row r="8462" spans="30:30" x14ac:dyDescent="0.35">
      <c r="AD8462" s="3"/>
    </row>
    <row r="8463" spans="30:30" x14ac:dyDescent="0.35">
      <c r="AD8463" s="3"/>
    </row>
    <row r="8464" spans="30:30" x14ac:dyDescent="0.35">
      <c r="AD8464" s="3"/>
    </row>
    <row r="8465" spans="30:30" x14ac:dyDescent="0.35">
      <c r="AD8465" s="3"/>
    </row>
    <row r="8466" spans="30:30" x14ac:dyDescent="0.35">
      <c r="AD8466" s="3"/>
    </row>
    <row r="8467" spans="30:30" x14ac:dyDescent="0.35">
      <c r="AD8467" s="3"/>
    </row>
    <row r="8468" spans="30:30" x14ac:dyDescent="0.35">
      <c r="AD8468" s="3"/>
    </row>
    <row r="8469" spans="30:30" x14ac:dyDescent="0.35">
      <c r="AD8469" s="3"/>
    </row>
    <row r="8470" spans="30:30" x14ac:dyDescent="0.35">
      <c r="AD8470" s="3"/>
    </row>
    <row r="8471" spans="30:30" x14ac:dyDescent="0.35">
      <c r="AD8471" s="3"/>
    </row>
    <row r="8472" spans="30:30" x14ac:dyDescent="0.35">
      <c r="AD8472" s="3"/>
    </row>
    <row r="8473" spans="30:30" x14ac:dyDescent="0.35">
      <c r="AD8473" s="3"/>
    </row>
    <row r="8474" spans="30:30" x14ac:dyDescent="0.35">
      <c r="AD8474" s="3"/>
    </row>
    <row r="8475" spans="30:30" x14ac:dyDescent="0.35">
      <c r="AD8475" s="3"/>
    </row>
    <row r="8476" spans="30:30" x14ac:dyDescent="0.35">
      <c r="AD8476" s="3"/>
    </row>
    <row r="8477" spans="30:30" x14ac:dyDescent="0.35">
      <c r="AD8477" s="3"/>
    </row>
    <row r="8478" spans="30:30" x14ac:dyDescent="0.35">
      <c r="AD8478" s="3"/>
    </row>
    <row r="8479" spans="30:30" x14ac:dyDescent="0.35">
      <c r="AD8479" s="3"/>
    </row>
    <row r="8480" spans="30:30" x14ac:dyDescent="0.35">
      <c r="AD8480" s="3"/>
    </row>
    <row r="8481" spans="30:30" x14ac:dyDescent="0.35">
      <c r="AD8481" s="3"/>
    </row>
    <row r="8482" spans="30:30" x14ac:dyDescent="0.35">
      <c r="AD8482" s="3"/>
    </row>
    <row r="8483" spans="30:30" x14ac:dyDescent="0.35">
      <c r="AD8483" s="3"/>
    </row>
    <row r="8484" spans="30:30" x14ac:dyDescent="0.35">
      <c r="AD8484" s="3"/>
    </row>
    <row r="8485" spans="30:30" x14ac:dyDescent="0.35">
      <c r="AD8485" s="3"/>
    </row>
    <row r="8486" spans="30:30" x14ac:dyDescent="0.35">
      <c r="AD8486" s="3"/>
    </row>
    <row r="8487" spans="30:30" x14ac:dyDescent="0.35">
      <c r="AD8487" s="3"/>
    </row>
    <row r="8488" spans="30:30" x14ac:dyDescent="0.35">
      <c r="AD8488" s="3"/>
    </row>
    <row r="8489" spans="30:30" x14ac:dyDescent="0.35">
      <c r="AD8489" s="3"/>
    </row>
    <row r="8490" spans="30:30" x14ac:dyDescent="0.35">
      <c r="AD8490" s="3"/>
    </row>
    <row r="8491" spans="30:30" x14ac:dyDescent="0.35">
      <c r="AD8491" s="3"/>
    </row>
    <row r="8492" spans="30:30" x14ac:dyDescent="0.35">
      <c r="AD8492" s="3"/>
    </row>
    <row r="8493" spans="30:30" x14ac:dyDescent="0.35">
      <c r="AD8493" s="3"/>
    </row>
    <row r="8494" spans="30:30" x14ac:dyDescent="0.35">
      <c r="AD8494" s="3"/>
    </row>
    <row r="8495" spans="30:30" x14ac:dyDescent="0.35">
      <c r="AD8495" s="3"/>
    </row>
    <row r="8496" spans="30:30" x14ac:dyDescent="0.35">
      <c r="AD8496" s="3"/>
    </row>
    <row r="8497" spans="30:30" x14ac:dyDescent="0.35">
      <c r="AD8497" s="3"/>
    </row>
    <row r="8498" spans="30:30" x14ac:dyDescent="0.35">
      <c r="AD8498" s="3"/>
    </row>
    <row r="8499" spans="30:30" x14ac:dyDescent="0.35">
      <c r="AD8499" s="3"/>
    </row>
    <row r="8500" spans="30:30" x14ac:dyDescent="0.35">
      <c r="AD8500" s="3"/>
    </row>
    <row r="8501" spans="30:30" x14ac:dyDescent="0.35">
      <c r="AD8501" s="3"/>
    </row>
    <row r="8502" spans="30:30" x14ac:dyDescent="0.35">
      <c r="AD8502" s="3"/>
    </row>
    <row r="8503" spans="30:30" x14ac:dyDescent="0.35">
      <c r="AD8503" s="3"/>
    </row>
    <row r="8504" spans="30:30" x14ac:dyDescent="0.35">
      <c r="AD8504" s="3"/>
    </row>
    <row r="8505" spans="30:30" x14ac:dyDescent="0.35">
      <c r="AD8505" s="3"/>
    </row>
    <row r="8506" spans="30:30" x14ac:dyDescent="0.35">
      <c r="AD8506" s="3"/>
    </row>
    <row r="8507" spans="30:30" x14ac:dyDescent="0.35">
      <c r="AD8507" s="3"/>
    </row>
    <row r="8508" spans="30:30" x14ac:dyDescent="0.35">
      <c r="AD8508" s="3"/>
    </row>
    <row r="8509" spans="30:30" x14ac:dyDescent="0.35">
      <c r="AD8509" s="3"/>
    </row>
    <row r="8510" spans="30:30" x14ac:dyDescent="0.35">
      <c r="AD8510" s="3"/>
    </row>
    <row r="8511" spans="30:30" x14ac:dyDescent="0.35">
      <c r="AD8511" s="3"/>
    </row>
    <row r="8512" spans="30:30" x14ac:dyDescent="0.35">
      <c r="AD8512" s="3"/>
    </row>
    <row r="8513" spans="30:30" x14ac:dyDescent="0.35">
      <c r="AD8513" s="3"/>
    </row>
    <row r="8514" spans="30:30" x14ac:dyDescent="0.35">
      <c r="AD8514" s="3"/>
    </row>
    <row r="8515" spans="30:30" x14ac:dyDescent="0.35">
      <c r="AD8515" s="3"/>
    </row>
    <row r="8516" spans="30:30" x14ac:dyDescent="0.35">
      <c r="AD8516" s="3"/>
    </row>
    <row r="8517" spans="30:30" x14ac:dyDescent="0.35">
      <c r="AD8517" s="3"/>
    </row>
    <row r="8518" spans="30:30" x14ac:dyDescent="0.35">
      <c r="AD8518" s="3"/>
    </row>
    <row r="8519" spans="30:30" x14ac:dyDescent="0.35">
      <c r="AD8519" s="3"/>
    </row>
    <row r="8520" spans="30:30" x14ac:dyDescent="0.35">
      <c r="AD8520" s="3"/>
    </row>
    <row r="8521" spans="30:30" x14ac:dyDescent="0.35">
      <c r="AD8521" s="3"/>
    </row>
    <row r="8522" spans="30:30" x14ac:dyDescent="0.35">
      <c r="AD8522" s="3"/>
    </row>
    <row r="8523" spans="30:30" x14ac:dyDescent="0.35">
      <c r="AD8523" s="3"/>
    </row>
    <row r="8524" spans="30:30" x14ac:dyDescent="0.35">
      <c r="AD8524" s="3"/>
    </row>
    <row r="8525" spans="30:30" x14ac:dyDescent="0.35">
      <c r="AD8525" s="3"/>
    </row>
    <row r="8526" spans="30:30" x14ac:dyDescent="0.35">
      <c r="AD8526" s="3"/>
    </row>
    <row r="8527" spans="30:30" x14ac:dyDescent="0.35">
      <c r="AD8527" s="3"/>
    </row>
    <row r="8528" spans="30:30" x14ac:dyDescent="0.35">
      <c r="AD8528" s="3"/>
    </row>
    <row r="8529" spans="30:30" x14ac:dyDescent="0.35">
      <c r="AD8529" s="3"/>
    </row>
    <row r="8530" spans="30:30" x14ac:dyDescent="0.35">
      <c r="AD8530" s="3"/>
    </row>
    <row r="8531" spans="30:30" x14ac:dyDescent="0.35">
      <c r="AD8531" s="3"/>
    </row>
    <row r="8532" spans="30:30" x14ac:dyDescent="0.35">
      <c r="AD8532" s="3"/>
    </row>
    <row r="8533" spans="30:30" x14ac:dyDescent="0.35">
      <c r="AD8533" s="3"/>
    </row>
    <row r="8534" spans="30:30" x14ac:dyDescent="0.35">
      <c r="AD8534" s="3"/>
    </row>
    <row r="8535" spans="30:30" x14ac:dyDescent="0.35">
      <c r="AD8535" s="3"/>
    </row>
    <row r="8536" spans="30:30" x14ac:dyDescent="0.35">
      <c r="AD8536" s="3"/>
    </row>
    <row r="8537" spans="30:30" x14ac:dyDescent="0.35">
      <c r="AD8537" s="3"/>
    </row>
    <row r="8538" spans="30:30" x14ac:dyDescent="0.35">
      <c r="AD8538" s="3"/>
    </row>
    <row r="8539" spans="30:30" x14ac:dyDescent="0.35">
      <c r="AD8539" s="3"/>
    </row>
    <row r="8540" spans="30:30" x14ac:dyDescent="0.35">
      <c r="AD8540" s="3"/>
    </row>
    <row r="8541" spans="30:30" x14ac:dyDescent="0.35">
      <c r="AD8541" s="3"/>
    </row>
    <row r="8542" spans="30:30" x14ac:dyDescent="0.35">
      <c r="AD8542" s="3"/>
    </row>
    <row r="8543" spans="30:30" x14ac:dyDescent="0.35">
      <c r="AD8543" s="3"/>
    </row>
    <row r="8544" spans="30:30" x14ac:dyDescent="0.35">
      <c r="AD8544" s="3"/>
    </row>
    <row r="8545" spans="30:30" x14ac:dyDescent="0.35">
      <c r="AD8545" s="3"/>
    </row>
    <row r="8546" spans="30:30" x14ac:dyDescent="0.35">
      <c r="AD8546" s="3"/>
    </row>
    <row r="8547" spans="30:30" x14ac:dyDescent="0.35">
      <c r="AD8547" s="3"/>
    </row>
    <row r="8548" spans="30:30" x14ac:dyDescent="0.35">
      <c r="AD8548" s="3"/>
    </row>
    <row r="8549" spans="30:30" x14ac:dyDescent="0.35">
      <c r="AD8549" s="3"/>
    </row>
    <row r="8550" spans="30:30" x14ac:dyDescent="0.35">
      <c r="AD8550" s="3"/>
    </row>
    <row r="8551" spans="30:30" x14ac:dyDescent="0.35">
      <c r="AD8551" s="3"/>
    </row>
    <row r="8552" spans="30:30" x14ac:dyDescent="0.35">
      <c r="AD8552" s="3"/>
    </row>
    <row r="8553" spans="30:30" x14ac:dyDescent="0.35">
      <c r="AD8553" s="3"/>
    </row>
    <row r="8554" spans="30:30" x14ac:dyDescent="0.35">
      <c r="AD8554" s="3"/>
    </row>
    <row r="8555" spans="30:30" x14ac:dyDescent="0.35">
      <c r="AD8555" s="3"/>
    </row>
    <row r="8556" spans="30:30" x14ac:dyDescent="0.35">
      <c r="AD8556" s="3"/>
    </row>
    <row r="8557" spans="30:30" x14ac:dyDescent="0.35">
      <c r="AD8557" s="3"/>
    </row>
    <row r="8558" spans="30:30" x14ac:dyDescent="0.35">
      <c r="AD8558" s="3"/>
    </row>
    <row r="8559" spans="30:30" x14ac:dyDescent="0.35">
      <c r="AD8559" s="3"/>
    </row>
    <row r="8560" spans="30:30" x14ac:dyDescent="0.35">
      <c r="AD8560" s="3"/>
    </row>
    <row r="8561" spans="30:30" x14ac:dyDescent="0.35">
      <c r="AD8561" s="3"/>
    </row>
    <row r="8562" spans="30:30" x14ac:dyDescent="0.35">
      <c r="AD8562" s="3"/>
    </row>
    <row r="8563" spans="30:30" x14ac:dyDescent="0.35">
      <c r="AD8563" s="3"/>
    </row>
    <row r="8564" spans="30:30" x14ac:dyDescent="0.35">
      <c r="AD8564" s="3"/>
    </row>
    <row r="8565" spans="30:30" x14ac:dyDescent="0.35">
      <c r="AD8565" s="3"/>
    </row>
    <row r="8566" spans="30:30" x14ac:dyDescent="0.35">
      <c r="AD8566" s="3"/>
    </row>
    <row r="8567" spans="30:30" x14ac:dyDescent="0.35">
      <c r="AD8567" s="3"/>
    </row>
    <row r="8568" spans="30:30" x14ac:dyDescent="0.35">
      <c r="AD8568" s="3"/>
    </row>
    <row r="8569" spans="30:30" x14ac:dyDescent="0.35">
      <c r="AD8569" s="3"/>
    </row>
    <row r="8570" spans="30:30" x14ac:dyDescent="0.35">
      <c r="AD8570" s="3"/>
    </row>
    <row r="8571" spans="30:30" x14ac:dyDescent="0.35">
      <c r="AD8571" s="3"/>
    </row>
    <row r="8572" spans="30:30" x14ac:dyDescent="0.35">
      <c r="AD8572" s="3"/>
    </row>
    <row r="8573" spans="30:30" x14ac:dyDescent="0.35">
      <c r="AD8573" s="3"/>
    </row>
    <row r="8574" spans="30:30" x14ac:dyDescent="0.35">
      <c r="AD8574" s="3"/>
    </row>
    <row r="8575" spans="30:30" x14ac:dyDescent="0.35">
      <c r="AD8575" s="3"/>
    </row>
    <row r="8576" spans="30:30" x14ac:dyDescent="0.35">
      <c r="AD8576" s="3"/>
    </row>
    <row r="8577" spans="30:30" x14ac:dyDescent="0.35">
      <c r="AD8577" s="3"/>
    </row>
    <row r="8578" spans="30:30" x14ac:dyDescent="0.35">
      <c r="AD8578" s="3"/>
    </row>
    <row r="8579" spans="30:30" x14ac:dyDescent="0.35">
      <c r="AD8579" s="3"/>
    </row>
    <row r="8580" spans="30:30" x14ac:dyDescent="0.35">
      <c r="AD8580" s="3"/>
    </row>
    <row r="8581" spans="30:30" x14ac:dyDescent="0.35">
      <c r="AD8581" s="3"/>
    </row>
    <row r="8582" spans="30:30" x14ac:dyDescent="0.35">
      <c r="AD8582" s="3"/>
    </row>
    <row r="8583" spans="30:30" x14ac:dyDescent="0.35">
      <c r="AD8583" s="3"/>
    </row>
    <row r="8584" spans="30:30" x14ac:dyDescent="0.35">
      <c r="AD8584" s="3"/>
    </row>
    <row r="8585" spans="30:30" x14ac:dyDescent="0.35">
      <c r="AD8585" s="3"/>
    </row>
    <row r="8586" spans="30:30" x14ac:dyDescent="0.35">
      <c r="AD8586" s="3"/>
    </row>
    <row r="8587" spans="30:30" x14ac:dyDescent="0.35">
      <c r="AD8587" s="3"/>
    </row>
    <row r="8588" spans="30:30" x14ac:dyDescent="0.35">
      <c r="AD8588" s="3"/>
    </row>
    <row r="8589" spans="30:30" x14ac:dyDescent="0.35">
      <c r="AD8589" s="3"/>
    </row>
    <row r="8590" spans="30:30" x14ac:dyDescent="0.35">
      <c r="AD8590" s="3"/>
    </row>
    <row r="8591" spans="30:30" x14ac:dyDescent="0.35">
      <c r="AD8591" s="3"/>
    </row>
    <row r="8592" spans="30:30" x14ac:dyDescent="0.35">
      <c r="AD8592" s="3"/>
    </row>
    <row r="8593" spans="30:30" x14ac:dyDescent="0.35">
      <c r="AD8593" s="3"/>
    </row>
    <row r="8594" spans="30:30" x14ac:dyDescent="0.35">
      <c r="AD8594" s="3"/>
    </row>
    <row r="8595" spans="30:30" x14ac:dyDescent="0.35">
      <c r="AD8595" s="3"/>
    </row>
    <row r="8596" spans="30:30" x14ac:dyDescent="0.35">
      <c r="AD8596" s="3"/>
    </row>
    <row r="8597" spans="30:30" x14ac:dyDescent="0.35">
      <c r="AD8597" s="3"/>
    </row>
    <row r="8598" spans="30:30" x14ac:dyDescent="0.35">
      <c r="AD8598" s="3"/>
    </row>
    <row r="8599" spans="30:30" x14ac:dyDescent="0.35">
      <c r="AD8599" s="3"/>
    </row>
    <row r="8600" spans="30:30" x14ac:dyDescent="0.35">
      <c r="AD8600" s="3"/>
    </row>
    <row r="8601" spans="30:30" x14ac:dyDescent="0.35">
      <c r="AD8601" s="3"/>
    </row>
    <row r="8602" spans="30:30" x14ac:dyDescent="0.35">
      <c r="AD8602" s="3"/>
    </row>
    <row r="8603" spans="30:30" x14ac:dyDescent="0.35">
      <c r="AD8603" s="3"/>
    </row>
    <row r="8604" spans="30:30" x14ac:dyDescent="0.35">
      <c r="AD8604" s="3"/>
    </row>
    <row r="8605" spans="30:30" x14ac:dyDescent="0.35">
      <c r="AD8605" s="3"/>
    </row>
    <row r="8606" spans="30:30" x14ac:dyDescent="0.35">
      <c r="AD8606" s="3"/>
    </row>
    <row r="8607" spans="30:30" x14ac:dyDescent="0.35">
      <c r="AD8607" s="3"/>
    </row>
    <row r="8608" spans="30:30" x14ac:dyDescent="0.35">
      <c r="AD8608" s="3"/>
    </row>
    <row r="8609" spans="30:30" x14ac:dyDescent="0.35">
      <c r="AD8609" s="3"/>
    </row>
    <row r="8610" spans="30:30" x14ac:dyDescent="0.35">
      <c r="AD8610" s="3"/>
    </row>
    <row r="8611" spans="30:30" x14ac:dyDescent="0.35">
      <c r="AD8611" s="3"/>
    </row>
    <row r="8612" spans="30:30" x14ac:dyDescent="0.35">
      <c r="AD8612" s="3"/>
    </row>
    <row r="8613" spans="30:30" x14ac:dyDescent="0.35">
      <c r="AD8613" s="3"/>
    </row>
    <row r="8614" spans="30:30" x14ac:dyDescent="0.35">
      <c r="AD8614" s="3"/>
    </row>
    <row r="8615" spans="30:30" x14ac:dyDescent="0.35">
      <c r="AD8615" s="3"/>
    </row>
    <row r="8616" spans="30:30" x14ac:dyDescent="0.35">
      <c r="AD8616" s="3"/>
    </row>
    <row r="8617" spans="30:30" x14ac:dyDescent="0.35">
      <c r="AD8617" s="3"/>
    </row>
    <row r="8618" spans="30:30" x14ac:dyDescent="0.35">
      <c r="AD8618" s="3"/>
    </row>
    <row r="8619" spans="30:30" x14ac:dyDescent="0.35">
      <c r="AD8619" s="3"/>
    </row>
    <row r="8620" spans="30:30" x14ac:dyDescent="0.35">
      <c r="AD8620" s="3"/>
    </row>
    <row r="8621" spans="30:30" x14ac:dyDescent="0.35">
      <c r="AD8621" s="3"/>
    </row>
    <row r="8622" spans="30:30" x14ac:dyDescent="0.35">
      <c r="AD8622" s="3"/>
    </row>
    <row r="8623" spans="30:30" x14ac:dyDescent="0.35">
      <c r="AD8623" s="3"/>
    </row>
    <row r="8624" spans="30:30" x14ac:dyDescent="0.35">
      <c r="AD8624" s="3"/>
    </row>
    <row r="8625" spans="30:30" x14ac:dyDescent="0.35">
      <c r="AD8625" s="3"/>
    </row>
    <row r="8626" spans="30:30" x14ac:dyDescent="0.35">
      <c r="AD8626" s="3"/>
    </row>
    <row r="8627" spans="30:30" x14ac:dyDescent="0.35">
      <c r="AD8627" s="3"/>
    </row>
    <row r="8628" spans="30:30" x14ac:dyDescent="0.35">
      <c r="AD8628" s="3"/>
    </row>
    <row r="8629" spans="30:30" x14ac:dyDescent="0.35">
      <c r="AD8629" s="3"/>
    </row>
    <row r="8630" spans="30:30" x14ac:dyDescent="0.35">
      <c r="AD8630" s="3"/>
    </row>
    <row r="8631" spans="30:30" x14ac:dyDescent="0.35">
      <c r="AD8631" s="3"/>
    </row>
    <row r="8632" spans="30:30" x14ac:dyDescent="0.35">
      <c r="AD8632" s="3"/>
    </row>
    <row r="8633" spans="30:30" x14ac:dyDescent="0.35">
      <c r="AD8633" s="3"/>
    </row>
    <row r="8634" spans="30:30" x14ac:dyDescent="0.35">
      <c r="AD8634" s="3"/>
    </row>
    <row r="8635" spans="30:30" x14ac:dyDescent="0.35">
      <c r="AD8635" s="3"/>
    </row>
    <row r="8636" spans="30:30" x14ac:dyDescent="0.35">
      <c r="AD8636" s="3"/>
    </row>
    <row r="8637" spans="30:30" x14ac:dyDescent="0.35">
      <c r="AD8637" s="3"/>
    </row>
    <row r="8638" spans="30:30" x14ac:dyDescent="0.35">
      <c r="AD8638" s="3"/>
    </row>
    <row r="8639" spans="30:30" x14ac:dyDescent="0.35">
      <c r="AD8639" s="3"/>
    </row>
    <row r="8640" spans="30:30" x14ac:dyDescent="0.35">
      <c r="AD8640" s="3"/>
    </row>
    <row r="8641" spans="30:30" x14ac:dyDescent="0.35">
      <c r="AD8641" s="3"/>
    </row>
    <row r="8642" spans="30:30" x14ac:dyDescent="0.35">
      <c r="AD8642" s="3"/>
    </row>
    <row r="8643" spans="30:30" x14ac:dyDescent="0.35">
      <c r="AD8643" s="3"/>
    </row>
    <row r="8644" spans="30:30" x14ac:dyDescent="0.35">
      <c r="AD8644" s="3"/>
    </row>
    <row r="8645" spans="30:30" x14ac:dyDescent="0.35">
      <c r="AD8645" s="3"/>
    </row>
    <row r="8646" spans="30:30" x14ac:dyDescent="0.35">
      <c r="AD8646" s="3"/>
    </row>
    <row r="8647" spans="30:30" x14ac:dyDescent="0.35">
      <c r="AD8647" s="3"/>
    </row>
    <row r="8648" spans="30:30" x14ac:dyDescent="0.35">
      <c r="AD8648" s="3"/>
    </row>
    <row r="8649" spans="30:30" x14ac:dyDescent="0.35">
      <c r="AD8649" s="3"/>
    </row>
    <row r="8650" spans="30:30" x14ac:dyDescent="0.35">
      <c r="AD8650" s="3"/>
    </row>
    <row r="8651" spans="30:30" x14ac:dyDescent="0.35">
      <c r="AD8651" s="3"/>
    </row>
    <row r="8652" spans="30:30" x14ac:dyDescent="0.35">
      <c r="AD8652" s="3"/>
    </row>
    <row r="8653" spans="30:30" x14ac:dyDescent="0.35">
      <c r="AD8653" s="3"/>
    </row>
    <row r="8654" spans="30:30" x14ac:dyDescent="0.35">
      <c r="AD8654" s="3"/>
    </row>
    <row r="8655" spans="30:30" x14ac:dyDescent="0.35">
      <c r="AD8655" s="3"/>
    </row>
    <row r="8656" spans="30:30" x14ac:dyDescent="0.35">
      <c r="AD8656" s="3"/>
    </row>
    <row r="8657" spans="30:30" x14ac:dyDescent="0.35">
      <c r="AD8657" s="3"/>
    </row>
    <row r="8658" spans="30:30" x14ac:dyDescent="0.35">
      <c r="AD8658" s="3"/>
    </row>
    <row r="8659" spans="30:30" x14ac:dyDescent="0.35">
      <c r="AD8659" s="3"/>
    </row>
    <row r="8660" spans="30:30" x14ac:dyDescent="0.35">
      <c r="AD8660" s="3"/>
    </row>
    <row r="8661" spans="30:30" x14ac:dyDescent="0.35">
      <c r="AD8661" s="3"/>
    </row>
    <row r="8662" spans="30:30" x14ac:dyDescent="0.35">
      <c r="AD8662" s="3"/>
    </row>
    <row r="8663" spans="30:30" x14ac:dyDescent="0.35">
      <c r="AD8663" s="3"/>
    </row>
    <row r="8664" spans="30:30" x14ac:dyDescent="0.35">
      <c r="AD8664" s="3"/>
    </row>
    <row r="8665" spans="30:30" x14ac:dyDescent="0.35">
      <c r="AD8665" s="3"/>
    </row>
    <row r="8666" spans="30:30" x14ac:dyDescent="0.35">
      <c r="AD8666" s="3"/>
    </row>
    <row r="8667" spans="30:30" x14ac:dyDescent="0.35">
      <c r="AD8667" s="3"/>
    </row>
    <row r="8668" spans="30:30" x14ac:dyDescent="0.35">
      <c r="AD8668" s="3"/>
    </row>
    <row r="8669" spans="30:30" x14ac:dyDescent="0.35">
      <c r="AD8669" s="3"/>
    </row>
    <row r="8670" spans="30:30" x14ac:dyDescent="0.35">
      <c r="AD8670" s="3"/>
    </row>
    <row r="8671" spans="30:30" x14ac:dyDescent="0.35">
      <c r="AD8671" s="3"/>
    </row>
    <row r="8672" spans="30:30" x14ac:dyDescent="0.35">
      <c r="AD8672" s="3"/>
    </row>
    <row r="8673" spans="30:30" x14ac:dyDescent="0.35">
      <c r="AD8673" s="3"/>
    </row>
    <row r="8674" spans="30:30" x14ac:dyDescent="0.35">
      <c r="AD8674" s="3"/>
    </row>
    <row r="8675" spans="30:30" x14ac:dyDescent="0.35">
      <c r="AD8675" s="3"/>
    </row>
    <row r="8676" spans="30:30" x14ac:dyDescent="0.35">
      <c r="AD8676" s="3"/>
    </row>
    <row r="8677" spans="30:30" x14ac:dyDescent="0.35">
      <c r="AD8677" s="3"/>
    </row>
    <row r="8678" spans="30:30" x14ac:dyDescent="0.35">
      <c r="AD8678" s="3"/>
    </row>
    <row r="8679" spans="30:30" x14ac:dyDescent="0.35">
      <c r="AD8679" s="3"/>
    </row>
    <row r="8680" spans="30:30" x14ac:dyDescent="0.35">
      <c r="AD8680" s="3"/>
    </row>
    <row r="8681" spans="30:30" x14ac:dyDescent="0.35">
      <c r="AD8681" s="3"/>
    </row>
    <row r="8682" spans="30:30" x14ac:dyDescent="0.35">
      <c r="AD8682" s="3"/>
    </row>
    <row r="8683" spans="30:30" x14ac:dyDescent="0.35">
      <c r="AD8683" s="3"/>
    </row>
    <row r="8684" spans="30:30" x14ac:dyDescent="0.35">
      <c r="AD8684" s="3"/>
    </row>
    <row r="8685" spans="30:30" x14ac:dyDescent="0.35">
      <c r="AD8685" s="3"/>
    </row>
    <row r="8686" spans="30:30" x14ac:dyDescent="0.35">
      <c r="AD8686" s="3"/>
    </row>
    <row r="8687" spans="30:30" x14ac:dyDescent="0.35">
      <c r="AD8687" s="3"/>
    </row>
    <row r="8688" spans="30:30" x14ac:dyDescent="0.35">
      <c r="AD8688" s="3"/>
    </row>
    <row r="8689" spans="30:30" x14ac:dyDescent="0.35">
      <c r="AD8689" s="3"/>
    </row>
    <row r="8690" spans="30:30" x14ac:dyDescent="0.35">
      <c r="AD8690" s="3"/>
    </row>
    <row r="8691" spans="30:30" x14ac:dyDescent="0.35">
      <c r="AD8691" s="3"/>
    </row>
    <row r="8692" spans="30:30" x14ac:dyDescent="0.35">
      <c r="AD8692" s="3"/>
    </row>
    <row r="8693" spans="30:30" x14ac:dyDescent="0.35">
      <c r="AD8693" s="3"/>
    </row>
    <row r="8694" spans="30:30" x14ac:dyDescent="0.35">
      <c r="AD8694" s="3"/>
    </row>
    <row r="8695" spans="30:30" x14ac:dyDescent="0.35">
      <c r="AD8695" s="3"/>
    </row>
    <row r="8696" spans="30:30" x14ac:dyDescent="0.35">
      <c r="AD8696" s="3"/>
    </row>
    <row r="8697" spans="30:30" x14ac:dyDescent="0.35">
      <c r="AD8697" s="3"/>
    </row>
    <row r="8698" spans="30:30" x14ac:dyDescent="0.35">
      <c r="AD8698" s="3"/>
    </row>
    <row r="8699" spans="30:30" x14ac:dyDescent="0.35">
      <c r="AD8699" s="3"/>
    </row>
    <row r="8700" spans="30:30" x14ac:dyDescent="0.35">
      <c r="AD8700" s="3"/>
    </row>
    <row r="8701" spans="30:30" x14ac:dyDescent="0.35">
      <c r="AD8701" s="3"/>
    </row>
    <row r="8702" spans="30:30" x14ac:dyDescent="0.35">
      <c r="AD8702" s="3"/>
    </row>
    <row r="8703" spans="30:30" x14ac:dyDescent="0.35">
      <c r="AD8703" s="3"/>
    </row>
    <row r="8704" spans="30:30" x14ac:dyDescent="0.35">
      <c r="AD8704" s="3"/>
    </row>
    <row r="8705" spans="30:30" x14ac:dyDescent="0.35">
      <c r="AD8705" s="3"/>
    </row>
    <row r="8706" spans="30:30" x14ac:dyDescent="0.35">
      <c r="AD8706" s="3"/>
    </row>
    <row r="8707" spans="30:30" x14ac:dyDescent="0.35">
      <c r="AD8707" s="3"/>
    </row>
    <row r="8708" spans="30:30" x14ac:dyDescent="0.35">
      <c r="AD8708" s="3"/>
    </row>
    <row r="8709" spans="30:30" x14ac:dyDescent="0.35">
      <c r="AD8709" s="3"/>
    </row>
    <row r="8710" spans="30:30" x14ac:dyDescent="0.35">
      <c r="AD8710" s="3"/>
    </row>
    <row r="8711" spans="30:30" x14ac:dyDescent="0.35">
      <c r="AD8711" s="3"/>
    </row>
    <row r="8712" spans="30:30" x14ac:dyDescent="0.35">
      <c r="AD8712" s="3"/>
    </row>
    <row r="8713" spans="30:30" x14ac:dyDescent="0.35">
      <c r="AD8713" s="3"/>
    </row>
    <row r="8714" spans="30:30" x14ac:dyDescent="0.35">
      <c r="AD8714" s="3"/>
    </row>
    <row r="8715" spans="30:30" x14ac:dyDescent="0.35">
      <c r="AD8715" s="3"/>
    </row>
    <row r="8716" spans="30:30" x14ac:dyDescent="0.35">
      <c r="AD8716" s="3"/>
    </row>
    <row r="8717" spans="30:30" x14ac:dyDescent="0.35">
      <c r="AD8717" s="3"/>
    </row>
    <row r="8718" spans="30:30" x14ac:dyDescent="0.35">
      <c r="AD8718" s="3"/>
    </row>
    <row r="8719" spans="30:30" x14ac:dyDescent="0.35">
      <c r="AD8719" s="3"/>
    </row>
    <row r="8720" spans="30:30" x14ac:dyDescent="0.35">
      <c r="AD8720" s="3"/>
    </row>
    <row r="8721" spans="30:30" x14ac:dyDescent="0.35">
      <c r="AD8721" s="3"/>
    </row>
    <row r="8722" spans="30:30" x14ac:dyDescent="0.35">
      <c r="AD8722" s="3"/>
    </row>
    <row r="8723" spans="30:30" x14ac:dyDescent="0.35">
      <c r="AD8723" s="3"/>
    </row>
    <row r="8724" spans="30:30" x14ac:dyDescent="0.35">
      <c r="AD8724" s="3"/>
    </row>
    <row r="8725" spans="30:30" x14ac:dyDescent="0.35">
      <c r="AD8725" s="3"/>
    </row>
    <row r="8726" spans="30:30" x14ac:dyDescent="0.35">
      <c r="AD8726" s="3"/>
    </row>
    <row r="8727" spans="30:30" x14ac:dyDescent="0.35">
      <c r="AD8727" s="3"/>
    </row>
    <row r="8728" spans="30:30" x14ac:dyDescent="0.35">
      <c r="AD8728" s="3"/>
    </row>
    <row r="8729" spans="30:30" x14ac:dyDescent="0.35">
      <c r="AD8729" s="3"/>
    </row>
    <row r="8730" spans="30:30" x14ac:dyDescent="0.35">
      <c r="AD8730" s="3"/>
    </row>
    <row r="8731" spans="30:30" x14ac:dyDescent="0.35">
      <c r="AD8731" s="3"/>
    </row>
    <row r="8732" spans="30:30" x14ac:dyDescent="0.35">
      <c r="AD8732" s="3"/>
    </row>
    <row r="8733" spans="30:30" x14ac:dyDescent="0.35">
      <c r="AD8733" s="3"/>
    </row>
    <row r="8734" spans="30:30" x14ac:dyDescent="0.35">
      <c r="AD8734" s="3"/>
    </row>
    <row r="8735" spans="30:30" x14ac:dyDescent="0.35">
      <c r="AD8735" s="3"/>
    </row>
    <row r="8736" spans="30:30" x14ac:dyDescent="0.35">
      <c r="AD8736" s="3"/>
    </row>
    <row r="8737" spans="30:30" x14ac:dyDescent="0.35">
      <c r="AD8737" s="3"/>
    </row>
    <row r="8738" spans="30:30" x14ac:dyDescent="0.35">
      <c r="AD8738" s="3"/>
    </row>
    <row r="8739" spans="30:30" x14ac:dyDescent="0.35">
      <c r="AD8739" s="3"/>
    </row>
    <row r="8740" spans="30:30" x14ac:dyDescent="0.35">
      <c r="AD8740" s="3"/>
    </row>
    <row r="8741" spans="30:30" x14ac:dyDescent="0.35">
      <c r="AD8741" s="3"/>
    </row>
    <row r="8742" spans="30:30" x14ac:dyDescent="0.35">
      <c r="AD8742" s="3"/>
    </row>
    <row r="8743" spans="30:30" x14ac:dyDescent="0.35">
      <c r="AD8743" s="3"/>
    </row>
    <row r="8744" spans="30:30" x14ac:dyDescent="0.35">
      <c r="AD8744" s="3"/>
    </row>
    <row r="8745" spans="30:30" x14ac:dyDescent="0.35">
      <c r="AD8745" s="3"/>
    </row>
    <row r="8746" spans="30:30" x14ac:dyDescent="0.35">
      <c r="AD8746" s="3"/>
    </row>
    <row r="8747" spans="30:30" x14ac:dyDescent="0.35">
      <c r="AD8747" s="3"/>
    </row>
    <row r="8748" spans="30:30" x14ac:dyDescent="0.35">
      <c r="AD8748" s="3"/>
    </row>
    <row r="8749" spans="30:30" x14ac:dyDescent="0.35">
      <c r="AD8749" s="3"/>
    </row>
    <row r="8750" spans="30:30" x14ac:dyDescent="0.35">
      <c r="AD8750" s="3"/>
    </row>
    <row r="8751" spans="30:30" x14ac:dyDescent="0.35">
      <c r="AD8751" s="3"/>
    </row>
    <row r="8752" spans="30:30" x14ac:dyDescent="0.35">
      <c r="AD8752" s="3"/>
    </row>
    <row r="8753" spans="30:30" x14ac:dyDescent="0.35">
      <c r="AD8753" s="3"/>
    </row>
    <row r="8754" spans="30:30" x14ac:dyDescent="0.35">
      <c r="AD8754" s="3"/>
    </row>
    <row r="8755" spans="30:30" x14ac:dyDescent="0.35">
      <c r="AD8755" s="3"/>
    </row>
    <row r="8756" spans="30:30" x14ac:dyDescent="0.35">
      <c r="AD8756" s="3"/>
    </row>
    <row r="8757" spans="30:30" x14ac:dyDescent="0.35">
      <c r="AD8757" s="3"/>
    </row>
    <row r="8758" spans="30:30" x14ac:dyDescent="0.35">
      <c r="AD8758" s="3"/>
    </row>
    <row r="8759" spans="30:30" x14ac:dyDescent="0.35">
      <c r="AD8759" s="3"/>
    </row>
    <row r="8760" spans="30:30" x14ac:dyDescent="0.35">
      <c r="AD8760" s="3"/>
    </row>
    <row r="8761" spans="30:30" x14ac:dyDescent="0.35">
      <c r="AD8761" s="3"/>
    </row>
    <row r="8762" spans="30:30" x14ac:dyDescent="0.35">
      <c r="AD8762" s="3"/>
    </row>
    <row r="8763" spans="30:30" x14ac:dyDescent="0.35">
      <c r="AD8763" s="3"/>
    </row>
    <row r="8764" spans="30:30" x14ac:dyDescent="0.35">
      <c r="AD8764" s="3"/>
    </row>
    <row r="8765" spans="30:30" x14ac:dyDescent="0.35">
      <c r="AD8765" s="3"/>
    </row>
    <row r="8766" spans="30:30" x14ac:dyDescent="0.35">
      <c r="AD8766" s="3"/>
    </row>
    <row r="8767" spans="30:30" x14ac:dyDescent="0.35">
      <c r="AD8767" s="3"/>
    </row>
    <row r="8768" spans="30:30" x14ac:dyDescent="0.35">
      <c r="AD8768" s="3"/>
    </row>
    <row r="8769" spans="30:30" x14ac:dyDescent="0.35">
      <c r="AD8769" s="3"/>
    </row>
    <row r="8770" spans="30:30" x14ac:dyDescent="0.35">
      <c r="AD8770" s="3"/>
    </row>
    <row r="8771" spans="30:30" x14ac:dyDescent="0.35">
      <c r="AD8771" s="3"/>
    </row>
    <row r="8772" spans="30:30" x14ac:dyDescent="0.35">
      <c r="AD8772" s="3"/>
    </row>
    <row r="8773" spans="30:30" x14ac:dyDescent="0.35">
      <c r="AD8773" s="3"/>
    </row>
    <row r="8774" spans="30:30" x14ac:dyDescent="0.35">
      <c r="AD8774" s="3"/>
    </row>
    <row r="8775" spans="30:30" x14ac:dyDescent="0.35">
      <c r="AD8775" s="3"/>
    </row>
    <row r="8776" spans="30:30" x14ac:dyDescent="0.35">
      <c r="AD8776" s="3"/>
    </row>
    <row r="8777" spans="30:30" x14ac:dyDescent="0.35">
      <c r="AD8777" s="3"/>
    </row>
    <row r="8778" spans="30:30" x14ac:dyDescent="0.35">
      <c r="AD8778" s="3"/>
    </row>
    <row r="8779" spans="30:30" x14ac:dyDescent="0.35">
      <c r="AD8779" s="3"/>
    </row>
    <row r="8780" spans="30:30" x14ac:dyDescent="0.35">
      <c r="AD8780" s="3"/>
    </row>
    <row r="8781" spans="30:30" x14ac:dyDescent="0.35">
      <c r="AD8781" s="3"/>
    </row>
    <row r="8782" spans="30:30" x14ac:dyDescent="0.35">
      <c r="AD8782" s="3"/>
    </row>
    <row r="8783" spans="30:30" x14ac:dyDescent="0.35">
      <c r="AD8783" s="3"/>
    </row>
    <row r="8784" spans="30:30" x14ac:dyDescent="0.35">
      <c r="AD8784" s="3"/>
    </row>
    <row r="8785" spans="30:30" x14ac:dyDescent="0.35">
      <c r="AD8785" s="3"/>
    </row>
    <row r="8786" spans="30:30" x14ac:dyDescent="0.35">
      <c r="AD8786" s="3"/>
    </row>
    <row r="8787" spans="30:30" x14ac:dyDescent="0.35">
      <c r="AD8787" s="3"/>
    </row>
    <row r="8788" spans="30:30" x14ac:dyDescent="0.35">
      <c r="AD8788" s="3"/>
    </row>
    <row r="8789" spans="30:30" x14ac:dyDescent="0.35">
      <c r="AD8789" s="3"/>
    </row>
    <row r="8790" spans="30:30" x14ac:dyDescent="0.35">
      <c r="AD8790" s="3"/>
    </row>
    <row r="8791" spans="30:30" x14ac:dyDescent="0.35">
      <c r="AD8791" s="3"/>
    </row>
    <row r="8792" spans="30:30" x14ac:dyDescent="0.35">
      <c r="AD8792" s="3"/>
    </row>
    <row r="8793" spans="30:30" x14ac:dyDescent="0.35">
      <c r="AD8793" s="3"/>
    </row>
    <row r="8794" spans="30:30" x14ac:dyDescent="0.35">
      <c r="AD8794" s="3"/>
    </row>
    <row r="8795" spans="30:30" x14ac:dyDescent="0.35">
      <c r="AD8795" s="3"/>
    </row>
    <row r="8796" spans="30:30" x14ac:dyDescent="0.35">
      <c r="AD8796" s="3"/>
    </row>
    <row r="8797" spans="30:30" x14ac:dyDescent="0.35">
      <c r="AD8797" s="3"/>
    </row>
    <row r="8798" spans="30:30" x14ac:dyDescent="0.35">
      <c r="AD8798" s="3"/>
    </row>
    <row r="8799" spans="30:30" x14ac:dyDescent="0.35">
      <c r="AD8799" s="3"/>
    </row>
    <row r="8800" spans="30:30" x14ac:dyDescent="0.35">
      <c r="AD8800" s="3"/>
    </row>
    <row r="8801" spans="30:30" x14ac:dyDescent="0.35">
      <c r="AD8801" s="3"/>
    </row>
    <row r="8802" spans="30:30" x14ac:dyDescent="0.35">
      <c r="AD8802" s="3"/>
    </row>
    <row r="8803" spans="30:30" x14ac:dyDescent="0.35">
      <c r="AD8803" s="3"/>
    </row>
    <row r="8804" spans="30:30" x14ac:dyDescent="0.35">
      <c r="AD8804" s="3"/>
    </row>
    <row r="8805" spans="30:30" x14ac:dyDescent="0.35">
      <c r="AD8805" s="3"/>
    </row>
    <row r="8806" spans="30:30" x14ac:dyDescent="0.35">
      <c r="AD8806" s="3"/>
    </row>
    <row r="8807" spans="30:30" x14ac:dyDescent="0.35">
      <c r="AD8807" s="3"/>
    </row>
    <row r="8808" spans="30:30" x14ac:dyDescent="0.35">
      <c r="AD8808" s="3"/>
    </row>
    <row r="8809" spans="30:30" x14ac:dyDescent="0.35">
      <c r="AD8809" s="3"/>
    </row>
    <row r="8810" spans="30:30" x14ac:dyDescent="0.35">
      <c r="AD8810" s="3"/>
    </row>
    <row r="8811" spans="30:30" x14ac:dyDescent="0.35">
      <c r="AD8811" s="3"/>
    </row>
    <row r="8812" spans="30:30" x14ac:dyDescent="0.35">
      <c r="AD8812" s="3"/>
    </row>
    <row r="8813" spans="30:30" x14ac:dyDescent="0.35">
      <c r="AD8813" s="3"/>
    </row>
    <row r="8814" spans="30:30" x14ac:dyDescent="0.35">
      <c r="AD8814" s="3"/>
    </row>
    <row r="8815" spans="30:30" x14ac:dyDescent="0.35">
      <c r="AD8815" s="3"/>
    </row>
    <row r="8816" spans="30:30" x14ac:dyDescent="0.35">
      <c r="AD8816" s="3"/>
    </row>
    <row r="8817" spans="30:30" x14ac:dyDescent="0.35">
      <c r="AD8817" s="3"/>
    </row>
    <row r="8818" spans="30:30" x14ac:dyDescent="0.35">
      <c r="AD8818" s="3"/>
    </row>
    <row r="8819" spans="30:30" x14ac:dyDescent="0.35">
      <c r="AD8819" s="3"/>
    </row>
    <row r="8820" spans="30:30" x14ac:dyDescent="0.35">
      <c r="AD8820" s="3"/>
    </row>
    <row r="8821" spans="30:30" x14ac:dyDescent="0.35">
      <c r="AD8821" s="3"/>
    </row>
    <row r="8822" spans="30:30" x14ac:dyDescent="0.35">
      <c r="AD8822" s="3"/>
    </row>
    <row r="8823" spans="30:30" x14ac:dyDescent="0.35">
      <c r="AD8823" s="3"/>
    </row>
    <row r="8824" spans="30:30" x14ac:dyDescent="0.35">
      <c r="AD8824" s="3"/>
    </row>
    <row r="8825" spans="30:30" x14ac:dyDescent="0.35">
      <c r="AD8825" s="3"/>
    </row>
    <row r="8826" spans="30:30" x14ac:dyDescent="0.35">
      <c r="AD8826" s="3"/>
    </row>
    <row r="8827" spans="30:30" x14ac:dyDescent="0.35">
      <c r="AD8827" s="3"/>
    </row>
    <row r="8828" spans="30:30" x14ac:dyDescent="0.35">
      <c r="AD8828" s="3"/>
    </row>
    <row r="8829" spans="30:30" x14ac:dyDescent="0.35">
      <c r="AD8829" s="3"/>
    </row>
    <row r="8830" spans="30:30" x14ac:dyDescent="0.35">
      <c r="AD8830" s="3"/>
    </row>
    <row r="8831" spans="30:30" x14ac:dyDescent="0.35">
      <c r="AD8831" s="3"/>
    </row>
    <row r="8832" spans="30:30" x14ac:dyDescent="0.35">
      <c r="AD8832" s="3"/>
    </row>
    <row r="8833" spans="30:30" x14ac:dyDescent="0.35">
      <c r="AD8833" s="3"/>
    </row>
    <row r="8834" spans="30:30" x14ac:dyDescent="0.35">
      <c r="AD8834" s="3"/>
    </row>
    <row r="8835" spans="30:30" x14ac:dyDescent="0.35">
      <c r="AD8835" s="3"/>
    </row>
    <row r="8836" spans="30:30" x14ac:dyDescent="0.35">
      <c r="AD8836" s="3"/>
    </row>
    <row r="8837" spans="30:30" x14ac:dyDescent="0.35">
      <c r="AD8837" s="3"/>
    </row>
    <row r="8838" spans="30:30" x14ac:dyDescent="0.35">
      <c r="AD8838" s="3"/>
    </row>
    <row r="8839" spans="30:30" x14ac:dyDescent="0.35">
      <c r="AD8839" s="3"/>
    </row>
    <row r="8840" spans="30:30" x14ac:dyDescent="0.35">
      <c r="AD8840" s="3"/>
    </row>
    <row r="8841" spans="30:30" x14ac:dyDescent="0.35">
      <c r="AD8841" s="3"/>
    </row>
    <row r="8842" spans="30:30" x14ac:dyDescent="0.35">
      <c r="AD8842" s="3"/>
    </row>
    <row r="8843" spans="30:30" x14ac:dyDescent="0.35">
      <c r="AD8843" s="3"/>
    </row>
    <row r="8844" spans="30:30" x14ac:dyDescent="0.35">
      <c r="AD8844" s="3"/>
    </row>
    <row r="8845" spans="30:30" x14ac:dyDescent="0.35">
      <c r="AD8845" s="3"/>
    </row>
    <row r="8846" spans="30:30" x14ac:dyDescent="0.35">
      <c r="AD8846" s="3"/>
    </row>
    <row r="8847" spans="30:30" x14ac:dyDescent="0.35">
      <c r="AD8847" s="3"/>
    </row>
    <row r="8848" spans="30:30" x14ac:dyDescent="0.35">
      <c r="AD8848" s="3"/>
    </row>
    <row r="8849" spans="30:30" x14ac:dyDescent="0.35">
      <c r="AD8849" s="3"/>
    </row>
    <row r="8850" spans="30:30" x14ac:dyDescent="0.35">
      <c r="AD8850" s="3"/>
    </row>
    <row r="8851" spans="30:30" x14ac:dyDescent="0.35">
      <c r="AD8851" s="3"/>
    </row>
    <row r="8852" spans="30:30" x14ac:dyDescent="0.35">
      <c r="AD8852" s="3"/>
    </row>
    <row r="8853" spans="30:30" x14ac:dyDescent="0.35">
      <c r="AD8853" s="3"/>
    </row>
    <row r="8854" spans="30:30" x14ac:dyDescent="0.35">
      <c r="AD8854" s="3"/>
    </row>
    <row r="8855" spans="30:30" x14ac:dyDescent="0.35">
      <c r="AD8855" s="3"/>
    </row>
    <row r="8856" spans="30:30" x14ac:dyDescent="0.35">
      <c r="AD8856" s="3"/>
    </row>
    <row r="8857" spans="30:30" x14ac:dyDescent="0.35">
      <c r="AD8857" s="3"/>
    </row>
    <row r="8858" spans="30:30" x14ac:dyDescent="0.35">
      <c r="AD8858" s="3"/>
    </row>
    <row r="8859" spans="30:30" x14ac:dyDescent="0.35">
      <c r="AD8859" s="3"/>
    </row>
    <row r="8860" spans="30:30" x14ac:dyDescent="0.35">
      <c r="AD8860" s="3"/>
    </row>
    <row r="8861" spans="30:30" x14ac:dyDescent="0.35">
      <c r="AD8861" s="3"/>
    </row>
    <row r="8862" spans="30:30" x14ac:dyDescent="0.35">
      <c r="AD8862" s="3"/>
    </row>
    <row r="8863" spans="30:30" x14ac:dyDescent="0.35">
      <c r="AD8863" s="3"/>
    </row>
    <row r="8864" spans="30:30" x14ac:dyDescent="0.35">
      <c r="AD8864" s="3"/>
    </row>
    <row r="8865" spans="30:30" x14ac:dyDescent="0.35">
      <c r="AD8865" s="3"/>
    </row>
    <row r="8866" spans="30:30" x14ac:dyDescent="0.35">
      <c r="AD8866" s="3"/>
    </row>
    <row r="8867" spans="30:30" x14ac:dyDescent="0.35">
      <c r="AD8867" s="3"/>
    </row>
    <row r="8868" spans="30:30" x14ac:dyDescent="0.35">
      <c r="AD8868" s="3"/>
    </row>
    <row r="8869" spans="30:30" x14ac:dyDescent="0.35">
      <c r="AD8869" s="3"/>
    </row>
    <row r="8870" spans="30:30" x14ac:dyDescent="0.35">
      <c r="AD8870" s="3"/>
    </row>
    <row r="8871" spans="30:30" x14ac:dyDescent="0.35">
      <c r="AD8871" s="3"/>
    </row>
    <row r="8872" spans="30:30" x14ac:dyDescent="0.35">
      <c r="AD8872" s="3"/>
    </row>
    <row r="8873" spans="30:30" x14ac:dyDescent="0.35">
      <c r="AD8873" s="3"/>
    </row>
    <row r="8874" spans="30:30" x14ac:dyDescent="0.35">
      <c r="AD8874" s="3"/>
    </row>
    <row r="8875" spans="30:30" x14ac:dyDescent="0.35">
      <c r="AD8875" s="3"/>
    </row>
    <row r="8876" spans="30:30" x14ac:dyDescent="0.35">
      <c r="AD8876" s="3"/>
    </row>
    <row r="8877" spans="30:30" x14ac:dyDescent="0.35">
      <c r="AD8877" s="3"/>
    </row>
    <row r="8878" spans="30:30" x14ac:dyDescent="0.35">
      <c r="AD8878" s="3"/>
    </row>
    <row r="8879" spans="30:30" x14ac:dyDescent="0.35">
      <c r="AD8879" s="3"/>
    </row>
    <row r="8880" spans="30:30" x14ac:dyDescent="0.35">
      <c r="AD8880" s="3"/>
    </row>
    <row r="8881" spans="30:30" x14ac:dyDescent="0.35">
      <c r="AD8881" s="3"/>
    </row>
    <row r="8882" spans="30:30" x14ac:dyDescent="0.35">
      <c r="AD8882" s="3"/>
    </row>
    <row r="8883" spans="30:30" x14ac:dyDescent="0.35">
      <c r="AD8883" s="3"/>
    </row>
    <row r="8884" spans="30:30" x14ac:dyDescent="0.35">
      <c r="AD8884" s="3"/>
    </row>
    <row r="8885" spans="30:30" x14ac:dyDescent="0.35">
      <c r="AD8885" s="3"/>
    </row>
    <row r="8886" spans="30:30" x14ac:dyDescent="0.35">
      <c r="AD8886" s="3"/>
    </row>
    <row r="8887" spans="30:30" x14ac:dyDescent="0.35">
      <c r="AD8887" s="3"/>
    </row>
    <row r="8888" spans="30:30" x14ac:dyDescent="0.35">
      <c r="AD8888" s="3"/>
    </row>
    <row r="8889" spans="30:30" x14ac:dyDescent="0.35">
      <c r="AD8889" s="3"/>
    </row>
    <row r="8890" spans="30:30" x14ac:dyDescent="0.35">
      <c r="AD8890" s="3"/>
    </row>
    <row r="8891" spans="30:30" x14ac:dyDescent="0.35">
      <c r="AD8891" s="3"/>
    </row>
    <row r="8892" spans="30:30" x14ac:dyDescent="0.35">
      <c r="AD8892" s="3"/>
    </row>
    <row r="8893" spans="30:30" x14ac:dyDescent="0.35">
      <c r="AD8893" s="3"/>
    </row>
    <row r="8894" spans="30:30" x14ac:dyDescent="0.35">
      <c r="AD8894" s="3"/>
    </row>
    <row r="8895" spans="30:30" x14ac:dyDescent="0.35">
      <c r="AD8895" s="3"/>
    </row>
    <row r="8896" spans="30:30" x14ac:dyDescent="0.35">
      <c r="AD8896" s="3"/>
    </row>
    <row r="8897" spans="30:30" x14ac:dyDescent="0.35">
      <c r="AD8897" s="3"/>
    </row>
    <row r="8898" spans="30:30" x14ac:dyDescent="0.35">
      <c r="AD8898" s="3"/>
    </row>
    <row r="8899" spans="30:30" x14ac:dyDescent="0.35">
      <c r="AD8899" s="3"/>
    </row>
    <row r="8900" spans="30:30" x14ac:dyDescent="0.35">
      <c r="AD8900" s="3"/>
    </row>
    <row r="8901" spans="30:30" x14ac:dyDescent="0.35">
      <c r="AD8901" s="3"/>
    </row>
    <row r="8902" spans="30:30" x14ac:dyDescent="0.35">
      <c r="AD8902" s="3"/>
    </row>
    <row r="8903" spans="30:30" x14ac:dyDescent="0.35">
      <c r="AD8903" s="3"/>
    </row>
    <row r="8904" spans="30:30" x14ac:dyDescent="0.35">
      <c r="AD8904" s="3"/>
    </row>
    <row r="8905" spans="30:30" x14ac:dyDescent="0.35">
      <c r="AD8905" s="3"/>
    </row>
    <row r="8906" spans="30:30" x14ac:dyDescent="0.35">
      <c r="AD8906" s="3"/>
    </row>
    <row r="8907" spans="30:30" x14ac:dyDescent="0.35">
      <c r="AD8907" s="3"/>
    </row>
    <row r="8908" spans="30:30" x14ac:dyDescent="0.35">
      <c r="AD8908" s="3"/>
    </row>
    <row r="8909" spans="30:30" x14ac:dyDescent="0.35">
      <c r="AD8909" s="3"/>
    </row>
    <row r="8910" spans="30:30" x14ac:dyDescent="0.35">
      <c r="AD8910" s="3"/>
    </row>
    <row r="8911" spans="30:30" x14ac:dyDescent="0.35">
      <c r="AD8911" s="3"/>
    </row>
    <row r="8912" spans="30:30" x14ac:dyDescent="0.35">
      <c r="AD8912" s="3"/>
    </row>
    <row r="8913" spans="30:30" x14ac:dyDescent="0.35">
      <c r="AD8913" s="3"/>
    </row>
    <row r="8914" spans="30:30" x14ac:dyDescent="0.35">
      <c r="AD8914" s="3"/>
    </row>
    <row r="8915" spans="30:30" x14ac:dyDescent="0.35">
      <c r="AD8915" s="3"/>
    </row>
    <row r="8916" spans="30:30" x14ac:dyDescent="0.35">
      <c r="AD8916" s="3"/>
    </row>
    <row r="8917" spans="30:30" x14ac:dyDescent="0.35">
      <c r="AD8917" s="3"/>
    </row>
    <row r="8918" spans="30:30" x14ac:dyDescent="0.35">
      <c r="AD8918" s="3"/>
    </row>
    <row r="8919" spans="30:30" x14ac:dyDescent="0.35">
      <c r="AD8919" s="3"/>
    </row>
    <row r="8920" spans="30:30" x14ac:dyDescent="0.35">
      <c r="AD8920" s="3"/>
    </row>
    <row r="8921" spans="30:30" x14ac:dyDescent="0.35">
      <c r="AD8921" s="3"/>
    </row>
    <row r="8922" spans="30:30" x14ac:dyDescent="0.35">
      <c r="AD8922" s="3"/>
    </row>
    <row r="8923" spans="30:30" x14ac:dyDescent="0.35">
      <c r="AD8923" s="3"/>
    </row>
    <row r="8924" spans="30:30" x14ac:dyDescent="0.35">
      <c r="AD8924" s="3"/>
    </row>
    <row r="8925" spans="30:30" x14ac:dyDescent="0.35">
      <c r="AD8925" s="3"/>
    </row>
    <row r="8926" spans="30:30" x14ac:dyDescent="0.35">
      <c r="AD8926" s="3"/>
    </row>
    <row r="8927" spans="30:30" x14ac:dyDescent="0.35">
      <c r="AD8927" s="3"/>
    </row>
    <row r="8928" spans="30:30" x14ac:dyDescent="0.35">
      <c r="AD8928" s="3"/>
    </row>
    <row r="8929" spans="30:30" x14ac:dyDescent="0.35">
      <c r="AD8929" s="3"/>
    </row>
    <row r="8930" spans="30:30" x14ac:dyDescent="0.35">
      <c r="AD8930" s="3"/>
    </row>
    <row r="8931" spans="30:30" x14ac:dyDescent="0.35">
      <c r="AD8931" s="3"/>
    </row>
    <row r="8932" spans="30:30" x14ac:dyDescent="0.35">
      <c r="AD8932" s="3"/>
    </row>
    <row r="8933" spans="30:30" x14ac:dyDescent="0.35">
      <c r="AD8933" s="3"/>
    </row>
    <row r="8934" spans="30:30" x14ac:dyDescent="0.35">
      <c r="AD8934" s="3"/>
    </row>
    <row r="8935" spans="30:30" x14ac:dyDescent="0.35">
      <c r="AD8935" s="3"/>
    </row>
    <row r="8936" spans="30:30" x14ac:dyDescent="0.35">
      <c r="AD8936" s="3"/>
    </row>
    <row r="8937" spans="30:30" x14ac:dyDescent="0.35">
      <c r="AD8937" s="3"/>
    </row>
    <row r="8938" spans="30:30" x14ac:dyDescent="0.35">
      <c r="AD8938" s="3"/>
    </row>
    <row r="8939" spans="30:30" x14ac:dyDescent="0.35">
      <c r="AD8939" s="3"/>
    </row>
    <row r="8940" spans="30:30" x14ac:dyDescent="0.35">
      <c r="AD8940" s="3"/>
    </row>
    <row r="8941" spans="30:30" x14ac:dyDescent="0.35">
      <c r="AD8941" s="3"/>
    </row>
    <row r="8942" spans="30:30" x14ac:dyDescent="0.35">
      <c r="AD8942" s="3"/>
    </row>
    <row r="8943" spans="30:30" x14ac:dyDescent="0.35">
      <c r="AD8943" s="3"/>
    </row>
    <row r="8944" spans="30:30" x14ac:dyDescent="0.35">
      <c r="AD8944" s="3"/>
    </row>
    <row r="8945" spans="30:30" x14ac:dyDescent="0.35">
      <c r="AD8945" s="3"/>
    </row>
    <row r="8946" spans="30:30" x14ac:dyDescent="0.35">
      <c r="AD8946" s="3"/>
    </row>
    <row r="8947" spans="30:30" x14ac:dyDescent="0.35">
      <c r="AD8947" s="3"/>
    </row>
    <row r="8948" spans="30:30" x14ac:dyDescent="0.35">
      <c r="AD8948" s="3"/>
    </row>
    <row r="8949" spans="30:30" x14ac:dyDescent="0.35">
      <c r="AD8949" s="3"/>
    </row>
    <row r="8950" spans="30:30" x14ac:dyDescent="0.35">
      <c r="AD8950" s="3"/>
    </row>
    <row r="8951" spans="30:30" x14ac:dyDescent="0.35">
      <c r="AD8951" s="3"/>
    </row>
    <row r="8952" spans="30:30" x14ac:dyDescent="0.35">
      <c r="AD8952" s="3"/>
    </row>
    <row r="8953" spans="30:30" x14ac:dyDescent="0.35">
      <c r="AD8953" s="3"/>
    </row>
    <row r="8954" spans="30:30" x14ac:dyDescent="0.35">
      <c r="AD8954" s="3"/>
    </row>
    <row r="8955" spans="30:30" x14ac:dyDescent="0.35">
      <c r="AD8955" s="3"/>
    </row>
    <row r="8956" spans="30:30" x14ac:dyDescent="0.35">
      <c r="AD8956" s="3"/>
    </row>
    <row r="8957" spans="30:30" x14ac:dyDescent="0.35">
      <c r="AD8957" s="3"/>
    </row>
    <row r="8958" spans="30:30" x14ac:dyDescent="0.35">
      <c r="AD8958" s="3"/>
    </row>
    <row r="8959" spans="30:30" x14ac:dyDescent="0.35">
      <c r="AD8959" s="3"/>
    </row>
    <row r="8960" spans="30:30" x14ac:dyDescent="0.35">
      <c r="AD8960" s="3"/>
    </row>
    <row r="8961" spans="30:30" x14ac:dyDescent="0.35">
      <c r="AD8961" s="3"/>
    </row>
    <row r="8962" spans="30:30" x14ac:dyDescent="0.35">
      <c r="AD8962" s="3"/>
    </row>
    <row r="8963" spans="30:30" x14ac:dyDescent="0.35">
      <c r="AD8963" s="3"/>
    </row>
    <row r="8964" spans="30:30" x14ac:dyDescent="0.35">
      <c r="AD8964" s="3"/>
    </row>
    <row r="8965" spans="30:30" x14ac:dyDescent="0.35">
      <c r="AD8965" s="3"/>
    </row>
    <row r="8966" spans="30:30" x14ac:dyDescent="0.35">
      <c r="AD8966" s="3"/>
    </row>
    <row r="8967" spans="30:30" x14ac:dyDescent="0.35">
      <c r="AD8967" s="3"/>
    </row>
    <row r="8968" spans="30:30" x14ac:dyDescent="0.35">
      <c r="AD8968" s="3"/>
    </row>
    <row r="8969" spans="30:30" x14ac:dyDescent="0.35">
      <c r="AD8969" s="3"/>
    </row>
    <row r="8970" spans="30:30" x14ac:dyDescent="0.35">
      <c r="AD8970" s="3"/>
    </row>
    <row r="8971" spans="30:30" x14ac:dyDescent="0.35">
      <c r="AD8971" s="3"/>
    </row>
    <row r="8972" spans="30:30" x14ac:dyDescent="0.35">
      <c r="AD8972" s="3"/>
    </row>
    <row r="8973" spans="30:30" x14ac:dyDescent="0.35">
      <c r="AD8973" s="3"/>
    </row>
    <row r="8974" spans="30:30" x14ac:dyDescent="0.35">
      <c r="AD8974" s="3"/>
    </row>
    <row r="8975" spans="30:30" x14ac:dyDescent="0.35">
      <c r="AD8975" s="3"/>
    </row>
    <row r="8976" spans="30:30" x14ac:dyDescent="0.35">
      <c r="AD8976" s="3"/>
    </row>
    <row r="8977" spans="30:30" x14ac:dyDescent="0.35">
      <c r="AD8977" s="3"/>
    </row>
    <row r="8978" spans="30:30" x14ac:dyDescent="0.35">
      <c r="AD8978" s="3"/>
    </row>
    <row r="8979" spans="30:30" x14ac:dyDescent="0.35">
      <c r="AD8979" s="3"/>
    </row>
    <row r="8980" spans="30:30" x14ac:dyDescent="0.35">
      <c r="AD8980" s="3"/>
    </row>
    <row r="8981" spans="30:30" x14ac:dyDescent="0.35">
      <c r="AD8981" s="3"/>
    </row>
    <row r="8982" spans="30:30" x14ac:dyDescent="0.35">
      <c r="AD8982" s="3"/>
    </row>
    <row r="8983" spans="30:30" x14ac:dyDescent="0.35">
      <c r="AD8983" s="3"/>
    </row>
    <row r="8984" spans="30:30" x14ac:dyDescent="0.35">
      <c r="AD8984" s="3"/>
    </row>
    <row r="8985" spans="30:30" x14ac:dyDescent="0.35">
      <c r="AD8985" s="3"/>
    </row>
    <row r="8986" spans="30:30" x14ac:dyDescent="0.35">
      <c r="AD8986" s="3"/>
    </row>
    <row r="8987" spans="30:30" x14ac:dyDescent="0.35">
      <c r="AD8987" s="3"/>
    </row>
    <row r="8988" spans="30:30" x14ac:dyDescent="0.35">
      <c r="AD8988" s="3"/>
    </row>
    <row r="8989" spans="30:30" x14ac:dyDescent="0.35">
      <c r="AD8989" s="3"/>
    </row>
    <row r="8990" spans="30:30" x14ac:dyDescent="0.35">
      <c r="AD8990" s="3"/>
    </row>
    <row r="8991" spans="30:30" x14ac:dyDescent="0.35">
      <c r="AD8991" s="3"/>
    </row>
    <row r="8992" spans="30:30" x14ac:dyDescent="0.35">
      <c r="AD8992" s="3"/>
    </row>
    <row r="8993" spans="30:30" x14ac:dyDescent="0.35">
      <c r="AD8993" s="3"/>
    </row>
    <row r="8994" spans="30:30" x14ac:dyDescent="0.35">
      <c r="AD8994" s="3"/>
    </row>
    <row r="8995" spans="30:30" x14ac:dyDescent="0.35">
      <c r="AD8995" s="3"/>
    </row>
    <row r="8996" spans="30:30" x14ac:dyDescent="0.35">
      <c r="AD8996" s="3"/>
    </row>
    <row r="8997" spans="30:30" x14ac:dyDescent="0.35">
      <c r="AD8997" s="3"/>
    </row>
    <row r="8998" spans="30:30" x14ac:dyDescent="0.35">
      <c r="AD8998" s="3"/>
    </row>
    <row r="8999" spans="30:30" x14ac:dyDescent="0.35">
      <c r="AD8999" s="3"/>
    </row>
    <row r="9000" spans="30:30" x14ac:dyDescent="0.35">
      <c r="AD9000" s="3"/>
    </row>
    <row r="9001" spans="30:30" x14ac:dyDescent="0.35">
      <c r="AD9001" s="3"/>
    </row>
    <row r="9002" spans="30:30" x14ac:dyDescent="0.35">
      <c r="AD9002" s="3"/>
    </row>
    <row r="9003" spans="30:30" x14ac:dyDescent="0.35">
      <c r="AD9003" s="3"/>
    </row>
    <row r="9004" spans="30:30" x14ac:dyDescent="0.35">
      <c r="AD9004" s="3"/>
    </row>
    <row r="9005" spans="30:30" x14ac:dyDescent="0.35">
      <c r="AD9005" s="3"/>
    </row>
    <row r="9006" spans="30:30" x14ac:dyDescent="0.35">
      <c r="AD9006" s="3"/>
    </row>
    <row r="9007" spans="30:30" x14ac:dyDescent="0.35">
      <c r="AD9007" s="3"/>
    </row>
    <row r="9008" spans="30:30" x14ac:dyDescent="0.35">
      <c r="AD9008" s="3"/>
    </row>
    <row r="9009" spans="30:30" x14ac:dyDescent="0.35">
      <c r="AD9009" s="3"/>
    </row>
    <row r="9010" spans="30:30" x14ac:dyDescent="0.35">
      <c r="AD9010" s="3"/>
    </row>
    <row r="9011" spans="30:30" x14ac:dyDescent="0.35">
      <c r="AD9011" s="3"/>
    </row>
    <row r="9012" spans="30:30" x14ac:dyDescent="0.35">
      <c r="AD9012" s="3"/>
    </row>
    <row r="9013" spans="30:30" x14ac:dyDescent="0.35">
      <c r="AD9013" s="3"/>
    </row>
    <row r="9014" spans="30:30" x14ac:dyDescent="0.35">
      <c r="AD9014" s="3"/>
    </row>
    <row r="9015" spans="30:30" x14ac:dyDescent="0.35">
      <c r="AD9015" s="3"/>
    </row>
    <row r="9016" spans="30:30" x14ac:dyDescent="0.35">
      <c r="AD9016" s="3"/>
    </row>
    <row r="9017" spans="30:30" x14ac:dyDescent="0.35">
      <c r="AD9017" s="3"/>
    </row>
    <row r="9018" spans="30:30" x14ac:dyDescent="0.35">
      <c r="AD9018" s="3"/>
    </row>
    <row r="9019" spans="30:30" x14ac:dyDescent="0.35">
      <c r="AD9019" s="3"/>
    </row>
    <row r="9020" spans="30:30" x14ac:dyDescent="0.35">
      <c r="AD9020" s="3"/>
    </row>
    <row r="9021" spans="30:30" x14ac:dyDescent="0.35">
      <c r="AD9021" s="3"/>
    </row>
    <row r="9022" spans="30:30" x14ac:dyDescent="0.35">
      <c r="AD9022" s="3"/>
    </row>
    <row r="9023" spans="30:30" x14ac:dyDescent="0.35">
      <c r="AD9023" s="3"/>
    </row>
    <row r="9024" spans="30:30" x14ac:dyDescent="0.35">
      <c r="AD9024" s="3"/>
    </row>
    <row r="9025" spans="30:30" x14ac:dyDescent="0.35">
      <c r="AD9025" s="3"/>
    </row>
    <row r="9026" spans="30:30" x14ac:dyDescent="0.35">
      <c r="AD9026" s="3"/>
    </row>
    <row r="9027" spans="30:30" x14ac:dyDescent="0.35">
      <c r="AD9027" s="3"/>
    </row>
    <row r="9028" spans="30:30" x14ac:dyDescent="0.35">
      <c r="AD9028" s="3"/>
    </row>
    <row r="9029" spans="30:30" x14ac:dyDescent="0.35">
      <c r="AD9029" s="3"/>
    </row>
    <row r="9030" spans="30:30" x14ac:dyDescent="0.35">
      <c r="AD9030" s="3"/>
    </row>
    <row r="9031" spans="30:30" x14ac:dyDescent="0.35">
      <c r="AD9031" s="3"/>
    </row>
    <row r="9032" spans="30:30" x14ac:dyDescent="0.35">
      <c r="AD9032" s="3"/>
    </row>
    <row r="9033" spans="30:30" x14ac:dyDescent="0.35">
      <c r="AD9033" s="3"/>
    </row>
    <row r="9034" spans="30:30" x14ac:dyDescent="0.35">
      <c r="AD9034" s="3"/>
    </row>
    <row r="9035" spans="30:30" x14ac:dyDescent="0.35">
      <c r="AD9035" s="3"/>
    </row>
    <row r="9036" spans="30:30" x14ac:dyDescent="0.35">
      <c r="AD9036" s="3"/>
    </row>
    <row r="9037" spans="30:30" x14ac:dyDescent="0.35">
      <c r="AD9037" s="3"/>
    </row>
    <row r="9038" spans="30:30" x14ac:dyDescent="0.35">
      <c r="AD9038" s="3"/>
    </row>
    <row r="9039" spans="30:30" x14ac:dyDescent="0.35">
      <c r="AD9039" s="3"/>
    </row>
    <row r="9040" spans="30:30" x14ac:dyDescent="0.35">
      <c r="AD9040" s="3"/>
    </row>
    <row r="9041" spans="30:30" x14ac:dyDescent="0.35">
      <c r="AD9041" s="3"/>
    </row>
    <row r="9042" spans="30:30" x14ac:dyDescent="0.35">
      <c r="AD9042" s="3"/>
    </row>
    <row r="9043" spans="30:30" x14ac:dyDescent="0.35">
      <c r="AD9043" s="3"/>
    </row>
    <row r="9044" spans="30:30" x14ac:dyDescent="0.35">
      <c r="AD9044" s="3"/>
    </row>
    <row r="9045" spans="30:30" x14ac:dyDescent="0.35">
      <c r="AD9045" s="3"/>
    </row>
    <row r="9046" spans="30:30" x14ac:dyDescent="0.35">
      <c r="AD9046" s="3"/>
    </row>
    <row r="9047" spans="30:30" x14ac:dyDescent="0.35">
      <c r="AD9047" s="3"/>
    </row>
    <row r="9048" spans="30:30" x14ac:dyDescent="0.35">
      <c r="AD9048" s="3"/>
    </row>
    <row r="9049" spans="30:30" x14ac:dyDescent="0.35">
      <c r="AD9049" s="3"/>
    </row>
    <row r="9050" spans="30:30" x14ac:dyDescent="0.35">
      <c r="AD9050" s="3"/>
    </row>
    <row r="9051" spans="30:30" x14ac:dyDescent="0.35">
      <c r="AD9051" s="3"/>
    </row>
    <row r="9052" spans="30:30" x14ac:dyDescent="0.35">
      <c r="AD9052" s="3"/>
    </row>
    <row r="9053" spans="30:30" x14ac:dyDescent="0.35">
      <c r="AD9053" s="3"/>
    </row>
    <row r="9054" spans="30:30" x14ac:dyDescent="0.35">
      <c r="AD9054" s="3"/>
    </row>
    <row r="9055" spans="30:30" x14ac:dyDescent="0.35">
      <c r="AD9055" s="3"/>
    </row>
    <row r="9056" spans="30:30" x14ac:dyDescent="0.35">
      <c r="AD9056" s="3"/>
    </row>
    <row r="9057" spans="30:30" x14ac:dyDescent="0.35">
      <c r="AD9057" s="3"/>
    </row>
    <row r="9058" spans="30:30" x14ac:dyDescent="0.35">
      <c r="AD9058" s="3"/>
    </row>
    <row r="9059" spans="30:30" x14ac:dyDescent="0.35">
      <c r="AD9059" s="3"/>
    </row>
    <row r="9060" spans="30:30" x14ac:dyDescent="0.35">
      <c r="AD9060" s="3"/>
    </row>
    <row r="9061" spans="30:30" x14ac:dyDescent="0.35">
      <c r="AD9061" s="3"/>
    </row>
    <row r="9062" spans="30:30" x14ac:dyDescent="0.35">
      <c r="AD9062" s="3"/>
    </row>
    <row r="9063" spans="30:30" x14ac:dyDescent="0.35">
      <c r="AD9063" s="3"/>
    </row>
    <row r="9064" spans="30:30" x14ac:dyDescent="0.35">
      <c r="AD9064" s="3"/>
    </row>
    <row r="9065" spans="30:30" x14ac:dyDescent="0.35">
      <c r="AD9065" s="3"/>
    </row>
    <row r="9066" spans="30:30" x14ac:dyDescent="0.35">
      <c r="AD9066" s="3"/>
    </row>
    <row r="9067" spans="30:30" x14ac:dyDescent="0.35">
      <c r="AD9067" s="3"/>
    </row>
    <row r="9068" spans="30:30" x14ac:dyDescent="0.35">
      <c r="AD9068" s="3"/>
    </row>
    <row r="9069" spans="30:30" x14ac:dyDescent="0.35">
      <c r="AD9069" s="3"/>
    </row>
    <row r="9070" spans="30:30" x14ac:dyDescent="0.35">
      <c r="AD9070" s="3"/>
    </row>
    <row r="9071" spans="30:30" x14ac:dyDescent="0.35">
      <c r="AD9071" s="3"/>
    </row>
    <row r="9072" spans="30:30" x14ac:dyDescent="0.35">
      <c r="AD9072" s="3"/>
    </row>
    <row r="9073" spans="30:30" x14ac:dyDescent="0.35">
      <c r="AD9073" s="3"/>
    </row>
    <row r="9074" spans="30:30" x14ac:dyDescent="0.35">
      <c r="AD9074" s="3"/>
    </row>
    <row r="9075" spans="30:30" x14ac:dyDescent="0.35">
      <c r="AD9075" s="3"/>
    </row>
    <row r="9076" spans="30:30" x14ac:dyDescent="0.35">
      <c r="AD9076" s="3"/>
    </row>
    <row r="9077" spans="30:30" x14ac:dyDescent="0.35">
      <c r="AD9077" s="3"/>
    </row>
    <row r="9078" spans="30:30" x14ac:dyDescent="0.35">
      <c r="AD9078" s="3"/>
    </row>
    <row r="9079" spans="30:30" x14ac:dyDescent="0.35">
      <c r="AD9079" s="3"/>
    </row>
    <row r="9080" spans="30:30" x14ac:dyDescent="0.35">
      <c r="AD9080" s="3"/>
    </row>
    <row r="9081" spans="30:30" x14ac:dyDescent="0.35">
      <c r="AD9081" s="3"/>
    </row>
    <row r="9082" spans="30:30" x14ac:dyDescent="0.35">
      <c r="AD9082" s="3"/>
    </row>
    <row r="9083" spans="30:30" x14ac:dyDescent="0.35">
      <c r="AD9083" s="3"/>
    </row>
    <row r="9084" spans="30:30" x14ac:dyDescent="0.35">
      <c r="AD9084" s="3"/>
    </row>
    <row r="9085" spans="30:30" x14ac:dyDescent="0.35">
      <c r="AD9085" s="3"/>
    </row>
    <row r="9086" spans="30:30" x14ac:dyDescent="0.35">
      <c r="AD9086" s="3"/>
    </row>
    <row r="9087" spans="30:30" x14ac:dyDescent="0.35">
      <c r="AD9087" s="3"/>
    </row>
    <row r="9088" spans="30:30" x14ac:dyDescent="0.35">
      <c r="AD9088" s="3"/>
    </row>
    <row r="9089" spans="30:30" x14ac:dyDescent="0.35">
      <c r="AD9089" s="3"/>
    </row>
    <row r="9090" spans="30:30" x14ac:dyDescent="0.35">
      <c r="AD9090" s="3"/>
    </row>
    <row r="9091" spans="30:30" x14ac:dyDescent="0.35">
      <c r="AD9091" s="3"/>
    </row>
    <row r="9092" spans="30:30" x14ac:dyDescent="0.35">
      <c r="AD9092" s="3"/>
    </row>
    <row r="9093" spans="30:30" x14ac:dyDescent="0.35">
      <c r="AD9093" s="3"/>
    </row>
    <row r="9094" spans="30:30" x14ac:dyDescent="0.35">
      <c r="AD9094" s="3"/>
    </row>
    <row r="9095" spans="30:30" x14ac:dyDescent="0.35">
      <c r="AD9095" s="3"/>
    </row>
    <row r="9096" spans="30:30" x14ac:dyDescent="0.35">
      <c r="AD9096" s="3"/>
    </row>
    <row r="9097" spans="30:30" x14ac:dyDescent="0.35">
      <c r="AD9097" s="3"/>
    </row>
    <row r="9098" spans="30:30" x14ac:dyDescent="0.35">
      <c r="AD9098" s="3"/>
    </row>
    <row r="9099" spans="30:30" x14ac:dyDescent="0.35">
      <c r="AD9099" s="3"/>
    </row>
    <row r="9100" spans="30:30" x14ac:dyDescent="0.35">
      <c r="AD9100" s="3"/>
    </row>
    <row r="9101" spans="30:30" x14ac:dyDescent="0.35">
      <c r="AD9101" s="3"/>
    </row>
    <row r="9102" spans="30:30" x14ac:dyDescent="0.35">
      <c r="AD9102" s="3"/>
    </row>
    <row r="9103" spans="30:30" x14ac:dyDescent="0.35">
      <c r="AD9103" s="3"/>
    </row>
    <row r="9104" spans="30:30" x14ac:dyDescent="0.35">
      <c r="AD9104" s="3"/>
    </row>
    <row r="9105" spans="30:30" x14ac:dyDescent="0.35">
      <c r="AD9105" s="3"/>
    </row>
    <row r="9106" spans="30:30" x14ac:dyDescent="0.35">
      <c r="AD9106" s="3"/>
    </row>
    <row r="9107" spans="30:30" x14ac:dyDescent="0.35">
      <c r="AD9107" s="3"/>
    </row>
    <row r="9108" spans="30:30" x14ac:dyDescent="0.35">
      <c r="AD9108" s="3"/>
    </row>
    <row r="9109" spans="30:30" x14ac:dyDescent="0.35">
      <c r="AD9109" s="3"/>
    </row>
    <row r="9110" spans="30:30" x14ac:dyDescent="0.35">
      <c r="AD9110" s="3"/>
    </row>
    <row r="9111" spans="30:30" x14ac:dyDescent="0.35">
      <c r="AD9111" s="3"/>
    </row>
    <row r="9112" spans="30:30" x14ac:dyDescent="0.35">
      <c r="AD9112" s="3"/>
    </row>
    <row r="9113" spans="30:30" x14ac:dyDescent="0.35">
      <c r="AD9113" s="3"/>
    </row>
    <row r="9114" spans="30:30" x14ac:dyDescent="0.35">
      <c r="AD9114" s="3"/>
    </row>
    <row r="9115" spans="30:30" x14ac:dyDescent="0.35">
      <c r="AD9115" s="3"/>
    </row>
    <row r="9116" spans="30:30" x14ac:dyDescent="0.35">
      <c r="AD9116" s="3"/>
    </row>
    <row r="9117" spans="30:30" x14ac:dyDescent="0.35">
      <c r="AD9117" s="3"/>
    </row>
    <row r="9118" spans="30:30" x14ac:dyDescent="0.35">
      <c r="AD9118" s="3"/>
    </row>
    <row r="9119" spans="30:30" x14ac:dyDescent="0.35">
      <c r="AD9119" s="3"/>
    </row>
    <row r="9120" spans="30:30" x14ac:dyDescent="0.35">
      <c r="AD9120" s="3"/>
    </row>
    <row r="9121" spans="30:30" x14ac:dyDescent="0.35">
      <c r="AD9121" s="3"/>
    </row>
    <row r="9122" spans="30:30" x14ac:dyDescent="0.35">
      <c r="AD9122" s="3"/>
    </row>
    <row r="9123" spans="30:30" x14ac:dyDescent="0.35">
      <c r="AD9123" s="3"/>
    </row>
    <row r="9124" spans="30:30" x14ac:dyDescent="0.35">
      <c r="AD9124" s="3"/>
    </row>
    <row r="9125" spans="30:30" x14ac:dyDescent="0.35">
      <c r="AD9125" s="3"/>
    </row>
    <row r="9126" spans="30:30" x14ac:dyDescent="0.35">
      <c r="AD9126" s="3"/>
    </row>
    <row r="9127" spans="30:30" x14ac:dyDescent="0.35">
      <c r="AD9127" s="3"/>
    </row>
    <row r="9128" spans="30:30" x14ac:dyDescent="0.35">
      <c r="AD9128" s="3"/>
    </row>
    <row r="9129" spans="30:30" x14ac:dyDescent="0.35">
      <c r="AD9129" s="3"/>
    </row>
    <row r="9130" spans="30:30" x14ac:dyDescent="0.35">
      <c r="AD9130" s="3"/>
    </row>
    <row r="9131" spans="30:30" x14ac:dyDescent="0.35">
      <c r="AD9131" s="3"/>
    </row>
    <row r="9132" spans="30:30" x14ac:dyDescent="0.35">
      <c r="AD9132" s="3"/>
    </row>
    <row r="9133" spans="30:30" x14ac:dyDescent="0.35">
      <c r="AD9133" s="3"/>
    </row>
    <row r="9134" spans="30:30" x14ac:dyDescent="0.35">
      <c r="AD9134" s="3"/>
    </row>
    <row r="9135" spans="30:30" x14ac:dyDescent="0.35">
      <c r="AD9135" s="3"/>
    </row>
    <row r="9136" spans="30:30" x14ac:dyDescent="0.35">
      <c r="AD9136" s="3"/>
    </row>
    <row r="9137" spans="30:30" x14ac:dyDescent="0.35">
      <c r="AD9137" s="3"/>
    </row>
    <row r="9138" spans="30:30" x14ac:dyDescent="0.35">
      <c r="AD9138" s="3"/>
    </row>
    <row r="9139" spans="30:30" x14ac:dyDescent="0.35">
      <c r="AD9139" s="3"/>
    </row>
    <row r="9140" spans="30:30" x14ac:dyDescent="0.35">
      <c r="AD9140" s="3"/>
    </row>
    <row r="9141" spans="30:30" x14ac:dyDescent="0.35">
      <c r="AD9141" s="3"/>
    </row>
    <row r="9142" spans="30:30" x14ac:dyDescent="0.35">
      <c r="AD9142" s="3"/>
    </row>
    <row r="9143" spans="30:30" x14ac:dyDescent="0.35">
      <c r="AD9143" s="3"/>
    </row>
    <row r="9144" spans="30:30" x14ac:dyDescent="0.35">
      <c r="AD9144" s="3"/>
    </row>
    <row r="9145" spans="30:30" x14ac:dyDescent="0.35">
      <c r="AD9145" s="3"/>
    </row>
    <row r="9146" spans="30:30" x14ac:dyDescent="0.35">
      <c r="AD9146" s="3"/>
    </row>
    <row r="9147" spans="30:30" x14ac:dyDescent="0.35">
      <c r="AD9147" s="3"/>
    </row>
    <row r="9148" spans="30:30" x14ac:dyDescent="0.35">
      <c r="AD9148" s="3"/>
    </row>
    <row r="9149" spans="30:30" x14ac:dyDescent="0.35">
      <c r="AD9149" s="3"/>
    </row>
    <row r="9150" spans="30:30" x14ac:dyDescent="0.35">
      <c r="AD9150" s="3"/>
    </row>
    <row r="9151" spans="30:30" x14ac:dyDescent="0.35">
      <c r="AD9151" s="3"/>
    </row>
    <row r="9152" spans="30:30" x14ac:dyDescent="0.35">
      <c r="AD9152" s="3"/>
    </row>
    <row r="9153" spans="30:30" x14ac:dyDescent="0.35">
      <c r="AD9153" s="3"/>
    </row>
    <row r="9154" spans="30:30" x14ac:dyDescent="0.35">
      <c r="AD9154" s="3"/>
    </row>
    <row r="9155" spans="30:30" x14ac:dyDescent="0.35">
      <c r="AD9155" s="3"/>
    </row>
    <row r="9156" spans="30:30" x14ac:dyDescent="0.35">
      <c r="AD9156" s="3"/>
    </row>
    <row r="9157" spans="30:30" x14ac:dyDescent="0.35">
      <c r="AD9157" s="3"/>
    </row>
    <row r="9158" spans="30:30" x14ac:dyDescent="0.35">
      <c r="AD9158" s="3"/>
    </row>
    <row r="9159" spans="30:30" x14ac:dyDescent="0.35">
      <c r="AD9159" s="3"/>
    </row>
    <row r="9160" spans="30:30" x14ac:dyDescent="0.35">
      <c r="AD9160" s="3"/>
    </row>
    <row r="9161" spans="30:30" x14ac:dyDescent="0.35">
      <c r="AD9161" s="3"/>
    </row>
    <row r="9162" spans="30:30" x14ac:dyDescent="0.35">
      <c r="AD9162" s="3"/>
    </row>
    <row r="9163" spans="30:30" x14ac:dyDescent="0.35">
      <c r="AD9163" s="3"/>
    </row>
    <row r="9164" spans="30:30" x14ac:dyDescent="0.35">
      <c r="AD9164" s="3"/>
    </row>
    <row r="9165" spans="30:30" x14ac:dyDescent="0.35">
      <c r="AD9165" s="3"/>
    </row>
    <row r="9166" spans="30:30" x14ac:dyDescent="0.35">
      <c r="AD9166" s="3"/>
    </row>
    <row r="9167" spans="30:30" x14ac:dyDescent="0.35">
      <c r="AD9167" s="3"/>
    </row>
    <row r="9168" spans="30:30" x14ac:dyDescent="0.35">
      <c r="AD9168" s="3"/>
    </row>
    <row r="9169" spans="30:30" x14ac:dyDescent="0.35">
      <c r="AD9169" s="3"/>
    </row>
    <row r="9170" spans="30:30" x14ac:dyDescent="0.35">
      <c r="AD9170" s="3"/>
    </row>
    <row r="9171" spans="30:30" x14ac:dyDescent="0.35">
      <c r="AD9171" s="3"/>
    </row>
    <row r="9172" spans="30:30" x14ac:dyDescent="0.35">
      <c r="AD9172" s="3"/>
    </row>
    <row r="9173" spans="30:30" x14ac:dyDescent="0.35">
      <c r="AD9173" s="3"/>
    </row>
    <row r="9174" spans="30:30" x14ac:dyDescent="0.35">
      <c r="AD9174" s="3"/>
    </row>
    <row r="9175" spans="30:30" x14ac:dyDescent="0.35">
      <c r="AD9175" s="3"/>
    </row>
    <row r="9176" spans="30:30" x14ac:dyDescent="0.35">
      <c r="AD9176" s="3"/>
    </row>
    <row r="9177" spans="30:30" x14ac:dyDescent="0.35">
      <c r="AD9177" s="3"/>
    </row>
    <row r="9178" spans="30:30" x14ac:dyDescent="0.35">
      <c r="AD9178" s="3"/>
    </row>
    <row r="9179" spans="30:30" x14ac:dyDescent="0.35">
      <c r="AD9179" s="3"/>
    </row>
    <row r="9180" spans="30:30" x14ac:dyDescent="0.35">
      <c r="AD9180" s="3"/>
    </row>
    <row r="9181" spans="30:30" x14ac:dyDescent="0.35">
      <c r="AD9181" s="3"/>
    </row>
    <row r="9182" spans="30:30" x14ac:dyDescent="0.35">
      <c r="AD9182" s="3"/>
    </row>
    <row r="9183" spans="30:30" x14ac:dyDescent="0.35">
      <c r="AD9183" s="3"/>
    </row>
    <row r="9184" spans="30:30" x14ac:dyDescent="0.35">
      <c r="AD9184" s="3"/>
    </row>
    <row r="9185" spans="30:30" x14ac:dyDescent="0.35">
      <c r="AD9185" s="3"/>
    </row>
    <row r="9186" spans="30:30" x14ac:dyDescent="0.35">
      <c r="AD9186" s="3"/>
    </row>
    <row r="9187" spans="30:30" x14ac:dyDescent="0.35">
      <c r="AD9187" s="3"/>
    </row>
    <row r="9188" spans="30:30" x14ac:dyDescent="0.35">
      <c r="AD9188" s="3"/>
    </row>
    <row r="9189" spans="30:30" x14ac:dyDescent="0.35">
      <c r="AD9189" s="3"/>
    </row>
    <row r="9190" spans="30:30" x14ac:dyDescent="0.35">
      <c r="AD9190" s="3"/>
    </row>
    <row r="9191" spans="30:30" x14ac:dyDescent="0.35">
      <c r="AD9191" s="3"/>
    </row>
    <row r="9192" spans="30:30" x14ac:dyDescent="0.35">
      <c r="AD9192" s="3"/>
    </row>
    <row r="9193" spans="30:30" x14ac:dyDescent="0.35">
      <c r="AD9193" s="3"/>
    </row>
    <row r="9194" spans="30:30" x14ac:dyDescent="0.35">
      <c r="AD9194" s="3"/>
    </row>
    <row r="9195" spans="30:30" x14ac:dyDescent="0.35">
      <c r="AD9195" s="3"/>
    </row>
    <row r="9196" spans="30:30" x14ac:dyDescent="0.35">
      <c r="AD9196" s="3"/>
    </row>
    <row r="9197" spans="30:30" x14ac:dyDescent="0.35">
      <c r="AD9197" s="3"/>
    </row>
    <row r="9198" spans="30:30" x14ac:dyDescent="0.35">
      <c r="AD9198" s="3"/>
    </row>
    <row r="9199" spans="30:30" x14ac:dyDescent="0.35">
      <c r="AD9199" s="3"/>
    </row>
    <row r="9200" spans="30:30" x14ac:dyDescent="0.35">
      <c r="AD9200" s="3"/>
    </row>
    <row r="9201" spans="30:30" x14ac:dyDescent="0.35">
      <c r="AD9201" s="3"/>
    </row>
    <row r="9202" spans="30:30" x14ac:dyDescent="0.35">
      <c r="AD9202" s="3"/>
    </row>
    <row r="9203" spans="30:30" x14ac:dyDescent="0.35">
      <c r="AD9203" s="3"/>
    </row>
    <row r="9204" spans="30:30" x14ac:dyDescent="0.35">
      <c r="AD9204" s="3"/>
    </row>
    <row r="9205" spans="30:30" x14ac:dyDescent="0.35">
      <c r="AD9205" s="3"/>
    </row>
    <row r="9206" spans="30:30" x14ac:dyDescent="0.35">
      <c r="AD9206" s="3"/>
    </row>
    <row r="9207" spans="30:30" x14ac:dyDescent="0.35">
      <c r="AD9207" s="3"/>
    </row>
    <row r="9208" spans="30:30" x14ac:dyDescent="0.35">
      <c r="AD9208" s="3"/>
    </row>
    <row r="9209" spans="30:30" x14ac:dyDescent="0.35">
      <c r="AD9209" s="3"/>
    </row>
    <row r="9210" spans="30:30" x14ac:dyDescent="0.35">
      <c r="AD9210" s="3"/>
    </row>
    <row r="9211" spans="30:30" x14ac:dyDescent="0.35">
      <c r="AD9211" s="3"/>
    </row>
    <row r="9212" spans="30:30" x14ac:dyDescent="0.35">
      <c r="AD9212" s="3"/>
    </row>
    <row r="9213" spans="30:30" x14ac:dyDescent="0.35">
      <c r="AD9213" s="3"/>
    </row>
    <row r="9214" spans="30:30" x14ac:dyDescent="0.35">
      <c r="AD9214" s="3"/>
    </row>
    <row r="9215" spans="30:30" x14ac:dyDescent="0.35">
      <c r="AD9215" s="3"/>
    </row>
    <row r="9216" spans="30:30" x14ac:dyDescent="0.35">
      <c r="AD9216" s="3"/>
    </row>
    <row r="9217" spans="30:30" x14ac:dyDescent="0.35">
      <c r="AD9217" s="3"/>
    </row>
    <row r="9218" spans="30:30" x14ac:dyDescent="0.35">
      <c r="AD9218" s="3"/>
    </row>
    <row r="9219" spans="30:30" x14ac:dyDescent="0.35">
      <c r="AD9219" s="3"/>
    </row>
    <row r="9220" spans="30:30" x14ac:dyDescent="0.35">
      <c r="AD9220" s="3"/>
    </row>
    <row r="9221" spans="30:30" x14ac:dyDescent="0.35">
      <c r="AD9221" s="3"/>
    </row>
    <row r="9222" spans="30:30" x14ac:dyDescent="0.35">
      <c r="AD9222" s="3"/>
    </row>
    <row r="9223" spans="30:30" x14ac:dyDescent="0.35">
      <c r="AD9223" s="3"/>
    </row>
    <row r="9224" spans="30:30" x14ac:dyDescent="0.35">
      <c r="AD9224" s="3"/>
    </row>
    <row r="9225" spans="30:30" x14ac:dyDescent="0.35">
      <c r="AD9225" s="3"/>
    </row>
    <row r="9226" spans="30:30" x14ac:dyDescent="0.35">
      <c r="AD9226" s="3"/>
    </row>
    <row r="9227" spans="30:30" x14ac:dyDescent="0.35">
      <c r="AD9227" s="3"/>
    </row>
    <row r="9228" spans="30:30" x14ac:dyDescent="0.35">
      <c r="AD9228" s="3"/>
    </row>
    <row r="9229" spans="30:30" x14ac:dyDescent="0.35">
      <c r="AD9229" s="3"/>
    </row>
    <row r="9230" spans="30:30" x14ac:dyDescent="0.35">
      <c r="AD9230" s="3"/>
    </row>
    <row r="9231" spans="30:30" x14ac:dyDescent="0.35">
      <c r="AD9231" s="3"/>
    </row>
    <row r="9232" spans="30:30" x14ac:dyDescent="0.35">
      <c r="AD9232" s="3"/>
    </row>
    <row r="9233" spans="30:30" x14ac:dyDescent="0.35">
      <c r="AD9233" s="3"/>
    </row>
    <row r="9234" spans="30:30" x14ac:dyDescent="0.35">
      <c r="AD9234" s="3"/>
    </row>
    <row r="9235" spans="30:30" x14ac:dyDescent="0.35">
      <c r="AD9235" s="3"/>
    </row>
    <row r="9236" spans="30:30" x14ac:dyDescent="0.35">
      <c r="AD9236" s="3"/>
    </row>
    <row r="9237" spans="30:30" x14ac:dyDescent="0.35">
      <c r="AD9237" s="3"/>
    </row>
    <row r="9238" spans="30:30" x14ac:dyDescent="0.35">
      <c r="AD9238" s="3"/>
    </row>
    <row r="9239" spans="30:30" x14ac:dyDescent="0.35">
      <c r="AD9239" s="3"/>
    </row>
    <row r="9240" spans="30:30" x14ac:dyDescent="0.35">
      <c r="AD9240" s="3"/>
    </row>
    <row r="9241" spans="30:30" x14ac:dyDescent="0.35">
      <c r="AD9241" s="3"/>
    </row>
    <row r="9242" spans="30:30" x14ac:dyDescent="0.35">
      <c r="AD9242" s="3"/>
    </row>
    <row r="9243" spans="30:30" x14ac:dyDescent="0.35">
      <c r="AD9243" s="3"/>
    </row>
    <row r="9244" spans="30:30" x14ac:dyDescent="0.35">
      <c r="AD9244" s="3"/>
    </row>
    <row r="9245" spans="30:30" x14ac:dyDescent="0.35">
      <c r="AD9245" s="3"/>
    </row>
    <row r="9246" spans="30:30" x14ac:dyDescent="0.35">
      <c r="AD9246" s="3"/>
    </row>
    <row r="9247" spans="30:30" x14ac:dyDescent="0.35">
      <c r="AD9247" s="3"/>
    </row>
    <row r="9248" spans="30:30" x14ac:dyDescent="0.35">
      <c r="AD9248" s="3"/>
    </row>
    <row r="9249" spans="30:30" x14ac:dyDescent="0.35">
      <c r="AD9249" s="3"/>
    </row>
    <row r="9250" spans="30:30" x14ac:dyDescent="0.35">
      <c r="AD9250" s="3"/>
    </row>
    <row r="9251" spans="30:30" x14ac:dyDescent="0.35">
      <c r="AD9251" s="3"/>
    </row>
    <row r="9252" spans="30:30" x14ac:dyDescent="0.35">
      <c r="AD9252" s="3"/>
    </row>
    <row r="9253" spans="30:30" x14ac:dyDescent="0.35">
      <c r="AD9253" s="3"/>
    </row>
    <row r="9254" spans="30:30" x14ac:dyDescent="0.35">
      <c r="AD9254" s="3"/>
    </row>
    <row r="9255" spans="30:30" x14ac:dyDescent="0.35">
      <c r="AD9255" s="3"/>
    </row>
    <row r="9256" spans="30:30" x14ac:dyDescent="0.35">
      <c r="AD9256" s="3"/>
    </row>
    <row r="9257" spans="30:30" x14ac:dyDescent="0.35">
      <c r="AD9257" s="3"/>
    </row>
    <row r="9258" spans="30:30" x14ac:dyDescent="0.35">
      <c r="AD9258" s="3"/>
    </row>
    <row r="9259" spans="30:30" x14ac:dyDescent="0.35">
      <c r="AD9259" s="3"/>
    </row>
    <row r="9260" spans="30:30" x14ac:dyDescent="0.35">
      <c r="AD9260" s="3"/>
    </row>
    <row r="9261" spans="30:30" x14ac:dyDescent="0.35">
      <c r="AD9261" s="3"/>
    </row>
    <row r="9262" spans="30:30" x14ac:dyDescent="0.35">
      <c r="AD9262" s="3"/>
    </row>
    <row r="9263" spans="30:30" x14ac:dyDescent="0.35">
      <c r="AD9263" s="3"/>
    </row>
    <row r="9264" spans="30:30" x14ac:dyDescent="0.35">
      <c r="AD9264" s="3"/>
    </row>
    <row r="9265" spans="30:30" x14ac:dyDescent="0.35">
      <c r="AD9265" s="3"/>
    </row>
    <row r="9266" spans="30:30" x14ac:dyDescent="0.35">
      <c r="AD9266" s="3"/>
    </row>
    <row r="9267" spans="30:30" x14ac:dyDescent="0.35">
      <c r="AD9267" s="3"/>
    </row>
    <row r="9268" spans="30:30" x14ac:dyDescent="0.35">
      <c r="AD9268" s="3"/>
    </row>
    <row r="9269" spans="30:30" x14ac:dyDescent="0.35">
      <c r="AD9269" s="3"/>
    </row>
    <row r="9270" spans="30:30" x14ac:dyDescent="0.35">
      <c r="AD9270" s="3"/>
    </row>
    <row r="9271" spans="30:30" x14ac:dyDescent="0.35">
      <c r="AD9271" s="3"/>
    </row>
    <row r="9272" spans="30:30" x14ac:dyDescent="0.35">
      <c r="AD9272" s="3"/>
    </row>
    <row r="9273" spans="30:30" x14ac:dyDescent="0.35">
      <c r="AD9273" s="3"/>
    </row>
    <row r="9274" spans="30:30" x14ac:dyDescent="0.35">
      <c r="AD9274" s="3"/>
    </row>
    <row r="9275" spans="30:30" x14ac:dyDescent="0.35">
      <c r="AD9275" s="3"/>
    </row>
    <row r="9276" spans="30:30" x14ac:dyDescent="0.35">
      <c r="AD9276" s="3"/>
    </row>
    <row r="9277" spans="30:30" x14ac:dyDescent="0.35">
      <c r="AD9277" s="3"/>
    </row>
    <row r="9278" spans="30:30" x14ac:dyDescent="0.35">
      <c r="AD9278" s="3"/>
    </row>
    <row r="9279" spans="30:30" x14ac:dyDescent="0.35">
      <c r="AD9279" s="3"/>
    </row>
    <row r="9280" spans="30:30" x14ac:dyDescent="0.35">
      <c r="AD9280" s="3"/>
    </row>
    <row r="9281" spans="30:30" x14ac:dyDescent="0.35">
      <c r="AD9281" s="3"/>
    </row>
    <row r="9282" spans="30:30" x14ac:dyDescent="0.35">
      <c r="AD9282" s="3"/>
    </row>
    <row r="9283" spans="30:30" x14ac:dyDescent="0.35">
      <c r="AD9283" s="3"/>
    </row>
    <row r="9284" spans="30:30" x14ac:dyDescent="0.35">
      <c r="AD9284" s="3"/>
    </row>
    <row r="9285" spans="30:30" x14ac:dyDescent="0.35">
      <c r="AD9285" s="3"/>
    </row>
    <row r="9286" spans="30:30" x14ac:dyDescent="0.35">
      <c r="AD9286" s="3"/>
    </row>
    <row r="9287" spans="30:30" x14ac:dyDescent="0.35">
      <c r="AD9287" s="3"/>
    </row>
    <row r="9288" spans="30:30" x14ac:dyDescent="0.35">
      <c r="AD9288" s="3"/>
    </row>
    <row r="9289" spans="30:30" x14ac:dyDescent="0.35">
      <c r="AD9289" s="3"/>
    </row>
    <row r="9290" spans="30:30" x14ac:dyDescent="0.35">
      <c r="AD9290" s="3"/>
    </row>
    <row r="9291" spans="30:30" x14ac:dyDescent="0.35">
      <c r="AD9291" s="3"/>
    </row>
    <row r="9292" spans="30:30" x14ac:dyDescent="0.35">
      <c r="AD9292" s="3"/>
    </row>
    <row r="9293" spans="30:30" x14ac:dyDescent="0.35">
      <c r="AD9293" s="3"/>
    </row>
    <row r="9294" spans="30:30" x14ac:dyDescent="0.35">
      <c r="AD9294" s="3"/>
    </row>
    <row r="9295" spans="30:30" x14ac:dyDescent="0.35">
      <c r="AD9295" s="3"/>
    </row>
    <row r="9296" spans="30:30" x14ac:dyDescent="0.35">
      <c r="AD9296" s="3"/>
    </row>
    <row r="9297" spans="30:30" x14ac:dyDescent="0.35">
      <c r="AD9297" s="3"/>
    </row>
    <row r="9298" spans="30:30" x14ac:dyDescent="0.35">
      <c r="AD9298" s="3"/>
    </row>
    <row r="9299" spans="30:30" x14ac:dyDescent="0.35">
      <c r="AD9299" s="3"/>
    </row>
    <row r="9300" spans="30:30" x14ac:dyDescent="0.35">
      <c r="AD9300" s="3"/>
    </row>
    <row r="9301" spans="30:30" x14ac:dyDescent="0.35">
      <c r="AD9301" s="3"/>
    </row>
    <row r="9302" spans="30:30" x14ac:dyDescent="0.35">
      <c r="AD9302" s="3"/>
    </row>
    <row r="9303" spans="30:30" x14ac:dyDescent="0.35">
      <c r="AD9303" s="3"/>
    </row>
    <row r="9304" spans="30:30" x14ac:dyDescent="0.35">
      <c r="AD9304" s="3"/>
    </row>
    <row r="9305" spans="30:30" x14ac:dyDescent="0.35">
      <c r="AD9305" s="3"/>
    </row>
    <row r="9306" spans="30:30" x14ac:dyDescent="0.35">
      <c r="AD9306" s="3"/>
    </row>
    <row r="9307" spans="30:30" x14ac:dyDescent="0.35">
      <c r="AD9307" s="3"/>
    </row>
    <row r="9308" spans="30:30" x14ac:dyDescent="0.35">
      <c r="AD9308" s="3"/>
    </row>
    <row r="9309" spans="30:30" x14ac:dyDescent="0.35">
      <c r="AD9309" s="3"/>
    </row>
    <row r="9310" spans="30:30" x14ac:dyDescent="0.35">
      <c r="AD9310" s="3"/>
    </row>
    <row r="9311" spans="30:30" x14ac:dyDescent="0.35">
      <c r="AD9311" s="3"/>
    </row>
    <row r="9312" spans="30:30" x14ac:dyDescent="0.35">
      <c r="AD9312" s="3"/>
    </row>
    <row r="9313" spans="30:30" x14ac:dyDescent="0.35">
      <c r="AD9313" s="3"/>
    </row>
    <row r="9314" spans="30:30" x14ac:dyDescent="0.35">
      <c r="AD9314" s="3"/>
    </row>
    <row r="9315" spans="30:30" x14ac:dyDescent="0.35">
      <c r="AD9315" s="3"/>
    </row>
    <row r="9316" spans="30:30" x14ac:dyDescent="0.35">
      <c r="AD9316" s="3"/>
    </row>
    <row r="9317" spans="30:30" x14ac:dyDescent="0.35">
      <c r="AD9317" s="3"/>
    </row>
    <row r="9318" spans="30:30" x14ac:dyDescent="0.35">
      <c r="AD9318" s="3"/>
    </row>
    <row r="9319" spans="30:30" x14ac:dyDescent="0.35">
      <c r="AD9319" s="3"/>
    </row>
    <row r="9320" spans="30:30" x14ac:dyDescent="0.35">
      <c r="AD9320" s="3"/>
    </row>
    <row r="9321" spans="30:30" x14ac:dyDescent="0.35">
      <c r="AD9321" s="3"/>
    </row>
    <row r="9322" spans="30:30" x14ac:dyDescent="0.35">
      <c r="AD9322" s="3"/>
    </row>
    <row r="9323" spans="30:30" x14ac:dyDescent="0.35">
      <c r="AD9323" s="3"/>
    </row>
    <row r="9324" spans="30:30" x14ac:dyDescent="0.35">
      <c r="AD9324" s="3"/>
    </row>
    <row r="9325" spans="30:30" x14ac:dyDescent="0.35">
      <c r="AD9325" s="3"/>
    </row>
    <row r="9326" spans="30:30" x14ac:dyDescent="0.35">
      <c r="AD9326" s="3"/>
    </row>
    <row r="9327" spans="30:30" x14ac:dyDescent="0.35">
      <c r="AD9327" s="3"/>
    </row>
    <row r="9328" spans="30:30" x14ac:dyDescent="0.35">
      <c r="AD9328" s="3"/>
    </row>
    <row r="9329" spans="30:30" x14ac:dyDescent="0.35">
      <c r="AD9329" s="3"/>
    </row>
    <row r="9330" spans="30:30" x14ac:dyDescent="0.35">
      <c r="AD9330" s="3"/>
    </row>
    <row r="9331" spans="30:30" x14ac:dyDescent="0.35">
      <c r="AD9331" s="3"/>
    </row>
    <row r="9332" spans="30:30" x14ac:dyDescent="0.35">
      <c r="AD9332" s="3"/>
    </row>
    <row r="9333" spans="30:30" x14ac:dyDescent="0.35">
      <c r="AD9333" s="3"/>
    </row>
    <row r="9334" spans="30:30" x14ac:dyDescent="0.35">
      <c r="AD9334" s="3"/>
    </row>
    <row r="9335" spans="30:30" x14ac:dyDescent="0.35">
      <c r="AD9335" s="3"/>
    </row>
    <row r="9336" spans="30:30" x14ac:dyDescent="0.35">
      <c r="AD9336" s="3"/>
    </row>
    <row r="9337" spans="30:30" x14ac:dyDescent="0.35">
      <c r="AD9337" s="3"/>
    </row>
    <row r="9338" spans="30:30" x14ac:dyDescent="0.35">
      <c r="AD9338" s="3"/>
    </row>
    <row r="9339" spans="30:30" x14ac:dyDescent="0.35">
      <c r="AD9339" s="3"/>
    </row>
    <row r="9340" spans="30:30" x14ac:dyDescent="0.35">
      <c r="AD9340" s="3"/>
    </row>
    <row r="9341" spans="30:30" x14ac:dyDescent="0.35">
      <c r="AD9341" s="3"/>
    </row>
    <row r="9342" spans="30:30" x14ac:dyDescent="0.35">
      <c r="AD9342" s="3"/>
    </row>
    <row r="9343" spans="30:30" x14ac:dyDescent="0.35">
      <c r="AD9343" s="3"/>
    </row>
    <row r="9344" spans="30:30" x14ac:dyDescent="0.35">
      <c r="AD9344" s="3"/>
    </row>
    <row r="9345" spans="30:30" x14ac:dyDescent="0.35">
      <c r="AD9345" s="3"/>
    </row>
    <row r="9346" spans="30:30" x14ac:dyDescent="0.35">
      <c r="AD9346" s="3"/>
    </row>
    <row r="9347" spans="30:30" x14ac:dyDescent="0.35">
      <c r="AD9347" s="3"/>
    </row>
    <row r="9348" spans="30:30" x14ac:dyDescent="0.35">
      <c r="AD9348" s="3"/>
    </row>
    <row r="9349" spans="30:30" x14ac:dyDescent="0.35">
      <c r="AD9349" s="3"/>
    </row>
    <row r="9350" spans="30:30" x14ac:dyDescent="0.35">
      <c r="AD9350" s="3"/>
    </row>
    <row r="9351" spans="30:30" x14ac:dyDescent="0.35">
      <c r="AD9351" s="3"/>
    </row>
    <row r="9352" spans="30:30" x14ac:dyDescent="0.35">
      <c r="AD9352" s="3"/>
    </row>
    <row r="9353" spans="30:30" x14ac:dyDescent="0.35">
      <c r="AD9353" s="3"/>
    </row>
    <row r="9354" spans="30:30" x14ac:dyDescent="0.35">
      <c r="AD9354" s="3"/>
    </row>
    <row r="9355" spans="30:30" x14ac:dyDescent="0.35">
      <c r="AD9355" s="3"/>
    </row>
    <row r="9356" spans="30:30" x14ac:dyDescent="0.35">
      <c r="AD9356" s="3"/>
    </row>
    <row r="9357" spans="30:30" x14ac:dyDescent="0.35">
      <c r="AD9357" s="3"/>
    </row>
    <row r="9358" spans="30:30" x14ac:dyDescent="0.35">
      <c r="AD9358" s="3"/>
    </row>
    <row r="9359" spans="30:30" x14ac:dyDescent="0.35">
      <c r="AD9359" s="3"/>
    </row>
    <row r="9360" spans="30:30" x14ac:dyDescent="0.35">
      <c r="AD9360" s="3"/>
    </row>
    <row r="9361" spans="30:30" x14ac:dyDescent="0.35">
      <c r="AD9361" s="3"/>
    </row>
    <row r="9362" spans="30:30" x14ac:dyDescent="0.35">
      <c r="AD9362" s="3"/>
    </row>
    <row r="9363" spans="30:30" x14ac:dyDescent="0.35">
      <c r="AD9363" s="3"/>
    </row>
    <row r="9364" spans="30:30" x14ac:dyDescent="0.35">
      <c r="AD9364" s="3"/>
    </row>
    <row r="9365" spans="30:30" x14ac:dyDescent="0.35">
      <c r="AD9365" s="3"/>
    </row>
    <row r="9366" spans="30:30" x14ac:dyDescent="0.35">
      <c r="AD9366" s="3"/>
    </row>
    <row r="9367" spans="30:30" x14ac:dyDescent="0.35">
      <c r="AD9367" s="3"/>
    </row>
    <row r="9368" spans="30:30" x14ac:dyDescent="0.35">
      <c r="AD9368" s="3"/>
    </row>
    <row r="9369" spans="30:30" x14ac:dyDescent="0.35">
      <c r="AD9369" s="3"/>
    </row>
    <row r="9370" spans="30:30" x14ac:dyDescent="0.35">
      <c r="AD9370" s="3"/>
    </row>
    <row r="9371" spans="30:30" x14ac:dyDescent="0.35">
      <c r="AD9371" s="3"/>
    </row>
    <row r="9372" spans="30:30" x14ac:dyDescent="0.35">
      <c r="AD9372" s="3"/>
    </row>
    <row r="9373" spans="30:30" x14ac:dyDescent="0.35">
      <c r="AD9373" s="3"/>
    </row>
    <row r="9374" spans="30:30" x14ac:dyDescent="0.35">
      <c r="AD9374" s="3"/>
    </row>
    <row r="9375" spans="30:30" x14ac:dyDescent="0.35">
      <c r="AD9375" s="3"/>
    </row>
    <row r="9376" spans="30:30" x14ac:dyDescent="0.35">
      <c r="AD9376" s="3"/>
    </row>
    <row r="9377" spans="30:30" x14ac:dyDescent="0.35">
      <c r="AD9377" s="3"/>
    </row>
    <row r="9378" spans="30:30" x14ac:dyDescent="0.35">
      <c r="AD9378" s="3"/>
    </row>
    <row r="9379" spans="30:30" x14ac:dyDescent="0.35">
      <c r="AD9379" s="3"/>
    </row>
    <row r="9380" spans="30:30" x14ac:dyDescent="0.35">
      <c r="AD9380" s="3"/>
    </row>
    <row r="9381" spans="30:30" x14ac:dyDescent="0.35">
      <c r="AD9381" s="3"/>
    </row>
    <row r="9382" spans="30:30" x14ac:dyDescent="0.35">
      <c r="AD9382" s="3"/>
    </row>
    <row r="9383" spans="30:30" x14ac:dyDescent="0.35">
      <c r="AD9383" s="3"/>
    </row>
    <row r="9384" spans="30:30" x14ac:dyDescent="0.35">
      <c r="AD9384" s="3"/>
    </row>
    <row r="9385" spans="30:30" x14ac:dyDescent="0.35">
      <c r="AD9385" s="3"/>
    </row>
    <row r="9386" spans="30:30" x14ac:dyDescent="0.35">
      <c r="AD9386" s="3"/>
    </row>
    <row r="9387" spans="30:30" x14ac:dyDescent="0.35">
      <c r="AD9387" s="3"/>
    </row>
    <row r="9388" spans="30:30" x14ac:dyDescent="0.35">
      <c r="AD9388" s="3"/>
    </row>
    <row r="9389" spans="30:30" x14ac:dyDescent="0.35">
      <c r="AD9389" s="3"/>
    </row>
    <row r="9390" spans="30:30" x14ac:dyDescent="0.35">
      <c r="AD9390" s="3"/>
    </row>
    <row r="9391" spans="30:30" x14ac:dyDescent="0.35">
      <c r="AD9391" s="3"/>
    </row>
    <row r="9392" spans="30:30" x14ac:dyDescent="0.35">
      <c r="AD9392" s="3"/>
    </row>
    <row r="9393" spans="30:30" x14ac:dyDescent="0.35">
      <c r="AD9393" s="3"/>
    </row>
    <row r="9394" spans="30:30" x14ac:dyDescent="0.35">
      <c r="AD9394" s="3"/>
    </row>
    <row r="9395" spans="30:30" x14ac:dyDescent="0.35">
      <c r="AD9395" s="3"/>
    </row>
    <row r="9396" spans="30:30" x14ac:dyDescent="0.35">
      <c r="AD9396" s="3"/>
    </row>
    <row r="9397" spans="30:30" x14ac:dyDescent="0.35">
      <c r="AD9397" s="3"/>
    </row>
    <row r="9398" spans="30:30" x14ac:dyDescent="0.35">
      <c r="AD9398" s="3"/>
    </row>
    <row r="9399" spans="30:30" x14ac:dyDescent="0.35">
      <c r="AD9399" s="3"/>
    </row>
    <row r="9400" spans="30:30" x14ac:dyDescent="0.35">
      <c r="AD9400" s="3"/>
    </row>
    <row r="9401" spans="30:30" x14ac:dyDescent="0.35">
      <c r="AD9401" s="3"/>
    </row>
    <row r="9402" spans="30:30" x14ac:dyDescent="0.35">
      <c r="AD9402" s="3"/>
    </row>
    <row r="9403" spans="30:30" x14ac:dyDescent="0.35">
      <c r="AD9403" s="3"/>
    </row>
    <row r="9404" spans="30:30" x14ac:dyDescent="0.35">
      <c r="AD9404" s="3"/>
    </row>
    <row r="9405" spans="30:30" x14ac:dyDescent="0.35">
      <c r="AD9405" s="3"/>
    </row>
    <row r="9406" spans="30:30" x14ac:dyDescent="0.35">
      <c r="AD9406" s="3"/>
    </row>
    <row r="9407" spans="30:30" x14ac:dyDescent="0.35">
      <c r="AD9407" s="3"/>
    </row>
    <row r="9408" spans="30:30" x14ac:dyDescent="0.35">
      <c r="AD9408" s="3"/>
    </row>
    <row r="9409" spans="30:30" x14ac:dyDescent="0.35">
      <c r="AD9409" s="3"/>
    </row>
    <row r="9410" spans="30:30" x14ac:dyDescent="0.35">
      <c r="AD9410" s="3"/>
    </row>
    <row r="9411" spans="30:30" x14ac:dyDescent="0.35">
      <c r="AD9411" s="3"/>
    </row>
    <row r="9412" spans="30:30" x14ac:dyDescent="0.35">
      <c r="AD9412" s="3"/>
    </row>
    <row r="9413" spans="30:30" x14ac:dyDescent="0.35">
      <c r="AD9413" s="3"/>
    </row>
    <row r="9414" spans="30:30" x14ac:dyDescent="0.35">
      <c r="AD9414" s="3"/>
    </row>
    <row r="9415" spans="30:30" x14ac:dyDescent="0.35">
      <c r="AD9415" s="3"/>
    </row>
    <row r="9416" spans="30:30" x14ac:dyDescent="0.35">
      <c r="AD9416" s="3"/>
    </row>
    <row r="9417" spans="30:30" x14ac:dyDescent="0.35">
      <c r="AD9417" s="3"/>
    </row>
    <row r="9418" spans="30:30" x14ac:dyDescent="0.35">
      <c r="AD9418" s="3"/>
    </row>
    <row r="9419" spans="30:30" x14ac:dyDescent="0.35">
      <c r="AD9419" s="3"/>
    </row>
    <row r="9420" spans="30:30" x14ac:dyDescent="0.35">
      <c r="AD9420" s="3"/>
    </row>
    <row r="9421" spans="30:30" x14ac:dyDescent="0.35">
      <c r="AD9421" s="3"/>
    </row>
    <row r="9422" spans="30:30" x14ac:dyDescent="0.35">
      <c r="AD9422" s="3"/>
    </row>
    <row r="9423" spans="30:30" x14ac:dyDescent="0.35">
      <c r="AD9423" s="3"/>
    </row>
    <row r="9424" spans="30:30" x14ac:dyDescent="0.35">
      <c r="AD9424" s="3"/>
    </row>
    <row r="9425" spans="30:30" x14ac:dyDescent="0.35">
      <c r="AD9425" s="3"/>
    </row>
    <row r="9426" spans="30:30" x14ac:dyDescent="0.35">
      <c r="AD9426" s="3"/>
    </row>
    <row r="9427" spans="30:30" x14ac:dyDescent="0.35">
      <c r="AD9427" s="3"/>
    </row>
    <row r="9428" spans="30:30" x14ac:dyDescent="0.35">
      <c r="AD9428" s="3"/>
    </row>
    <row r="9429" spans="30:30" x14ac:dyDescent="0.35">
      <c r="AD9429" s="3"/>
    </row>
    <row r="9430" spans="30:30" x14ac:dyDescent="0.35">
      <c r="AD9430" s="3"/>
    </row>
    <row r="9431" spans="30:30" x14ac:dyDescent="0.35">
      <c r="AD9431" s="3"/>
    </row>
    <row r="9432" spans="30:30" x14ac:dyDescent="0.35">
      <c r="AD9432" s="3"/>
    </row>
    <row r="9433" spans="30:30" x14ac:dyDescent="0.35">
      <c r="AD9433" s="3"/>
    </row>
    <row r="9434" spans="30:30" x14ac:dyDescent="0.35">
      <c r="AD9434" s="3"/>
    </row>
    <row r="9435" spans="30:30" x14ac:dyDescent="0.35">
      <c r="AD9435" s="3"/>
    </row>
    <row r="9436" spans="30:30" x14ac:dyDescent="0.35">
      <c r="AD9436" s="3"/>
    </row>
    <row r="9437" spans="30:30" x14ac:dyDescent="0.35">
      <c r="AD9437" s="3"/>
    </row>
    <row r="9438" spans="30:30" x14ac:dyDescent="0.35">
      <c r="AD9438" s="3"/>
    </row>
    <row r="9439" spans="30:30" x14ac:dyDescent="0.35">
      <c r="AD9439" s="3"/>
    </row>
    <row r="9440" spans="30:30" x14ac:dyDescent="0.35">
      <c r="AD9440" s="3"/>
    </row>
    <row r="9441" spans="30:30" x14ac:dyDescent="0.35">
      <c r="AD9441" s="3"/>
    </row>
    <row r="9442" spans="30:30" x14ac:dyDescent="0.35">
      <c r="AD9442" s="3"/>
    </row>
    <row r="9443" spans="30:30" x14ac:dyDescent="0.35">
      <c r="AD9443" s="3"/>
    </row>
    <row r="9444" spans="30:30" x14ac:dyDescent="0.35">
      <c r="AD9444" s="3"/>
    </row>
    <row r="9445" spans="30:30" x14ac:dyDescent="0.35">
      <c r="AD9445" s="3"/>
    </row>
    <row r="9446" spans="30:30" x14ac:dyDescent="0.35">
      <c r="AD9446" s="3"/>
    </row>
    <row r="9447" spans="30:30" x14ac:dyDescent="0.35">
      <c r="AD9447" s="3"/>
    </row>
    <row r="9448" spans="30:30" x14ac:dyDescent="0.35">
      <c r="AD9448" s="3"/>
    </row>
    <row r="9449" spans="30:30" x14ac:dyDescent="0.35">
      <c r="AD9449" s="3"/>
    </row>
    <row r="9450" spans="30:30" x14ac:dyDescent="0.35">
      <c r="AD9450" s="3"/>
    </row>
    <row r="9451" spans="30:30" x14ac:dyDescent="0.35">
      <c r="AD9451" s="3"/>
    </row>
    <row r="9452" spans="30:30" x14ac:dyDescent="0.35">
      <c r="AD9452" s="3"/>
    </row>
    <row r="9453" spans="30:30" x14ac:dyDescent="0.35">
      <c r="AD9453" s="3"/>
    </row>
    <row r="9454" spans="30:30" x14ac:dyDescent="0.35">
      <c r="AD9454" s="3"/>
    </row>
    <row r="9455" spans="30:30" x14ac:dyDescent="0.35">
      <c r="AD9455" s="3"/>
    </row>
    <row r="9456" spans="30:30" x14ac:dyDescent="0.35">
      <c r="AD9456" s="3"/>
    </row>
    <row r="9457" spans="30:30" x14ac:dyDescent="0.35">
      <c r="AD9457" s="3"/>
    </row>
    <row r="9458" spans="30:30" x14ac:dyDescent="0.35">
      <c r="AD9458" s="3"/>
    </row>
    <row r="9459" spans="30:30" x14ac:dyDescent="0.35">
      <c r="AD9459" s="3"/>
    </row>
    <row r="9460" spans="30:30" x14ac:dyDescent="0.35">
      <c r="AD9460" s="3"/>
    </row>
    <row r="9461" spans="30:30" x14ac:dyDescent="0.35">
      <c r="AD9461" s="3"/>
    </row>
    <row r="9462" spans="30:30" x14ac:dyDescent="0.35">
      <c r="AD9462" s="3"/>
    </row>
    <row r="9463" spans="30:30" x14ac:dyDescent="0.35">
      <c r="AD9463" s="3"/>
    </row>
    <row r="9464" spans="30:30" x14ac:dyDescent="0.35">
      <c r="AD9464" s="3"/>
    </row>
    <row r="9465" spans="30:30" x14ac:dyDescent="0.35">
      <c r="AD9465" s="3"/>
    </row>
    <row r="9466" spans="30:30" x14ac:dyDescent="0.35">
      <c r="AD9466" s="3"/>
    </row>
    <row r="9467" spans="30:30" x14ac:dyDescent="0.35">
      <c r="AD9467" s="3"/>
    </row>
    <row r="9468" spans="30:30" x14ac:dyDescent="0.35">
      <c r="AD9468" s="3"/>
    </row>
    <row r="9469" spans="30:30" x14ac:dyDescent="0.35">
      <c r="AD9469" s="3"/>
    </row>
    <row r="9470" spans="30:30" x14ac:dyDescent="0.35">
      <c r="AD9470" s="3"/>
    </row>
    <row r="9471" spans="30:30" x14ac:dyDescent="0.35">
      <c r="AD9471" s="3"/>
    </row>
    <row r="9472" spans="30:30" x14ac:dyDescent="0.35">
      <c r="AD9472" s="3"/>
    </row>
    <row r="9473" spans="30:30" x14ac:dyDescent="0.35">
      <c r="AD9473" s="3"/>
    </row>
    <row r="9474" spans="30:30" x14ac:dyDescent="0.35">
      <c r="AD9474" s="3"/>
    </row>
    <row r="9475" spans="30:30" x14ac:dyDescent="0.35">
      <c r="AD9475" s="3"/>
    </row>
    <row r="9476" spans="30:30" x14ac:dyDescent="0.35">
      <c r="AD9476" s="3"/>
    </row>
    <row r="9477" spans="30:30" x14ac:dyDescent="0.35">
      <c r="AD9477" s="3"/>
    </row>
    <row r="9478" spans="30:30" x14ac:dyDescent="0.35">
      <c r="AD9478" s="3"/>
    </row>
    <row r="9479" spans="30:30" x14ac:dyDescent="0.35">
      <c r="AD9479" s="3"/>
    </row>
    <row r="9480" spans="30:30" x14ac:dyDescent="0.35">
      <c r="AD9480" s="3"/>
    </row>
    <row r="9481" spans="30:30" x14ac:dyDescent="0.35">
      <c r="AD9481" s="3"/>
    </row>
    <row r="9482" spans="30:30" x14ac:dyDescent="0.35">
      <c r="AD9482" s="3"/>
    </row>
    <row r="9483" spans="30:30" x14ac:dyDescent="0.35">
      <c r="AD9483" s="3"/>
    </row>
    <row r="9484" spans="30:30" x14ac:dyDescent="0.35">
      <c r="AD9484" s="3"/>
    </row>
    <row r="9485" spans="30:30" x14ac:dyDescent="0.35">
      <c r="AD9485" s="3"/>
    </row>
    <row r="9486" spans="30:30" x14ac:dyDescent="0.35">
      <c r="AD9486" s="3"/>
    </row>
    <row r="9487" spans="30:30" x14ac:dyDescent="0.35">
      <c r="AD9487" s="3"/>
    </row>
    <row r="9488" spans="30:30" x14ac:dyDescent="0.35">
      <c r="AD9488" s="3"/>
    </row>
    <row r="9489" spans="30:30" x14ac:dyDescent="0.35">
      <c r="AD9489" s="3"/>
    </row>
    <row r="9490" spans="30:30" x14ac:dyDescent="0.35">
      <c r="AD9490" s="3"/>
    </row>
    <row r="9491" spans="30:30" x14ac:dyDescent="0.35">
      <c r="AD9491" s="3"/>
    </row>
    <row r="9492" spans="30:30" x14ac:dyDescent="0.35">
      <c r="AD9492" s="3"/>
    </row>
    <row r="9493" spans="30:30" x14ac:dyDescent="0.35">
      <c r="AD9493" s="3"/>
    </row>
    <row r="9494" spans="30:30" x14ac:dyDescent="0.35">
      <c r="AD9494" s="3"/>
    </row>
    <row r="9495" spans="30:30" x14ac:dyDescent="0.35">
      <c r="AD9495" s="3"/>
    </row>
    <row r="9496" spans="30:30" x14ac:dyDescent="0.35">
      <c r="AD9496" s="3"/>
    </row>
    <row r="9497" spans="30:30" x14ac:dyDescent="0.35">
      <c r="AD9497" s="3"/>
    </row>
    <row r="9498" spans="30:30" x14ac:dyDescent="0.35">
      <c r="AD9498" s="3"/>
    </row>
    <row r="9499" spans="30:30" x14ac:dyDescent="0.35">
      <c r="AD9499" s="3"/>
    </row>
    <row r="9500" spans="30:30" x14ac:dyDescent="0.35">
      <c r="AD9500" s="3"/>
    </row>
    <row r="9501" spans="30:30" x14ac:dyDescent="0.35">
      <c r="AD9501" s="3"/>
    </row>
    <row r="9502" spans="30:30" x14ac:dyDescent="0.35">
      <c r="AD9502" s="3"/>
    </row>
    <row r="9503" spans="30:30" x14ac:dyDescent="0.35">
      <c r="AD9503" s="3"/>
    </row>
    <row r="9504" spans="30:30" x14ac:dyDescent="0.35">
      <c r="AD9504" s="3"/>
    </row>
    <row r="9505" spans="30:30" x14ac:dyDescent="0.35">
      <c r="AD9505" s="3"/>
    </row>
    <row r="9506" spans="30:30" x14ac:dyDescent="0.35">
      <c r="AD9506" s="3"/>
    </row>
    <row r="9507" spans="30:30" x14ac:dyDescent="0.35">
      <c r="AD9507" s="3"/>
    </row>
    <row r="9508" spans="30:30" x14ac:dyDescent="0.35">
      <c r="AD9508" s="3"/>
    </row>
    <row r="9509" spans="30:30" x14ac:dyDescent="0.35">
      <c r="AD9509" s="3"/>
    </row>
    <row r="9510" spans="30:30" x14ac:dyDescent="0.35">
      <c r="AD9510" s="3"/>
    </row>
    <row r="9511" spans="30:30" x14ac:dyDescent="0.35">
      <c r="AD9511" s="3"/>
    </row>
    <row r="9512" spans="30:30" x14ac:dyDescent="0.35">
      <c r="AD9512" s="3"/>
    </row>
    <row r="9513" spans="30:30" x14ac:dyDescent="0.35">
      <c r="AD9513" s="3"/>
    </row>
    <row r="9514" spans="30:30" x14ac:dyDescent="0.35">
      <c r="AD9514" s="3"/>
    </row>
    <row r="9515" spans="30:30" x14ac:dyDescent="0.35">
      <c r="AD9515" s="3"/>
    </row>
    <row r="9516" spans="30:30" x14ac:dyDescent="0.35">
      <c r="AD9516" s="3"/>
    </row>
    <row r="9517" spans="30:30" x14ac:dyDescent="0.35">
      <c r="AD9517" s="3"/>
    </row>
    <row r="9518" spans="30:30" x14ac:dyDescent="0.35">
      <c r="AD9518" s="3"/>
    </row>
    <row r="9519" spans="30:30" x14ac:dyDescent="0.35">
      <c r="AD9519" s="3"/>
    </row>
    <row r="9520" spans="30:30" x14ac:dyDescent="0.35">
      <c r="AD9520" s="3"/>
    </row>
    <row r="9521" spans="30:30" x14ac:dyDescent="0.35">
      <c r="AD9521" s="3"/>
    </row>
    <row r="9522" spans="30:30" x14ac:dyDescent="0.35">
      <c r="AD9522" s="3"/>
    </row>
    <row r="9523" spans="30:30" x14ac:dyDescent="0.35">
      <c r="AD9523" s="3"/>
    </row>
    <row r="9524" spans="30:30" x14ac:dyDescent="0.35">
      <c r="AD9524" s="3"/>
    </row>
    <row r="9525" spans="30:30" x14ac:dyDescent="0.35">
      <c r="AD9525" s="3"/>
    </row>
    <row r="9526" spans="30:30" x14ac:dyDescent="0.35">
      <c r="AD9526" s="3"/>
    </row>
    <row r="9527" spans="30:30" x14ac:dyDescent="0.35">
      <c r="AD9527" s="3"/>
    </row>
    <row r="9528" spans="30:30" x14ac:dyDescent="0.35">
      <c r="AD9528" s="3"/>
    </row>
    <row r="9529" spans="30:30" x14ac:dyDescent="0.35">
      <c r="AD9529" s="3"/>
    </row>
    <row r="9530" spans="30:30" x14ac:dyDescent="0.35">
      <c r="AD9530" s="3"/>
    </row>
    <row r="9531" spans="30:30" x14ac:dyDescent="0.35">
      <c r="AD9531" s="3"/>
    </row>
    <row r="9532" spans="30:30" x14ac:dyDescent="0.35">
      <c r="AD9532" s="3"/>
    </row>
    <row r="9533" spans="30:30" x14ac:dyDescent="0.35">
      <c r="AD9533" s="3"/>
    </row>
    <row r="9534" spans="30:30" x14ac:dyDescent="0.35">
      <c r="AD9534" s="3"/>
    </row>
    <row r="9535" spans="30:30" x14ac:dyDescent="0.35">
      <c r="AD9535" s="3"/>
    </row>
    <row r="9536" spans="30:30" x14ac:dyDescent="0.35">
      <c r="AD9536" s="3"/>
    </row>
    <row r="9537" spans="30:30" x14ac:dyDescent="0.35">
      <c r="AD9537" s="3"/>
    </row>
    <row r="9538" spans="30:30" x14ac:dyDescent="0.35">
      <c r="AD9538" s="3"/>
    </row>
    <row r="9539" spans="30:30" x14ac:dyDescent="0.35">
      <c r="AD9539" s="3"/>
    </row>
    <row r="9540" spans="30:30" x14ac:dyDescent="0.35">
      <c r="AD9540" s="3"/>
    </row>
    <row r="9541" spans="30:30" x14ac:dyDescent="0.35">
      <c r="AD9541" s="3"/>
    </row>
    <row r="9542" spans="30:30" x14ac:dyDescent="0.35">
      <c r="AD9542" s="3"/>
    </row>
    <row r="9543" spans="30:30" x14ac:dyDescent="0.35">
      <c r="AD9543" s="3"/>
    </row>
    <row r="9544" spans="30:30" x14ac:dyDescent="0.35">
      <c r="AD9544" s="3"/>
    </row>
    <row r="9545" spans="30:30" x14ac:dyDescent="0.35">
      <c r="AD9545" s="3"/>
    </row>
    <row r="9546" spans="30:30" x14ac:dyDescent="0.35">
      <c r="AD9546" s="3"/>
    </row>
    <row r="9547" spans="30:30" x14ac:dyDescent="0.35">
      <c r="AD9547" s="3"/>
    </row>
    <row r="9548" spans="30:30" x14ac:dyDescent="0.35">
      <c r="AD9548" s="3"/>
    </row>
    <row r="9549" spans="30:30" x14ac:dyDescent="0.35">
      <c r="AD9549" s="3"/>
    </row>
    <row r="9550" spans="30:30" x14ac:dyDescent="0.35">
      <c r="AD9550" s="3"/>
    </row>
    <row r="9551" spans="30:30" x14ac:dyDescent="0.35">
      <c r="AD9551" s="3"/>
    </row>
    <row r="9552" spans="30:30" x14ac:dyDescent="0.35">
      <c r="AD9552" s="3"/>
    </row>
    <row r="9553" spans="30:30" x14ac:dyDescent="0.35">
      <c r="AD9553" s="3"/>
    </row>
    <row r="9554" spans="30:30" x14ac:dyDescent="0.35">
      <c r="AD9554" s="3"/>
    </row>
    <row r="9555" spans="30:30" x14ac:dyDescent="0.35">
      <c r="AD9555" s="3"/>
    </row>
    <row r="9556" spans="30:30" x14ac:dyDescent="0.35">
      <c r="AD9556" s="3"/>
    </row>
    <row r="9557" spans="30:30" x14ac:dyDescent="0.35">
      <c r="AD9557" s="3"/>
    </row>
    <row r="9558" spans="30:30" x14ac:dyDescent="0.35">
      <c r="AD9558" s="3"/>
    </row>
    <row r="9559" spans="30:30" x14ac:dyDescent="0.35">
      <c r="AD9559" s="3"/>
    </row>
    <row r="9560" spans="30:30" x14ac:dyDescent="0.35">
      <c r="AD9560" s="3"/>
    </row>
    <row r="9561" spans="30:30" x14ac:dyDescent="0.35">
      <c r="AD9561" s="3"/>
    </row>
    <row r="9562" spans="30:30" x14ac:dyDescent="0.35">
      <c r="AD9562" s="3"/>
    </row>
    <row r="9563" spans="30:30" x14ac:dyDescent="0.35">
      <c r="AD9563" s="3"/>
    </row>
    <row r="9564" spans="30:30" x14ac:dyDescent="0.35">
      <c r="AD9564" s="3"/>
    </row>
    <row r="9565" spans="30:30" x14ac:dyDescent="0.35">
      <c r="AD9565" s="3"/>
    </row>
    <row r="9566" spans="30:30" x14ac:dyDescent="0.35">
      <c r="AD9566" s="3"/>
    </row>
    <row r="9567" spans="30:30" x14ac:dyDescent="0.35">
      <c r="AD9567" s="3"/>
    </row>
    <row r="9568" spans="30:30" x14ac:dyDescent="0.35">
      <c r="AD9568" s="3"/>
    </row>
    <row r="9569" spans="30:30" x14ac:dyDescent="0.35">
      <c r="AD9569" s="3"/>
    </row>
    <row r="9570" spans="30:30" x14ac:dyDescent="0.35">
      <c r="AD9570" s="3"/>
    </row>
    <row r="9571" spans="30:30" x14ac:dyDescent="0.35">
      <c r="AD9571" s="3"/>
    </row>
    <row r="9572" spans="30:30" x14ac:dyDescent="0.35">
      <c r="AD9572" s="3"/>
    </row>
    <row r="9573" spans="30:30" x14ac:dyDescent="0.35">
      <c r="AD9573" s="3"/>
    </row>
    <row r="9574" spans="30:30" x14ac:dyDescent="0.35">
      <c r="AD9574" s="3"/>
    </row>
    <row r="9575" spans="30:30" x14ac:dyDescent="0.35">
      <c r="AD9575" s="3"/>
    </row>
    <row r="9576" spans="30:30" x14ac:dyDescent="0.35">
      <c r="AD9576" s="3"/>
    </row>
    <row r="9577" spans="30:30" x14ac:dyDescent="0.35">
      <c r="AD9577" s="3"/>
    </row>
    <row r="9578" spans="30:30" x14ac:dyDescent="0.35">
      <c r="AD9578" s="3"/>
    </row>
    <row r="9579" spans="30:30" x14ac:dyDescent="0.35">
      <c r="AD9579" s="3"/>
    </row>
    <row r="9580" spans="30:30" x14ac:dyDescent="0.35">
      <c r="AD9580" s="3"/>
    </row>
    <row r="9581" spans="30:30" x14ac:dyDescent="0.35">
      <c r="AD9581" s="3"/>
    </row>
    <row r="9582" spans="30:30" x14ac:dyDescent="0.35">
      <c r="AD9582" s="3"/>
    </row>
    <row r="9583" spans="30:30" x14ac:dyDescent="0.35">
      <c r="AD9583" s="3"/>
    </row>
    <row r="9584" spans="30:30" x14ac:dyDescent="0.35">
      <c r="AD9584" s="3"/>
    </row>
    <row r="9585" spans="30:30" x14ac:dyDescent="0.35">
      <c r="AD9585" s="3"/>
    </row>
    <row r="9586" spans="30:30" x14ac:dyDescent="0.35">
      <c r="AD9586" s="3"/>
    </row>
    <row r="9587" spans="30:30" x14ac:dyDescent="0.35">
      <c r="AD9587" s="3"/>
    </row>
    <row r="9588" spans="30:30" x14ac:dyDescent="0.35">
      <c r="AD9588" s="3"/>
    </row>
    <row r="9589" spans="30:30" x14ac:dyDescent="0.35">
      <c r="AD9589" s="3"/>
    </row>
    <row r="9590" spans="30:30" x14ac:dyDescent="0.35">
      <c r="AD9590" s="3"/>
    </row>
    <row r="9591" spans="30:30" x14ac:dyDescent="0.35">
      <c r="AD9591" s="3"/>
    </row>
    <row r="9592" spans="30:30" x14ac:dyDescent="0.35">
      <c r="AD9592" s="3"/>
    </row>
    <row r="9593" spans="30:30" x14ac:dyDescent="0.35">
      <c r="AD9593" s="3"/>
    </row>
    <row r="9594" spans="30:30" x14ac:dyDescent="0.35">
      <c r="AD9594" s="3"/>
    </row>
    <row r="9595" spans="30:30" x14ac:dyDescent="0.35">
      <c r="AD9595" s="3"/>
    </row>
    <row r="9596" spans="30:30" x14ac:dyDescent="0.35">
      <c r="AD9596" s="3"/>
    </row>
    <row r="9597" spans="30:30" x14ac:dyDescent="0.35">
      <c r="AD9597" s="3"/>
    </row>
    <row r="9598" spans="30:30" x14ac:dyDescent="0.35">
      <c r="AD9598" s="3"/>
    </row>
    <row r="9599" spans="30:30" x14ac:dyDescent="0.35">
      <c r="AD9599" s="3"/>
    </row>
    <row r="9600" spans="30:30" x14ac:dyDescent="0.35">
      <c r="AD9600" s="3"/>
    </row>
    <row r="9601" spans="30:30" x14ac:dyDescent="0.35">
      <c r="AD9601" s="3"/>
    </row>
    <row r="9602" spans="30:30" x14ac:dyDescent="0.35">
      <c r="AD9602" s="3"/>
    </row>
    <row r="9603" spans="30:30" x14ac:dyDescent="0.35">
      <c r="AD9603" s="3"/>
    </row>
    <row r="9604" spans="30:30" x14ac:dyDescent="0.35">
      <c r="AD9604" s="3"/>
    </row>
    <row r="9605" spans="30:30" x14ac:dyDescent="0.35">
      <c r="AD9605" s="3"/>
    </row>
    <row r="9606" spans="30:30" x14ac:dyDescent="0.35">
      <c r="AD9606" s="3"/>
    </row>
    <row r="9607" spans="30:30" x14ac:dyDescent="0.35">
      <c r="AD9607" s="3"/>
    </row>
    <row r="9608" spans="30:30" x14ac:dyDescent="0.35">
      <c r="AD9608" s="3"/>
    </row>
    <row r="9609" spans="30:30" x14ac:dyDescent="0.35">
      <c r="AD9609" s="3"/>
    </row>
    <row r="9610" spans="30:30" x14ac:dyDescent="0.35">
      <c r="AD9610" s="3"/>
    </row>
    <row r="9611" spans="30:30" x14ac:dyDescent="0.35">
      <c r="AD9611" s="3"/>
    </row>
    <row r="9612" spans="30:30" x14ac:dyDescent="0.35">
      <c r="AD9612" s="3"/>
    </row>
    <row r="9613" spans="30:30" x14ac:dyDescent="0.35">
      <c r="AD9613" s="3"/>
    </row>
    <row r="9614" spans="30:30" x14ac:dyDescent="0.35">
      <c r="AD9614" s="3"/>
    </row>
    <row r="9615" spans="30:30" x14ac:dyDescent="0.35">
      <c r="AD9615" s="3"/>
    </row>
    <row r="9616" spans="30:30" x14ac:dyDescent="0.35">
      <c r="AD9616" s="3"/>
    </row>
    <row r="9617" spans="30:30" x14ac:dyDescent="0.35">
      <c r="AD9617" s="3"/>
    </row>
    <row r="9618" spans="30:30" x14ac:dyDescent="0.35">
      <c r="AD9618" s="3"/>
    </row>
    <row r="9619" spans="30:30" x14ac:dyDescent="0.35">
      <c r="AD9619" s="3"/>
    </row>
    <row r="9620" spans="30:30" x14ac:dyDescent="0.35">
      <c r="AD9620" s="3"/>
    </row>
    <row r="9621" spans="30:30" x14ac:dyDescent="0.35">
      <c r="AD9621" s="3"/>
    </row>
    <row r="9622" spans="30:30" x14ac:dyDescent="0.35">
      <c r="AD9622" s="3"/>
    </row>
    <row r="9623" spans="30:30" x14ac:dyDescent="0.35">
      <c r="AD9623" s="3"/>
    </row>
    <row r="9624" spans="30:30" x14ac:dyDescent="0.35">
      <c r="AD9624" s="3"/>
    </row>
    <row r="9625" spans="30:30" x14ac:dyDescent="0.35">
      <c r="AD9625" s="3"/>
    </row>
    <row r="9626" spans="30:30" x14ac:dyDescent="0.35">
      <c r="AD9626" s="3"/>
    </row>
    <row r="9627" spans="30:30" x14ac:dyDescent="0.35">
      <c r="AD9627" s="3"/>
    </row>
    <row r="9628" spans="30:30" x14ac:dyDescent="0.35">
      <c r="AD9628" s="3"/>
    </row>
    <row r="9629" spans="30:30" x14ac:dyDescent="0.35">
      <c r="AD9629" s="3"/>
    </row>
    <row r="9630" spans="30:30" x14ac:dyDescent="0.35">
      <c r="AD9630" s="3"/>
    </row>
    <row r="9631" spans="30:30" x14ac:dyDescent="0.35">
      <c r="AD9631" s="3"/>
    </row>
    <row r="9632" spans="30:30" x14ac:dyDescent="0.35">
      <c r="AD9632" s="3"/>
    </row>
    <row r="9633" spans="30:30" x14ac:dyDescent="0.35">
      <c r="AD9633" s="3"/>
    </row>
    <row r="9634" spans="30:30" x14ac:dyDescent="0.35">
      <c r="AD9634" s="3"/>
    </row>
    <row r="9635" spans="30:30" x14ac:dyDescent="0.35">
      <c r="AD9635" s="3"/>
    </row>
    <row r="9636" spans="30:30" x14ac:dyDescent="0.35">
      <c r="AD9636" s="3"/>
    </row>
    <row r="9637" spans="30:30" x14ac:dyDescent="0.35">
      <c r="AD9637" s="3"/>
    </row>
    <row r="9638" spans="30:30" x14ac:dyDescent="0.35">
      <c r="AD9638" s="3"/>
    </row>
    <row r="9639" spans="30:30" x14ac:dyDescent="0.35">
      <c r="AD9639" s="3"/>
    </row>
    <row r="9640" spans="30:30" x14ac:dyDescent="0.35">
      <c r="AD9640" s="3"/>
    </row>
    <row r="9641" spans="30:30" x14ac:dyDescent="0.35">
      <c r="AD9641" s="3"/>
    </row>
    <row r="9642" spans="30:30" x14ac:dyDescent="0.35">
      <c r="AD9642" s="3"/>
    </row>
    <row r="9643" spans="30:30" x14ac:dyDescent="0.35">
      <c r="AD9643" s="3"/>
    </row>
    <row r="9644" spans="30:30" x14ac:dyDescent="0.35">
      <c r="AD9644" s="3"/>
    </row>
    <row r="9645" spans="30:30" x14ac:dyDescent="0.35">
      <c r="AD9645" s="3"/>
    </row>
    <row r="9646" spans="30:30" x14ac:dyDescent="0.35">
      <c r="AD9646" s="3"/>
    </row>
    <row r="9647" spans="30:30" x14ac:dyDescent="0.35">
      <c r="AD9647" s="3"/>
    </row>
    <row r="9648" spans="30:30" x14ac:dyDescent="0.35">
      <c r="AD9648" s="3"/>
    </row>
    <row r="9649" spans="30:30" x14ac:dyDescent="0.35">
      <c r="AD9649" s="3"/>
    </row>
    <row r="9650" spans="30:30" x14ac:dyDescent="0.35">
      <c r="AD9650" s="3"/>
    </row>
    <row r="9651" spans="30:30" x14ac:dyDescent="0.35">
      <c r="AD9651" s="3"/>
    </row>
    <row r="9652" spans="30:30" x14ac:dyDescent="0.35">
      <c r="AD9652" s="3"/>
    </row>
    <row r="9653" spans="30:30" x14ac:dyDescent="0.35">
      <c r="AD9653" s="3"/>
    </row>
    <row r="9654" spans="30:30" x14ac:dyDescent="0.35">
      <c r="AD9654" s="3"/>
    </row>
    <row r="9655" spans="30:30" x14ac:dyDescent="0.35">
      <c r="AD9655" s="3"/>
    </row>
    <row r="9656" spans="30:30" x14ac:dyDescent="0.35">
      <c r="AD9656" s="3"/>
    </row>
    <row r="9657" spans="30:30" x14ac:dyDescent="0.35">
      <c r="AD9657" s="3"/>
    </row>
    <row r="9658" spans="30:30" x14ac:dyDescent="0.35">
      <c r="AD9658" s="3"/>
    </row>
    <row r="9659" spans="30:30" x14ac:dyDescent="0.35">
      <c r="AD9659" s="3"/>
    </row>
    <row r="9660" spans="30:30" x14ac:dyDescent="0.35">
      <c r="AD9660" s="3"/>
    </row>
    <row r="9661" spans="30:30" x14ac:dyDescent="0.35">
      <c r="AD9661" s="3"/>
    </row>
    <row r="9662" spans="30:30" x14ac:dyDescent="0.35">
      <c r="AD9662" s="3"/>
    </row>
    <row r="9663" spans="30:30" x14ac:dyDescent="0.35">
      <c r="AD9663" s="3"/>
    </row>
    <row r="9664" spans="30:30" x14ac:dyDescent="0.35">
      <c r="AD9664" s="3"/>
    </row>
    <row r="9665" spans="30:30" x14ac:dyDescent="0.35">
      <c r="AD9665" s="3"/>
    </row>
    <row r="9666" spans="30:30" x14ac:dyDescent="0.35">
      <c r="AD9666" s="3"/>
    </row>
    <row r="9667" spans="30:30" x14ac:dyDescent="0.35">
      <c r="AD9667" s="3"/>
    </row>
    <row r="9668" spans="30:30" x14ac:dyDescent="0.35">
      <c r="AD9668" s="3"/>
    </row>
    <row r="9669" spans="30:30" x14ac:dyDescent="0.35">
      <c r="AD9669" s="3"/>
    </row>
    <row r="9670" spans="30:30" x14ac:dyDescent="0.35">
      <c r="AD9670" s="3"/>
    </row>
    <row r="9671" spans="30:30" x14ac:dyDescent="0.35">
      <c r="AD9671" s="3"/>
    </row>
    <row r="9672" spans="30:30" x14ac:dyDescent="0.35">
      <c r="AD9672" s="3"/>
    </row>
    <row r="9673" spans="30:30" x14ac:dyDescent="0.35">
      <c r="AD9673" s="3"/>
    </row>
    <row r="9674" spans="30:30" x14ac:dyDescent="0.35">
      <c r="AD9674" s="3"/>
    </row>
    <row r="9675" spans="30:30" x14ac:dyDescent="0.35">
      <c r="AD9675" s="3"/>
    </row>
    <row r="9676" spans="30:30" x14ac:dyDescent="0.35">
      <c r="AD9676" s="3"/>
    </row>
    <row r="9677" spans="30:30" x14ac:dyDescent="0.35">
      <c r="AD9677" s="3"/>
    </row>
    <row r="9678" spans="30:30" x14ac:dyDescent="0.35">
      <c r="AD9678" s="3"/>
    </row>
    <row r="9679" spans="30:30" x14ac:dyDescent="0.35">
      <c r="AD9679" s="3"/>
    </row>
    <row r="9680" spans="30:30" x14ac:dyDescent="0.35">
      <c r="AD9680" s="3"/>
    </row>
    <row r="9681" spans="30:30" x14ac:dyDescent="0.35">
      <c r="AD9681" s="3"/>
    </row>
    <row r="9682" spans="30:30" x14ac:dyDescent="0.35">
      <c r="AD9682" s="3"/>
    </row>
    <row r="9683" spans="30:30" x14ac:dyDescent="0.35">
      <c r="AD9683" s="3"/>
    </row>
    <row r="9684" spans="30:30" x14ac:dyDescent="0.35">
      <c r="AD9684" s="3"/>
    </row>
    <row r="9685" spans="30:30" x14ac:dyDescent="0.35">
      <c r="AD9685" s="3"/>
    </row>
    <row r="9686" spans="30:30" x14ac:dyDescent="0.35">
      <c r="AD9686" s="3"/>
    </row>
    <row r="9687" spans="30:30" x14ac:dyDescent="0.35">
      <c r="AD9687" s="3"/>
    </row>
    <row r="9688" spans="30:30" x14ac:dyDescent="0.35">
      <c r="AD9688" s="3"/>
    </row>
    <row r="9689" spans="30:30" x14ac:dyDescent="0.35">
      <c r="AD9689" s="3"/>
    </row>
    <row r="9690" spans="30:30" x14ac:dyDescent="0.35">
      <c r="AD9690" s="3"/>
    </row>
    <row r="9691" spans="30:30" x14ac:dyDescent="0.35">
      <c r="AD9691" s="3"/>
    </row>
    <row r="9692" spans="30:30" x14ac:dyDescent="0.35">
      <c r="AD9692" s="3"/>
    </row>
    <row r="9693" spans="30:30" x14ac:dyDescent="0.35">
      <c r="AD9693" s="3"/>
    </row>
    <row r="9694" spans="30:30" x14ac:dyDescent="0.35">
      <c r="AD9694" s="3"/>
    </row>
    <row r="9695" spans="30:30" x14ac:dyDescent="0.35">
      <c r="AD9695" s="3"/>
    </row>
    <row r="9696" spans="30:30" x14ac:dyDescent="0.35">
      <c r="AD9696" s="3"/>
    </row>
    <row r="9697" spans="30:30" x14ac:dyDescent="0.35">
      <c r="AD9697" s="3"/>
    </row>
    <row r="9698" spans="30:30" x14ac:dyDescent="0.35">
      <c r="AD9698" s="3"/>
    </row>
    <row r="9699" spans="30:30" x14ac:dyDescent="0.35">
      <c r="AD9699" s="3"/>
    </row>
    <row r="9700" spans="30:30" x14ac:dyDescent="0.35">
      <c r="AD9700" s="3"/>
    </row>
    <row r="9701" spans="30:30" x14ac:dyDescent="0.35">
      <c r="AD9701" s="3"/>
    </row>
    <row r="9702" spans="30:30" x14ac:dyDescent="0.35">
      <c r="AD9702" s="3"/>
    </row>
    <row r="9703" spans="30:30" x14ac:dyDescent="0.35">
      <c r="AD9703" s="3"/>
    </row>
    <row r="9704" spans="30:30" x14ac:dyDescent="0.35">
      <c r="AD9704" s="3"/>
    </row>
    <row r="9705" spans="30:30" x14ac:dyDescent="0.35">
      <c r="AD9705" s="3"/>
    </row>
    <row r="9706" spans="30:30" x14ac:dyDescent="0.35">
      <c r="AD9706" s="3"/>
    </row>
    <row r="9707" spans="30:30" x14ac:dyDescent="0.35">
      <c r="AD9707" s="3"/>
    </row>
    <row r="9708" spans="30:30" x14ac:dyDescent="0.35">
      <c r="AD9708" s="3"/>
    </row>
    <row r="9709" spans="30:30" x14ac:dyDescent="0.35">
      <c r="AD9709" s="3"/>
    </row>
    <row r="9710" spans="30:30" x14ac:dyDescent="0.35">
      <c r="AD9710" s="3"/>
    </row>
    <row r="9711" spans="30:30" x14ac:dyDescent="0.35">
      <c r="AD9711" s="3"/>
    </row>
    <row r="9712" spans="30:30" x14ac:dyDescent="0.35">
      <c r="AD9712" s="3"/>
    </row>
    <row r="9713" spans="30:30" x14ac:dyDescent="0.35">
      <c r="AD9713" s="3"/>
    </row>
    <row r="9714" spans="30:30" x14ac:dyDescent="0.35">
      <c r="AD9714" s="3"/>
    </row>
    <row r="9715" spans="30:30" x14ac:dyDescent="0.35">
      <c r="AD9715" s="3"/>
    </row>
    <row r="9716" spans="30:30" x14ac:dyDescent="0.35">
      <c r="AD9716" s="3"/>
    </row>
    <row r="9717" spans="30:30" x14ac:dyDescent="0.35">
      <c r="AD9717" s="3"/>
    </row>
    <row r="9718" spans="30:30" x14ac:dyDescent="0.35">
      <c r="AD9718" s="3"/>
    </row>
    <row r="9719" spans="30:30" x14ac:dyDescent="0.35">
      <c r="AD9719" s="3"/>
    </row>
    <row r="9720" spans="30:30" x14ac:dyDescent="0.35">
      <c r="AD9720" s="3"/>
    </row>
    <row r="9721" spans="30:30" x14ac:dyDescent="0.35">
      <c r="AD9721" s="3"/>
    </row>
    <row r="9722" spans="30:30" x14ac:dyDescent="0.35">
      <c r="AD9722" s="3"/>
    </row>
    <row r="9723" spans="30:30" x14ac:dyDescent="0.35">
      <c r="AD9723" s="3"/>
    </row>
    <row r="9724" spans="30:30" x14ac:dyDescent="0.35">
      <c r="AD9724" s="3"/>
    </row>
    <row r="9725" spans="30:30" x14ac:dyDescent="0.35">
      <c r="AD9725" s="3"/>
    </row>
    <row r="9726" spans="30:30" x14ac:dyDescent="0.35">
      <c r="AD9726" s="3"/>
    </row>
    <row r="9727" spans="30:30" x14ac:dyDescent="0.35">
      <c r="AD9727" s="3"/>
    </row>
    <row r="9728" spans="30:30" x14ac:dyDescent="0.35">
      <c r="AD9728" s="3"/>
    </row>
    <row r="9729" spans="30:30" x14ac:dyDescent="0.35">
      <c r="AD9729" s="3"/>
    </row>
    <row r="9730" spans="30:30" x14ac:dyDescent="0.35">
      <c r="AD9730" s="3"/>
    </row>
    <row r="9731" spans="30:30" x14ac:dyDescent="0.35">
      <c r="AD9731" s="3"/>
    </row>
    <row r="9732" spans="30:30" x14ac:dyDescent="0.35">
      <c r="AD9732" s="3"/>
    </row>
    <row r="9733" spans="30:30" x14ac:dyDescent="0.35">
      <c r="AD9733" s="3"/>
    </row>
    <row r="9734" spans="30:30" x14ac:dyDescent="0.35">
      <c r="AD9734" s="3"/>
    </row>
    <row r="9735" spans="30:30" x14ac:dyDescent="0.35">
      <c r="AD9735" s="3"/>
    </row>
    <row r="9736" spans="30:30" x14ac:dyDescent="0.35">
      <c r="AD9736" s="3"/>
    </row>
    <row r="9737" spans="30:30" x14ac:dyDescent="0.35">
      <c r="AD9737" s="3"/>
    </row>
    <row r="9738" spans="30:30" x14ac:dyDescent="0.35">
      <c r="AD9738" s="3"/>
    </row>
    <row r="9739" spans="30:30" x14ac:dyDescent="0.35">
      <c r="AD9739" s="3"/>
    </row>
    <row r="9740" spans="30:30" x14ac:dyDescent="0.35">
      <c r="AD9740" s="3"/>
    </row>
    <row r="9741" spans="30:30" x14ac:dyDescent="0.35">
      <c r="AD9741" s="3"/>
    </row>
    <row r="9742" spans="30:30" x14ac:dyDescent="0.35">
      <c r="AD9742" s="3"/>
    </row>
    <row r="9743" spans="30:30" x14ac:dyDescent="0.35">
      <c r="AD9743" s="3"/>
    </row>
    <row r="9744" spans="30:30" x14ac:dyDescent="0.35">
      <c r="AD9744" s="3"/>
    </row>
    <row r="9745" spans="30:30" x14ac:dyDescent="0.35">
      <c r="AD9745" s="3"/>
    </row>
    <row r="9746" spans="30:30" x14ac:dyDescent="0.35">
      <c r="AD9746" s="3"/>
    </row>
    <row r="9747" spans="30:30" x14ac:dyDescent="0.35">
      <c r="AD9747" s="3"/>
    </row>
    <row r="9748" spans="30:30" x14ac:dyDescent="0.35">
      <c r="AD9748" s="3"/>
    </row>
    <row r="9749" spans="30:30" x14ac:dyDescent="0.35">
      <c r="AD9749" s="3"/>
    </row>
    <row r="9750" spans="30:30" x14ac:dyDescent="0.35">
      <c r="AD9750" s="3"/>
    </row>
    <row r="9751" spans="30:30" x14ac:dyDescent="0.35">
      <c r="AD9751" s="3"/>
    </row>
    <row r="9752" spans="30:30" x14ac:dyDescent="0.35">
      <c r="AD9752" s="3"/>
    </row>
    <row r="9753" spans="30:30" x14ac:dyDescent="0.35">
      <c r="AD9753" s="3"/>
    </row>
    <row r="9754" spans="30:30" x14ac:dyDescent="0.35">
      <c r="AD9754" s="3"/>
    </row>
    <row r="9755" spans="30:30" x14ac:dyDescent="0.35">
      <c r="AD9755" s="3"/>
    </row>
    <row r="9756" spans="30:30" x14ac:dyDescent="0.35">
      <c r="AD9756" s="3"/>
    </row>
    <row r="9757" spans="30:30" x14ac:dyDescent="0.35">
      <c r="AD9757" s="3"/>
    </row>
    <row r="9758" spans="30:30" x14ac:dyDescent="0.35">
      <c r="AD9758" s="3"/>
    </row>
    <row r="9759" spans="30:30" x14ac:dyDescent="0.35">
      <c r="AD9759" s="3"/>
    </row>
    <row r="9760" spans="30:30" x14ac:dyDescent="0.35">
      <c r="AD9760" s="3"/>
    </row>
    <row r="9761" spans="30:30" x14ac:dyDescent="0.35">
      <c r="AD9761" s="3"/>
    </row>
    <row r="9762" spans="30:30" x14ac:dyDescent="0.35">
      <c r="AD9762" s="3"/>
    </row>
    <row r="9763" spans="30:30" x14ac:dyDescent="0.35">
      <c r="AD9763" s="3"/>
    </row>
    <row r="9764" spans="30:30" x14ac:dyDescent="0.35">
      <c r="AD9764" s="3"/>
    </row>
    <row r="9765" spans="30:30" x14ac:dyDescent="0.35">
      <c r="AD9765" s="3"/>
    </row>
    <row r="9766" spans="30:30" x14ac:dyDescent="0.35">
      <c r="AD9766" s="3"/>
    </row>
    <row r="9767" spans="30:30" x14ac:dyDescent="0.35">
      <c r="AD9767" s="3"/>
    </row>
    <row r="9768" spans="30:30" x14ac:dyDescent="0.35">
      <c r="AD9768" s="3"/>
    </row>
    <row r="9769" spans="30:30" x14ac:dyDescent="0.35">
      <c r="AD9769" s="3"/>
    </row>
    <row r="9770" spans="30:30" x14ac:dyDescent="0.35">
      <c r="AD9770" s="3"/>
    </row>
    <row r="9771" spans="30:30" x14ac:dyDescent="0.35">
      <c r="AD9771" s="3"/>
    </row>
    <row r="9772" spans="30:30" x14ac:dyDescent="0.35">
      <c r="AD9772" s="3"/>
    </row>
    <row r="9773" spans="30:30" x14ac:dyDescent="0.35">
      <c r="AD9773" s="3"/>
    </row>
    <row r="9774" spans="30:30" x14ac:dyDescent="0.35">
      <c r="AD9774" s="3"/>
    </row>
    <row r="9775" spans="30:30" x14ac:dyDescent="0.35">
      <c r="AD9775" s="3"/>
    </row>
    <row r="9776" spans="30:30" x14ac:dyDescent="0.35">
      <c r="AD9776" s="3"/>
    </row>
    <row r="9777" spans="30:30" x14ac:dyDescent="0.35">
      <c r="AD9777" s="3"/>
    </row>
    <row r="9778" spans="30:30" x14ac:dyDescent="0.35">
      <c r="AD9778" s="3"/>
    </row>
    <row r="9779" spans="30:30" x14ac:dyDescent="0.35">
      <c r="AD9779" s="3"/>
    </row>
    <row r="9780" spans="30:30" x14ac:dyDescent="0.35">
      <c r="AD9780" s="3"/>
    </row>
    <row r="9781" spans="30:30" x14ac:dyDescent="0.35">
      <c r="AD9781" s="3"/>
    </row>
    <row r="9782" spans="30:30" x14ac:dyDescent="0.35">
      <c r="AD9782" s="3"/>
    </row>
    <row r="9783" spans="30:30" x14ac:dyDescent="0.35">
      <c r="AD9783" s="3"/>
    </row>
    <row r="9784" spans="30:30" x14ac:dyDescent="0.35">
      <c r="AD9784" s="3"/>
    </row>
    <row r="9785" spans="30:30" x14ac:dyDescent="0.35">
      <c r="AD9785" s="3"/>
    </row>
    <row r="9786" spans="30:30" x14ac:dyDescent="0.35">
      <c r="AD9786" s="3"/>
    </row>
    <row r="9787" spans="30:30" x14ac:dyDescent="0.35">
      <c r="AD9787" s="3"/>
    </row>
    <row r="9788" spans="30:30" x14ac:dyDescent="0.35">
      <c r="AD9788" s="3"/>
    </row>
    <row r="9789" spans="30:30" x14ac:dyDescent="0.35">
      <c r="AD9789" s="3"/>
    </row>
    <row r="9790" spans="30:30" x14ac:dyDescent="0.35">
      <c r="AD9790" s="3"/>
    </row>
    <row r="9791" spans="30:30" x14ac:dyDescent="0.35">
      <c r="AD9791" s="3"/>
    </row>
    <row r="9792" spans="30:30" x14ac:dyDescent="0.35">
      <c r="AD9792" s="3"/>
    </row>
    <row r="9793" spans="30:30" x14ac:dyDescent="0.35">
      <c r="AD9793" s="3"/>
    </row>
    <row r="9794" spans="30:30" x14ac:dyDescent="0.35">
      <c r="AD9794" s="3"/>
    </row>
    <row r="9795" spans="30:30" x14ac:dyDescent="0.35">
      <c r="AD9795" s="3"/>
    </row>
    <row r="9796" spans="30:30" x14ac:dyDescent="0.35">
      <c r="AD9796" s="3"/>
    </row>
    <row r="9797" spans="30:30" x14ac:dyDescent="0.35">
      <c r="AD9797" s="3"/>
    </row>
    <row r="9798" spans="30:30" x14ac:dyDescent="0.35">
      <c r="AD9798" s="3"/>
    </row>
    <row r="9799" spans="30:30" x14ac:dyDescent="0.35">
      <c r="AD9799" s="3"/>
    </row>
    <row r="9800" spans="30:30" x14ac:dyDescent="0.35">
      <c r="AD9800" s="3"/>
    </row>
    <row r="9801" spans="30:30" x14ac:dyDescent="0.35">
      <c r="AD9801" s="3"/>
    </row>
    <row r="9802" spans="30:30" x14ac:dyDescent="0.35">
      <c r="AD9802" s="3"/>
    </row>
    <row r="9803" spans="30:30" x14ac:dyDescent="0.35">
      <c r="AD9803" s="3"/>
    </row>
    <row r="9804" spans="30:30" x14ac:dyDescent="0.35">
      <c r="AD9804" s="3"/>
    </row>
    <row r="9805" spans="30:30" x14ac:dyDescent="0.35">
      <c r="AD9805" s="3"/>
    </row>
    <row r="9806" spans="30:30" x14ac:dyDescent="0.35">
      <c r="AD9806" s="3"/>
    </row>
    <row r="9807" spans="30:30" x14ac:dyDescent="0.35">
      <c r="AD9807" s="3"/>
    </row>
    <row r="9808" spans="30:30" x14ac:dyDescent="0.35">
      <c r="AD9808" s="3"/>
    </row>
    <row r="9809" spans="30:30" x14ac:dyDescent="0.35">
      <c r="AD9809" s="3"/>
    </row>
    <row r="9810" spans="30:30" x14ac:dyDescent="0.35">
      <c r="AD9810" s="3"/>
    </row>
    <row r="9811" spans="30:30" x14ac:dyDescent="0.35">
      <c r="AD9811" s="3"/>
    </row>
    <row r="9812" spans="30:30" x14ac:dyDescent="0.35">
      <c r="AD9812" s="3"/>
    </row>
    <row r="9813" spans="30:30" x14ac:dyDescent="0.35">
      <c r="AD9813" s="3"/>
    </row>
    <row r="9814" spans="30:30" x14ac:dyDescent="0.35">
      <c r="AD9814" s="3"/>
    </row>
    <row r="9815" spans="30:30" x14ac:dyDescent="0.35">
      <c r="AD9815" s="3"/>
    </row>
    <row r="9816" spans="30:30" x14ac:dyDescent="0.35">
      <c r="AD9816" s="3"/>
    </row>
    <row r="9817" spans="30:30" x14ac:dyDescent="0.35">
      <c r="AD9817" s="3"/>
    </row>
    <row r="9818" spans="30:30" x14ac:dyDescent="0.35">
      <c r="AD9818" s="3"/>
    </row>
    <row r="9819" spans="30:30" x14ac:dyDescent="0.35">
      <c r="AD9819" s="3"/>
    </row>
    <row r="9820" spans="30:30" x14ac:dyDescent="0.35">
      <c r="AD9820" s="3"/>
    </row>
    <row r="9821" spans="30:30" x14ac:dyDescent="0.35">
      <c r="AD9821" s="3"/>
    </row>
    <row r="9822" spans="30:30" x14ac:dyDescent="0.35">
      <c r="AD9822" s="3"/>
    </row>
    <row r="9823" spans="30:30" x14ac:dyDescent="0.35">
      <c r="AD9823" s="3"/>
    </row>
    <row r="9824" spans="30:30" x14ac:dyDescent="0.35">
      <c r="AD9824" s="3"/>
    </row>
    <row r="9825" spans="30:30" x14ac:dyDescent="0.35">
      <c r="AD9825" s="3"/>
    </row>
    <row r="9826" spans="30:30" x14ac:dyDescent="0.35">
      <c r="AD9826" s="3"/>
    </row>
    <row r="9827" spans="30:30" x14ac:dyDescent="0.35">
      <c r="AD9827" s="3"/>
    </row>
    <row r="9828" spans="30:30" x14ac:dyDescent="0.35">
      <c r="AD9828" s="3"/>
    </row>
    <row r="9829" spans="30:30" x14ac:dyDescent="0.35">
      <c r="AD9829" s="3"/>
    </row>
    <row r="9830" spans="30:30" x14ac:dyDescent="0.35">
      <c r="AD9830" s="3"/>
    </row>
    <row r="9831" spans="30:30" x14ac:dyDescent="0.35">
      <c r="AD9831" s="3"/>
    </row>
    <row r="9832" spans="30:30" x14ac:dyDescent="0.35">
      <c r="AD9832" s="3"/>
    </row>
    <row r="9833" spans="30:30" x14ac:dyDescent="0.35">
      <c r="AD9833" s="3"/>
    </row>
    <row r="9834" spans="30:30" x14ac:dyDescent="0.35">
      <c r="AD9834" s="3"/>
    </row>
    <row r="9835" spans="30:30" x14ac:dyDescent="0.35">
      <c r="AD9835" s="3"/>
    </row>
    <row r="9836" spans="30:30" x14ac:dyDescent="0.35">
      <c r="AD9836" s="3"/>
    </row>
    <row r="9837" spans="30:30" x14ac:dyDescent="0.35">
      <c r="AD9837" s="3"/>
    </row>
    <row r="9838" spans="30:30" x14ac:dyDescent="0.35">
      <c r="AD9838" s="3"/>
    </row>
    <row r="9839" spans="30:30" x14ac:dyDescent="0.35">
      <c r="AD9839" s="3"/>
    </row>
    <row r="9840" spans="30:30" x14ac:dyDescent="0.35">
      <c r="AD9840" s="3"/>
    </row>
    <row r="9841" spans="30:30" x14ac:dyDescent="0.35">
      <c r="AD9841" s="3"/>
    </row>
    <row r="9842" spans="30:30" x14ac:dyDescent="0.35">
      <c r="AD9842" s="3"/>
    </row>
    <row r="9843" spans="30:30" x14ac:dyDescent="0.35">
      <c r="AD9843" s="3"/>
    </row>
    <row r="9844" spans="30:30" x14ac:dyDescent="0.35">
      <c r="AD9844" s="3"/>
    </row>
    <row r="9845" spans="30:30" x14ac:dyDescent="0.35">
      <c r="AD9845" s="3"/>
    </row>
    <row r="9846" spans="30:30" x14ac:dyDescent="0.35">
      <c r="AD9846" s="3"/>
    </row>
    <row r="9847" spans="30:30" x14ac:dyDescent="0.35">
      <c r="AD9847" s="3"/>
    </row>
    <row r="9848" spans="30:30" x14ac:dyDescent="0.35">
      <c r="AD9848" s="3"/>
    </row>
    <row r="9849" spans="30:30" x14ac:dyDescent="0.35">
      <c r="AD9849" s="3"/>
    </row>
    <row r="9850" spans="30:30" x14ac:dyDescent="0.35">
      <c r="AD9850" s="3"/>
    </row>
    <row r="9851" spans="30:30" x14ac:dyDescent="0.35">
      <c r="AD9851" s="3"/>
    </row>
    <row r="9852" spans="30:30" x14ac:dyDescent="0.35">
      <c r="AD9852" s="3"/>
    </row>
    <row r="9853" spans="30:30" x14ac:dyDescent="0.35">
      <c r="AD9853" s="3"/>
    </row>
    <row r="9854" spans="30:30" x14ac:dyDescent="0.35">
      <c r="AD9854" s="3"/>
    </row>
    <row r="9855" spans="30:30" x14ac:dyDescent="0.35">
      <c r="AD9855" s="3"/>
    </row>
    <row r="9856" spans="30:30" x14ac:dyDescent="0.35">
      <c r="AD9856" s="3"/>
    </row>
    <row r="9857" spans="30:30" x14ac:dyDescent="0.35">
      <c r="AD9857" s="3"/>
    </row>
    <row r="9858" spans="30:30" x14ac:dyDescent="0.35">
      <c r="AD9858" s="3"/>
    </row>
    <row r="9859" spans="30:30" x14ac:dyDescent="0.35">
      <c r="AD9859" s="3"/>
    </row>
    <row r="9860" spans="30:30" x14ac:dyDescent="0.35">
      <c r="AD9860" s="3"/>
    </row>
    <row r="9861" spans="30:30" x14ac:dyDescent="0.35">
      <c r="AD9861" s="3"/>
    </row>
    <row r="9862" spans="30:30" x14ac:dyDescent="0.35">
      <c r="AD9862" s="3"/>
    </row>
    <row r="9863" spans="30:30" x14ac:dyDescent="0.35">
      <c r="AD9863" s="3"/>
    </row>
    <row r="9864" spans="30:30" x14ac:dyDescent="0.35">
      <c r="AD9864" s="3"/>
    </row>
    <row r="9865" spans="30:30" x14ac:dyDescent="0.35">
      <c r="AD9865" s="3"/>
    </row>
    <row r="9866" spans="30:30" x14ac:dyDescent="0.35">
      <c r="AD9866" s="3"/>
    </row>
    <row r="9867" spans="30:30" x14ac:dyDescent="0.35">
      <c r="AD9867" s="3"/>
    </row>
    <row r="9868" spans="30:30" x14ac:dyDescent="0.35">
      <c r="AD9868" s="3"/>
    </row>
    <row r="9869" spans="30:30" x14ac:dyDescent="0.35">
      <c r="AD9869" s="3"/>
    </row>
    <row r="9870" spans="30:30" x14ac:dyDescent="0.35">
      <c r="AD9870" s="3"/>
    </row>
    <row r="9871" spans="30:30" x14ac:dyDescent="0.35">
      <c r="AD9871" s="3"/>
    </row>
    <row r="9872" spans="30:30" x14ac:dyDescent="0.35">
      <c r="AD9872" s="3"/>
    </row>
    <row r="9873" spans="30:30" x14ac:dyDescent="0.35">
      <c r="AD9873" s="3"/>
    </row>
    <row r="9874" spans="30:30" x14ac:dyDescent="0.35">
      <c r="AD9874" s="3"/>
    </row>
    <row r="9875" spans="30:30" x14ac:dyDescent="0.35">
      <c r="AD9875" s="3"/>
    </row>
    <row r="9876" spans="30:30" x14ac:dyDescent="0.35">
      <c r="AD9876" s="3"/>
    </row>
    <row r="9877" spans="30:30" x14ac:dyDescent="0.35">
      <c r="AD9877" s="3"/>
    </row>
    <row r="9878" spans="30:30" x14ac:dyDescent="0.35">
      <c r="AD9878" s="3"/>
    </row>
    <row r="9879" spans="30:30" x14ac:dyDescent="0.35">
      <c r="AD9879" s="3"/>
    </row>
    <row r="9880" spans="30:30" x14ac:dyDescent="0.35">
      <c r="AD9880" s="3"/>
    </row>
    <row r="9881" spans="30:30" x14ac:dyDescent="0.35">
      <c r="AD9881" s="3"/>
    </row>
    <row r="9882" spans="30:30" x14ac:dyDescent="0.35">
      <c r="AD9882" s="3"/>
    </row>
    <row r="9883" spans="30:30" x14ac:dyDescent="0.35">
      <c r="AD9883" s="3"/>
    </row>
    <row r="9884" spans="30:30" x14ac:dyDescent="0.35">
      <c r="AD9884" s="3"/>
    </row>
    <row r="9885" spans="30:30" x14ac:dyDescent="0.35">
      <c r="AD9885" s="3"/>
    </row>
    <row r="9886" spans="30:30" x14ac:dyDescent="0.35">
      <c r="AD9886" s="3"/>
    </row>
    <row r="9887" spans="30:30" x14ac:dyDescent="0.35">
      <c r="AD9887" s="3"/>
    </row>
    <row r="9888" spans="30:30" x14ac:dyDescent="0.35">
      <c r="AD9888" s="3"/>
    </row>
    <row r="9889" spans="30:30" x14ac:dyDescent="0.35">
      <c r="AD9889" s="3"/>
    </row>
    <row r="9890" spans="30:30" x14ac:dyDescent="0.35">
      <c r="AD9890" s="3"/>
    </row>
    <row r="9891" spans="30:30" x14ac:dyDescent="0.35">
      <c r="AD9891" s="3"/>
    </row>
    <row r="9892" spans="30:30" x14ac:dyDescent="0.35">
      <c r="AD9892" s="3"/>
    </row>
    <row r="9893" spans="30:30" x14ac:dyDescent="0.35">
      <c r="AD9893" s="3"/>
    </row>
    <row r="9894" spans="30:30" x14ac:dyDescent="0.35">
      <c r="AD9894" s="3"/>
    </row>
    <row r="9895" spans="30:30" x14ac:dyDescent="0.35">
      <c r="AD9895" s="3"/>
    </row>
    <row r="9896" spans="30:30" x14ac:dyDescent="0.35">
      <c r="AD9896" s="3"/>
    </row>
    <row r="9897" spans="30:30" x14ac:dyDescent="0.35">
      <c r="AD9897" s="3"/>
    </row>
    <row r="9898" spans="30:30" x14ac:dyDescent="0.35">
      <c r="AD9898" s="3"/>
    </row>
    <row r="9899" spans="30:30" x14ac:dyDescent="0.35">
      <c r="AD9899" s="3"/>
    </row>
    <row r="9900" spans="30:30" x14ac:dyDescent="0.35">
      <c r="AD9900" s="3"/>
    </row>
    <row r="9901" spans="30:30" x14ac:dyDescent="0.35">
      <c r="AD9901" s="3"/>
    </row>
    <row r="9902" spans="30:30" x14ac:dyDescent="0.35">
      <c r="AD9902" s="3"/>
    </row>
    <row r="9903" spans="30:30" x14ac:dyDescent="0.35">
      <c r="AD9903" s="3"/>
    </row>
    <row r="9904" spans="30:30" x14ac:dyDescent="0.35">
      <c r="AD9904" s="3"/>
    </row>
    <row r="9905" spans="30:30" x14ac:dyDescent="0.35">
      <c r="AD9905" s="3"/>
    </row>
    <row r="9906" spans="30:30" x14ac:dyDescent="0.35">
      <c r="AD9906" s="3"/>
    </row>
    <row r="9907" spans="30:30" x14ac:dyDescent="0.35">
      <c r="AD9907" s="3"/>
    </row>
    <row r="9908" spans="30:30" x14ac:dyDescent="0.35">
      <c r="AD9908" s="3"/>
    </row>
    <row r="9909" spans="30:30" x14ac:dyDescent="0.35">
      <c r="AD9909" s="3"/>
    </row>
    <row r="9910" spans="30:30" x14ac:dyDescent="0.35">
      <c r="AD9910" s="3"/>
    </row>
    <row r="9911" spans="30:30" x14ac:dyDescent="0.35">
      <c r="AD9911" s="3"/>
    </row>
    <row r="9912" spans="30:30" x14ac:dyDescent="0.35">
      <c r="AD9912" s="3"/>
    </row>
    <row r="9913" spans="30:30" x14ac:dyDescent="0.35">
      <c r="AD9913" s="3"/>
    </row>
    <row r="9914" spans="30:30" x14ac:dyDescent="0.35">
      <c r="AD9914" s="3"/>
    </row>
    <row r="9915" spans="30:30" x14ac:dyDescent="0.35">
      <c r="AD9915" s="3"/>
    </row>
    <row r="9916" spans="30:30" x14ac:dyDescent="0.35">
      <c r="AD9916" s="3"/>
    </row>
    <row r="9917" spans="30:30" x14ac:dyDescent="0.35">
      <c r="AD9917" s="3"/>
    </row>
    <row r="9918" spans="30:30" x14ac:dyDescent="0.35">
      <c r="AD9918" s="3"/>
    </row>
    <row r="9919" spans="30:30" x14ac:dyDescent="0.35">
      <c r="AD9919" s="3"/>
    </row>
    <row r="9920" spans="30:30" x14ac:dyDescent="0.35">
      <c r="AD9920" s="3"/>
    </row>
    <row r="9921" spans="30:30" x14ac:dyDescent="0.35">
      <c r="AD9921" s="3"/>
    </row>
    <row r="9922" spans="30:30" x14ac:dyDescent="0.35">
      <c r="AD9922" s="3"/>
    </row>
    <row r="9923" spans="30:30" x14ac:dyDescent="0.35">
      <c r="AD9923" s="3"/>
    </row>
    <row r="9924" spans="30:30" x14ac:dyDescent="0.35">
      <c r="AD9924" s="3"/>
    </row>
    <row r="9925" spans="30:30" x14ac:dyDescent="0.35">
      <c r="AD9925" s="3"/>
    </row>
    <row r="9926" spans="30:30" x14ac:dyDescent="0.35">
      <c r="AD9926" s="3"/>
    </row>
    <row r="9927" spans="30:30" x14ac:dyDescent="0.35">
      <c r="AD9927" s="3"/>
    </row>
    <row r="9928" spans="30:30" x14ac:dyDescent="0.35">
      <c r="AD9928" s="3"/>
    </row>
    <row r="9929" spans="30:30" x14ac:dyDescent="0.35">
      <c r="AD9929" s="3"/>
    </row>
    <row r="9930" spans="30:30" x14ac:dyDescent="0.35">
      <c r="AD9930" s="3"/>
    </row>
    <row r="9931" spans="30:30" x14ac:dyDescent="0.35">
      <c r="AD9931" s="3"/>
    </row>
    <row r="9932" spans="30:30" x14ac:dyDescent="0.35">
      <c r="AD9932" s="3"/>
    </row>
    <row r="9933" spans="30:30" x14ac:dyDescent="0.35">
      <c r="AD9933" s="3"/>
    </row>
    <row r="9934" spans="30:30" x14ac:dyDescent="0.35">
      <c r="AD9934" s="3"/>
    </row>
    <row r="9935" spans="30:30" x14ac:dyDescent="0.35">
      <c r="AD9935" s="3"/>
    </row>
    <row r="9936" spans="30:30" x14ac:dyDescent="0.35">
      <c r="AD9936" s="3"/>
    </row>
    <row r="9937" spans="30:30" x14ac:dyDescent="0.35">
      <c r="AD9937" s="3"/>
    </row>
    <row r="9938" spans="30:30" x14ac:dyDescent="0.35">
      <c r="AD9938" s="3"/>
    </row>
    <row r="9939" spans="30:30" x14ac:dyDescent="0.35">
      <c r="AD9939" s="3"/>
    </row>
    <row r="9940" spans="30:30" x14ac:dyDescent="0.35">
      <c r="AD9940" s="3"/>
    </row>
    <row r="9941" spans="30:30" x14ac:dyDescent="0.35">
      <c r="AD9941" s="3"/>
    </row>
    <row r="9942" spans="30:30" x14ac:dyDescent="0.35">
      <c r="AD9942" s="3"/>
    </row>
    <row r="9943" spans="30:30" x14ac:dyDescent="0.35">
      <c r="AD9943" s="3"/>
    </row>
    <row r="9944" spans="30:30" x14ac:dyDescent="0.35">
      <c r="AD9944" s="3"/>
    </row>
    <row r="9945" spans="30:30" x14ac:dyDescent="0.35">
      <c r="AD9945" s="3"/>
    </row>
    <row r="9946" spans="30:30" x14ac:dyDescent="0.35">
      <c r="AD9946" s="3"/>
    </row>
    <row r="9947" spans="30:30" x14ac:dyDescent="0.35">
      <c r="AD9947" s="3"/>
    </row>
    <row r="9948" spans="30:30" x14ac:dyDescent="0.35">
      <c r="AD9948" s="3"/>
    </row>
    <row r="9949" spans="30:30" x14ac:dyDescent="0.35">
      <c r="AD9949" s="3"/>
    </row>
    <row r="9950" spans="30:30" x14ac:dyDescent="0.35">
      <c r="AD9950" s="3"/>
    </row>
    <row r="9951" spans="30:30" x14ac:dyDescent="0.35">
      <c r="AD9951" s="3"/>
    </row>
    <row r="9952" spans="30:30" x14ac:dyDescent="0.35">
      <c r="AD9952" s="3"/>
    </row>
    <row r="9953" spans="30:30" x14ac:dyDescent="0.35">
      <c r="AD9953" s="3"/>
    </row>
    <row r="9954" spans="30:30" x14ac:dyDescent="0.35">
      <c r="AD9954" s="3"/>
    </row>
    <row r="9955" spans="30:30" x14ac:dyDescent="0.35">
      <c r="AD9955" s="3"/>
    </row>
    <row r="9956" spans="30:30" x14ac:dyDescent="0.35">
      <c r="AD9956" s="3"/>
    </row>
    <row r="9957" spans="30:30" x14ac:dyDescent="0.35">
      <c r="AD9957" s="3"/>
    </row>
    <row r="9958" spans="30:30" x14ac:dyDescent="0.35">
      <c r="AD9958" s="3"/>
    </row>
    <row r="9959" spans="30:30" x14ac:dyDescent="0.35">
      <c r="AD9959" s="3"/>
    </row>
    <row r="9960" spans="30:30" x14ac:dyDescent="0.35">
      <c r="AD9960" s="3"/>
    </row>
    <row r="9961" spans="30:30" x14ac:dyDescent="0.35">
      <c r="AD9961" s="3"/>
    </row>
    <row r="9962" spans="30:30" x14ac:dyDescent="0.35">
      <c r="AD9962" s="3"/>
    </row>
    <row r="9963" spans="30:30" x14ac:dyDescent="0.35">
      <c r="AD9963" s="3"/>
    </row>
    <row r="9964" spans="30:30" x14ac:dyDescent="0.35">
      <c r="AD9964" s="3"/>
    </row>
    <row r="9965" spans="30:30" x14ac:dyDescent="0.35">
      <c r="AD9965" s="3"/>
    </row>
    <row r="9966" spans="30:30" x14ac:dyDescent="0.35">
      <c r="AD9966" s="3"/>
    </row>
    <row r="9967" spans="30:30" x14ac:dyDescent="0.35">
      <c r="AD9967" s="3"/>
    </row>
    <row r="9968" spans="30:30" x14ac:dyDescent="0.35">
      <c r="AD9968" s="3"/>
    </row>
    <row r="9969" spans="30:30" x14ac:dyDescent="0.35">
      <c r="AD9969" s="3"/>
    </row>
    <row r="9970" spans="30:30" x14ac:dyDescent="0.35">
      <c r="AD9970" s="3"/>
    </row>
    <row r="9971" spans="30:30" x14ac:dyDescent="0.35">
      <c r="AD9971" s="3"/>
    </row>
    <row r="9972" spans="30:30" x14ac:dyDescent="0.35">
      <c r="AD9972" s="3"/>
    </row>
    <row r="9973" spans="30:30" x14ac:dyDescent="0.35">
      <c r="AD9973" s="3"/>
    </row>
    <row r="9974" spans="30:30" x14ac:dyDescent="0.35">
      <c r="AD9974" s="3"/>
    </row>
    <row r="9975" spans="30:30" x14ac:dyDescent="0.35">
      <c r="AD9975" s="3"/>
    </row>
    <row r="9976" spans="30:30" x14ac:dyDescent="0.35">
      <c r="AD9976" s="3"/>
    </row>
    <row r="9977" spans="30:30" x14ac:dyDescent="0.35">
      <c r="AD9977" s="3"/>
    </row>
    <row r="9978" spans="30:30" x14ac:dyDescent="0.35">
      <c r="AD9978" s="3"/>
    </row>
    <row r="9979" spans="30:30" x14ac:dyDescent="0.35">
      <c r="AD9979" s="3"/>
    </row>
    <row r="9980" spans="30:30" x14ac:dyDescent="0.35">
      <c r="AD9980" s="3"/>
    </row>
    <row r="9981" spans="30:30" x14ac:dyDescent="0.35">
      <c r="AD9981" s="3"/>
    </row>
    <row r="9982" spans="30:30" x14ac:dyDescent="0.35">
      <c r="AD9982" s="3"/>
    </row>
    <row r="9983" spans="30:30" x14ac:dyDescent="0.35">
      <c r="AD9983" s="3"/>
    </row>
    <row r="9984" spans="30:30" x14ac:dyDescent="0.35">
      <c r="AD9984" s="3"/>
    </row>
    <row r="9985" spans="30:30" x14ac:dyDescent="0.35">
      <c r="AD9985" s="3"/>
    </row>
    <row r="9986" spans="30:30" x14ac:dyDescent="0.35">
      <c r="AD9986" s="3"/>
    </row>
    <row r="9987" spans="30:30" x14ac:dyDescent="0.35">
      <c r="AD9987" s="3"/>
    </row>
    <row r="9988" spans="30:30" x14ac:dyDescent="0.35">
      <c r="AD9988" s="3"/>
    </row>
    <row r="9989" spans="30:30" x14ac:dyDescent="0.35">
      <c r="AD9989" s="3"/>
    </row>
    <row r="9990" spans="30:30" x14ac:dyDescent="0.35">
      <c r="AD9990" s="3"/>
    </row>
    <row r="9991" spans="30:30" x14ac:dyDescent="0.35">
      <c r="AD9991" s="3"/>
    </row>
    <row r="9992" spans="30:30" x14ac:dyDescent="0.35">
      <c r="AD9992" s="3"/>
    </row>
    <row r="9993" spans="30:30" x14ac:dyDescent="0.35">
      <c r="AD9993" s="3"/>
    </row>
    <row r="9994" spans="30:30" x14ac:dyDescent="0.35">
      <c r="AD9994" s="3"/>
    </row>
    <row r="9995" spans="30:30" x14ac:dyDescent="0.35">
      <c r="AD9995" s="3"/>
    </row>
    <row r="9996" spans="30:30" x14ac:dyDescent="0.35">
      <c r="AD9996" s="3"/>
    </row>
    <row r="9997" spans="30:30" x14ac:dyDescent="0.35">
      <c r="AD9997" s="3"/>
    </row>
    <row r="9998" spans="30:30" x14ac:dyDescent="0.35">
      <c r="AD9998" s="3"/>
    </row>
    <row r="9999" spans="30:30" x14ac:dyDescent="0.35">
      <c r="AD9999" s="3"/>
    </row>
    <row r="10000" spans="30:30" x14ac:dyDescent="0.35">
      <c r="AD10000" s="3"/>
    </row>
    <row r="10001" spans="30:30" x14ac:dyDescent="0.35">
      <c r="AD10001" s="3"/>
    </row>
    <row r="10002" spans="30:30" x14ac:dyDescent="0.35">
      <c r="AD10002" s="3"/>
    </row>
    <row r="10003" spans="30:30" x14ac:dyDescent="0.35">
      <c r="AD10003" s="3"/>
    </row>
    <row r="10004" spans="30:30" x14ac:dyDescent="0.35">
      <c r="AD10004" s="3"/>
    </row>
    <row r="10005" spans="30:30" x14ac:dyDescent="0.35">
      <c r="AD10005" s="3"/>
    </row>
    <row r="10006" spans="30:30" x14ac:dyDescent="0.35">
      <c r="AD10006" s="3"/>
    </row>
    <row r="10007" spans="30:30" x14ac:dyDescent="0.35">
      <c r="AD10007" s="3"/>
    </row>
    <row r="10008" spans="30:30" x14ac:dyDescent="0.35">
      <c r="AD10008" s="3"/>
    </row>
    <row r="10009" spans="30:30" x14ac:dyDescent="0.35">
      <c r="AD10009" s="3"/>
    </row>
    <row r="10010" spans="30:30" x14ac:dyDescent="0.35">
      <c r="AD10010" s="3"/>
    </row>
    <row r="10011" spans="30:30" x14ac:dyDescent="0.35">
      <c r="AD10011" s="3"/>
    </row>
    <row r="10012" spans="30:30" x14ac:dyDescent="0.35">
      <c r="AD10012" s="3"/>
    </row>
    <row r="10013" spans="30:30" x14ac:dyDescent="0.35">
      <c r="AD10013" s="3"/>
    </row>
    <row r="10014" spans="30:30" x14ac:dyDescent="0.35">
      <c r="AD10014" s="3"/>
    </row>
    <row r="10015" spans="30:30" x14ac:dyDescent="0.35">
      <c r="AD10015" s="3"/>
    </row>
    <row r="10016" spans="30:30" x14ac:dyDescent="0.35">
      <c r="AD10016" s="3"/>
    </row>
    <row r="10017" spans="30:30" x14ac:dyDescent="0.35">
      <c r="AD10017" s="3"/>
    </row>
    <row r="10018" spans="30:30" x14ac:dyDescent="0.35">
      <c r="AD10018" s="3"/>
    </row>
    <row r="10019" spans="30:30" x14ac:dyDescent="0.35">
      <c r="AD10019" s="3"/>
    </row>
    <row r="10020" spans="30:30" x14ac:dyDescent="0.35">
      <c r="AD10020" s="3"/>
    </row>
    <row r="10021" spans="30:30" x14ac:dyDescent="0.35">
      <c r="AD10021" s="3"/>
    </row>
    <row r="10022" spans="30:30" x14ac:dyDescent="0.35">
      <c r="AD10022" s="3"/>
    </row>
    <row r="10023" spans="30:30" x14ac:dyDescent="0.35">
      <c r="AD10023" s="3"/>
    </row>
    <row r="10024" spans="30:30" x14ac:dyDescent="0.35">
      <c r="AD10024" s="3"/>
    </row>
    <row r="10025" spans="30:30" x14ac:dyDescent="0.35">
      <c r="AD10025" s="3"/>
    </row>
    <row r="10026" spans="30:30" x14ac:dyDescent="0.35">
      <c r="AD10026" s="3"/>
    </row>
    <row r="10027" spans="30:30" x14ac:dyDescent="0.35">
      <c r="AD10027" s="3"/>
    </row>
    <row r="10028" spans="30:30" x14ac:dyDescent="0.35">
      <c r="AD10028" s="3"/>
    </row>
    <row r="10029" spans="30:30" x14ac:dyDescent="0.35">
      <c r="AD10029" s="3"/>
    </row>
    <row r="10030" spans="30:30" x14ac:dyDescent="0.35">
      <c r="AD10030" s="3"/>
    </row>
    <row r="10031" spans="30:30" x14ac:dyDescent="0.35">
      <c r="AD10031" s="3"/>
    </row>
    <row r="10032" spans="30:30" x14ac:dyDescent="0.35">
      <c r="AD10032" s="3"/>
    </row>
    <row r="10033" spans="30:30" x14ac:dyDescent="0.35">
      <c r="AD10033" s="3"/>
    </row>
    <row r="10034" spans="30:30" x14ac:dyDescent="0.35">
      <c r="AD10034" s="3"/>
    </row>
    <row r="10035" spans="30:30" x14ac:dyDescent="0.35">
      <c r="AD10035" s="3"/>
    </row>
    <row r="10036" spans="30:30" x14ac:dyDescent="0.35">
      <c r="AD10036" s="3"/>
    </row>
    <row r="10037" spans="30:30" x14ac:dyDescent="0.35">
      <c r="AD10037" s="3"/>
    </row>
    <row r="10038" spans="30:30" x14ac:dyDescent="0.35">
      <c r="AD10038" s="3"/>
    </row>
    <row r="10039" spans="30:30" x14ac:dyDescent="0.35">
      <c r="AD10039" s="3"/>
    </row>
    <row r="10040" spans="30:30" x14ac:dyDescent="0.35">
      <c r="AD10040" s="3"/>
    </row>
    <row r="10041" spans="30:30" x14ac:dyDescent="0.35">
      <c r="AD10041" s="3"/>
    </row>
    <row r="10042" spans="30:30" x14ac:dyDescent="0.35">
      <c r="AD10042" s="3"/>
    </row>
    <row r="10043" spans="30:30" x14ac:dyDescent="0.35">
      <c r="AD10043" s="3"/>
    </row>
    <row r="10044" spans="30:30" x14ac:dyDescent="0.35">
      <c r="AD10044" s="3"/>
    </row>
    <row r="10045" spans="30:30" x14ac:dyDescent="0.35">
      <c r="AD10045" s="3"/>
    </row>
    <row r="10046" spans="30:30" x14ac:dyDescent="0.35">
      <c r="AD10046" s="3"/>
    </row>
    <row r="10047" spans="30:30" x14ac:dyDescent="0.35">
      <c r="AD10047" s="3"/>
    </row>
    <row r="10048" spans="30:30" x14ac:dyDescent="0.35">
      <c r="AD10048" s="3"/>
    </row>
    <row r="10049" spans="30:30" x14ac:dyDescent="0.35">
      <c r="AD10049" s="3"/>
    </row>
    <row r="10050" spans="30:30" x14ac:dyDescent="0.35">
      <c r="AD10050" s="3"/>
    </row>
    <row r="10051" spans="30:30" x14ac:dyDescent="0.35">
      <c r="AD10051" s="3"/>
    </row>
    <row r="10052" spans="30:30" x14ac:dyDescent="0.35">
      <c r="AD10052" s="3"/>
    </row>
    <row r="10053" spans="30:30" x14ac:dyDescent="0.35">
      <c r="AD10053" s="3"/>
    </row>
    <row r="10054" spans="30:30" x14ac:dyDescent="0.35">
      <c r="AD10054" s="3"/>
    </row>
    <row r="10055" spans="30:30" x14ac:dyDescent="0.35">
      <c r="AD10055" s="3"/>
    </row>
    <row r="10056" spans="30:30" x14ac:dyDescent="0.35">
      <c r="AD10056" s="3"/>
    </row>
    <row r="10057" spans="30:30" x14ac:dyDescent="0.35">
      <c r="AD10057" s="3"/>
    </row>
    <row r="10058" spans="30:30" x14ac:dyDescent="0.35">
      <c r="AD10058" s="3"/>
    </row>
    <row r="10059" spans="30:30" x14ac:dyDescent="0.35">
      <c r="AD10059" s="3"/>
    </row>
    <row r="10060" spans="30:30" x14ac:dyDescent="0.35">
      <c r="AD10060" s="3"/>
    </row>
    <row r="10061" spans="30:30" x14ac:dyDescent="0.35">
      <c r="AD10061" s="3"/>
    </row>
    <row r="10062" spans="30:30" x14ac:dyDescent="0.35">
      <c r="AD10062" s="3"/>
    </row>
    <row r="10063" spans="30:30" x14ac:dyDescent="0.35">
      <c r="AD10063" s="3"/>
    </row>
    <row r="10064" spans="30:30" x14ac:dyDescent="0.35">
      <c r="AD10064" s="3"/>
    </row>
    <row r="10065" spans="30:30" x14ac:dyDescent="0.35">
      <c r="AD10065" s="3"/>
    </row>
    <row r="10066" spans="30:30" x14ac:dyDescent="0.35">
      <c r="AD10066" s="3"/>
    </row>
    <row r="10067" spans="30:30" x14ac:dyDescent="0.35">
      <c r="AD10067" s="3"/>
    </row>
    <row r="10068" spans="30:30" x14ac:dyDescent="0.35">
      <c r="AD10068" s="3"/>
    </row>
    <row r="10069" spans="30:30" x14ac:dyDescent="0.35">
      <c r="AD10069" s="3"/>
    </row>
    <row r="10070" spans="30:30" x14ac:dyDescent="0.35">
      <c r="AD10070" s="3"/>
    </row>
    <row r="10071" spans="30:30" x14ac:dyDescent="0.35">
      <c r="AD10071" s="3"/>
    </row>
    <row r="10072" spans="30:30" x14ac:dyDescent="0.35">
      <c r="AD10072" s="3"/>
    </row>
    <row r="10073" spans="30:30" x14ac:dyDescent="0.35">
      <c r="AD10073" s="3"/>
    </row>
    <row r="10074" spans="30:30" x14ac:dyDescent="0.35">
      <c r="AD10074" s="3"/>
    </row>
    <row r="10075" spans="30:30" x14ac:dyDescent="0.35">
      <c r="AD10075" s="3"/>
    </row>
    <row r="10076" spans="30:30" x14ac:dyDescent="0.35">
      <c r="AD10076" s="3"/>
    </row>
    <row r="10077" spans="30:30" x14ac:dyDescent="0.35">
      <c r="AD10077" s="3"/>
    </row>
    <row r="10078" spans="30:30" x14ac:dyDescent="0.35">
      <c r="AD10078" s="3"/>
    </row>
    <row r="10079" spans="30:30" x14ac:dyDescent="0.35">
      <c r="AD10079" s="3"/>
    </row>
    <row r="10080" spans="30:30" x14ac:dyDescent="0.35">
      <c r="AD10080" s="3"/>
    </row>
    <row r="10081" spans="30:30" x14ac:dyDescent="0.35">
      <c r="AD10081" s="3"/>
    </row>
    <row r="10082" spans="30:30" x14ac:dyDescent="0.35">
      <c r="AD10082" s="3"/>
    </row>
    <row r="10083" spans="30:30" x14ac:dyDescent="0.35">
      <c r="AD10083" s="3"/>
    </row>
    <row r="10084" spans="30:30" x14ac:dyDescent="0.35">
      <c r="AD10084" s="3"/>
    </row>
    <row r="10085" spans="30:30" x14ac:dyDescent="0.35">
      <c r="AD10085" s="3"/>
    </row>
    <row r="10086" spans="30:30" x14ac:dyDescent="0.35">
      <c r="AD10086" s="3"/>
    </row>
    <row r="10087" spans="30:30" x14ac:dyDescent="0.35">
      <c r="AD10087" s="3"/>
    </row>
    <row r="10088" spans="30:30" x14ac:dyDescent="0.35">
      <c r="AD10088" s="3"/>
    </row>
    <row r="10089" spans="30:30" x14ac:dyDescent="0.35">
      <c r="AD10089" s="3"/>
    </row>
    <row r="10090" spans="30:30" x14ac:dyDescent="0.35">
      <c r="AD10090" s="3"/>
    </row>
    <row r="10091" spans="30:30" x14ac:dyDescent="0.35">
      <c r="AD10091" s="3"/>
    </row>
    <row r="10092" spans="30:30" x14ac:dyDescent="0.35">
      <c r="AD10092" s="3"/>
    </row>
    <row r="10093" spans="30:30" x14ac:dyDescent="0.35">
      <c r="AD10093" s="3"/>
    </row>
    <row r="10094" spans="30:30" x14ac:dyDescent="0.35">
      <c r="AD10094" s="3"/>
    </row>
    <row r="10095" spans="30:30" x14ac:dyDescent="0.35">
      <c r="AD10095" s="3"/>
    </row>
    <row r="10096" spans="30:30" x14ac:dyDescent="0.35">
      <c r="AD10096" s="3"/>
    </row>
    <row r="10097" spans="30:30" x14ac:dyDescent="0.35">
      <c r="AD10097" s="3"/>
    </row>
    <row r="10098" spans="30:30" x14ac:dyDescent="0.35">
      <c r="AD10098" s="3"/>
    </row>
    <row r="10099" spans="30:30" x14ac:dyDescent="0.35">
      <c r="AD10099" s="3"/>
    </row>
    <row r="10100" spans="30:30" x14ac:dyDescent="0.35">
      <c r="AD10100" s="3"/>
    </row>
    <row r="10101" spans="30:30" x14ac:dyDescent="0.35">
      <c r="AD10101" s="3"/>
    </row>
    <row r="10102" spans="30:30" x14ac:dyDescent="0.35">
      <c r="AD10102" s="3"/>
    </row>
    <row r="10103" spans="30:30" x14ac:dyDescent="0.35">
      <c r="AD10103" s="3"/>
    </row>
    <row r="10104" spans="30:30" x14ac:dyDescent="0.35">
      <c r="AD10104" s="3"/>
    </row>
    <row r="10105" spans="30:30" x14ac:dyDescent="0.35">
      <c r="AD10105" s="3"/>
    </row>
    <row r="10106" spans="30:30" x14ac:dyDescent="0.35">
      <c r="AD10106" s="3"/>
    </row>
    <row r="10107" spans="30:30" x14ac:dyDescent="0.35">
      <c r="AD10107" s="3"/>
    </row>
    <row r="10108" spans="30:30" x14ac:dyDescent="0.35">
      <c r="AD10108" s="3"/>
    </row>
    <row r="10109" spans="30:30" x14ac:dyDescent="0.35">
      <c r="AD10109" s="3"/>
    </row>
    <row r="10110" spans="30:30" x14ac:dyDescent="0.35">
      <c r="AD10110" s="3"/>
    </row>
    <row r="10111" spans="30:30" x14ac:dyDescent="0.35">
      <c r="AD10111" s="3"/>
    </row>
    <row r="10112" spans="30:30" x14ac:dyDescent="0.35">
      <c r="AD10112" s="3"/>
    </row>
    <row r="10113" spans="30:30" x14ac:dyDescent="0.35">
      <c r="AD10113" s="3"/>
    </row>
    <row r="10114" spans="30:30" x14ac:dyDescent="0.35">
      <c r="AD10114" s="3"/>
    </row>
    <row r="10115" spans="30:30" x14ac:dyDescent="0.35">
      <c r="AD10115" s="3"/>
    </row>
    <row r="10116" spans="30:30" x14ac:dyDescent="0.35">
      <c r="AD10116" s="3"/>
    </row>
    <row r="10117" spans="30:30" x14ac:dyDescent="0.35">
      <c r="AD10117" s="3"/>
    </row>
    <row r="10118" spans="30:30" x14ac:dyDescent="0.35">
      <c r="AD10118" s="3"/>
    </row>
    <row r="10119" spans="30:30" x14ac:dyDescent="0.35">
      <c r="AD10119" s="3"/>
    </row>
    <row r="10120" spans="30:30" x14ac:dyDescent="0.35">
      <c r="AD10120" s="3"/>
    </row>
    <row r="10121" spans="30:30" x14ac:dyDescent="0.35">
      <c r="AD10121" s="3"/>
    </row>
    <row r="10122" spans="30:30" x14ac:dyDescent="0.35">
      <c r="AD10122" s="3"/>
    </row>
    <row r="10123" spans="30:30" x14ac:dyDescent="0.35">
      <c r="AD10123" s="3"/>
    </row>
    <row r="10124" spans="30:30" x14ac:dyDescent="0.35">
      <c r="AD10124" s="3"/>
    </row>
    <row r="10125" spans="30:30" x14ac:dyDescent="0.35">
      <c r="AD10125" s="3"/>
    </row>
    <row r="10126" spans="30:30" x14ac:dyDescent="0.35">
      <c r="AD10126" s="3"/>
    </row>
    <row r="10127" spans="30:30" x14ac:dyDescent="0.35">
      <c r="AD10127" s="3"/>
    </row>
    <row r="10128" spans="30:30" x14ac:dyDescent="0.35">
      <c r="AD10128" s="3"/>
    </row>
    <row r="10129" spans="30:30" x14ac:dyDescent="0.35">
      <c r="AD10129" s="3"/>
    </row>
    <row r="10130" spans="30:30" x14ac:dyDescent="0.35">
      <c r="AD10130" s="3"/>
    </row>
    <row r="10131" spans="30:30" x14ac:dyDescent="0.35">
      <c r="AD10131" s="3"/>
    </row>
    <row r="10132" spans="30:30" x14ac:dyDescent="0.35">
      <c r="AD10132" s="3"/>
    </row>
    <row r="10133" spans="30:30" x14ac:dyDescent="0.35">
      <c r="AD10133" s="3"/>
    </row>
    <row r="10134" spans="30:30" x14ac:dyDescent="0.35">
      <c r="AD10134" s="3"/>
    </row>
    <row r="10135" spans="30:30" x14ac:dyDescent="0.35">
      <c r="AD10135" s="3"/>
    </row>
    <row r="10136" spans="30:30" x14ac:dyDescent="0.35">
      <c r="AD10136" s="3"/>
    </row>
    <row r="10137" spans="30:30" x14ac:dyDescent="0.35">
      <c r="AD10137" s="3"/>
    </row>
    <row r="10138" spans="30:30" x14ac:dyDescent="0.35">
      <c r="AD10138" s="3"/>
    </row>
    <row r="10139" spans="30:30" x14ac:dyDescent="0.35">
      <c r="AD10139" s="3"/>
    </row>
    <row r="10140" spans="30:30" x14ac:dyDescent="0.35">
      <c r="AD10140" s="3"/>
    </row>
    <row r="10141" spans="30:30" x14ac:dyDescent="0.35">
      <c r="AD10141" s="3"/>
    </row>
    <row r="10142" spans="30:30" x14ac:dyDescent="0.35">
      <c r="AD10142" s="3"/>
    </row>
    <row r="10143" spans="30:30" x14ac:dyDescent="0.35">
      <c r="AD10143" s="3"/>
    </row>
    <row r="10144" spans="30:30" x14ac:dyDescent="0.35">
      <c r="AD10144" s="3"/>
    </row>
    <row r="10145" spans="30:30" x14ac:dyDescent="0.35">
      <c r="AD10145" s="3"/>
    </row>
    <row r="10146" spans="30:30" x14ac:dyDescent="0.35">
      <c r="AD10146" s="3"/>
    </row>
    <row r="10147" spans="30:30" x14ac:dyDescent="0.35">
      <c r="AD10147" s="3"/>
    </row>
    <row r="10148" spans="30:30" x14ac:dyDescent="0.35">
      <c r="AD10148" s="3"/>
    </row>
    <row r="10149" spans="30:30" x14ac:dyDescent="0.35">
      <c r="AD10149" s="3"/>
    </row>
    <row r="10150" spans="30:30" x14ac:dyDescent="0.35">
      <c r="AD10150" s="3"/>
    </row>
    <row r="10151" spans="30:30" x14ac:dyDescent="0.35">
      <c r="AD10151" s="3"/>
    </row>
    <row r="10152" spans="30:30" x14ac:dyDescent="0.35">
      <c r="AD10152" s="3"/>
    </row>
    <row r="10153" spans="30:30" x14ac:dyDescent="0.35">
      <c r="AD10153" s="3"/>
    </row>
    <row r="10154" spans="30:30" x14ac:dyDescent="0.35">
      <c r="AD10154" s="3"/>
    </row>
    <row r="10155" spans="30:30" x14ac:dyDescent="0.35">
      <c r="AD10155" s="3"/>
    </row>
    <row r="10156" spans="30:30" x14ac:dyDescent="0.35">
      <c r="AD10156" s="3"/>
    </row>
    <row r="10157" spans="30:30" x14ac:dyDescent="0.35">
      <c r="AD10157" s="3"/>
    </row>
    <row r="10158" spans="30:30" x14ac:dyDescent="0.35">
      <c r="AD10158" s="3"/>
    </row>
    <row r="10159" spans="30:30" x14ac:dyDescent="0.35">
      <c r="AD10159" s="3"/>
    </row>
    <row r="10160" spans="30:30" x14ac:dyDescent="0.35">
      <c r="AD10160" s="3"/>
    </row>
    <row r="10161" spans="30:30" x14ac:dyDescent="0.35">
      <c r="AD10161" s="3"/>
    </row>
    <row r="10162" spans="30:30" x14ac:dyDescent="0.35">
      <c r="AD10162" s="3"/>
    </row>
    <row r="10163" spans="30:30" x14ac:dyDescent="0.35">
      <c r="AD10163" s="3"/>
    </row>
    <row r="10164" spans="30:30" x14ac:dyDescent="0.35">
      <c r="AD10164" s="3"/>
    </row>
    <row r="10165" spans="30:30" x14ac:dyDescent="0.35">
      <c r="AD10165" s="3"/>
    </row>
    <row r="10166" spans="30:30" x14ac:dyDescent="0.35">
      <c r="AD10166" s="3"/>
    </row>
    <row r="10167" spans="30:30" x14ac:dyDescent="0.35">
      <c r="AD10167" s="3"/>
    </row>
    <row r="10168" spans="30:30" x14ac:dyDescent="0.35">
      <c r="AD10168" s="3"/>
    </row>
    <row r="10169" spans="30:30" x14ac:dyDescent="0.35">
      <c r="AD10169" s="3"/>
    </row>
    <row r="10170" spans="30:30" x14ac:dyDescent="0.35">
      <c r="AD10170" s="3"/>
    </row>
    <row r="10171" spans="30:30" x14ac:dyDescent="0.35">
      <c r="AD10171" s="3"/>
    </row>
    <row r="10172" spans="30:30" x14ac:dyDescent="0.35">
      <c r="AD10172" s="3"/>
    </row>
    <row r="10173" spans="30:30" x14ac:dyDescent="0.35">
      <c r="AD10173" s="3"/>
    </row>
    <row r="10174" spans="30:30" x14ac:dyDescent="0.35">
      <c r="AD10174" s="3"/>
    </row>
    <row r="10175" spans="30:30" x14ac:dyDescent="0.35">
      <c r="AD10175" s="3"/>
    </row>
    <row r="10176" spans="30:30" x14ac:dyDescent="0.35">
      <c r="AD10176" s="3"/>
    </row>
    <row r="10177" spans="30:30" x14ac:dyDescent="0.35">
      <c r="AD10177" s="3"/>
    </row>
    <row r="10178" spans="30:30" x14ac:dyDescent="0.35">
      <c r="AD10178" s="3"/>
    </row>
    <row r="10179" spans="30:30" x14ac:dyDescent="0.35">
      <c r="AD10179" s="3"/>
    </row>
    <row r="10180" spans="30:30" x14ac:dyDescent="0.35">
      <c r="AD10180" s="3"/>
    </row>
    <row r="10181" spans="30:30" x14ac:dyDescent="0.35">
      <c r="AD10181" s="3"/>
    </row>
    <row r="10182" spans="30:30" x14ac:dyDescent="0.35">
      <c r="AD10182" s="3"/>
    </row>
    <row r="10183" spans="30:30" x14ac:dyDescent="0.35">
      <c r="AD10183" s="3"/>
    </row>
    <row r="10184" spans="30:30" x14ac:dyDescent="0.35">
      <c r="AD10184" s="3"/>
    </row>
    <row r="10185" spans="30:30" x14ac:dyDescent="0.35">
      <c r="AD10185" s="3"/>
    </row>
    <row r="10186" spans="30:30" x14ac:dyDescent="0.35">
      <c r="AD10186" s="3"/>
    </row>
    <row r="10187" spans="30:30" x14ac:dyDescent="0.35">
      <c r="AD10187" s="3"/>
    </row>
    <row r="10188" spans="30:30" x14ac:dyDescent="0.35">
      <c r="AD10188" s="3"/>
    </row>
    <row r="10189" spans="30:30" x14ac:dyDescent="0.35">
      <c r="AD10189" s="3"/>
    </row>
    <row r="10190" spans="30:30" x14ac:dyDescent="0.35">
      <c r="AD10190" s="3"/>
    </row>
    <row r="10191" spans="30:30" x14ac:dyDescent="0.35">
      <c r="AD10191" s="3"/>
    </row>
    <row r="10192" spans="30:30" x14ac:dyDescent="0.35">
      <c r="AD10192" s="3"/>
    </row>
    <row r="10193" spans="30:30" x14ac:dyDescent="0.35">
      <c r="AD10193" s="3"/>
    </row>
    <row r="10194" spans="30:30" x14ac:dyDescent="0.35">
      <c r="AD10194" s="3"/>
    </row>
    <row r="10195" spans="30:30" x14ac:dyDescent="0.35">
      <c r="AD10195" s="3"/>
    </row>
    <row r="10196" spans="30:30" x14ac:dyDescent="0.35">
      <c r="AD10196" s="3"/>
    </row>
    <row r="10197" spans="30:30" x14ac:dyDescent="0.35">
      <c r="AD10197" s="3"/>
    </row>
    <row r="10198" spans="30:30" x14ac:dyDescent="0.35">
      <c r="AD10198" s="3"/>
    </row>
    <row r="10199" spans="30:30" x14ac:dyDescent="0.35">
      <c r="AD10199" s="3"/>
    </row>
    <row r="10200" spans="30:30" x14ac:dyDescent="0.35">
      <c r="AD10200" s="3"/>
    </row>
    <row r="10201" spans="30:30" x14ac:dyDescent="0.35">
      <c r="AD10201" s="3"/>
    </row>
    <row r="10202" spans="30:30" x14ac:dyDescent="0.35">
      <c r="AD10202" s="3"/>
    </row>
    <row r="10203" spans="30:30" x14ac:dyDescent="0.35">
      <c r="AD10203" s="3"/>
    </row>
    <row r="10204" spans="30:30" x14ac:dyDescent="0.35">
      <c r="AD10204" s="3"/>
    </row>
    <row r="10205" spans="30:30" x14ac:dyDescent="0.35">
      <c r="AD10205" s="3"/>
    </row>
    <row r="10206" spans="30:30" x14ac:dyDescent="0.35">
      <c r="AD10206" s="3"/>
    </row>
    <row r="10207" spans="30:30" x14ac:dyDescent="0.35">
      <c r="AD10207" s="3"/>
    </row>
    <row r="10208" spans="30:30" x14ac:dyDescent="0.35">
      <c r="AD10208" s="3"/>
    </row>
    <row r="10209" spans="30:30" x14ac:dyDescent="0.35">
      <c r="AD10209" s="3"/>
    </row>
    <row r="10210" spans="30:30" x14ac:dyDescent="0.35">
      <c r="AD10210" s="3"/>
    </row>
    <row r="10211" spans="30:30" x14ac:dyDescent="0.35">
      <c r="AD10211" s="3"/>
    </row>
    <row r="10212" spans="30:30" x14ac:dyDescent="0.35">
      <c r="AD10212" s="3"/>
    </row>
    <row r="10213" spans="30:30" x14ac:dyDescent="0.35">
      <c r="AD10213" s="3"/>
    </row>
    <row r="10214" spans="30:30" x14ac:dyDescent="0.35">
      <c r="AD10214" s="3"/>
    </row>
    <row r="10215" spans="30:30" x14ac:dyDescent="0.35">
      <c r="AD10215" s="3"/>
    </row>
    <row r="10216" spans="30:30" x14ac:dyDescent="0.35">
      <c r="AD10216" s="3"/>
    </row>
    <row r="10217" spans="30:30" x14ac:dyDescent="0.35">
      <c r="AD10217" s="3"/>
    </row>
    <row r="10218" spans="30:30" x14ac:dyDescent="0.35">
      <c r="AD10218" s="3"/>
    </row>
    <row r="10219" spans="30:30" x14ac:dyDescent="0.35">
      <c r="AD10219" s="3"/>
    </row>
    <row r="10220" spans="30:30" x14ac:dyDescent="0.35">
      <c r="AD10220" s="3"/>
    </row>
    <row r="10221" spans="30:30" x14ac:dyDescent="0.35">
      <c r="AD10221" s="3"/>
    </row>
    <row r="10222" spans="30:30" x14ac:dyDescent="0.35">
      <c r="AD10222" s="3"/>
    </row>
    <row r="10223" spans="30:30" x14ac:dyDescent="0.35">
      <c r="AD10223" s="3"/>
    </row>
    <row r="10224" spans="30:30" x14ac:dyDescent="0.35">
      <c r="AD10224" s="3"/>
    </row>
    <row r="10225" spans="30:30" x14ac:dyDescent="0.35">
      <c r="AD10225" s="3"/>
    </row>
    <row r="10226" spans="30:30" x14ac:dyDescent="0.35">
      <c r="AD10226" s="3"/>
    </row>
    <row r="10227" spans="30:30" x14ac:dyDescent="0.35">
      <c r="AD10227" s="3"/>
    </row>
    <row r="10228" spans="30:30" x14ac:dyDescent="0.35">
      <c r="AD10228" s="3"/>
    </row>
    <row r="10229" spans="30:30" x14ac:dyDescent="0.35">
      <c r="AD10229" s="3"/>
    </row>
    <row r="10230" spans="30:30" x14ac:dyDescent="0.35">
      <c r="AD10230" s="3"/>
    </row>
    <row r="10231" spans="30:30" x14ac:dyDescent="0.35">
      <c r="AD10231" s="3"/>
    </row>
    <row r="10232" spans="30:30" x14ac:dyDescent="0.35">
      <c r="AD10232" s="3"/>
    </row>
    <row r="10233" spans="30:30" x14ac:dyDescent="0.35">
      <c r="AD10233" s="3"/>
    </row>
    <row r="10234" spans="30:30" x14ac:dyDescent="0.35">
      <c r="AD10234" s="3"/>
    </row>
    <row r="10235" spans="30:30" x14ac:dyDescent="0.35">
      <c r="AD10235" s="3"/>
    </row>
    <row r="10236" spans="30:30" x14ac:dyDescent="0.35">
      <c r="AD10236" s="3"/>
    </row>
    <row r="10237" spans="30:30" x14ac:dyDescent="0.35">
      <c r="AD10237" s="3"/>
    </row>
    <row r="10238" spans="30:30" x14ac:dyDescent="0.35">
      <c r="AD10238" s="3"/>
    </row>
    <row r="10239" spans="30:30" x14ac:dyDescent="0.35">
      <c r="AD10239" s="3"/>
    </row>
    <row r="10240" spans="30:30" x14ac:dyDescent="0.35">
      <c r="AD10240" s="3"/>
    </row>
    <row r="10241" spans="30:30" x14ac:dyDescent="0.35">
      <c r="AD10241" s="3"/>
    </row>
    <row r="10242" spans="30:30" x14ac:dyDescent="0.35">
      <c r="AD10242" s="3"/>
    </row>
    <row r="10243" spans="30:30" x14ac:dyDescent="0.35">
      <c r="AD10243" s="3"/>
    </row>
    <row r="10244" spans="30:30" x14ac:dyDescent="0.35">
      <c r="AD10244" s="3"/>
    </row>
    <row r="10245" spans="30:30" x14ac:dyDescent="0.35">
      <c r="AD10245" s="3"/>
    </row>
    <row r="10246" spans="30:30" x14ac:dyDescent="0.35">
      <c r="AD10246" s="3"/>
    </row>
    <row r="10247" spans="30:30" x14ac:dyDescent="0.35">
      <c r="AD10247" s="3"/>
    </row>
    <row r="10248" spans="30:30" x14ac:dyDescent="0.35">
      <c r="AD10248" s="3"/>
    </row>
    <row r="10249" spans="30:30" x14ac:dyDescent="0.35">
      <c r="AD10249" s="3"/>
    </row>
    <row r="10250" spans="30:30" x14ac:dyDescent="0.35">
      <c r="AD10250" s="3"/>
    </row>
    <row r="10251" spans="30:30" x14ac:dyDescent="0.35">
      <c r="AD10251" s="3"/>
    </row>
    <row r="10252" spans="30:30" x14ac:dyDescent="0.35">
      <c r="AD10252" s="3"/>
    </row>
    <row r="10253" spans="30:30" x14ac:dyDescent="0.35">
      <c r="AD10253" s="3"/>
    </row>
    <row r="10254" spans="30:30" x14ac:dyDescent="0.35">
      <c r="AD10254" s="3"/>
    </row>
    <row r="10255" spans="30:30" x14ac:dyDescent="0.35">
      <c r="AD10255" s="3"/>
    </row>
    <row r="10256" spans="30:30" x14ac:dyDescent="0.35">
      <c r="AD10256" s="3"/>
    </row>
    <row r="10257" spans="30:30" x14ac:dyDescent="0.35">
      <c r="AD10257" s="3"/>
    </row>
    <row r="10258" spans="30:30" x14ac:dyDescent="0.35">
      <c r="AD10258" s="3"/>
    </row>
    <row r="10259" spans="30:30" x14ac:dyDescent="0.35">
      <c r="AD10259" s="3"/>
    </row>
    <row r="10260" spans="30:30" x14ac:dyDescent="0.35">
      <c r="AD10260" s="3"/>
    </row>
    <row r="10261" spans="30:30" x14ac:dyDescent="0.35">
      <c r="AD10261" s="3"/>
    </row>
    <row r="10262" spans="30:30" x14ac:dyDescent="0.35">
      <c r="AD10262" s="3"/>
    </row>
    <row r="10263" spans="30:30" x14ac:dyDescent="0.35">
      <c r="AD10263" s="3"/>
    </row>
    <row r="10264" spans="30:30" x14ac:dyDescent="0.35">
      <c r="AD10264" s="3"/>
    </row>
    <row r="10265" spans="30:30" x14ac:dyDescent="0.35">
      <c r="AD10265" s="3"/>
    </row>
    <row r="10266" spans="30:30" x14ac:dyDescent="0.35">
      <c r="AD10266" s="3"/>
    </row>
    <row r="10267" spans="30:30" x14ac:dyDescent="0.35">
      <c r="AD10267" s="3"/>
    </row>
    <row r="10268" spans="30:30" x14ac:dyDescent="0.35">
      <c r="AD10268" s="3"/>
    </row>
    <row r="10269" spans="30:30" x14ac:dyDescent="0.35">
      <c r="AD10269" s="3"/>
    </row>
    <row r="10270" spans="30:30" x14ac:dyDescent="0.35">
      <c r="AD10270" s="3"/>
    </row>
    <row r="10271" spans="30:30" x14ac:dyDescent="0.35">
      <c r="AD10271" s="3"/>
    </row>
    <row r="10272" spans="30:30" x14ac:dyDescent="0.35">
      <c r="AD10272" s="3"/>
    </row>
    <row r="10273" spans="30:30" x14ac:dyDescent="0.35">
      <c r="AD10273" s="3"/>
    </row>
    <row r="10274" spans="30:30" x14ac:dyDescent="0.35">
      <c r="AD10274" s="3"/>
    </row>
    <row r="10275" spans="30:30" x14ac:dyDescent="0.35">
      <c r="AD10275" s="3"/>
    </row>
    <row r="10276" spans="30:30" x14ac:dyDescent="0.35">
      <c r="AD10276" s="3"/>
    </row>
    <row r="10277" spans="30:30" x14ac:dyDescent="0.35">
      <c r="AD10277" s="3"/>
    </row>
    <row r="10278" spans="30:30" x14ac:dyDescent="0.35">
      <c r="AD10278" s="3"/>
    </row>
    <row r="10279" spans="30:30" x14ac:dyDescent="0.35">
      <c r="AD10279" s="3"/>
    </row>
    <row r="10280" spans="30:30" x14ac:dyDescent="0.35">
      <c r="AD10280" s="3"/>
    </row>
    <row r="10281" spans="30:30" x14ac:dyDescent="0.35">
      <c r="AD10281" s="3"/>
    </row>
    <row r="10282" spans="30:30" x14ac:dyDescent="0.35">
      <c r="AD10282" s="3"/>
    </row>
    <row r="10283" spans="30:30" x14ac:dyDescent="0.35">
      <c r="AD10283" s="3"/>
    </row>
    <row r="10284" spans="30:30" x14ac:dyDescent="0.35">
      <c r="AD10284" s="3"/>
    </row>
    <row r="10285" spans="30:30" x14ac:dyDescent="0.35">
      <c r="AD10285" s="3"/>
    </row>
    <row r="10286" spans="30:30" x14ac:dyDescent="0.35">
      <c r="AD10286" s="3"/>
    </row>
    <row r="10287" spans="30:30" x14ac:dyDescent="0.35">
      <c r="AD10287" s="3"/>
    </row>
    <row r="10288" spans="30:30" x14ac:dyDescent="0.35">
      <c r="AD10288" s="3"/>
    </row>
    <row r="10289" spans="30:30" x14ac:dyDescent="0.35">
      <c r="AD10289" s="3"/>
    </row>
    <row r="10290" spans="30:30" x14ac:dyDescent="0.35">
      <c r="AD10290" s="3"/>
    </row>
    <row r="10291" spans="30:30" x14ac:dyDescent="0.35">
      <c r="AD10291" s="3"/>
    </row>
    <row r="10292" spans="30:30" x14ac:dyDescent="0.35">
      <c r="AD10292" s="3"/>
    </row>
    <row r="10293" spans="30:30" x14ac:dyDescent="0.35">
      <c r="AD10293" s="3"/>
    </row>
    <row r="10294" spans="30:30" x14ac:dyDescent="0.35">
      <c r="AD10294" s="3"/>
    </row>
    <row r="10295" spans="30:30" x14ac:dyDescent="0.35">
      <c r="AD10295" s="3"/>
    </row>
    <row r="10296" spans="30:30" x14ac:dyDescent="0.35">
      <c r="AD10296" s="3"/>
    </row>
    <row r="10297" spans="30:30" x14ac:dyDescent="0.35">
      <c r="AD10297" s="3"/>
    </row>
    <row r="10298" spans="30:30" x14ac:dyDescent="0.35">
      <c r="AD10298" s="3"/>
    </row>
    <row r="10299" spans="30:30" x14ac:dyDescent="0.35">
      <c r="AD10299" s="3"/>
    </row>
    <row r="10300" spans="30:30" x14ac:dyDescent="0.35">
      <c r="AD10300" s="3"/>
    </row>
    <row r="10301" spans="30:30" x14ac:dyDescent="0.35">
      <c r="AD10301" s="3"/>
    </row>
    <row r="10302" spans="30:30" x14ac:dyDescent="0.35">
      <c r="AD10302" s="3"/>
    </row>
    <row r="10303" spans="30:30" x14ac:dyDescent="0.35">
      <c r="AD10303" s="3"/>
    </row>
    <row r="10304" spans="30:30" x14ac:dyDescent="0.35">
      <c r="AD10304" s="3"/>
    </row>
    <row r="10305" spans="30:30" x14ac:dyDescent="0.35">
      <c r="AD10305" s="3"/>
    </row>
    <row r="10306" spans="30:30" x14ac:dyDescent="0.35">
      <c r="AD10306" s="3"/>
    </row>
    <row r="10307" spans="30:30" x14ac:dyDescent="0.35">
      <c r="AD10307" s="3"/>
    </row>
    <row r="10308" spans="30:30" x14ac:dyDescent="0.35">
      <c r="AD10308" s="3"/>
    </row>
    <row r="10309" spans="30:30" x14ac:dyDescent="0.35">
      <c r="AD10309" s="3"/>
    </row>
    <row r="10310" spans="30:30" x14ac:dyDescent="0.35">
      <c r="AD10310" s="3"/>
    </row>
    <row r="10311" spans="30:30" x14ac:dyDescent="0.35">
      <c r="AD10311" s="3"/>
    </row>
    <row r="10312" spans="30:30" x14ac:dyDescent="0.35">
      <c r="AD10312" s="3"/>
    </row>
    <row r="10313" spans="30:30" x14ac:dyDescent="0.35">
      <c r="AD10313" s="3"/>
    </row>
    <row r="10314" spans="30:30" x14ac:dyDescent="0.35">
      <c r="AD10314" s="3"/>
    </row>
    <row r="10315" spans="30:30" x14ac:dyDescent="0.35">
      <c r="AD10315" s="3"/>
    </row>
    <row r="10316" spans="30:30" x14ac:dyDescent="0.35">
      <c r="AD10316" s="3"/>
    </row>
    <row r="10317" spans="30:30" x14ac:dyDescent="0.35">
      <c r="AD10317" s="3"/>
    </row>
    <row r="10318" spans="30:30" x14ac:dyDescent="0.35">
      <c r="AD10318" s="3"/>
    </row>
    <row r="10319" spans="30:30" x14ac:dyDescent="0.35">
      <c r="AD10319" s="3"/>
    </row>
    <row r="10320" spans="30:30" x14ac:dyDescent="0.35">
      <c r="AD10320" s="3"/>
    </row>
    <row r="10321" spans="30:30" x14ac:dyDescent="0.35">
      <c r="AD10321" s="3"/>
    </row>
    <row r="10322" spans="30:30" x14ac:dyDescent="0.35">
      <c r="AD10322" s="3"/>
    </row>
    <row r="10323" spans="30:30" x14ac:dyDescent="0.35">
      <c r="AD10323" s="3"/>
    </row>
    <row r="10324" spans="30:30" x14ac:dyDescent="0.35">
      <c r="AD10324" s="3"/>
    </row>
    <row r="10325" spans="30:30" x14ac:dyDescent="0.35">
      <c r="AD10325" s="3"/>
    </row>
    <row r="10326" spans="30:30" x14ac:dyDescent="0.35">
      <c r="AD10326" s="3"/>
    </row>
    <row r="10327" spans="30:30" x14ac:dyDescent="0.35">
      <c r="AD10327" s="3"/>
    </row>
    <row r="10328" spans="30:30" x14ac:dyDescent="0.35">
      <c r="AD10328" s="3"/>
    </row>
    <row r="10329" spans="30:30" x14ac:dyDescent="0.35">
      <c r="AD10329" s="3"/>
    </row>
    <row r="10330" spans="30:30" x14ac:dyDescent="0.35">
      <c r="AD10330" s="3"/>
    </row>
    <row r="10331" spans="30:30" x14ac:dyDescent="0.35">
      <c r="AD10331" s="3"/>
    </row>
    <row r="10332" spans="30:30" x14ac:dyDescent="0.35">
      <c r="AD10332" s="3"/>
    </row>
    <row r="10333" spans="30:30" x14ac:dyDescent="0.35">
      <c r="AD10333" s="3"/>
    </row>
    <row r="10334" spans="30:30" x14ac:dyDescent="0.35">
      <c r="AD10334" s="3"/>
    </row>
    <row r="10335" spans="30:30" x14ac:dyDescent="0.35">
      <c r="AD10335" s="3"/>
    </row>
    <row r="10336" spans="30:30" x14ac:dyDescent="0.35">
      <c r="AD10336" s="3"/>
    </row>
    <row r="10337" spans="30:30" x14ac:dyDescent="0.35">
      <c r="AD10337" s="3"/>
    </row>
    <row r="10338" spans="30:30" x14ac:dyDescent="0.35">
      <c r="AD10338" s="3"/>
    </row>
    <row r="10339" spans="30:30" x14ac:dyDescent="0.35">
      <c r="AD10339" s="3"/>
    </row>
    <row r="10340" spans="30:30" x14ac:dyDescent="0.35">
      <c r="AD10340" s="3"/>
    </row>
    <row r="10341" spans="30:30" x14ac:dyDescent="0.35">
      <c r="AD10341" s="3"/>
    </row>
    <row r="10342" spans="30:30" x14ac:dyDescent="0.35">
      <c r="AD10342" s="3"/>
    </row>
    <row r="10343" spans="30:30" x14ac:dyDescent="0.35">
      <c r="AD10343" s="3"/>
    </row>
    <row r="10344" spans="30:30" x14ac:dyDescent="0.35">
      <c r="AD10344" s="3"/>
    </row>
    <row r="10345" spans="30:30" x14ac:dyDescent="0.35">
      <c r="AD10345" s="3"/>
    </row>
    <row r="10346" spans="30:30" x14ac:dyDescent="0.35">
      <c r="AD10346" s="3"/>
    </row>
    <row r="10347" spans="30:30" x14ac:dyDescent="0.35">
      <c r="AD10347" s="3"/>
    </row>
    <row r="10348" spans="30:30" x14ac:dyDescent="0.35">
      <c r="AD10348" s="3"/>
    </row>
    <row r="10349" spans="30:30" x14ac:dyDescent="0.35">
      <c r="AD10349" s="3"/>
    </row>
    <row r="10350" spans="30:30" x14ac:dyDescent="0.35">
      <c r="AD10350" s="3"/>
    </row>
    <row r="10351" spans="30:30" x14ac:dyDescent="0.35">
      <c r="AD10351" s="3"/>
    </row>
    <row r="10352" spans="30:30" x14ac:dyDescent="0.35">
      <c r="AD10352" s="3"/>
    </row>
    <row r="10353" spans="30:30" x14ac:dyDescent="0.35">
      <c r="AD10353" s="3"/>
    </row>
    <row r="10354" spans="30:30" x14ac:dyDescent="0.35">
      <c r="AD10354" s="3"/>
    </row>
    <row r="10355" spans="30:30" x14ac:dyDescent="0.35">
      <c r="AD10355" s="3"/>
    </row>
    <row r="10356" spans="30:30" x14ac:dyDescent="0.35">
      <c r="AD10356" s="3"/>
    </row>
    <row r="10357" spans="30:30" x14ac:dyDescent="0.35">
      <c r="AD10357" s="3"/>
    </row>
    <row r="10358" spans="30:30" x14ac:dyDescent="0.35">
      <c r="AD10358" s="3"/>
    </row>
    <row r="10359" spans="30:30" x14ac:dyDescent="0.35">
      <c r="AD10359" s="3"/>
    </row>
    <row r="10360" spans="30:30" x14ac:dyDescent="0.35">
      <c r="AD10360" s="3"/>
    </row>
    <row r="10361" spans="30:30" x14ac:dyDescent="0.35">
      <c r="AD10361" s="3"/>
    </row>
    <row r="10362" spans="30:30" x14ac:dyDescent="0.35">
      <c r="AD10362" s="3"/>
    </row>
    <row r="10363" spans="30:30" x14ac:dyDescent="0.35">
      <c r="AD10363" s="3"/>
    </row>
    <row r="10364" spans="30:30" x14ac:dyDescent="0.35">
      <c r="AD10364" s="3"/>
    </row>
    <row r="10365" spans="30:30" x14ac:dyDescent="0.35">
      <c r="AD10365" s="3"/>
    </row>
    <row r="10366" spans="30:30" x14ac:dyDescent="0.35">
      <c r="AD10366" s="3"/>
    </row>
    <row r="10367" spans="30:30" x14ac:dyDescent="0.35">
      <c r="AD10367" s="3"/>
    </row>
    <row r="10368" spans="30:30" x14ac:dyDescent="0.35">
      <c r="AD10368" s="3"/>
    </row>
    <row r="10369" spans="30:30" x14ac:dyDescent="0.35">
      <c r="AD10369" s="3"/>
    </row>
    <row r="10370" spans="30:30" x14ac:dyDescent="0.35">
      <c r="AD10370" s="3"/>
    </row>
    <row r="10371" spans="30:30" x14ac:dyDescent="0.35">
      <c r="AD10371" s="3"/>
    </row>
    <row r="10372" spans="30:30" x14ac:dyDescent="0.35">
      <c r="AD10372" s="3"/>
    </row>
    <row r="10373" spans="30:30" x14ac:dyDescent="0.35">
      <c r="AD10373" s="3"/>
    </row>
    <row r="10374" spans="30:30" x14ac:dyDescent="0.35">
      <c r="AD10374" s="3"/>
    </row>
    <row r="10375" spans="30:30" x14ac:dyDescent="0.35">
      <c r="AD10375" s="3"/>
    </row>
    <row r="10376" spans="30:30" x14ac:dyDescent="0.35">
      <c r="AD10376" s="3"/>
    </row>
    <row r="10377" spans="30:30" x14ac:dyDescent="0.35">
      <c r="AD10377" s="3"/>
    </row>
    <row r="10378" spans="30:30" x14ac:dyDescent="0.35">
      <c r="AD10378" s="3"/>
    </row>
    <row r="10379" spans="30:30" x14ac:dyDescent="0.35">
      <c r="AD10379" s="3"/>
    </row>
    <row r="10380" spans="30:30" x14ac:dyDescent="0.35">
      <c r="AD10380" s="3"/>
    </row>
    <row r="10381" spans="30:30" x14ac:dyDescent="0.35">
      <c r="AD10381" s="3"/>
    </row>
    <row r="10382" spans="30:30" x14ac:dyDescent="0.35">
      <c r="AD10382" s="3"/>
    </row>
    <row r="10383" spans="30:30" x14ac:dyDescent="0.35">
      <c r="AD10383" s="3"/>
    </row>
    <row r="10384" spans="30:30" x14ac:dyDescent="0.35">
      <c r="AD10384" s="3"/>
    </row>
    <row r="10385" spans="30:30" x14ac:dyDescent="0.35">
      <c r="AD10385" s="3"/>
    </row>
    <row r="10386" spans="30:30" x14ac:dyDescent="0.35">
      <c r="AD10386" s="3"/>
    </row>
    <row r="10387" spans="30:30" x14ac:dyDescent="0.35">
      <c r="AD10387" s="3"/>
    </row>
    <row r="10388" spans="30:30" x14ac:dyDescent="0.35">
      <c r="AD10388" s="3"/>
    </row>
    <row r="10389" spans="30:30" x14ac:dyDescent="0.35">
      <c r="AD10389" s="3"/>
    </row>
    <row r="10390" spans="30:30" x14ac:dyDescent="0.35">
      <c r="AD10390" s="3"/>
    </row>
    <row r="10391" spans="30:30" x14ac:dyDescent="0.35">
      <c r="AD10391" s="3"/>
    </row>
    <row r="10392" spans="30:30" x14ac:dyDescent="0.35">
      <c r="AD10392" s="3"/>
    </row>
    <row r="10393" spans="30:30" x14ac:dyDescent="0.35">
      <c r="AD10393" s="3"/>
    </row>
    <row r="10394" spans="30:30" x14ac:dyDescent="0.35">
      <c r="AD10394" s="3"/>
    </row>
    <row r="10395" spans="30:30" x14ac:dyDescent="0.35">
      <c r="AD10395" s="3"/>
    </row>
    <row r="10396" spans="30:30" x14ac:dyDescent="0.35">
      <c r="AD10396" s="3"/>
    </row>
    <row r="10397" spans="30:30" x14ac:dyDescent="0.35">
      <c r="AD10397" s="3"/>
    </row>
    <row r="10398" spans="30:30" x14ac:dyDescent="0.35">
      <c r="AD10398" s="3"/>
    </row>
    <row r="10399" spans="30:30" x14ac:dyDescent="0.35">
      <c r="AD10399" s="3"/>
    </row>
    <row r="10400" spans="30:30" x14ac:dyDescent="0.35">
      <c r="AD10400" s="3"/>
    </row>
    <row r="10401" spans="30:30" x14ac:dyDescent="0.35">
      <c r="AD10401" s="3"/>
    </row>
    <row r="10402" spans="30:30" x14ac:dyDescent="0.35">
      <c r="AD10402" s="3"/>
    </row>
    <row r="10403" spans="30:30" x14ac:dyDescent="0.35">
      <c r="AD10403" s="3"/>
    </row>
    <row r="10404" spans="30:30" x14ac:dyDescent="0.35">
      <c r="AD10404" s="3"/>
    </row>
    <row r="10405" spans="30:30" x14ac:dyDescent="0.35">
      <c r="AD10405" s="3"/>
    </row>
    <row r="10406" spans="30:30" x14ac:dyDescent="0.35">
      <c r="AD10406" s="3"/>
    </row>
    <row r="10407" spans="30:30" x14ac:dyDescent="0.35">
      <c r="AD10407" s="3"/>
    </row>
    <row r="10408" spans="30:30" x14ac:dyDescent="0.35">
      <c r="AD10408" s="3"/>
    </row>
    <row r="10409" spans="30:30" x14ac:dyDescent="0.35">
      <c r="AD10409" s="3"/>
    </row>
    <row r="10410" spans="30:30" x14ac:dyDescent="0.35">
      <c r="AD10410" s="3"/>
    </row>
    <row r="10411" spans="30:30" x14ac:dyDescent="0.35">
      <c r="AD10411" s="3"/>
    </row>
    <row r="10412" spans="30:30" x14ac:dyDescent="0.35">
      <c r="AD10412" s="3"/>
    </row>
    <row r="10413" spans="30:30" x14ac:dyDescent="0.35">
      <c r="AD10413" s="3"/>
    </row>
    <row r="10414" spans="30:30" x14ac:dyDescent="0.35">
      <c r="AD10414" s="3"/>
    </row>
    <row r="10415" spans="30:30" x14ac:dyDescent="0.35">
      <c r="AD10415" s="3"/>
    </row>
    <row r="10416" spans="30:30" x14ac:dyDescent="0.35">
      <c r="AD10416" s="3"/>
    </row>
    <row r="10417" spans="30:30" x14ac:dyDescent="0.35">
      <c r="AD10417" s="3"/>
    </row>
    <row r="10418" spans="30:30" x14ac:dyDescent="0.35">
      <c r="AD10418" s="3"/>
    </row>
    <row r="10419" spans="30:30" x14ac:dyDescent="0.35">
      <c r="AD10419" s="3"/>
    </row>
    <row r="10420" spans="30:30" x14ac:dyDescent="0.35">
      <c r="AD10420" s="3"/>
    </row>
    <row r="10421" spans="30:30" x14ac:dyDescent="0.35">
      <c r="AD10421" s="3"/>
    </row>
    <row r="10422" spans="30:30" x14ac:dyDescent="0.35">
      <c r="AD10422" s="3"/>
    </row>
    <row r="10423" spans="30:30" x14ac:dyDescent="0.35">
      <c r="AD10423" s="3"/>
    </row>
    <row r="10424" spans="30:30" x14ac:dyDescent="0.35">
      <c r="AD10424" s="3"/>
    </row>
    <row r="10425" spans="30:30" x14ac:dyDescent="0.35">
      <c r="AD10425" s="3"/>
    </row>
    <row r="10426" spans="30:30" x14ac:dyDescent="0.35">
      <c r="AD10426" s="3"/>
    </row>
    <row r="10427" spans="30:30" x14ac:dyDescent="0.35">
      <c r="AD10427" s="3"/>
    </row>
    <row r="10428" spans="30:30" x14ac:dyDescent="0.35">
      <c r="AD10428" s="3"/>
    </row>
    <row r="10429" spans="30:30" x14ac:dyDescent="0.35">
      <c r="AD10429" s="3"/>
    </row>
    <row r="10430" spans="30:30" x14ac:dyDescent="0.35">
      <c r="AD10430" s="3"/>
    </row>
    <row r="10431" spans="30:30" x14ac:dyDescent="0.35">
      <c r="AD10431" s="3"/>
    </row>
    <row r="10432" spans="30:30" x14ac:dyDescent="0.35">
      <c r="AD10432" s="3"/>
    </row>
    <row r="10433" spans="30:30" x14ac:dyDescent="0.35">
      <c r="AD10433" s="3"/>
    </row>
    <row r="10434" spans="30:30" x14ac:dyDescent="0.35">
      <c r="AD10434" s="3"/>
    </row>
    <row r="10435" spans="30:30" x14ac:dyDescent="0.35">
      <c r="AD10435" s="3"/>
    </row>
    <row r="10436" spans="30:30" x14ac:dyDescent="0.35">
      <c r="AD10436" s="3"/>
    </row>
    <row r="10437" spans="30:30" x14ac:dyDescent="0.35">
      <c r="AD10437" s="3"/>
    </row>
    <row r="10438" spans="30:30" x14ac:dyDescent="0.35">
      <c r="AD10438" s="3"/>
    </row>
    <row r="10439" spans="30:30" x14ac:dyDescent="0.35">
      <c r="AD10439" s="3"/>
    </row>
    <row r="10440" spans="30:30" x14ac:dyDescent="0.35">
      <c r="AD10440" s="3"/>
    </row>
    <row r="10441" spans="30:30" x14ac:dyDescent="0.35">
      <c r="AD10441" s="3"/>
    </row>
    <row r="10442" spans="30:30" x14ac:dyDescent="0.35">
      <c r="AD10442" s="3"/>
    </row>
    <row r="10443" spans="30:30" x14ac:dyDescent="0.35">
      <c r="AD10443" s="3"/>
    </row>
    <row r="10444" spans="30:30" x14ac:dyDescent="0.35">
      <c r="AD10444" s="3"/>
    </row>
    <row r="10445" spans="30:30" x14ac:dyDescent="0.35">
      <c r="AD10445" s="3"/>
    </row>
    <row r="10446" spans="30:30" x14ac:dyDescent="0.35">
      <c r="AD10446" s="3"/>
    </row>
    <row r="10447" spans="30:30" x14ac:dyDescent="0.35">
      <c r="AD10447" s="3"/>
    </row>
    <row r="10448" spans="30:30" x14ac:dyDescent="0.35">
      <c r="AD10448" s="3"/>
    </row>
    <row r="10449" spans="30:30" x14ac:dyDescent="0.35">
      <c r="AD10449" s="3"/>
    </row>
    <row r="10450" spans="30:30" x14ac:dyDescent="0.35">
      <c r="AD10450" s="3"/>
    </row>
    <row r="10451" spans="30:30" x14ac:dyDescent="0.35">
      <c r="AD10451" s="3"/>
    </row>
    <row r="10452" spans="30:30" x14ac:dyDescent="0.35">
      <c r="AD10452" s="3"/>
    </row>
    <row r="10453" spans="30:30" x14ac:dyDescent="0.35">
      <c r="AD10453" s="3"/>
    </row>
    <row r="10454" spans="30:30" x14ac:dyDescent="0.35">
      <c r="AD10454" s="3"/>
    </row>
    <row r="10455" spans="30:30" x14ac:dyDescent="0.35">
      <c r="AD10455" s="3"/>
    </row>
    <row r="10456" spans="30:30" x14ac:dyDescent="0.35">
      <c r="AD10456" s="3"/>
    </row>
    <row r="10457" spans="30:30" x14ac:dyDescent="0.35">
      <c r="AD10457" s="3"/>
    </row>
    <row r="10458" spans="30:30" x14ac:dyDescent="0.35">
      <c r="AD10458" s="3"/>
    </row>
    <row r="10459" spans="30:30" x14ac:dyDescent="0.35">
      <c r="AD10459" s="3"/>
    </row>
    <row r="10460" spans="30:30" x14ac:dyDescent="0.35">
      <c r="AD10460" s="3"/>
    </row>
    <row r="10461" spans="30:30" x14ac:dyDescent="0.35">
      <c r="AD10461" s="3"/>
    </row>
    <row r="10462" spans="30:30" x14ac:dyDescent="0.35">
      <c r="AD10462" s="3"/>
    </row>
    <row r="10463" spans="30:30" x14ac:dyDescent="0.35">
      <c r="AD10463" s="3"/>
    </row>
    <row r="10464" spans="30:30" x14ac:dyDescent="0.35">
      <c r="AD10464" s="3"/>
    </row>
    <row r="10465" spans="30:30" x14ac:dyDescent="0.35">
      <c r="AD10465" s="3"/>
    </row>
    <row r="10466" spans="30:30" x14ac:dyDescent="0.35">
      <c r="AD10466" s="3"/>
    </row>
    <row r="10467" spans="30:30" x14ac:dyDescent="0.35">
      <c r="AD10467" s="3"/>
    </row>
    <row r="10468" spans="30:30" x14ac:dyDescent="0.35">
      <c r="AD10468" s="3"/>
    </row>
    <row r="10469" spans="30:30" x14ac:dyDescent="0.35">
      <c r="AD10469" s="3"/>
    </row>
    <row r="10470" spans="30:30" x14ac:dyDescent="0.35">
      <c r="AD10470" s="3"/>
    </row>
    <row r="10471" spans="30:30" x14ac:dyDescent="0.35">
      <c r="AD10471" s="3"/>
    </row>
    <row r="10472" spans="30:30" x14ac:dyDescent="0.35">
      <c r="AD10472" s="3"/>
    </row>
    <row r="10473" spans="30:30" x14ac:dyDescent="0.35">
      <c r="AD10473" s="3"/>
    </row>
    <row r="10474" spans="30:30" x14ac:dyDescent="0.35">
      <c r="AD10474" s="3"/>
    </row>
    <row r="10475" spans="30:30" x14ac:dyDescent="0.35">
      <c r="AD10475" s="3"/>
    </row>
    <row r="10476" spans="30:30" x14ac:dyDescent="0.35">
      <c r="AD10476" s="3"/>
    </row>
    <row r="10477" spans="30:30" x14ac:dyDescent="0.35">
      <c r="AD10477" s="3"/>
    </row>
    <row r="10478" spans="30:30" x14ac:dyDescent="0.35">
      <c r="AD10478" s="3"/>
    </row>
    <row r="10479" spans="30:30" x14ac:dyDescent="0.35">
      <c r="AD10479" s="3"/>
    </row>
    <row r="10480" spans="30:30" x14ac:dyDescent="0.35">
      <c r="AD10480" s="3"/>
    </row>
    <row r="10481" spans="30:30" x14ac:dyDescent="0.35">
      <c r="AD10481" s="3"/>
    </row>
    <row r="10482" spans="30:30" x14ac:dyDescent="0.35">
      <c r="AD10482" s="3"/>
    </row>
    <row r="10483" spans="30:30" x14ac:dyDescent="0.35">
      <c r="AD10483" s="3"/>
    </row>
    <row r="10484" spans="30:30" x14ac:dyDescent="0.35">
      <c r="AD10484" s="3"/>
    </row>
    <row r="10485" spans="30:30" x14ac:dyDescent="0.35">
      <c r="AD10485" s="3"/>
    </row>
    <row r="10486" spans="30:30" x14ac:dyDescent="0.35">
      <c r="AD10486" s="3"/>
    </row>
    <row r="10487" spans="30:30" x14ac:dyDescent="0.35">
      <c r="AD10487" s="3"/>
    </row>
    <row r="10488" spans="30:30" x14ac:dyDescent="0.35">
      <c r="AD10488" s="3"/>
    </row>
    <row r="10489" spans="30:30" x14ac:dyDescent="0.35">
      <c r="AD10489" s="3"/>
    </row>
    <row r="10490" spans="30:30" x14ac:dyDescent="0.35">
      <c r="AD10490" s="3"/>
    </row>
    <row r="10491" spans="30:30" x14ac:dyDescent="0.35">
      <c r="AD10491" s="3"/>
    </row>
    <row r="10492" spans="30:30" x14ac:dyDescent="0.35">
      <c r="AD10492" s="3"/>
    </row>
    <row r="10493" spans="30:30" x14ac:dyDescent="0.35">
      <c r="AD10493" s="3"/>
    </row>
    <row r="10494" spans="30:30" x14ac:dyDescent="0.35">
      <c r="AD10494" s="3"/>
    </row>
    <row r="10495" spans="30:30" x14ac:dyDescent="0.35">
      <c r="AD10495" s="3"/>
    </row>
    <row r="10496" spans="30:30" x14ac:dyDescent="0.35">
      <c r="AD10496" s="3"/>
    </row>
    <row r="10497" spans="30:30" x14ac:dyDescent="0.35">
      <c r="AD10497" s="3"/>
    </row>
    <row r="10498" spans="30:30" x14ac:dyDescent="0.35">
      <c r="AD10498" s="3"/>
    </row>
    <row r="10499" spans="30:30" x14ac:dyDescent="0.35">
      <c r="AD10499" s="3"/>
    </row>
    <row r="10500" spans="30:30" x14ac:dyDescent="0.35">
      <c r="AD10500" s="3"/>
    </row>
    <row r="10501" spans="30:30" x14ac:dyDescent="0.35">
      <c r="AD10501" s="3"/>
    </row>
    <row r="10502" spans="30:30" x14ac:dyDescent="0.35">
      <c r="AD10502" s="3"/>
    </row>
    <row r="10503" spans="30:30" x14ac:dyDescent="0.35">
      <c r="AD10503" s="3"/>
    </row>
    <row r="10504" spans="30:30" x14ac:dyDescent="0.35">
      <c r="AD10504" s="3"/>
    </row>
    <row r="10505" spans="30:30" x14ac:dyDescent="0.35">
      <c r="AD10505" s="3"/>
    </row>
    <row r="10506" spans="30:30" x14ac:dyDescent="0.35">
      <c r="AD10506" s="3"/>
    </row>
    <row r="10507" spans="30:30" x14ac:dyDescent="0.35">
      <c r="AD10507" s="3"/>
    </row>
    <row r="10508" spans="30:30" x14ac:dyDescent="0.35">
      <c r="AD10508" s="3"/>
    </row>
    <row r="10509" spans="30:30" x14ac:dyDescent="0.35">
      <c r="AD10509" s="3"/>
    </row>
    <row r="10510" spans="30:30" x14ac:dyDescent="0.35">
      <c r="AD10510" s="3"/>
    </row>
    <row r="10511" spans="30:30" x14ac:dyDescent="0.35">
      <c r="AD10511" s="3"/>
    </row>
    <row r="10512" spans="30:30" x14ac:dyDescent="0.35">
      <c r="AD10512" s="3"/>
    </row>
    <row r="10513" spans="30:30" x14ac:dyDescent="0.35">
      <c r="AD10513" s="3"/>
    </row>
    <row r="10514" spans="30:30" x14ac:dyDescent="0.35">
      <c r="AD10514" s="3"/>
    </row>
    <row r="10515" spans="30:30" x14ac:dyDescent="0.35">
      <c r="AD10515" s="3"/>
    </row>
    <row r="10516" spans="30:30" x14ac:dyDescent="0.35">
      <c r="AD10516" s="3"/>
    </row>
    <row r="10517" spans="30:30" x14ac:dyDescent="0.35">
      <c r="AD10517" s="3"/>
    </row>
    <row r="10518" spans="30:30" x14ac:dyDescent="0.35">
      <c r="AD10518" s="3"/>
    </row>
    <row r="10519" spans="30:30" x14ac:dyDescent="0.35">
      <c r="AD10519" s="3"/>
    </row>
    <row r="10520" spans="30:30" x14ac:dyDescent="0.35">
      <c r="AD10520" s="3"/>
    </row>
    <row r="10521" spans="30:30" x14ac:dyDescent="0.35">
      <c r="AD10521" s="3"/>
    </row>
    <row r="10522" spans="30:30" x14ac:dyDescent="0.35">
      <c r="AD10522" s="3"/>
    </row>
    <row r="10523" spans="30:30" x14ac:dyDescent="0.35">
      <c r="AD10523" s="3"/>
    </row>
    <row r="10524" spans="30:30" x14ac:dyDescent="0.35">
      <c r="AD10524" s="3"/>
    </row>
    <row r="10525" spans="30:30" x14ac:dyDescent="0.35">
      <c r="AD10525" s="3"/>
    </row>
    <row r="10526" spans="30:30" x14ac:dyDescent="0.35">
      <c r="AD10526" s="3"/>
    </row>
    <row r="10527" spans="30:30" x14ac:dyDescent="0.35">
      <c r="AD10527" s="3"/>
    </row>
    <row r="10528" spans="30:30" x14ac:dyDescent="0.35">
      <c r="AD10528" s="3"/>
    </row>
    <row r="10529" spans="30:30" x14ac:dyDescent="0.35">
      <c r="AD10529" s="3"/>
    </row>
    <row r="10530" spans="30:30" x14ac:dyDescent="0.35">
      <c r="AD10530" s="3"/>
    </row>
    <row r="10531" spans="30:30" x14ac:dyDescent="0.35">
      <c r="AD10531" s="3"/>
    </row>
    <row r="10532" spans="30:30" x14ac:dyDescent="0.35">
      <c r="AD10532" s="3"/>
    </row>
    <row r="10533" spans="30:30" x14ac:dyDescent="0.35">
      <c r="AD10533" s="3"/>
    </row>
    <row r="10534" spans="30:30" x14ac:dyDescent="0.35">
      <c r="AD10534" s="3"/>
    </row>
    <row r="10535" spans="30:30" x14ac:dyDescent="0.35">
      <c r="AD10535" s="3"/>
    </row>
    <row r="10536" spans="30:30" x14ac:dyDescent="0.35">
      <c r="AD10536" s="3"/>
    </row>
    <row r="10537" spans="30:30" x14ac:dyDescent="0.35">
      <c r="AD10537" s="3"/>
    </row>
    <row r="10538" spans="30:30" x14ac:dyDescent="0.35">
      <c r="AD10538" s="3"/>
    </row>
    <row r="10539" spans="30:30" x14ac:dyDescent="0.35">
      <c r="AD10539" s="3"/>
    </row>
    <row r="10540" spans="30:30" x14ac:dyDescent="0.35">
      <c r="AD10540" s="3"/>
    </row>
    <row r="10541" spans="30:30" x14ac:dyDescent="0.35">
      <c r="AD10541" s="3"/>
    </row>
    <row r="10542" spans="30:30" x14ac:dyDescent="0.35">
      <c r="AD10542" s="3"/>
    </row>
    <row r="10543" spans="30:30" x14ac:dyDescent="0.35">
      <c r="AD10543" s="3"/>
    </row>
    <row r="10544" spans="30:30" x14ac:dyDescent="0.35">
      <c r="AD10544" s="3"/>
    </row>
    <row r="10545" spans="30:30" x14ac:dyDescent="0.35">
      <c r="AD10545" s="3"/>
    </row>
    <row r="10546" spans="30:30" x14ac:dyDescent="0.35">
      <c r="AD10546" s="3"/>
    </row>
    <row r="10547" spans="30:30" x14ac:dyDescent="0.35">
      <c r="AD10547" s="3"/>
    </row>
    <row r="10548" spans="30:30" x14ac:dyDescent="0.35">
      <c r="AD10548" s="3"/>
    </row>
    <row r="10549" spans="30:30" x14ac:dyDescent="0.35">
      <c r="AD10549" s="3"/>
    </row>
    <row r="10550" spans="30:30" x14ac:dyDescent="0.35">
      <c r="AD10550" s="3"/>
    </row>
    <row r="10551" spans="30:30" x14ac:dyDescent="0.35">
      <c r="AD10551" s="3"/>
    </row>
    <row r="10552" spans="30:30" x14ac:dyDescent="0.35">
      <c r="AD10552" s="3"/>
    </row>
    <row r="10553" spans="30:30" x14ac:dyDescent="0.35">
      <c r="AD10553" s="3"/>
    </row>
    <row r="10554" spans="30:30" x14ac:dyDescent="0.35">
      <c r="AD10554" s="3"/>
    </row>
    <row r="10555" spans="30:30" x14ac:dyDescent="0.35">
      <c r="AD10555" s="3"/>
    </row>
    <row r="10556" spans="30:30" x14ac:dyDescent="0.35">
      <c r="AD10556" s="3"/>
    </row>
    <row r="10557" spans="30:30" x14ac:dyDescent="0.35">
      <c r="AD10557" s="3"/>
    </row>
    <row r="10558" spans="30:30" x14ac:dyDescent="0.35">
      <c r="AD10558" s="3"/>
    </row>
    <row r="10559" spans="30:30" x14ac:dyDescent="0.35">
      <c r="AD10559" s="3"/>
    </row>
    <row r="10560" spans="30:30" x14ac:dyDescent="0.35">
      <c r="AD10560" s="3"/>
    </row>
    <row r="10561" spans="30:30" x14ac:dyDescent="0.35">
      <c r="AD10561" s="3"/>
    </row>
    <row r="10562" spans="30:30" x14ac:dyDescent="0.35">
      <c r="AD10562" s="3"/>
    </row>
    <row r="10563" spans="30:30" x14ac:dyDescent="0.35">
      <c r="AD10563" s="3"/>
    </row>
    <row r="10564" spans="30:30" x14ac:dyDescent="0.35">
      <c r="AD10564" s="3"/>
    </row>
    <row r="10565" spans="30:30" x14ac:dyDescent="0.35">
      <c r="AD10565" s="3"/>
    </row>
    <row r="10566" spans="30:30" x14ac:dyDescent="0.35">
      <c r="AD10566" s="3"/>
    </row>
    <row r="10567" spans="30:30" x14ac:dyDescent="0.35">
      <c r="AD10567" s="3"/>
    </row>
    <row r="10568" spans="30:30" x14ac:dyDescent="0.35">
      <c r="AD10568" s="3"/>
    </row>
    <row r="10569" spans="30:30" x14ac:dyDescent="0.35">
      <c r="AD10569" s="3"/>
    </row>
    <row r="10570" spans="30:30" x14ac:dyDescent="0.35">
      <c r="AD10570" s="3"/>
    </row>
    <row r="10571" spans="30:30" x14ac:dyDescent="0.35">
      <c r="AD10571" s="3"/>
    </row>
    <row r="10572" spans="30:30" x14ac:dyDescent="0.35">
      <c r="AD10572" s="3"/>
    </row>
    <row r="10573" spans="30:30" x14ac:dyDescent="0.35">
      <c r="AD10573" s="3"/>
    </row>
    <row r="10574" spans="30:30" x14ac:dyDescent="0.35">
      <c r="AD10574" s="3"/>
    </row>
    <row r="10575" spans="30:30" x14ac:dyDescent="0.35">
      <c r="AD10575" s="3"/>
    </row>
    <row r="10576" spans="30:30" x14ac:dyDescent="0.35">
      <c r="AD10576" s="3"/>
    </row>
    <row r="10577" spans="30:30" x14ac:dyDescent="0.35">
      <c r="AD10577" s="3"/>
    </row>
    <row r="10578" spans="30:30" x14ac:dyDescent="0.35">
      <c r="AD10578" s="3"/>
    </row>
    <row r="10579" spans="30:30" x14ac:dyDescent="0.35">
      <c r="AD10579" s="3"/>
    </row>
    <row r="10580" spans="30:30" x14ac:dyDescent="0.35">
      <c r="AD10580" s="3"/>
    </row>
    <row r="10581" spans="30:30" x14ac:dyDescent="0.35">
      <c r="AD10581" s="3"/>
    </row>
    <row r="10582" spans="30:30" x14ac:dyDescent="0.35">
      <c r="AD10582" s="3"/>
    </row>
    <row r="10583" spans="30:30" x14ac:dyDescent="0.35">
      <c r="AD10583" s="3"/>
    </row>
    <row r="10584" spans="30:30" x14ac:dyDescent="0.35">
      <c r="AD10584" s="3"/>
    </row>
    <row r="10585" spans="30:30" x14ac:dyDescent="0.35">
      <c r="AD10585" s="3"/>
    </row>
    <row r="10586" spans="30:30" x14ac:dyDescent="0.35">
      <c r="AD10586" s="3"/>
    </row>
    <row r="10587" spans="30:30" x14ac:dyDescent="0.35">
      <c r="AD10587" s="3"/>
    </row>
    <row r="10588" spans="30:30" x14ac:dyDescent="0.35">
      <c r="AD10588" s="3"/>
    </row>
    <row r="10589" spans="30:30" x14ac:dyDescent="0.35">
      <c r="AD10589" s="3"/>
    </row>
    <row r="10590" spans="30:30" x14ac:dyDescent="0.35">
      <c r="AD10590" s="3"/>
    </row>
    <row r="10591" spans="30:30" x14ac:dyDescent="0.35">
      <c r="AD10591" s="3"/>
    </row>
    <row r="10592" spans="30:30" x14ac:dyDescent="0.35">
      <c r="AD10592" s="3"/>
    </row>
    <row r="10593" spans="30:30" x14ac:dyDescent="0.35">
      <c r="AD10593" s="3"/>
    </row>
    <row r="10594" spans="30:30" x14ac:dyDescent="0.35">
      <c r="AD10594" s="3"/>
    </row>
    <row r="10595" spans="30:30" x14ac:dyDescent="0.35">
      <c r="AD10595" s="3"/>
    </row>
    <row r="10596" spans="30:30" x14ac:dyDescent="0.35">
      <c r="AD10596" s="3"/>
    </row>
    <row r="10597" spans="30:30" x14ac:dyDescent="0.35">
      <c r="AD10597" s="3"/>
    </row>
    <row r="10598" spans="30:30" x14ac:dyDescent="0.35">
      <c r="AD10598" s="3"/>
    </row>
    <row r="10599" spans="30:30" x14ac:dyDescent="0.35">
      <c r="AD10599" s="3"/>
    </row>
    <row r="10600" spans="30:30" x14ac:dyDescent="0.35">
      <c r="AD10600" s="3"/>
    </row>
    <row r="10601" spans="30:30" x14ac:dyDescent="0.35">
      <c r="AD10601" s="3"/>
    </row>
    <row r="10602" spans="30:30" x14ac:dyDescent="0.35">
      <c r="AD10602" s="3"/>
    </row>
    <row r="10603" spans="30:30" x14ac:dyDescent="0.35">
      <c r="AD10603" s="3"/>
    </row>
    <row r="10604" spans="30:30" x14ac:dyDescent="0.35">
      <c r="AD10604" s="3"/>
    </row>
    <row r="10605" spans="30:30" x14ac:dyDescent="0.35">
      <c r="AD10605" s="3"/>
    </row>
    <row r="10606" spans="30:30" x14ac:dyDescent="0.35">
      <c r="AD10606" s="3"/>
    </row>
    <row r="10607" spans="30:30" x14ac:dyDescent="0.35">
      <c r="AD10607" s="3"/>
    </row>
    <row r="10608" spans="30:30" x14ac:dyDescent="0.35">
      <c r="AD10608" s="3"/>
    </row>
    <row r="10609" spans="30:30" x14ac:dyDescent="0.35">
      <c r="AD10609" s="3"/>
    </row>
    <row r="10610" spans="30:30" x14ac:dyDescent="0.35">
      <c r="AD10610" s="3"/>
    </row>
    <row r="10611" spans="30:30" x14ac:dyDescent="0.35">
      <c r="AD10611" s="3"/>
    </row>
    <row r="10612" spans="30:30" x14ac:dyDescent="0.35">
      <c r="AD10612" s="3"/>
    </row>
    <row r="10613" spans="30:30" x14ac:dyDescent="0.35">
      <c r="AD10613" s="3"/>
    </row>
    <row r="10614" spans="30:30" x14ac:dyDescent="0.35">
      <c r="AD10614" s="3"/>
    </row>
    <row r="10615" spans="30:30" x14ac:dyDescent="0.35">
      <c r="AD10615" s="3"/>
    </row>
    <row r="10616" spans="30:30" x14ac:dyDescent="0.35">
      <c r="AD10616" s="3"/>
    </row>
    <row r="10617" spans="30:30" x14ac:dyDescent="0.35">
      <c r="AD10617" s="3"/>
    </row>
    <row r="10618" spans="30:30" x14ac:dyDescent="0.35">
      <c r="AD10618" s="3"/>
    </row>
    <row r="10619" spans="30:30" x14ac:dyDescent="0.35">
      <c r="AD10619" s="3"/>
    </row>
    <row r="10620" spans="30:30" x14ac:dyDescent="0.35">
      <c r="AD10620" s="3"/>
    </row>
    <row r="10621" spans="30:30" x14ac:dyDescent="0.35">
      <c r="AD10621" s="3"/>
    </row>
    <row r="10622" spans="30:30" x14ac:dyDescent="0.35">
      <c r="AD10622" s="3"/>
    </row>
    <row r="10623" spans="30:30" x14ac:dyDescent="0.35">
      <c r="AD10623" s="3"/>
    </row>
    <row r="10624" spans="30:30" x14ac:dyDescent="0.35">
      <c r="AD10624" s="3"/>
    </row>
    <row r="10625" spans="30:30" x14ac:dyDescent="0.35">
      <c r="AD10625" s="3"/>
    </row>
    <row r="10626" spans="30:30" x14ac:dyDescent="0.35">
      <c r="AD10626" s="3"/>
    </row>
    <row r="10627" spans="30:30" x14ac:dyDescent="0.35">
      <c r="AD10627" s="3"/>
    </row>
    <row r="10628" spans="30:30" x14ac:dyDescent="0.35">
      <c r="AD10628" s="3"/>
    </row>
    <row r="10629" spans="30:30" x14ac:dyDescent="0.35">
      <c r="AD10629" s="3"/>
    </row>
    <row r="10630" spans="30:30" x14ac:dyDescent="0.35">
      <c r="AD10630" s="3"/>
    </row>
    <row r="10631" spans="30:30" x14ac:dyDescent="0.35">
      <c r="AD10631" s="3"/>
    </row>
    <row r="10632" spans="30:30" x14ac:dyDescent="0.35">
      <c r="AD10632" s="3"/>
    </row>
    <row r="10633" spans="30:30" x14ac:dyDescent="0.35">
      <c r="AD10633" s="3"/>
    </row>
    <row r="10634" spans="30:30" x14ac:dyDescent="0.35">
      <c r="AD10634" s="3"/>
    </row>
    <row r="10635" spans="30:30" x14ac:dyDescent="0.35">
      <c r="AD10635" s="3"/>
    </row>
    <row r="10636" spans="30:30" x14ac:dyDescent="0.35">
      <c r="AD10636" s="3"/>
    </row>
    <row r="10637" spans="30:30" x14ac:dyDescent="0.35">
      <c r="AD10637" s="3"/>
    </row>
    <row r="10638" spans="30:30" x14ac:dyDescent="0.35">
      <c r="AD10638" s="3"/>
    </row>
    <row r="10639" spans="30:30" x14ac:dyDescent="0.35">
      <c r="AD10639" s="3"/>
    </row>
    <row r="10640" spans="30:30" x14ac:dyDescent="0.35">
      <c r="AD10640" s="3"/>
    </row>
    <row r="10641" spans="30:30" x14ac:dyDescent="0.35">
      <c r="AD10641" s="3"/>
    </row>
    <row r="10642" spans="30:30" x14ac:dyDescent="0.35">
      <c r="AD10642" s="3"/>
    </row>
    <row r="10643" spans="30:30" x14ac:dyDescent="0.35">
      <c r="AD10643" s="3"/>
    </row>
    <row r="10644" spans="30:30" x14ac:dyDescent="0.35">
      <c r="AD10644" s="3"/>
    </row>
    <row r="10645" spans="30:30" x14ac:dyDescent="0.35">
      <c r="AD10645" s="3"/>
    </row>
    <row r="10646" spans="30:30" x14ac:dyDescent="0.35">
      <c r="AD10646" s="3"/>
    </row>
    <row r="10647" spans="30:30" x14ac:dyDescent="0.35">
      <c r="AD10647" s="3"/>
    </row>
    <row r="10648" spans="30:30" x14ac:dyDescent="0.35">
      <c r="AD10648" s="3"/>
    </row>
    <row r="10649" spans="30:30" x14ac:dyDescent="0.35">
      <c r="AD10649" s="3"/>
    </row>
    <row r="10650" spans="30:30" x14ac:dyDescent="0.35">
      <c r="AD10650" s="3"/>
    </row>
    <row r="10651" spans="30:30" x14ac:dyDescent="0.35">
      <c r="AD10651" s="3"/>
    </row>
    <row r="10652" spans="30:30" x14ac:dyDescent="0.35">
      <c r="AD10652" s="3"/>
    </row>
    <row r="10653" spans="30:30" x14ac:dyDescent="0.35">
      <c r="AD10653" s="3"/>
    </row>
    <row r="10654" spans="30:30" x14ac:dyDescent="0.35">
      <c r="AD10654" s="3"/>
    </row>
    <row r="10655" spans="30:30" x14ac:dyDescent="0.35">
      <c r="AD10655" s="3"/>
    </row>
    <row r="10656" spans="30:30" x14ac:dyDescent="0.35">
      <c r="AD10656" s="3"/>
    </row>
    <row r="10657" spans="30:30" x14ac:dyDescent="0.35">
      <c r="AD10657" s="3"/>
    </row>
    <row r="10658" spans="30:30" x14ac:dyDescent="0.35">
      <c r="AD10658" s="3"/>
    </row>
    <row r="10659" spans="30:30" x14ac:dyDescent="0.35">
      <c r="AD10659" s="3"/>
    </row>
    <row r="10660" spans="30:30" x14ac:dyDescent="0.35">
      <c r="AD10660" s="3"/>
    </row>
    <row r="10661" spans="30:30" x14ac:dyDescent="0.35">
      <c r="AD10661" s="3"/>
    </row>
    <row r="10662" spans="30:30" x14ac:dyDescent="0.35">
      <c r="AD10662" s="3"/>
    </row>
    <row r="10663" spans="30:30" x14ac:dyDescent="0.35">
      <c r="AD10663" s="3"/>
    </row>
    <row r="10664" spans="30:30" x14ac:dyDescent="0.35">
      <c r="AD10664" s="3"/>
    </row>
    <row r="10665" spans="30:30" x14ac:dyDescent="0.35">
      <c r="AD10665" s="3"/>
    </row>
    <row r="10666" spans="30:30" x14ac:dyDescent="0.35">
      <c r="AD10666" s="3"/>
    </row>
    <row r="10667" spans="30:30" x14ac:dyDescent="0.35">
      <c r="AD10667" s="3"/>
    </row>
    <row r="10668" spans="30:30" x14ac:dyDescent="0.35">
      <c r="AD10668" s="3"/>
    </row>
    <row r="10669" spans="30:30" x14ac:dyDescent="0.35">
      <c r="AD10669" s="3"/>
    </row>
    <row r="10670" spans="30:30" x14ac:dyDescent="0.35">
      <c r="AD10670" s="3"/>
    </row>
    <row r="10671" spans="30:30" x14ac:dyDescent="0.35">
      <c r="AD10671" s="3"/>
    </row>
    <row r="10672" spans="30:30" x14ac:dyDescent="0.35">
      <c r="AD10672" s="3"/>
    </row>
    <row r="10673" spans="30:30" x14ac:dyDescent="0.35">
      <c r="AD10673" s="3"/>
    </row>
    <row r="10674" spans="30:30" x14ac:dyDescent="0.35">
      <c r="AD10674" s="3"/>
    </row>
    <row r="10675" spans="30:30" x14ac:dyDescent="0.35">
      <c r="AD10675" s="3"/>
    </row>
    <row r="10676" spans="30:30" x14ac:dyDescent="0.35">
      <c r="AD10676" s="3"/>
    </row>
    <row r="10677" spans="30:30" x14ac:dyDescent="0.35">
      <c r="AD10677" s="3"/>
    </row>
    <row r="10678" spans="30:30" x14ac:dyDescent="0.35">
      <c r="AD10678" s="3"/>
    </row>
    <row r="10679" spans="30:30" x14ac:dyDescent="0.35">
      <c r="AD10679" s="3"/>
    </row>
    <row r="10680" spans="30:30" x14ac:dyDescent="0.35">
      <c r="AD10680" s="3"/>
    </row>
    <row r="10681" spans="30:30" x14ac:dyDescent="0.35">
      <c r="AD10681" s="3"/>
    </row>
    <row r="10682" spans="30:30" x14ac:dyDescent="0.35">
      <c r="AD10682" s="3"/>
    </row>
    <row r="10683" spans="30:30" x14ac:dyDescent="0.35">
      <c r="AD10683" s="3"/>
    </row>
    <row r="10684" spans="30:30" x14ac:dyDescent="0.35">
      <c r="AD10684" s="3"/>
    </row>
    <row r="10685" spans="30:30" x14ac:dyDescent="0.35">
      <c r="AD10685" s="3"/>
    </row>
    <row r="10686" spans="30:30" x14ac:dyDescent="0.35">
      <c r="AD10686" s="3"/>
    </row>
    <row r="10687" spans="30:30" x14ac:dyDescent="0.35">
      <c r="AD10687" s="3"/>
    </row>
    <row r="10688" spans="30:30" x14ac:dyDescent="0.35">
      <c r="AD10688" s="3"/>
    </row>
    <row r="10689" spans="30:30" x14ac:dyDescent="0.35">
      <c r="AD10689" s="3"/>
    </row>
    <row r="10690" spans="30:30" x14ac:dyDescent="0.35">
      <c r="AD10690" s="3"/>
    </row>
    <row r="10691" spans="30:30" x14ac:dyDescent="0.35">
      <c r="AD10691" s="3"/>
    </row>
    <row r="10692" spans="30:30" x14ac:dyDescent="0.35">
      <c r="AD10692" s="3"/>
    </row>
    <row r="10693" spans="30:30" x14ac:dyDescent="0.35">
      <c r="AD10693" s="3"/>
    </row>
    <row r="10694" spans="30:30" x14ac:dyDescent="0.35">
      <c r="AD10694" s="3"/>
    </row>
    <row r="10695" spans="30:30" x14ac:dyDescent="0.35">
      <c r="AD10695" s="3"/>
    </row>
    <row r="10696" spans="30:30" x14ac:dyDescent="0.35">
      <c r="AD10696" s="3"/>
    </row>
    <row r="10697" spans="30:30" x14ac:dyDescent="0.35">
      <c r="AD10697" s="3"/>
    </row>
    <row r="10698" spans="30:30" x14ac:dyDescent="0.35">
      <c r="AD10698" s="3"/>
    </row>
    <row r="10699" spans="30:30" x14ac:dyDescent="0.35">
      <c r="AD10699" s="3"/>
    </row>
    <row r="10700" spans="30:30" x14ac:dyDescent="0.35">
      <c r="AD10700" s="3"/>
    </row>
    <row r="10701" spans="30:30" x14ac:dyDescent="0.35">
      <c r="AD10701" s="3"/>
    </row>
    <row r="10702" spans="30:30" x14ac:dyDescent="0.35">
      <c r="AD10702" s="3"/>
    </row>
    <row r="10703" spans="30:30" x14ac:dyDescent="0.35">
      <c r="AD10703" s="3"/>
    </row>
    <row r="10704" spans="30:30" x14ac:dyDescent="0.35">
      <c r="AD10704" s="3"/>
    </row>
    <row r="10705" spans="30:30" x14ac:dyDescent="0.35">
      <c r="AD10705" s="3"/>
    </row>
    <row r="10706" spans="30:30" x14ac:dyDescent="0.35">
      <c r="AD10706" s="3"/>
    </row>
    <row r="10707" spans="30:30" x14ac:dyDescent="0.35">
      <c r="AD10707" s="3"/>
    </row>
    <row r="10708" spans="30:30" x14ac:dyDescent="0.35">
      <c r="AD10708" s="3"/>
    </row>
    <row r="10709" spans="30:30" x14ac:dyDescent="0.35">
      <c r="AD10709" s="3"/>
    </row>
    <row r="10710" spans="30:30" x14ac:dyDescent="0.35">
      <c r="AD10710" s="3"/>
    </row>
    <row r="10711" spans="30:30" x14ac:dyDescent="0.35">
      <c r="AD10711" s="3"/>
    </row>
    <row r="10712" spans="30:30" x14ac:dyDescent="0.35">
      <c r="AD10712" s="3"/>
    </row>
    <row r="10713" spans="30:30" x14ac:dyDescent="0.35">
      <c r="AD10713" s="3"/>
    </row>
    <row r="10714" spans="30:30" x14ac:dyDescent="0.35">
      <c r="AD10714" s="3"/>
    </row>
    <row r="10715" spans="30:30" x14ac:dyDescent="0.35">
      <c r="AD10715" s="3"/>
    </row>
    <row r="10716" spans="30:30" x14ac:dyDescent="0.35">
      <c r="AD10716" s="3"/>
    </row>
    <row r="10717" spans="30:30" x14ac:dyDescent="0.35">
      <c r="AD10717" s="3"/>
    </row>
    <row r="10718" spans="30:30" x14ac:dyDescent="0.35">
      <c r="AD10718" s="3"/>
    </row>
    <row r="10719" spans="30:30" x14ac:dyDescent="0.35">
      <c r="AD10719" s="3"/>
    </row>
    <row r="10720" spans="30:30" x14ac:dyDescent="0.35">
      <c r="AD10720" s="3"/>
    </row>
    <row r="10721" spans="30:30" x14ac:dyDescent="0.35">
      <c r="AD10721" s="3"/>
    </row>
    <row r="10722" spans="30:30" x14ac:dyDescent="0.35">
      <c r="AD10722" s="3"/>
    </row>
    <row r="10723" spans="30:30" x14ac:dyDescent="0.35">
      <c r="AD10723" s="3"/>
    </row>
    <row r="10724" spans="30:30" x14ac:dyDescent="0.35">
      <c r="AD10724" s="3"/>
    </row>
    <row r="10725" spans="30:30" x14ac:dyDescent="0.35">
      <c r="AD10725" s="3"/>
    </row>
    <row r="10726" spans="30:30" x14ac:dyDescent="0.35">
      <c r="AD10726" s="3"/>
    </row>
    <row r="10727" spans="30:30" x14ac:dyDescent="0.35">
      <c r="AD10727" s="3"/>
    </row>
    <row r="10728" spans="30:30" x14ac:dyDescent="0.35">
      <c r="AD10728" s="3"/>
    </row>
    <row r="10729" spans="30:30" x14ac:dyDescent="0.35">
      <c r="AD10729" s="3"/>
    </row>
    <row r="10730" spans="30:30" x14ac:dyDescent="0.35">
      <c r="AD10730" s="3"/>
    </row>
    <row r="10731" spans="30:30" x14ac:dyDescent="0.35">
      <c r="AD10731" s="3"/>
    </row>
    <row r="10732" spans="30:30" x14ac:dyDescent="0.35">
      <c r="AD10732" s="3"/>
    </row>
    <row r="10733" spans="30:30" x14ac:dyDescent="0.35">
      <c r="AD10733" s="3"/>
    </row>
    <row r="10734" spans="30:30" x14ac:dyDescent="0.35">
      <c r="AD10734" s="3"/>
    </row>
    <row r="10735" spans="30:30" x14ac:dyDescent="0.35">
      <c r="AD10735" s="3"/>
    </row>
    <row r="10736" spans="30:30" x14ac:dyDescent="0.35">
      <c r="AD10736" s="3"/>
    </row>
    <row r="10737" spans="30:30" x14ac:dyDescent="0.35">
      <c r="AD10737" s="3"/>
    </row>
    <row r="10738" spans="30:30" x14ac:dyDescent="0.35">
      <c r="AD10738" s="3"/>
    </row>
    <row r="10739" spans="30:30" x14ac:dyDescent="0.35">
      <c r="AD10739" s="3"/>
    </row>
    <row r="10740" spans="30:30" x14ac:dyDescent="0.35">
      <c r="AD10740" s="3"/>
    </row>
    <row r="10741" spans="30:30" x14ac:dyDescent="0.35">
      <c r="AD10741" s="3"/>
    </row>
    <row r="10742" spans="30:30" x14ac:dyDescent="0.35">
      <c r="AD10742" s="3"/>
    </row>
    <row r="10743" spans="30:30" x14ac:dyDescent="0.35">
      <c r="AD10743" s="3"/>
    </row>
    <row r="10744" spans="30:30" x14ac:dyDescent="0.35">
      <c r="AD10744" s="3"/>
    </row>
    <row r="10745" spans="30:30" x14ac:dyDescent="0.35">
      <c r="AD10745" s="3"/>
    </row>
    <row r="10746" spans="30:30" x14ac:dyDescent="0.35">
      <c r="AD10746" s="3"/>
    </row>
    <row r="10747" spans="30:30" x14ac:dyDescent="0.35">
      <c r="AD10747" s="3"/>
    </row>
    <row r="10748" spans="30:30" x14ac:dyDescent="0.35">
      <c r="AD10748" s="3"/>
    </row>
    <row r="10749" spans="30:30" x14ac:dyDescent="0.35">
      <c r="AD10749" s="3"/>
    </row>
    <row r="10750" spans="30:30" x14ac:dyDescent="0.35">
      <c r="AD10750" s="3"/>
    </row>
    <row r="10751" spans="30:30" x14ac:dyDescent="0.35">
      <c r="AD10751" s="3"/>
    </row>
    <row r="10752" spans="30:30" x14ac:dyDescent="0.35">
      <c r="AD10752" s="3"/>
    </row>
    <row r="10753" spans="30:30" x14ac:dyDescent="0.35">
      <c r="AD10753" s="3"/>
    </row>
    <row r="10754" spans="30:30" x14ac:dyDescent="0.35">
      <c r="AD10754" s="3"/>
    </row>
    <row r="10755" spans="30:30" x14ac:dyDescent="0.35">
      <c r="AD10755" s="3"/>
    </row>
    <row r="10756" spans="30:30" x14ac:dyDescent="0.35">
      <c r="AD10756" s="3"/>
    </row>
    <row r="10757" spans="30:30" x14ac:dyDescent="0.35">
      <c r="AD10757" s="3"/>
    </row>
    <row r="10758" spans="30:30" x14ac:dyDescent="0.35">
      <c r="AD10758" s="3"/>
    </row>
    <row r="10759" spans="30:30" x14ac:dyDescent="0.35">
      <c r="AD10759" s="3"/>
    </row>
    <row r="10760" spans="30:30" x14ac:dyDescent="0.35">
      <c r="AD10760" s="3"/>
    </row>
    <row r="10761" spans="30:30" x14ac:dyDescent="0.35">
      <c r="AD10761" s="3"/>
    </row>
    <row r="10762" spans="30:30" x14ac:dyDescent="0.35">
      <c r="AD10762" s="3"/>
    </row>
    <row r="10763" spans="30:30" x14ac:dyDescent="0.35">
      <c r="AD10763" s="3"/>
    </row>
    <row r="10764" spans="30:30" x14ac:dyDescent="0.35">
      <c r="AD10764" s="3"/>
    </row>
    <row r="10765" spans="30:30" x14ac:dyDescent="0.35">
      <c r="AD10765" s="3"/>
    </row>
    <row r="10766" spans="30:30" x14ac:dyDescent="0.35">
      <c r="AD10766" s="3"/>
    </row>
    <row r="10767" spans="30:30" x14ac:dyDescent="0.35">
      <c r="AD10767" s="3"/>
    </row>
    <row r="10768" spans="30:30" x14ac:dyDescent="0.35">
      <c r="AD10768" s="3"/>
    </row>
    <row r="10769" spans="30:30" x14ac:dyDescent="0.35">
      <c r="AD10769" s="3"/>
    </row>
    <row r="10770" spans="30:30" x14ac:dyDescent="0.35">
      <c r="AD10770" s="3"/>
    </row>
    <row r="10771" spans="30:30" x14ac:dyDescent="0.35">
      <c r="AD10771" s="3"/>
    </row>
    <row r="10772" spans="30:30" x14ac:dyDescent="0.35">
      <c r="AD10772" s="3"/>
    </row>
    <row r="10773" spans="30:30" x14ac:dyDescent="0.35">
      <c r="AD10773" s="3"/>
    </row>
    <row r="10774" spans="30:30" x14ac:dyDescent="0.35">
      <c r="AD10774" s="3"/>
    </row>
    <row r="10775" spans="30:30" x14ac:dyDescent="0.35">
      <c r="AD10775" s="3"/>
    </row>
    <row r="10776" spans="30:30" x14ac:dyDescent="0.35">
      <c r="AD10776" s="3"/>
    </row>
    <row r="10777" spans="30:30" x14ac:dyDescent="0.35">
      <c r="AD10777" s="3"/>
    </row>
    <row r="10778" spans="30:30" x14ac:dyDescent="0.35">
      <c r="AD10778" s="3"/>
    </row>
    <row r="10779" spans="30:30" x14ac:dyDescent="0.35">
      <c r="AD10779" s="3"/>
    </row>
    <row r="10780" spans="30:30" x14ac:dyDescent="0.35">
      <c r="AD10780" s="3"/>
    </row>
    <row r="10781" spans="30:30" x14ac:dyDescent="0.35">
      <c r="AD10781" s="3"/>
    </row>
    <row r="10782" spans="30:30" x14ac:dyDescent="0.35">
      <c r="AD10782" s="3"/>
    </row>
    <row r="10783" spans="30:30" x14ac:dyDescent="0.35">
      <c r="AD10783" s="3"/>
    </row>
    <row r="10784" spans="30:30" x14ac:dyDescent="0.35">
      <c r="AD10784" s="3"/>
    </row>
    <row r="10785" spans="30:30" x14ac:dyDescent="0.35">
      <c r="AD10785" s="3"/>
    </row>
    <row r="10786" spans="30:30" x14ac:dyDescent="0.35">
      <c r="AD10786" s="3"/>
    </row>
    <row r="10787" spans="30:30" x14ac:dyDescent="0.35">
      <c r="AD10787" s="3"/>
    </row>
    <row r="10788" spans="30:30" x14ac:dyDescent="0.35">
      <c r="AD10788" s="3"/>
    </row>
    <row r="10789" spans="30:30" x14ac:dyDescent="0.35">
      <c r="AD10789" s="3"/>
    </row>
    <row r="10790" spans="30:30" x14ac:dyDescent="0.35">
      <c r="AD10790" s="3"/>
    </row>
    <row r="10791" spans="30:30" x14ac:dyDescent="0.35">
      <c r="AD10791" s="3"/>
    </row>
    <row r="10792" spans="30:30" x14ac:dyDescent="0.35">
      <c r="AD10792" s="3"/>
    </row>
    <row r="10793" spans="30:30" x14ac:dyDescent="0.35">
      <c r="AD10793" s="3"/>
    </row>
    <row r="10794" spans="30:30" x14ac:dyDescent="0.35">
      <c r="AD10794" s="3"/>
    </row>
    <row r="10795" spans="30:30" x14ac:dyDescent="0.35">
      <c r="AD10795" s="3"/>
    </row>
    <row r="10796" spans="30:30" x14ac:dyDescent="0.35">
      <c r="AD10796" s="3"/>
    </row>
    <row r="10797" spans="30:30" x14ac:dyDescent="0.35">
      <c r="AD10797" s="3"/>
    </row>
    <row r="10798" spans="30:30" x14ac:dyDescent="0.35">
      <c r="AD10798" s="3"/>
    </row>
    <row r="10799" spans="30:30" x14ac:dyDescent="0.35">
      <c r="AD10799" s="3"/>
    </row>
    <row r="10800" spans="30:30" x14ac:dyDescent="0.35">
      <c r="AD10800" s="3"/>
    </row>
    <row r="10801" spans="30:30" x14ac:dyDescent="0.35">
      <c r="AD10801" s="3"/>
    </row>
    <row r="10802" spans="30:30" x14ac:dyDescent="0.35">
      <c r="AD10802" s="3"/>
    </row>
    <row r="10803" spans="30:30" x14ac:dyDescent="0.35">
      <c r="AD10803" s="3"/>
    </row>
    <row r="10804" spans="30:30" x14ac:dyDescent="0.35">
      <c r="AD10804" s="3"/>
    </row>
    <row r="10805" spans="30:30" x14ac:dyDescent="0.35">
      <c r="AD10805" s="3"/>
    </row>
    <row r="10806" spans="30:30" x14ac:dyDescent="0.35">
      <c r="AD10806" s="3"/>
    </row>
    <row r="10807" spans="30:30" x14ac:dyDescent="0.35">
      <c r="AD10807" s="3"/>
    </row>
    <row r="10808" spans="30:30" x14ac:dyDescent="0.35">
      <c r="AD10808" s="3"/>
    </row>
    <row r="10809" spans="30:30" x14ac:dyDescent="0.35">
      <c r="AD10809" s="3"/>
    </row>
    <row r="10810" spans="30:30" x14ac:dyDescent="0.35">
      <c r="AD10810" s="3"/>
    </row>
    <row r="10811" spans="30:30" x14ac:dyDescent="0.35">
      <c r="AD10811" s="3"/>
    </row>
    <row r="10812" spans="30:30" x14ac:dyDescent="0.35">
      <c r="AD10812" s="3"/>
    </row>
    <row r="10813" spans="30:30" x14ac:dyDescent="0.35">
      <c r="AD10813" s="3"/>
    </row>
    <row r="10814" spans="30:30" x14ac:dyDescent="0.35">
      <c r="AD10814" s="3"/>
    </row>
    <row r="10815" spans="30:30" x14ac:dyDescent="0.35">
      <c r="AD10815" s="3"/>
    </row>
    <row r="10816" spans="30:30" x14ac:dyDescent="0.35">
      <c r="AD10816" s="3"/>
    </row>
    <row r="10817" spans="30:30" x14ac:dyDescent="0.35">
      <c r="AD10817" s="3"/>
    </row>
    <row r="10818" spans="30:30" x14ac:dyDescent="0.35">
      <c r="AD10818" s="3"/>
    </row>
    <row r="10819" spans="30:30" x14ac:dyDescent="0.35">
      <c r="AD10819" s="3"/>
    </row>
    <row r="10820" spans="30:30" x14ac:dyDescent="0.35">
      <c r="AD10820" s="3"/>
    </row>
    <row r="10821" spans="30:30" x14ac:dyDescent="0.35">
      <c r="AD10821" s="3"/>
    </row>
    <row r="10822" spans="30:30" x14ac:dyDescent="0.35">
      <c r="AD10822" s="3"/>
    </row>
    <row r="10823" spans="30:30" x14ac:dyDescent="0.35">
      <c r="AD10823" s="3"/>
    </row>
    <row r="10824" spans="30:30" x14ac:dyDescent="0.35">
      <c r="AD10824" s="3"/>
    </row>
    <row r="10825" spans="30:30" x14ac:dyDescent="0.35">
      <c r="AD10825" s="3"/>
    </row>
    <row r="10826" spans="30:30" x14ac:dyDescent="0.35">
      <c r="AD10826" s="3"/>
    </row>
    <row r="10827" spans="30:30" x14ac:dyDescent="0.35">
      <c r="AD10827" s="3"/>
    </row>
    <row r="10828" spans="30:30" x14ac:dyDescent="0.35">
      <c r="AD10828" s="3"/>
    </row>
    <row r="10829" spans="30:30" x14ac:dyDescent="0.35">
      <c r="AD10829" s="3"/>
    </row>
    <row r="10830" spans="30:30" x14ac:dyDescent="0.35">
      <c r="AD10830" s="3"/>
    </row>
    <row r="10831" spans="30:30" x14ac:dyDescent="0.35">
      <c r="AD10831" s="3"/>
    </row>
    <row r="10832" spans="30:30" x14ac:dyDescent="0.35">
      <c r="AD10832" s="3"/>
    </row>
    <row r="10833" spans="30:30" x14ac:dyDescent="0.35">
      <c r="AD10833" s="3"/>
    </row>
    <row r="10834" spans="30:30" x14ac:dyDescent="0.35">
      <c r="AD10834" s="3"/>
    </row>
    <row r="10835" spans="30:30" x14ac:dyDescent="0.35">
      <c r="AD10835" s="3"/>
    </row>
    <row r="10836" spans="30:30" x14ac:dyDescent="0.35">
      <c r="AD10836" s="3"/>
    </row>
    <row r="10837" spans="30:30" x14ac:dyDescent="0.35">
      <c r="AD10837" s="3"/>
    </row>
    <row r="10838" spans="30:30" x14ac:dyDescent="0.35">
      <c r="AD10838" s="3"/>
    </row>
    <row r="10839" spans="30:30" x14ac:dyDescent="0.35">
      <c r="AD10839" s="3"/>
    </row>
    <row r="10840" spans="30:30" x14ac:dyDescent="0.35">
      <c r="AD10840" s="3"/>
    </row>
    <row r="10841" spans="30:30" x14ac:dyDescent="0.35">
      <c r="AD10841" s="3"/>
    </row>
    <row r="10842" spans="30:30" x14ac:dyDescent="0.35">
      <c r="AD10842" s="3"/>
    </row>
    <row r="10843" spans="30:30" x14ac:dyDescent="0.35">
      <c r="AD10843" s="3"/>
    </row>
    <row r="10844" spans="30:30" x14ac:dyDescent="0.35">
      <c r="AD10844" s="3"/>
    </row>
    <row r="10845" spans="30:30" x14ac:dyDescent="0.35">
      <c r="AD10845" s="3"/>
    </row>
    <row r="10846" spans="30:30" x14ac:dyDescent="0.35">
      <c r="AD10846" s="3"/>
    </row>
    <row r="10847" spans="30:30" x14ac:dyDescent="0.35">
      <c r="AD10847" s="3"/>
    </row>
    <row r="10848" spans="30:30" x14ac:dyDescent="0.35">
      <c r="AD10848" s="3"/>
    </row>
    <row r="10849" spans="30:30" x14ac:dyDescent="0.35">
      <c r="AD10849" s="3"/>
    </row>
    <row r="10850" spans="30:30" x14ac:dyDescent="0.35">
      <c r="AD10850" s="3"/>
    </row>
    <row r="10851" spans="30:30" x14ac:dyDescent="0.35">
      <c r="AD10851" s="3"/>
    </row>
    <row r="10852" spans="30:30" x14ac:dyDescent="0.35">
      <c r="AD10852" s="3"/>
    </row>
    <row r="10853" spans="30:30" x14ac:dyDescent="0.35">
      <c r="AD10853" s="3"/>
    </row>
    <row r="10854" spans="30:30" x14ac:dyDescent="0.35">
      <c r="AD10854" s="3"/>
    </row>
    <row r="10855" spans="30:30" x14ac:dyDescent="0.35">
      <c r="AD10855" s="3"/>
    </row>
    <row r="10856" spans="30:30" x14ac:dyDescent="0.35">
      <c r="AD10856" s="3"/>
    </row>
    <row r="10857" spans="30:30" x14ac:dyDescent="0.35">
      <c r="AD10857" s="3"/>
    </row>
    <row r="10858" spans="30:30" x14ac:dyDescent="0.35">
      <c r="AD10858" s="3"/>
    </row>
    <row r="10859" spans="30:30" x14ac:dyDescent="0.35">
      <c r="AD10859" s="3"/>
    </row>
    <row r="10860" spans="30:30" x14ac:dyDescent="0.35">
      <c r="AD10860" s="3"/>
    </row>
    <row r="10861" spans="30:30" x14ac:dyDescent="0.35">
      <c r="AD10861" s="3"/>
    </row>
    <row r="10862" spans="30:30" x14ac:dyDescent="0.35">
      <c r="AD10862" s="3"/>
    </row>
    <row r="10863" spans="30:30" x14ac:dyDescent="0.35">
      <c r="AD10863" s="3"/>
    </row>
    <row r="10864" spans="30:30" x14ac:dyDescent="0.35">
      <c r="AD10864" s="3"/>
    </row>
    <row r="10865" spans="30:30" x14ac:dyDescent="0.35">
      <c r="AD10865" s="3"/>
    </row>
    <row r="10866" spans="30:30" x14ac:dyDescent="0.35">
      <c r="AD10866" s="3"/>
    </row>
    <row r="10867" spans="30:30" x14ac:dyDescent="0.35">
      <c r="AD10867" s="3"/>
    </row>
    <row r="10868" spans="30:30" x14ac:dyDescent="0.35">
      <c r="AD10868" s="3"/>
    </row>
    <row r="10869" spans="30:30" x14ac:dyDescent="0.35">
      <c r="AD10869" s="3"/>
    </row>
    <row r="10870" spans="30:30" x14ac:dyDescent="0.35">
      <c r="AD10870" s="3"/>
    </row>
    <row r="10871" spans="30:30" x14ac:dyDescent="0.35">
      <c r="AD10871" s="3"/>
    </row>
    <row r="10872" spans="30:30" x14ac:dyDescent="0.35">
      <c r="AD10872" s="3"/>
    </row>
    <row r="10873" spans="30:30" x14ac:dyDescent="0.35">
      <c r="AD10873" s="3"/>
    </row>
    <row r="10874" spans="30:30" x14ac:dyDescent="0.35">
      <c r="AD10874" s="3"/>
    </row>
    <row r="10875" spans="30:30" x14ac:dyDescent="0.35">
      <c r="AD10875" s="3"/>
    </row>
    <row r="10876" spans="30:30" x14ac:dyDescent="0.35">
      <c r="AD10876" s="3"/>
    </row>
    <row r="10877" spans="30:30" x14ac:dyDescent="0.35">
      <c r="AD10877" s="3"/>
    </row>
    <row r="10878" spans="30:30" x14ac:dyDescent="0.35">
      <c r="AD10878" s="3"/>
    </row>
    <row r="10879" spans="30:30" x14ac:dyDescent="0.35">
      <c r="AD10879" s="3"/>
    </row>
    <row r="10880" spans="30:30" x14ac:dyDescent="0.35">
      <c r="AD10880" s="3"/>
    </row>
    <row r="10881" spans="30:30" x14ac:dyDescent="0.35">
      <c r="AD10881" s="3"/>
    </row>
    <row r="10882" spans="30:30" x14ac:dyDescent="0.35">
      <c r="AD10882" s="3"/>
    </row>
    <row r="10883" spans="30:30" x14ac:dyDescent="0.35">
      <c r="AD10883" s="3"/>
    </row>
    <row r="10884" spans="30:30" x14ac:dyDescent="0.35">
      <c r="AD10884" s="3"/>
    </row>
    <row r="10885" spans="30:30" x14ac:dyDescent="0.35">
      <c r="AD10885" s="3"/>
    </row>
    <row r="10886" spans="30:30" x14ac:dyDescent="0.35">
      <c r="AD10886" s="3"/>
    </row>
    <row r="10887" spans="30:30" x14ac:dyDescent="0.35">
      <c r="AD10887" s="3"/>
    </row>
    <row r="10888" spans="30:30" x14ac:dyDescent="0.35">
      <c r="AD10888" s="3"/>
    </row>
    <row r="10889" spans="30:30" x14ac:dyDescent="0.35">
      <c r="AD10889" s="3"/>
    </row>
    <row r="10890" spans="30:30" x14ac:dyDescent="0.35">
      <c r="AD10890" s="3"/>
    </row>
    <row r="10891" spans="30:30" x14ac:dyDescent="0.35">
      <c r="AD10891" s="3"/>
    </row>
    <row r="10892" spans="30:30" x14ac:dyDescent="0.35">
      <c r="AD10892" s="3"/>
    </row>
    <row r="10893" spans="30:30" x14ac:dyDescent="0.35">
      <c r="AD10893" s="3"/>
    </row>
    <row r="10894" spans="30:30" x14ac:dyDescent="0.35">
      <c r="AD10894" s="3"/>
    </row>
    <row r="10895" spans="30:30" x14ac:dyDescent="0.35">
      <c r="AD10895" s="3"/>
    </row>
    <row r="10896" spans="30:30" x14ac:dyDescent="0.35">
      <c r="AD10896" s="3"/>
    </row>
    <row r="10897" spans="30:30" x14ac:dyDescent="0.35">
      <c r="AD10897" s="3"/>
    </row>
    <row r="10898" spans="30:30" x14ac:dyDescent="0.35">
      <c r="AD10898" s="3"/>
    </row>
    <row r="10899" spans="30:30" x14ac:dyDescent="0.35">
      <c r="AD10899" s="3"/>
    </row>
    <row r="10900" spans="30:30" x14ac:dyDescent="0.35">
      <c r="AD10900" s="3"/>
    </row>
    <row r="10901" spans="30:30" x14ac:dyDescent="0.35">
      <c r="AD10901" s="3"/>
    </row>
    <row r="10902" spans="30:30" x14ac:dyDescent="0.35">
      <c r="AD10902" s="3"/>
    </row>
    <row r="10903" spans="30:30" x14ac:dyDescent="0.35">
      <c r="AD10903" s="3"/>
    </row>
    <row r="10904" spans="30:30" x14ac:dyDescent="0.35">
      <c r="AD10904" s="3"/>
    </row>
    <row r="10905" spans="30:30" x14ac:dyDescent="0.35">
      <c r="AD10905" s="3"/>
    </row>
    <row r="10906" spans="30:30" x14ac:dyDescent="0.35">
      <c r="AD10906" s="3"/>
    </row>
    <row r="10907" spans="30:30" x14ac:dyDescent="0.35">
      <c r="AD10907" s="3"/>
    </row>
    <row r="10908" spans="30:30" x14ac:dyDescent="0.35">
      <c r="AD10908" s="3"/>
    </row>
    <row r="10909" spans="30:30" x14ac:dyDescent="0.35">
      <c r="AD10909" s="3"/>
    </row>
    <row r="10910" spans="30:30" x14ac:dyDescent="0.35">
      <c r="AD10910" s="3"/>
    </row>
    <row r="10911" spans="30:30" x14ac:dyDescent="0.35">
      <c r="AD10911" s="3"/>
    </row>
    <row r="10912" spans="30:30" x14ac:dyDescent="0.35">
      <c r="AD10912" s="3"/>
    </row>
    <row r="10913" spans="30:30" x14ac:dyDescent="0.35">
      <c r="AD10913" s="3"/>
    </row>
    <row r="10914" spans="30:30" x14ac:dyDescent="0.35">
      <c r="AD10914" s="3"/>
    </row>
    <row r="10915" spans="30:30" x14ac:dyDescent="0.35">
      <c r="AD10915" s="3"/>
    </row>
    <row r="10916" spans="30:30" x14ac:dyDescent="0.35">
      <c r="AD10916" s="3"/>
    </row>
    <row r="10917" spans="30:30" x14ac:dyDescent="0.35">
      <c r="AD10917" s="3"/>
    </row>
    <row r="10918" spans="30:30" x14ac:dyDescent="0.35">
      <c r="AD10918" s="3"/>
    </row>
    <row r="10919" spans="30:30" x14ac:dyDescent="0.35">
      <c r="AD10919" s="3"/>
    </row>
    <row r="10920" spans="30:30" x14ac:dyDescent="0.35">
      <c r="AD10920" s="3"/>
    </row>
    <row r="10921" spans="30:30" x14ac:dyDescent="0.35">
      <c r="AD10921" s="3"/>
    </row>
    <row r="10922" spans="30:30" x14ac:dyDescent="0.35">
      <c r="AD10922" s="3"/>
    </row>
    <row r="10923" spans="30:30" x14ac:dyDescent="0.35">
      <c r="AD10923" s="3"/>
    </row>
    <row r="10924" spans="30:30" x14ac:dyDescent="0.35">
      <c r="AD10924" s="3"/>
    </row>
    <row r="10925" spans="30:30" x14ac:dyDescent="0.35">
      <c r="AD10925" s="3"/>
    </row>
    <row r="10926" spans="30:30" x14ac:dyDescent="0.35">
      <c r="AD10926" s="3"/>
    </row>
    <row r="10927" spans="30:30" x14ac:dyDescent="0.35">
      <c r="AD10927" s="3"/>
    </row>
    <row r="10928" spans="30:30" x14ac:dyDescent="0.35">
      <c r="AD10928" s="3"/>
    </row>
    <row r="10929" spans="30:30" x14ac:dyDescent="0.35">
      <c r="AD10929" s="3"/>
    </row>
    <row r="10930" spans="30:30" x14ac:dyDescent="0.35">
      <c r="AD10930" s="3"/>
    </row>
    <row r="10931" spans="30:30" x14ac:dyDescent="0.35">
      <c r="AD10931" s="3"/>
    </row>
    <row r="10932" spans="30:30" x14ac:dyDescent="0.35">
      <c r="AD10932" s="3"/>
    </row>
    <row r="10933" spans="30:30" x14ac:dyDescent="0.35">
      <c r="AD10933" s="3"/>
    </row>
    <row r="10934" spans="30:30" x14ac:dyDescent="0.35">
      <c r="AD10934" s="3"/>
    </row>
    <row r="10935" spans="30:30" x14ac:dyDescent="0.35">
      <c r="AD10935" s="3"/>
    </row>
    <row r="10936" spans="30:30" x14ac:dyDescent="0.35">
      <c r="AD10936" s="3"/>
    </row>
    <row r="10937" spans="30:30" x14ac:dyDescent="0.35">
      <c r="AD10937" s="3"/>
    </row>
    <row r="10938" spans="30:30" x14ac:dyDescent="0.35">
      <c r="AD10938" s="3"/>
    </row>
    <row r="10939" spans="30:30" x14ac:dyDescent="0.35">
      <c r="AD10939" s="3"/>
    </row>
    <row r="10940" spans="30:30" x14ac:dyDescent="0.35">
      <c r="AD10940" s="3"/>
    </row>
    <row r="10941" spans="30:30" x14ac:dyDescent="0.35">
      <c r="AD10941" s="3"/>
    </row>
    <row r="10942" spans="30:30" x14ac:dyDescent="0.35">
      <c r="AD10942" s="3"/>
    </row>
    <row r="10943" spans="30:30" x14ac:dyDescent="0.35">
      <c r="AD10943" s="3"/>
    </row>
    <row r="10944" spans="30:30" x14ac:dyDescent="0.35">
      <c r="AD10944" s="3"/>
    </row>
    <row r="10945" spans="30:30" x14ac:dyDescent="0.35">
      <c r="AD10945" s="3"/>
    </row>
    <row r="10946" spans="30:30" x14ac:dyDescent="0.35">
      <c r="AD10946" s="3"/>
    </row>
    <row r="10947" spans="30:30" x14ac:dyDescent="0.35">
      <c r="AD10947" s="3"/>
    </row>
    <row r="10948" spans="30:30" x14ac:dyDescent="0.35">
      <c r="AD10948" s="3"/>
    </row>
    <row r="10949" spans="30:30" x14ac:dyDescent="0.35">
      <c r="AD10949" s="3"/>
    </row>
    <row r="10950" spans="30:30" x14ac:dyDescent="0.35">
      <c r="AD10950" s="3"/>
    </row>
    <row r="10951" spans="30:30" x14ac:dyDescent="0.35">
      <c r="AD10951" s="3"/>
    </row>
    <row r="10952" spans="30:30" x14ac:dyDescent="0.35">
      <c r="AD10952" s="3"/>
    </row>
    <row r="10953" spans="30:30" x14ac:dyDescent="0.35">
      <c r="AD10953" s="3"/>
    </row>
    <row r="10954" spans="30:30" x14ac:dyDescent="0.35">
      <c r="AD10954" s="3"/>
    </row>
    <row r="10955" spans="30:30" x14ac:dyDescent="0.35">
      <c r="AD10955" s="3"/>
    </row>
    <row r="10956" spans="30:30" x14ac:dyDescent="0.35">
      <c r="AD10956" s="3"/>
    </row>
    <row r="10957" spans="30:30" x14ac:dyDescent="0.35">
      <c r="AD10957" s="3"/>
    </row>
    <row r="10958" spans="30:30" x14ac:dyDescent="0.35">
      <c r="AD10958" s="3"/>
    </row>
    <row r="10959" spans="30:30" x14ac:dyDescent="0.35">
      <c r="AD10959" s="3"/>
    </row>
    <row r="10960" spans="30:30" x14ac:dyDescent="0.35">
      <c r="AD10960" s="3"/>
    </row>
    <row r="10961" spans="30:30" x14ac:dyDescent="0.35">
      <c r="AD10961" s="3"/>
    </row>
    <row r="10962" spans="30:30" x14ac:dyDescent="0.35">
      <c r="AD10962" s="3"/>
    </row>
    <row r="10963" spans="30:30" x14ac:dyDescent="0.35">
      <c r="AD10963" s="3"/>
    </row>
    <row r="10964" spans="30:30" x14ac:dyDescent="0.35">
      <c r="AD10964" s="3"/>
    </row>
    <row r="10965" spans="30:30" x14ac:dyDescent="0.35">
      <c r="AD10965" s="3"/>
    </row>
    <row r="10966" spans="30:30" x14ac:dyDescent="0.35">
      <c r="AD10966" s="3"/>
    </row>
    <row r="10967" spans="30:30" x14ac:dyDescent="0.35">
      <c r="AD10967" s="3"/>
    </row>
    <row r="10968" spans="30:30" x14ac:dyDescent="0.35">
      <c r="AD10968" s="3"/>
    </row>
    <row r="10969" spans="30:30" x14ac:dyDescent="0.35">
      <c r="AD10969" s="3"/>
    </row>
    <row r="10970" spans="30:30" x14ac:dyDescent="0.35">
      <c r="AD10970" s="3"/>
    </row>
    <row r="10971" spans="30:30" x14ac:dyDescent="0.35">
      <c r="AD10971" s="3"/>
    </row>
    <row r="10972" spans="30:30" x14ac:dyDescent="0.35">
      <c r="AD10972" s="3"/>
    </row>
    <row r="10973" spans="30:30" x14ac:dyDescent="0.35">
      <c r="AD10973" s="3"/>
    </row>
    <row r="10974" spans="30:30" x14ac:dyDescent="0.35">
      <c r="AD10974" s="3"/>
    </row>
    <row r="10975" spans="30:30" x14ac:dyDescent="0.35">
      <c r="AD10975" s="3"/>
    </row>
    <row r="10976" spans="30:30" x14ac:dyDescent="0.35">
      <c r="AD10976" s="3"/>
    </row>
    <row r="10977" spans="30:30" x14ac:dyDescent="0.35">
      <c r="AD10977" s="3"/>
    </row>
    <row r="10978" spans="30:30" x14ac:dyDescent="0.35">
      <c r="AD10978" s="3"/>
    </row>
    <row r="10979" spans="30:30" x14ac:dyDescent="0.35">
      <c r="AD10979" s="3"/>
    </row>
    <row r="10980" spans="30:30" x14ac:dyDescent="0.35">
      <c r="AD10980" s="3"/>
    </row>
    <row r="10981" spans="30:30" x14ac:dyDescent="0.35">
      <c r="AD10981" s="3"/>
    </row>
    <row r="10982" spans="30:30" x14ac:dyDescent="0.35">
      <c r="AD10982" s="3"/>
    </row>
    <row r="10983" spans="30:30" x14ac:dyDescent="0.35">
      <c r="AD10983" s="3"/>
    </row>
    <row r="10984" spans="30:30" x14ac:dyDescent="0.35">
      <c r="AD10984" s="3"/>
    </row>
    <row r="10985" spans="30:30" x14ac:dyDescent="0.35">
      <c r="AD10985" s="3"/>
    </row>
    <row r="10986" spans="30:30" x14ac:dyDescent="0.35">
      <c r="AD10986" s="3"/>
    </row>
    <row r="10987" spans="30:30" x14ac:dyDescent="0.35">
      <c r="AD10987" s="3"/>
    </row>
    <row r="10988" spans="30:30" x14ac:dyDescent="0.35">
      <c r="AD10988" s="3"/>
    </row>
    <row r="10989" spans="30:30" x14ac:dyDescent="0.35">
      <c r="AD10989" s="3"/>
    </row>
    <row r="10990" spans="30:30" x14ac:dyDescent="0.35">
      <c r="AD10990" s="3"/>
    </row>
    <row r="10991" spans="30:30" x14ac:dyDescent="0.35">
      <c r="AD10991" s="3"/>
    </row>
    <row r="10992" spans="30:30" x14ac:dyDescent="0.35">
      <c r="AD10992" s="3"/>
    </row>
    <row r="10993" spans="30:30" x14ac:dyDescent="0.35">
      <c r="AD10993" s="3"/>
    </row>
    <row r="10994" spans="30:30" x14ac:dyDescent="0.35">
      <c r="AD10994" s="3"/>
    </row>
    <row r="10995" spans="30:30" x14ac:dyDescent="0.35">
      <c r="AD10995" s="3"/>
    </row>
    <row r="10996" spans="30:30" x14ac:dyDescent="0.35">
      <c r="AD10996" s="3"/>
    </row>
    <row r="10997" spans="30:30" x14ac:dyDescent="0.35">
      <c r="AD10997" s="3"/>
    </row>
    <row r="10998" spans="30:30" x14ac:dyDescent="0.35">
      <c r="AD10998" s="3"/>
    </row>
    <row r="10999" spans="30:30" x14ac:dyDescent="0.35">
      <c r="AD10999" s="3"/>
    </row>
    <row r="11000" spans="30:30" x14ac:dyDescent="0.35">
      <c r="AD11000" s="3"/>
    </row>
    <row r="11001" spans="30:30" x14ac:dyDescent="0.35">
      <c r="AD11001" s="3"/>
    </row>
    <row r="11002" spans="30:30" x14ac:dyDescent="0.35">
      <c r="AD11002" s="3"/>
    </row>
    <row r="11003" spans="30:30" x14ac:dyDescent="0.35">
      <c r="AD11003" s="3"/>
    </row>
    <row r="11004" spans="30:30" x14ac:dyDescent="0.35">
      <c r="AD11004" s="3"/>
    </row>
    <row r="11005" spans="30:30" x14ac:dyDescent="0.35">
      <c r="AD11005" s="3"/>
    </row>
    <row r="11006" spans="30:30" x14ac:dyDescent="0.35">
      <c r="AD11006" s="3"/>
    </row>
    <row r="11007" spans="30:30" x14ac:dyDescent="0.35">
      <c r="AD11007" s="3"/>
    </row>
    <row r="11008" spans="30:30" x14ac:dyDescent="0.35">
      <c r="AD11008" s="3"/>
    </row>
    <row r="11009" spans="30:30" x14ac:dyDescent="0.35">
      <c r="AD11009" s="3"/>
    </row>
    <row r="11010" spans="30:30" x14ac:dyDescent="0.35">
      <c r="AD11010" s="3"/>
    </row>
    <row r="11011" spans="30:30" x14ac:dyDescent="0.35">
      <c r="AD11011" s="3"/>
    </row>
    <row r="11012" spans="30:30" x14ac:dyDescent="0.35">
      <c r="AD11012" s="3"/>
    </row>
    <row r="11013" spans="30:30" x14ac:dyDescent="0.35">
      <c r="AD11013" s="3"/>
    </row>
    <row r="11014" spans="30:30" x14ac:dyDescent="0.35">
      <c r="AD11014" s="3"/>
    </row>
    <row r="11015" spans="30:30" x14ac:dyDescent="0.35">
      <c r="AD11015" s="3"/>
    </row>
    <row r="11016" spans="30:30" x14ac:dyDescent="0.35">
      <c r="AD11016" s="3"/>
    </row>
    <row r="11017" spans="30:30" x14ac:dyDescent="0.35">
      <c r="AD11017" s="3"/>
    </row>
    <row r="11018" spans="30:30" x14ac:dyDescent="0.35">
      <c r="AD11018" s="3"/>
    </row>
    <row r="11019" spans="30:30" x14ac:dyDescent="0.35">
      <c r="AD11019" s="3"/>
    </row>
    <row r="11020" spans="30:30" x14ac:dyDescent="0.35">
      <c r="AD11020" s="3"/>
    </row>
    <row r="11021" spans="30:30" x14ac:dyDescent="0.35">
      <c r="AD11021" s="3"/>
    </row>
    <row r="11022" spans="30:30" x14ac:dyDescent="0.35">
      <c r="AD11022" s="3"/>
    </row>
    <row r="11023" spans="30:30" x14ac:dyDescent="0.35">
      <c r="AD11023" s="3"/>
    </row>
    <row r="11024" spans="30:30" x14ac:dyDescent="0.35">
      <c r="AD11024" s="3"/>
    </row>
    <row r="11025" spans="30:30" x14ac:dyDescent="0.35">
      <c r="AD11025" s="3"/>
    </row>
    <row r="11026" spans="30:30" x14ac:dyDescent="0.35">
      <c r="AD11026" s="3"/>
    </row>
    <row r="11027" spans="30:30" x14ac:dyDescent="0.35">
      <c r="AD11027" s="3"/>
    </row>
    <row r="11028" spans="30:30" x14ac:dyDescent="0.35">
      <c r="AD11028" s="3"/>
    </row>
    <row r="11029" spans="30:30" x14ac:dyDescent="0.35">
      <c r="AD11029" s="3"/>
    </row>
    <row r="11030" spans="30:30" x14ac:dyDescent="0.35">
      <c r="AD11030" s="3"/>
    </row>
    <row r="11031" spans="30:30" x14ac:dyDescent="0.35">
      <c r="AD11031" s="3"/>
    </row>
    <row r="11032" spans="30:30" x14ac:dyDescent="0.35">
      <c r="AD11032" s="3"/>
    </row>
    <row r="11033" spans="30:30" x14ac:dyDescent="0.35">
      <c r="AD11033" s="3"/>
    </row>
    <row r="11034" spans="30:30" x14ac:dyDescent="0.35">
      <c r="AD11034" s="3"/>
    </row>
    <row r="11035" spans="30:30" x14ac:dyDescent="0.35">
      <c r="AD11035" s="3"/>
    </row>
    <row r="11036" spans="30:30" x14ac:dyDescent="0.35">
      <c r="AD11036" s="3"/>
    </row>
    <row r="11037" spans="30:30" x14ac:dyDescent="0.35">
      <c r="AD11037" s="3"/>
    </row>
    <row r="11038" spans="30:30" x14ac:dyDescent="0.35">
      <c r="AD11038" s="3"/>
    </row>
    <row r="11039" spans="30:30" x14ac:dyDescent="0.35">
      <c r="AD11039" s="3"/>
    </row>
    <row r="11040" spans="30:30" x14ac:dyDescent="0.35">
      <c r="AD11040" s="3"/>
    </row>
    <row r="11041" spans="30:30" x14ac:dyDescent="0.35">
      <c r="AD11041" s="3"/>
    </row>
    <row r="11042" spans="30:30" x14ac:dyDescent="0.35">
      <c r="AD11042" s="3"/>
    </row>
    <row r="11043" spans="30:30" x14ac:dyDescent="0.35">
      <c r="AD11043" s="3"/>
    </row>
    <row r="11044" spans="30:30" x14ac:dyDescent="0.35">
      <c r="AD11044" s="3"/>
    </row>
    <row r="11045" spans="30:30" x14ac:dyDescent="0.35">
      <c r="AD11045" s="3"/>
    </row>
    <row r="11046" spans="30:30" x14ac:dyDescent="0.35">
      <c r="AD11046" s="3"/>
    </row>
    <row r="11047" spans="30:30" x14ac:dyDescent="0.35">
      <c r="AD11047" s="3"/>
    </row>
    <row r="11048" spans="30:30" x14ac:dyDescent="0.35">
      <c r="AD11048" s="3"/>
    </row>
    <row r="11049" spans="30:30" x14ac:dyDescent="0.35">
      <c r="AD11049" s="3"/>
    </row>
    <row r="11050" spans="30:30" x14ac:dyDescent="0.35">
      <c r="AD11050" s="3"/>
    </row>
    <row r="11051" spans="30:30" x14ac:dyDescent="0.35">
      <c r="AD11051" s="3"/>
    </row>
    <row r="11052" spans="30:30" x14ac:dyDescent="0.35">
      <c r="AD11052" s="3"/>
    </row>
    <row r="11053" spans="30:30" x14ac:dyDescent="0.35">
      <c r="AD11053" s="3"/>
    </row>
    <row r="11054" spans="30:30" x14ac:dyDescent="0.35">
      <c r="AD11054" s="3"/>
    </row>
    <row r="11055" spans="30:30" x14ac:dyDescent="0.35">
      <c r="AD11055" s="3"/>
    </row>
    <row r="11056" spans="30:30" x14ac:dyDescent="0.35">
      <c r="AD11056" s="3"/>
    </row>
    <row r="11057" spans="30:30" x14ac:dyDescent="0.35">
      <c r="AD11057" s="3"/>
    </row>
    <row r="11058" spans="30:30" x14ac:dyDescent="0.35">
      <c r="AD11058" s="3"/>
    </row>
    <row r="11059" spans="30:30" x14ac:dyDescent="0.35">
      <c r="AD11059" s="3"/>
    </row>
    <row r="11060" spans="30:30" x14ac:dyDescent="0.35">
      <c r="AD11060" s="3"/>
    </row>
    <row r="11061" spans="30:30" x14ac:dyDescent="0.35">
      <c r="AD11061" s="3"/>
    </row>
    <row r="11062" spans="30:30" x14ac:dyDescent="0.35">
      <c r="AD11062" s="3"/>
    </row>
    <row r="11063" spans="30:30" x14ac:dyDescent="0.35">
      <c r="AD11063" s="3"/>
    </row>
    <row r="11064" spans="30:30" x14ac:dyDescent="0.35">
      <c r="AD11064" s="3"/>
    </row>
    <row r="11065" spans="30:30" x14ac:dyDescent="0.35">
      <c r="AD11065" s="3"/>
    </row>
    <row r="11066" spans="30:30" x14ac:dyDescent="0.35">
      <c r="AD11066" s="3"/>
    </row>
    <row r="11067" spans="30:30" x14ac:dyDescent="0.35">
      <c r="AD11067" s="3"/>
    </row>
    <row r="11068" spans="30:30" x14ac:dyDescent="0.35">
      <c r="AD11068" s="3"/>
    </row>
    <row r="11069" spans="30:30" x14ac:dyDescent="0.35">
      <c r="AD11069" s="3"/>
    </row>
    <row r="11070" spans="30:30" x14ac:dyDescent="0.35">
      <c r="AD11070" s="3"/>
    </row>
    <row r="11071" spans="30:30" x14ac:dyDescent="0.35">
      <c r="AD11071" s="3"/>
    </row>
    <row r="11072" spans="30:30" x14ac:dyDescent="0.35">
      <c r="AD11072" s="3"/>
    </row>
    <row r="11073" spans="30:30" x14ac:dyDescent="0.35">
      <c r="AD11073" s="3"/>
    </row>
    <row r="11074" spans="30:30" x14ac:dyDescent="0.35">
      <c r="AD11074" s="3"/>
    </row>
    <row r="11075" spans="30:30" x14ac:dyDescent="0.35">
      <c r="AD11075" s="3"/>
    </row>
    <row r="11076" spans="30:30" x14ac:dyDescent="0.35">
      <c r="AD11076" s="3"/>
    </row>
    <row r="11077" spans="30:30" x14ac:dyDescent="0.35">
      <c r="AD11077" s="3"/>
    </row>
    <row r="11078" spans="30:30" x14ac:dyDescent="0.35">
      <c r="AD11078" s="3"/>
    </row>
    <row r="11079" spans="30:30" x14ac:dyDescent="0.35">
      <c r="AD11079" s="3"/>
    </row>
    <row r="11080" spans="30:30" x14ac:dyDescent="0.35">
      <c r="AD11080" s="3"/>
    </row>
    <row r="11081" spans="30:30" x14ac:dyDescent="0.35">
      <c r="AD11081" s="3"/>
    </row>
    <row r="11082" spans="30:30" x14ac:dyDescent="0.35">
      <c r="AD11082" s="3"/>
    </row>
    <row r="11083" spans="30:30" x14ac:dyDescent="0.35">
      <c r="AD11083" s="3"/>
    </row>
    <row r="11084" spans="30:30" x14ac:dyDescent="0.35">
      <c r="AD11084" s="3"/>
    </row>
    <row r="11085" spans="30:30" x14ac:dyDescent="0.35">
      <c r="AD11085" s="3"/>
    </row>
    <row r="11086" spans="30:30" x14ac:dyDescent="0.35">
      <c r="AD11086" s="3"/>
    </row>
    <row r="11087" spans="30:30" x14ac:dyDescent="0.35">
      <c r="AD11087" s="3"/>
    </row>
    <row r="11088" spans="30:30" x14ac:dyDescent="0.35">
      <c r="AD11088" s="3"/>
    </row>
    <row r="11089" spans="30:30" x14ac:dyDescent="0.35">
      <c r="AD11089" s="3"/>
    </row>
    <row r="11090" spans="30:30" x14ac:dyDescent="0.35">
      <c r="AD11090" s="3"/>
    </row>
    <row r="11091" spans="30:30" x14ac:dyDescent="0.35">
      <c r="AD11091" s="3"/>
    </row>
    <row r="11092" spans="30:30" x14ac:dyDescent="0.35">
      <c r="AD11092" s="3"/>
    </row>
    <row r="11093" spans="30:30" x14ac:dyDescent="0.35">
      <c r="AD11093" s="3"/>
    </row>
    <row r="11094" spans="30:30" x14ac:dyDescent="0.35">
      <c r="AD11094" s="3"/>
    </row>
    <row r="11095" spans="30:30" x14ac:dyDescent="0.35">
      <c r="AD11095" s="3"/>
    </row>
    <row r="11096" spans="30:30" x14ac:dyDescent="0.35">
      <c r="AD11096" s="3"/>
    </row>
    <row r="11097" spans="30:30" x14ac:dyDescent="0.35">
      <c r="AD11097" s="3"/>
    </row>
    <row r="11098" spans="30:30" x14ac:dyDescent="0.35">
      <c r="AD11098" s="3"/>
    </row>
    <row r="11099" spans="30:30" x14ac:dyDescent="0.35">
      <c r="AD11099" s="3"/>
    </row>
    <row r="11100" spans="30:30" x14ac:dyDescent="0.35">
      <c r="AD11100" s="3"/>
    </row>
    <row r="11101" spans="30:30" x14ac:dyDescent="0.35">
      <c r="AD11101" s="3"/>
    </row>
    <row r="11102" spans="30:30" x14ac:dyDescent="0.35">
      <c r="AD11102" s="3"/>
    </row>
    <row r="11103" spans="30:30" x14ac:dyDescent="0.35">
      <c r="AD11103" s="3"/>
    </row>
    <row r="11104" spans="30:30" x14ac:dyDescent="0.35">
      <c r="AD11104" s="3"/>
    </row>
    <row r="11105" spans="30:30" x14ac:dyDescent="0.35">
      <c r="AD11105" s="3"/>
    </row>
    <row r="11106" spans="30:30" x14ac:dyDescent="0.35">
      <c r="AD11106" s="3"/>
    </row>
    <row r="11107" spans="30:30" x14ac:dyDescent="0.35">
      <c r="AD11107" s="3"/>
    </row>
    <row r="11108" spans="30:30" x14ac:dyDescent="0.35">
      <c r="AD11108" s="3"/>
    </row>
    <row r="11109" spans="30:30" x14ac:dyDescent="0.35">
      <c r="AD11109" s="3"/>
    </row>
    <row r="11110" spans="30:30" x14ac:dyDescent="0.35">
      <c r="AD11110" s="3"/>
    </row>
    <row r="11111" spans="30:30" x14ac:dyDescent="0.35">
      <c r="AD11111" s="3"/>
    </row>
    <row r="11112" spans="30:30" x14ac:dyDescent="0.35">
      <c r="AD11112" s="3"/>
    </row>
    <row r="11113" spans="30:30" x14ac:dyDescent="0.35">
      <c r="AD11113" s="3"/>
    </row>
    <row r="11114" spans="30:30" x14ac:dyDescent="0.35">
      <c r="AD11114" s="3"/>
    </row>
    <row r="11115" spans="30:30" x14ac:dyDescent="0.35">
      <c r="AD11115" s="3"/>
    </row>
    <row r="11116" spans="30:30" x14ac:dyDescent="0.35">
      <c r="AD11116" s="3"/>
    </row>
    <row r="11117" spans="30:30" x14ac:dyDescent="0.35">
      <c r="AD11117" s="3"/>
    </row>
    <row r="11118" spans="30:30" x14ac:dyDescent="0.35">
      <c r="AD11118" s="3"/>
    </row>
    <row r="11119" spans="30:30" x14ac:dyDescent="0.35">
      <c r="AD11119" s="3"/>
    </row>
    <row r="11120" spans="30:30" x14ac:dyDescent="0.35">
      <c r="AD11120" s="3"/>
    </row>
    <row r="11121" spans="30:30" x14ac:dyDescent="0.35">
      <c r="AD11121" s="3"/>
    </row>
    <row r="11122" spans="30:30" x14ac:dyDescent="0.35">
      <c r="AD11122" s="3"/>
    </row>
    <row r="11123" spans="30:30" x14ac:dyDescent="0.35">
      <c r="AD11123" s="3"/>
    </row>
    <row r="11124" spans="30:30" x14ac:dyDescent="0.35">
      <c r="AD11124" s="3"/>
    </row>
    <row r="11125" spans="30:30" x14ac:dyDescent="0.35">
      <c r="AD11125" s="3"/>
    </row>
    <row r="11126" spans="30:30" x14ac:dyDescent="0.35">
      <c r="AD11126" s="3"/>
    </row>
    <row r="11127" spans="30:30" x14ac:dyDescent="0.35">
      <c r="AD11127" s="3"/>
    </row>
    <row r="11128" spans="30:30" x14ac:dyDescent="0.35">
      <c r="AD11128" s="3"/>
    </row>
    <row r="11129" spans="30:30" x14ac:dyDescent="0.35">
      <c r="AD11129" s="3"/>
    </row>
    <row r="11130" spans="30:30" x14ac:dyDescent="0.35">
      <c r="AD11130" s="3"/>
    </row>
    <row r="11131" spans="30:30" x14ac:dyDescent="0.35">
      <c r="AD11131" s="3"/>
    </row>
    <row r="11132" spans="30:30" x14ac:dyDescent="0.35">
      <c r="AD11132" s="3"/>
    </row>
    <row r="11133" spans="30:30" x14ac:dyDescent="0.35">
      <c r="AD11133" s="3"/>
    </row>
    <row r="11134" spans="30:30" x14ac:dyDescent="0.35">
      <c r="AD11134" s="3"/>
    </row>
    <row r="11135" spans="30:30" x14ac:dyDescent="0.35">
      <c r="AD11135" s="3"/>
    </row>
    <row r="11136" spans="30:30" x14ac:dyDescent="0.35">
      <c r="AD11136" s="3"/>
    </row>
    <row r="11137" spans="30:30" x14ac:dyDescent="0.35">
      <c r="AD11137" s="3"/>
    </row>
    <row r="11138" spans="30:30" x14ac:dyDescent="0.35">
      <c r="AD11138" s="3"/>
    </row>
    <row r="11139" spans="30:30" x14ac:dyDescent="0.35">
      <c r="AD11139" s="3"/>
    </row>
    <row r="11140" spans="30:30" x14ac:dyDescent="0.35">
      <c r="AD11140" s="3"/>
    </row>
    <row r="11141" spans="30:30" x14ac:dyDescent="0.35">
      <c r="AD11141" s="3"/>
    </row>
    <row r="11142" spans="30:30" x14ac:dyDescent="0.35">
      <c r="AD11142" s="3"/>
    </row>
    <row r="11143" spans="30:30" x14ac:dyDescent="0.35">
      <c r="AD11143" s="3"/>
    </row>
    <row r="11144" spans="30:30" x14ac:dyDescent="0.35">
      <c r="AD11144" s="3"/>
    </row>
    <row r="11145" spans="30:30" x14ac:dyDescent="0.35">
      <c r="AD11145" s="3"/>
    </row>
    <row r="11146" spans="30:30" x14ac:dyDescent="0.35">
      <c r="AD11146" s="3"/>
    </row>
    <row r="11147" spans="30:30" x14ac:dyDescent="0.35">
      <c r="AD11147" s="3"/>
    </row>
    <row r="11148" spans="30:30" x14ac:dyDescent="0.35">
      <c r="AD11148" s="3"/>
    </row>
    <row r="11149" spans="30:30" x14ac:dyDescent="0.35">
      <c r="AD11149" s="3"/>
    </row>
    <row r="11150" spans="30:30" x14ac:dyDescent="0.35">
      <c r="AD11150" s="3"/>
    </row>
    <row r="11151" spans="30:30" x14ac:dyDescent="0.35">
      <c r="AD11151" s="3"/>
    </row>
    <row r="11152" spans="30:30" x14ac:dyDescent="0.35">
      <c r="AD11152" s="3"/>
    </row>
    <row r="11153" spans="30:30" x14ac:dyDescent="0.35">
      <c r="AD11153" s="3"/>
    </row>
    <row r="11154" spans="30:30" x14ac:dyDescent="0.35">
      <c r="AD11154" s="3"/>
    </row>
    <row r="11155" spans="30:30" x14ac:dyDescent="0.35">
      <c r="AD11155" s="3"/>
    </row>
    <row r="11156" spans="30:30" x14ac:dyDescent="0.35">
      <c r="AD11156" s="3"/>
    </row>
    <row r="11157" spans="30:30" x14ac:dyDescent="0.35">
      <c r="AD11157" s="3"/>
    </row>
    <row r="11158" spans="30:30" x14ac:dyDescent="0.35">
      <c r="AD11158" s="3"/>
    </row>
    <row r="11159" spans="30:30" x14ac:dyDescent="0.35">
      <c r="AD11159" s="3"/>
    </row>
    <row r="11160" spans="30:30" x14ac:dyDescent="0.35">
      <c r="AD11160" s="3"/>
    </row>
    <row r="11161" spans="30:30" x14ac:dyDescent="0.35">
      <c r="AD11161" s="3"/>
    </row>
    <row r="11162" spans="30:30" x14ac:dyDescent="0.35">
      <c r="AD11162" s="3"/>
    </row>
    <row r="11163" spans="30:30" x14ac:dyDescent="0.35">
      <c r="AD11163" s="3"/>
    </row>
    <row r="11164" spans="30:30" x14ac:dyDescent="0.35">
      <c r="AD11164" s="3"/>
    </row>
    <row r="11165" spans="30:30" x14ac:dyDescent="0.35">
      <c r="AD11165" s="3"/>
    </row>
    <row r="11166" spans="30:30" x14ac:dyDescent="0.35">
      <c r="AD11166" s="3"/>
    </row>
    <row r="11167" spans="30:30" x14ac:dyDescent="0.35">
      <c r="AD11167" s="3"/>
    </row>
    <row r="11168" spans="30:30" x14ac:dyDescent="0.35">
      <c r="AD11168" s="3"/>
    </row>
    <row r="11169" spans="30:30" x14ac:dyDescent="0.35">
      <c r="AD11169" s="3"/>
    </row>
    <row r="11170" spans="30:30" x14ac:dyDescent="0.35">
      <c r="AD11170" s="3"/>
    </row>
    <row r="11171" spans="30:30" x14ac:dyDescent="0.35">
      <c r="AD11171" s="3"/>
    </row>
    <row r="11172" spans="30:30" x14ac:dyDescent="0.35">
      <c r="AD11172" s="3"/>
    </row>
    <row r="11173" spans="30:30" x14ac:dyDescent="0.35">
      <c r="AD11173" s="3"/>
    </row>
    <row r="11174" spans="30:30" x14ac:dyDescent="0.35">
      <c r="AD11174" s="3"/>
    </row>
    <row r="11175" spans="30:30" x14ac:dyDescent="0.35">
      <c r="AD11175" s="3"/>
    </row>
    <row r="11176" spans="30:30" x14ac:dyDescent="0.35">
      <c r="AD11176" s="3"/>
    </row>
    <row r="11177" spans="30:30" x14ac:dyDescent="0.35">
      <c r="AD11177" s="3"/>
    </row>
    <row r="11178" spans="30:30" x14ac:dyDescent="0.35">
      <c r="AD11178" s="3"/>
    </row>
    <row r="11179" spans="30:30" x14ac:dyDescent="0.35">
      <c r="AD11179" s="3"/>
    </row>
    <row r="11180" spans="30:30" x14ac:dyDescent="0.35">
      <c r="AD11180" s="3"/>
    </row>
    <row r="11181" spans="30:30" x14ac:dyDescent="0.35">
      <c r="AD11181" s="3"/>
    </row>
    <row r="11182" spans="30:30" x14ac:dyDescent="0.35">
      <c r="AD11182" s="3"/>
    </row>
    <row r="11183" spans="30:30" x14ac:dyDescent="0.35">
      <c r="AD11183" s="3"/>
    </row>
    <row r="11184" spans="30:30" x14ac:dyDescent="0.35">
      <c r="AD11184" s="3"/>
    </row>
    <row r="11185" spans="30:30" x14ac:dyDescent="0.35">
      <c r="AD11185" s="3"/>
    </row>
    <row r="11186" spans="30:30" x14ac:dyDescent="0.35">
      <c r="AD11186" s="3"/>
    </row>
    <row r="11187" spans="30:30" x14ac:dyDescent="0.35">
      <c r="AD11187" s="3"/>
    </row>
    <row r="11188" spans="30:30" x14ac:dyDescent="0.35">
      <c r="AD11188" s="3"/>
    </row>
    <row r="11189" spans="30:30" x14ac:dyDescent="0.35">
      <c r="AD11189" s="3"/>
    </row>
    <row r="11190" spans="30:30" x14ac:dyDescent="0.35">
      <c r="AD11190" s="3"/>
    </row>
    <row r="11191" spans="30:30" x14ac:dyDescent="0.35">
      <c r="AD11191" s="3"/>
    </row>
    <row r="11192" spans="30:30" x14ac:dyDescent="0.35">
      <c r="AD11192" s="3"/>
    </row>
    <row r="11193" spans="30:30" x14ac:dyDescent="0.35">
      <c r="AD11193" s="3"/>
    </row>
    <row r="11194" spans="30:30" x14ac:dyDescent="0.35">
      <c r="AD11194" s="3"/>
    </row>
    <row r="11195" spans="30:30" x14ac:dyDescent="0.35">
      <c r="AD11195" s="3"/>
    </row>
    <row r="11196" spans="30:30" x14ac:dyDescent="0.35">
      <c r="AD11196" s="3"/>
    </row>
    <row r="11197" spans="30:30" x14ac:dyDescent="0.35">
      <c r="AD11197" s="3"/>
    </row>
    <row r="11198" spans="30:30" x14ac:dyDescent="0.35">
      <c r="AD11198" s="3"/>
    </row>
    <row r="11199" spans="30:30" x14ac:dyDescent="0.35">
      <c r="AD11199" s="3"/>
    </row>
    <row r="11200" spans="30:30" x14ac:dyDescent="0.35">
      <c r="AD11200" s="3"/>
    </row>
    <row r="11201" spans="30:30" x14ac:dyDescent="0.35">
      <c r="AD11201" s="3"/>
    </row>
    <row r="11202" spans="30:30" x14ac:dyDescent="0.35">
      <c r="AD11202" s="3"/>
    </row>
    <row r="11203" spans="30:30" x14ac:dyDescent="0.35">
      <c r="AD11203" s="3"/>
    </row>
    <row r="11204" spans="30:30" x14ac:dyDescent="0.35">
      <c r="AD11204" s="3"/>
    </row>
    <row r="11205" spans="30:30" x14ac:dyDescent="0.35">
      <c r="AD11205" s="3"/>
    </row>
    <row r="11206" spans="30:30" x14ac:dyDescent="0.35">
      <c r="AD11206" s="3"/>
    </row>
    <row r="11207" spans="30:30" x14ac:dyDescent="0.35">
      <c r="AD11207" s="3"/>
    </row>
    <row r="11208" spans="30:30" x14ac:dyDescent="0.35">
      <c r="AD11208" s="3"/>
    </row>
    <row r="11209" spans="30:30" x14ac:dyDescent="0.35">
      <c r="AD11209" s="3"/>
    </row>
    <row r="11210" spans="30:30" x14ac:dyDescent="0.35">
      <c r="AD11210" s="3"/>
    </row>
    <row r="11211" spans="30:30" x14ac:dyDescent="0.35">
      <c r="AD11211" s="3"/>
    </row>
    <row r="11212" spans="30:30" x14ac:dyDescent="0.35">
      <c r="AD11212" s="3"/>
    </row>
    <row r="11213" spans="30:30" x14ac:dyDescent="0.35">
      <c r="AD11213" s="3"/>
    </row>
    <row r="11214" spans="30:30" x14ac:dyDescent="0.35">
      <c r="AD11214" s="3"/>
    </row>
    <row r="11215" spans="30:30" x14ac:dyDescent="0.35">
      <c r="AD11215" s="3"/>
    </row>
    <row r="11216" spans="30:30" x14ac:dyDescent="0.35">
      <c r="AD11216" s="3"/>
    </row>
    <row r="11217" spans="30:30" x14ac:dyDescent="0.35">
      <c r="AD11217" s="3"/>
    </row>
    <row r="11218" spans="30:30" x14ac:dyDescent="0.35">
      <c r="AD11218" s="3"/>
    </row>
    <row r="11219" spans="30:30" x14ac:dyDescent="0.35">
      <c r="AD11219" s="3"/>
    </row>
    <row r="11220" spans="30:30" x14ac:dyDescent="0.35">
      <c r="AD11220" s="3"/>
    </row>
    <row r="11221" spans="30:30" x14ac:dyDescent="0.35">
      <c r="AD11221" s="3"/>
    </row>
    <row r="11222" spans="30:30" x14ac:dyDescent="0.35">
      <c r="AD11222" s="3"/>
    </row>
    <row r="11223" spans="30:30" x14ac:dyDescent="0.35">
      <c r="AD11223" s="3"/>
    </row>
    <row r="11224" spans="30:30" x14ac:dyDescent="0.35">
      <c r="AD11224" s="3"/>
    </row>
    <row r="11225" spans="30:30" x14ac:dyDescent="0.35">
      <c r="AD11225" s="3"/>
    </row>
    <row r="11226" spans="30:30" x14ac:dyDescent="0.35">
      <c r="AD11226" s="3"/>
    </row>
    <row r="11227" spans="30:30" x14ac:dyDescent="0.35">
      <c r="AD11227" s="3"/>
    </row>
    <row r="11228" spans="30:30" x14ac:dyDescent="0.35">
      <c r="AD11228" s="3"/>
    </row>
    <row r="11229" spans="30:30" x14ac:dyDescent="0.35">
      <c r="AD11229" s="3"/>
    </row>
    <row r="11230" spans="30:30" x14ac:dyDescent="0.35">
      <c r="AD11230" s="3"/>
    </row>
    <row r="11231" spans="30:30" x14ac:dyDescent="0.35">
      <c r="AD11231" s="3"/>
    </row>
    <row r="11232" spans="30:30" x14ac:dyDescent="0.35">
      <c r="AD11232" s="3"/>
    </row>
    <row r="11233" spans="30:30" x14ac:dyDescent="0.35">
      <c r="AD11233" s="3"/>
    </row>
    <row r="11234" spans="30:30" x14ac:dyDescent="0.35">
      <c r="AD11234" s="3"/>
    </row>
    <row r="11235" spans="30:30" x14ac:dyDescent="0.35">
      <c r="AD11235" s="3"/>
    </row>
    <row r="11236" spans="30:30" x14ac:dyDescent="0.35">
      <c r="AD11236" s="3"/>
    </row>
    <row r="11237" spans="30:30" x14ac:dyDescent="0.35">
      <c r="AD11237" s="3"/>
    </row>
    <row r="11238" spans="30:30" x14ac:dyDescent="0.35">
      <c r="AD11238" s="3"/>
    </row>
    <row r="11239" spans="30:30" x14ac:dyDescent="0.35">
      <c r="AD11239" s="3"/>
    </row>
    <row r="11240" spans="30:30" x14ac:dyDescent="0.35">
      <c r="AD11240" s="3"/>
    </row>
    <row r="11241" spans="30:30" x14ac:dyDescent="0.35">
      <c r="AD11241" s="3"/>
    </row>
    <row r="11242" spans="30:30" x14ac:dyDescent="0.35">
      <c r="AD11242" s="3"/>
    </row>
    <row r="11243" spans="30:30" x14ac:dyDescent="0.35">
      <c r="AD11243" s="3"/>
    </row>
    <row r="11244" spans="30:30" x14ac:dyDescent="0.35">
      <c r="AD11244" s="3"/>
    </row>
    <row r="11245" spans="30:30" x14ac:dyDescent="0.35">
      <c r="AD11245" s="3"/>
    </row>
    <row r="11246" spans="30:30" x14ac:dyDescent="0.35">
      <c r="AD11246" s="3"/>
    </row>
    <row r="11247" spans="30:30" x14ac:dyDescent="0.35">
      <c r="AD11247" s="3"/>
    </row>
    <row r="11248" spans="30:30" x14ac:dyDescent="0.35">
      <c r="AD11248" s="3"/>
    </row>
    <row r="11249" spans="30:30" x14ac:dyDescent="0.35">
      <c r="AD11249" s="3"/>
    </row>
    <row r="11250" spans="30:30" x14ac:dyDescent="0.35">
      <c r="AD11250" s="3"/>
    </row>
    <row r="11251" spans="30:30" x14ac:dyDescent="0.35">
      <c r="AD11251" s="3"/>
    </row>
    <row r="11252" spans="30:30" x14ac:dyDescent="0.35">
      <c r="AD11252" s="3"/>
    </row>
    <row r="11253" spans="30:30" x14ac:dyDescent="0.35">
      <c r="AD11253" s="3"/>
    </row>
    <row r="11254" spans="30:30" x14ac:dyDescent="0.35">
      <c r="AD11254" s="3"/>
    </row>
    <row r="11255" spans="30:30" x14ac:dyDescent="0.35">
      <c r="AD11255" s="3"/>
    </row>
    <row r="11256" spans="30:30" x14ac:dyDescent="0.35">
      <c r="AD11256" s="3"/>
    </row>
    <row r="11257" spans="30:30" x14ac:dyDescent="0.35">
      <c r="AD11257" s="3"/>
    </row>
    <row r="11258" spans="30:30" x14ac:dyDescent="0.35">
      <c r="AD11258" s="3"/>
    </row>
    <row r="11259" spans="30:30" x14ac:dyDescent="0.35">
      <c r="AD11259" s="3"/>
    </row>
    <row r="11260" spans="30:30" x14ac:dyDescent="0.35">
      <c r="AD11260" s="3"/>
    </row>
    <row r="11261" spans="30:30" x14ac:dyDescent="0.35">
      <c r="AD11261" s="3"/>
    </row>
    <row r="11262" spans="30:30" x14ac:dyDescent="0.35">
      <c r="AD11262" s="3"/>
    </row>
    <row r="11263" spans="30:30" x14ac:dyDescent="0.35">
      <c r="AD11263" s="3"/>
    </row>
    <row r="11264" spans="30:30" x14ac:dyDescent="0.35">
      <c r="AD11264" s="3"/>
    </row>
    <row r="11265" spans="30:30" x14ac:dyDescent="0.35">
      <c r="AD11265" s="3"/>
    </row>
    <row r="11266" spans="30:30" x14ac:dyDescent="0.35">
      <c r="AD11266" s="3"/>
    </row>
    <row r="11267" spans="30:30" x14ac:dyDescent="0.35">
      <c r="AD11267" s="3"/>
    </row>
    <row r="11268" spans="30:30" x14ac:dyDescent="0.35">
      <c r="AD11268" s="3"/>
    </row>
    <row r="11269" spans="30:30" x14ac:dyDescent="0.35">
      <c r="AD11269" s="3"/>
    </row>
    <row r="11270" spans="30:30" x14ac:dyDescent="0.35">
      <c r="AD11270" s="3"/>
    </row>
    <row r="11271" spans="30:30" x14ac:dyDescent="0.35">
      <c r="AD11271" s="3"/>
    </row>
    <row r="11272" spans="30:30" x14ac:dyDescent="0.35">
      <c r="AD11272" s="3"/>
    </row>
    <row r="11273" spans="30:30" x14ac:dyDescent="0.35">
      <c r="AD11273" s="3"/>
    </row>
    <row r="11274" spans="30:30" x14ac:dyDescent="0.35">
      <c r="AD11274" s="3"/>
    </row>
    <row r="11275" spans="30:30" x14ac:dyDescent="0.35">
      <c r="AD11275" s="3"/>
    </row>
    <row r="11276" spans="30:30" x14ac:dyDescent="0.35">
      <c r="AD11276" s="3"/>
    </row>
    <row r="11277" spans="30:30" x14ac:dyDescent="0.35">
      <c r="AD11277" s="3"/>
    </row>
    <row r="11278" spans="30:30" x14ac:dyDescent="0.35">
      <c r="AD11278" s="3"/>
    </row>
    <row r="11279" spans="30:30" x14ac:dyDescent="0.35">
      <c r="AD11279" s="3"/>
    </row>
    <row r="11280" spans="30:30" x14ac:dyDescent="0.35">
      <c r="AD11280" s="3"/>
    </row>
    <row r="11281" spans="30:30" x14ac:dyDescent="0.35">
      <c r="AD11281" s="3"/>
    </row>
    <row r="11282" spans="30:30" x14ac:dyDescent="0.35">
      <c r="AD11282" s="3"/>
    </row>
    <row r="11283" spans="30:30" x14ac:dyDescent="0.35">
      <c r="AD11283" s="3"/>
    </row>
    <row r="11284" spans="30:30" x14ac:dyDescent="0.35">
      <c r="AD11284" s="3"/>
    </row>
    <row r="11285" spans="30:30" x14ac:dyDescent="0.35">
      <c r="AD11285" s="3"/>
    </row>
    <row r="11286" spans="30:30" x14ac:dyDescent="0.35">
      <c r="AD11286" s="3"/>
    </row>
    <row r="11287" spans="30:30" x14ac:dyDescent="0.35">
      <c r="AD11287" s="3"/>
    </row>
    <row r="11288" spans="30:30" x14ac:dyDescent="0.35">
      <c r="AD11288" s="3"/>
    </row>
    <row r="11289" spans="30:30" x14ac:dyDescent="0.35">
      <c r="AD11289" s="3"/>
    </row>
    <row r="11290" spans="30:30" x14ac:dyDescent="0.35">
      <c r="AD11290" s="3"/>
    </row>
    <row r="11291" spans="30:30" x14ac:dyDescent="0.35">
      <c r="AD11291" s="3"/>
    </row>
    <row r="11292" spans="30:30" x14ac:dyDescent="0.35">
      <c r="AD11292" s="3"/>
    </row>
    <row r="11293" spans="30:30" x14ac:dyDescent="0.35">
      <c r="AD11293" s="3"/>
    </row>
    <row r="11294" spans="30:30" x14ac:dyDescent="0.35">
      <c r="AD11294" s="3"/>
    </row>
    <row r="11295" spans="30:30" x14ac:dyDescent="0.35">
      <c r="AD11295" s="3"/>
    </row>
    <row r="11296" spans="30:30" x14ac:dyDescent="0.35">
      <c r="AD11296" s="3"/>
    </row>
    <row r="11297" spans="30:30" x14ac:dyDescent="0.35">
      <c r="AD11297" s="3"/>
    </row>
    <row r="11298" spans="30:30" x14ac:dyDescent="0.35">
      <c r="AD11298" s="3"/>
    </row>
    <row r="11299" spans="30:30" x14ac:dyDescent="0.35">
      <c r="AD11299" s="3"/>
    </row>
    <row r="11300" spans="30:30" x14ac:dyDescent="0.35">
      <c r="AD11300" s="3"/>
    </row>
    <row r="11301" spans="30:30" x14ac:dyDescent="0.35">
      <c r="AD11301" s="3"/>
    </row>
    <row r="11302" spans="30:30" x14ac:dyDescent="0.35">
      <c r="AD11302" s="3"/>
    </row>
    <row r="11303" spans="30:30" x14ac:dyDescent="0.35">
      <c r="AD11303" s="3"/>
    </row>
    <row r="11304" spans="30:30" x14ac:dyDescent="0.35">
      <c r="AD11304" s="3"/>
    </row>
    <row r="11305" spans="30:30" x14ac:dyDescent="0.35">
      <c r="AD11305" s="3"/>
    </row>
    <row r="11306" spans="30:30" x14ac:dyDescent="0.35">
      <c r="AD11306" s="3"/>
    </row>
    <row r="11307" spans="30:30" x14ac:dyDescent="0.35">
      <c r="AD11307" s="3"/>
    </row>
    <row r="11308" spans="30:30" x14ac:dyDescent="0.35">
      <c r="AD11308" s="3"/>
    </row>
    <row r="11309" spans="30:30" x14ac:dyDescent="0.35">
      <c r="AD11309" s="3"/>
    </row>
    <row r="11310" spans="30:30" x14ac:dyDescent="0.35">
      <c r="AD11310" s="3"/>
    </row>
    <row r="11311" spans="30:30" x14ac:dyDescent="0.35">
      <c r="AD11311" s="3"/>
    </row>
    <row r="11312" spans="30:30" x14ac:dyDescent="0.35">
      <c r="AD11312" s="3"/>
    </row>
    <row r="11313" spans="30:30" x14ac:dyDescent="0.35">
      <c r="AD11313" s="3"/>
    </row>
    <row r="11314" spans="30:30" x14ac:dyDescent="0.35">
      <c r="AD11314" s="3"/>
    </row>
    <row r="11315" spans="30:30" x14ac:dyDescent="0.35">
      <c r="AD11315" s="3"/>
    </row>
    <row r="11316" spans="30:30" x14ac:dyDescent="0.35">
      <c r="AD11316" s="3"/>
    </row>
    <row r="11317" spans="30:30" x14ac:dyDescent="0.35">
      <c r="AD11317" s="3"/>
    </row>
    <row r="11318" spans="30:30" x14ac:dyDescent="0.35">
      <c r="AD11318" s="3"/>
    </row>
    <row r="11319" spans="30:30" x14ac:dyDescent="0.35">
      <c r="AD11319" s="3"/>
    </row>
    <row r="11320" spans="30:30" x14ac:dyDescent="0.35">
      <c r="AD11320" s="3"/>
    </row>
    <row r="11321" spans="30:30" x14ac:dyDescent="0.35">
      <c r="AD11321" s="3"/>
    </row>
    <row r="11322" spans="30:30" x14ac:dyDescent="0.35">
      <c r="AD11322" s="3"/>
    </row>
    <row r="11323" spans="30:30" x14ac:dyDescent="0.35">
      <c r="AD11323" s="3"/>
    </row>
    <row r="11324" spans="30:30" x14ac:dyDescent="0.35">
      <c r="AD11324" s="3"/>
    </row>
    <row r="11325" spans="30:30" x14ac:dyDescent="0.35">
      <c r="AD11325" s="3"/>
    </row>
    <row r="11326" spans="30:30" x14ac:dyDescent="0.35">
      <c r="AD11326" s="3"/>
    </row>
    <row r="11327" spans="30:30" x14ac:dyDescent="0.35">
      <c r="AD11327" s="3"/>
    </row>
    <row r="11328" spans="30:30" x14ac:dyDescent="0.35">
      <c r="AD11328" s="3"/>
    </row>
    <row r="11329" spans="30:30" x14ac:dyDescent="0.35">
      <c r="AD11329" s="3"/>
    </row>
    <row r="11330" spans="30:30" x14ac:dyDescent="0.35">
      <c r="AD11330" s="3"/>
    </row>
    <row r="11331" spans="30:30" x14ac:dyDescent="0.35">
      <c r="AD11331" s="3"/>
    </row>
    <row r="11332" spans="30:30" x14ac:dyDescent="0.35">
      <c r="AD11332" s="3"/>
    </row>
    <row r="11333" spans="30:30" x14ac:dyDescent="0.35">
      <c r="AD11333" s="3"/>
    </row>
    <row r="11334" spans="30:30" x14ac:dyDescent="0.35">
      <c r="AD11334" s="3"/>
    </row>
    <row r="11335" spans="30:30" x14ac:dyDescent="0.35">
      <c r="AD11335" s="3"/>
    </row>
    <row r="11336" spans="30:30" x14ac:dyDescent="0.35">
      <c r="AD11336" s="3"/>
    </row>
    <row r="11337" spans="30:30" x14ac:dyDescent="0.35">
      <c r="AD11337" s="3"/>
    </row>
    <row r="11338" spans="30:30" x14ac:dyDescent="0.35">
      <c r="AD11338" s="3"/>
    </row>
    <row r="11339" spans="30:30" x14ac:dyDescent="0.35">
      <c r="AD11339" s="3"/>
    </row>
    <row r="11340" spans="30:30" x14ac:dyDescent="0.35">
      <c r="AD11340" s="3"/>
    </row>
    <row r="11341" spans="30:30" x14ac:dyDescent="0.35">
      <c r="AD11341" s="3"/>
    </row>
    <row r="11342" spans="30:30" x14ac:dyDescent="0.35">
      <c r="AD11342" s="3"/>
    </row>
    <row r="11343" spans="30:30" x14ac:dyDescent="0.35">
      <c r="AD11343" s="3"/>
    </row>
    <row r="11344" spans="30:30" x14ac:dyDescent="0.35">
      <c r="AD11344" s="3"/>
    </row>
    <row r="11345" spans="30:30" x14ac:dyDescent="0.35">
      <c r="AD11345" s="3"/>
    </row>
    <row r="11346" spans="30:30" x14ac:dyDescent="0.35">
      <c r="AD11346" s="3"/>
    </row>
    <row r="11347" spans="30:30" x14ac:dyDescent="0.35">
      <c r="AD11347" s="3"/>
    </row>
    <row r="11348" spans="30:30" x14ac:dyDescent="0.35">
      <c r="AD11348" s="3"/>
    </row>
    <row r="11349" spans="30:30" x14ac:dyDescent="0.35">
      <c r="AD11349" s="3"/>
    </row>
    <row r="11350" spans="30:30" x14ac:dyDescent="0.35">
      <c r="AD11350" s="3"/>
    </row>
    <row r="11351" spans="30:30" x14ac:dyDescent="0.35">
      <c r="AD11351" s="3"/>
    </row>
    <row r="11352" spans="30:30" x14ac:dyDescent="0.35">
      <c r="AD11352" s="3"/>
    </row>
    <row r="11353" spans="30:30" x14ac:dyDescent="0.35">
      <c r="AD11353" s="3"/>
    </row>
    <row r="11354" spans="30:30" x14ac:dyDescent="0.35">
      <c r="AD11354" s="3"/>
    </row>
    <row r="11355" spans="30:30" x14ac:dyDescent="0.35">
      <c r="AD11355" s="3"/>
    </row>
    <row r="11356" spans="30:30" x14ac:dyDescent="0.35">
      <c r="AD11356" s="3"/>
    </row>
    <row r="11357" spans="30:30" x14ac:dyDescent="0.35">
      <c r="AD11357" s="3"/>
    </row>
    <row r="11358" spans="30:30" x14ac:dyDescent="0.35">
      <c r="AD11358" s="3"/>
    </row>
    <row r="11359" spans="30:30" x14ac:dyDescent="0.35">
      <c r="AD11359" s="3"/>
    </row>
    <row r="11360" spans="30:30" x14ac:dyDescent="0.35">
      <c r="AD11360" s="3"/>
    </row>
    <row r="11361" spans="30:30" x14ac:dyDescent="0.35">
      <c r="AD11361" s="3"/>
    </row>
    <row r="11362" spans="30:30" x14ac:dyDescent="0.35">
      <c r="AD11362" s="3"/>
    </row>
    <row r="11363" spans="30:30" x14ac:dyDescent="0.35">
      <c r="AD11363" s="3"/>
    </row>
    <row r="11364" spans="30:30" x14ac:dyDescent="0.35">
      <c r="AD11364" s="3"/>
    </row>
    <row r="11365" spans="30:30" x14ac:dyDescent="0.35">
      <c r="AD11365" s="3"/>
    </row>
    <row r="11366" spans="30:30" x14ac:dyDescent="0.35">
      <c r="AD11366" s="3"/>
    </row>
    <row r="11367" spans="30:30" x14ac:dyDescent="0.35">
      <c r="AD11367" s="3"/>
    </row>
    <row r="11368" spans="30:30" x14ac:dyDescent="0.35">
      <c r="AD11368" s="3"/>
    </row>
    <row r="11369" spans="30:30" x14ac:dyDescent="0.35">
      <c r="AD11369" s="3"/>
    </row>
    <row r="11370" spans="30:30" x14ac:dyDescent="0.35">
      <c r="AD11370" s="3"/>
    </row>
    <row r="11371" spans="30:30" x14ac:dyDescent="0.35">
      <c r="AD11371" s="3"/>
    </row>
    <row r="11372" spans="30:30" x14ac:dyDescent="0.35">
      <c r="AD11372" s="3"/>
    </row>
    <row r="11373" spans="30:30" x14ac:dyDescent="0.35">
      <c r="AD11373" s="3"/>
    </row>
    <row r="11374" spans="30:30" x14ac:dyDescent="0.35">
      <c r="AD11374" s="3"/>
    </row>
    <row r="11375" spans="30:30" x14ac:dyDescent="0.35">
      <c r="AD11375" s="3"/>
    </row>
    <row r="11376" spans="30:30" x14ac:dyDescent="0.35">
      <c r="AD11376" s="3"/>
    </row>
    <row r="11377" spans="30:30" x14ac:dyDescent="0.35">
      <c r="AD11377" s="3"/>
    </row>
    <row r="11378" spans="30:30" x14ac:dyDescent="0.35">
      <c r="AD11378" s="3"/>
    </row>
    <row r="11379" spans="30:30" x14ac:dyDescent="0.35">
      <c r="AD11379" s="3"/>
    </row>
    <row r="11380" spans="30:30" x14ac:dyDescent="0.35">
      <c r="AD11380" s="3"/>
    </row>
    <row r="11381" spans="30:30" x14ac:dyDescent="0.35">
      <c r="AD11381" s="3"/>
    </row>
    <row r="11382" spans="30:30" x14ac:dyDescent="0.35">
      <c r="AD11382" s="3"/>
    </row>
    <row r="11383" spans="30:30" x14ac:dyDescent="0.35">
      <c r="AD11383" s="3"/>
    </row>
    <row r="11384" spans="30:30" x14ac:dyDescent="0.35">
      <c r="AD11384" s="3"/>
    </row>
    <row r="11385" spans="30:30" x14ac:dyDescent="0.35">
      <c r="AD11385" s="3"/>
    </row>
    <row r="11386" spans="30:30" x14ac:dyDescent="0.35">
      <c r="AD11386" s="3"/>
    </row>
    <row r="11387" spans="30:30" x14ac:dyDescent="0.35">
      <c r="AD11387" s="3"/>
    </row>
    <row r="11388" spans="30:30" x14ac:dyDescent="0.35">
      <c r="AD11388" s="3"/>
    </row>
    <row r="11389" spans="30:30" x14ac:dyDescent="0.35">
      <c r="AD11389" s="3"/>
    </row>
    <row r="11390" spans="30:30" x14ac:dyDescent="0.35">
      <c r="AD11390" s="3"/>
    </row>
    <row r="11391" spans="30:30" x14ac:dyDescent="0.35">
      <c r="AD11391" s="3"/>
    </row>
    <row r="11392" spans="30:30" x14ac:dyDescent="0.35">
      <c r="AD11392" s="3"/>
    </row>
    <row r="11393" spans="30:30" x14ac:dyDescent="0.35">
      <c r="AD11393" s="3"/>
    </row>
    <row r="11394" spans="30:30" x14ac:dyDescent="0.35">
      <c r="AD11394" s="3"/>
    </row>
    <row r="11395" spans="30:30" x14ac:dyDescent="0.35">
      <c r="AD11395" s="3"/>
    </row>
    <row r="11396" spans="30:30" x14ac:dyDescent="0.35">
      <c r="AD11396" s="3"/>
    </row>
    <row r="11397" spans="30:30" x14ac:dyDescent="0.35">
      <c r="AD11397" s="3"/>
    </row>
    <row r="11398" spans="30:30" x14ac:dyDescent="0.35">
      <c r="AD11398" s="3"/>
    </row>
    <row r="11399" spans="30:30" x14ac:dyDescent="0.35">
      <c r="AD11399" s="3"/>
    </row>
    <row r="11400" spans="30:30" x14ac:dyDescent="0.35">
      <c r="AD11400" s="3"/>
    </row>
    <row r="11401" spans="30:30" x14ac:dyDescent="0.35">
      <c r="AD11401" s="3"/>
    </row>
    <row r="11402" spans="30:30" x14ac:dyDescent="0.35">
      <c r="AD11402" s="3"/>
    </row>
    <row r="11403" spans="30:30" x14ac:dyDescent="0.35">
      <c r="AD11403" s="3"/>
    </row>
    <row r="11404" spans="30:30" x14ac:dyDescent="0.35">
      <c r="AD11404" s="3"/>
    </row>
    <row r="11405" spans="30:30" x14ac:dyDescent="0.35">
      <c r="AD11405" s="3"/>
    </row>
    <row r="11406" spans="30:30" x14ac:dyDescent="0.35">
      <c r="AD11406" s="3"/>
    </row>
    <row r="11407" spans="30:30" x14ac:dyDescent="0.35">
      <c r="AD11407" s="3"/>
    </row>
    <row r="11408" spans="30:30" x14ac:dyDescent="0.35">
      <c r="AD11408" s="3"/>
    </row>
    <row r="11409" spans="30:30" x14ac:dyDescent="0.35">
      <c r="AD11409" s="3"/>
    </row>
    <row r="11410" spans="30:30" x14ac:dyDescent="0.35">
      <c r="AD11410" s="3"/>
    </row>
    <row r="11411" spans="30:30" x14ac:dyDescent="0.35">
      <c r="AD11411" s="3"/>
    </row>
    <row r="11412" spans="30:30" x14ac:dyDescent="0.35">
      <c r="AD11412" s="3"/>
    </row>
    <row r="11413" spans="30:30" x14ac:dyDescent="0.35">
      <c r="AD11413" s="3"/>
    </row>
    <row r="11414" spans="30:30" x14ac:dyDescent="0.35">
      <c r="AD11414" s="3"/>
    </row>
    <row r="11415" spans="30:30" x14ac:dyDescent="0.35">
      <c r="AD11415" s="3"/>
    </row>
    <row r="11416" spans="30:30" x14ac:dyDescent="0.35">
      <c r="AD11416" s="3"/>
    </row>
    <row r="11417" spans="30:30" x14ac:dyDescent="0.35">
      <c r="AD11417" s="3"/>
    </row>
    <row r="11418" spans="30:30" x14ac:dyDescent="0.35">
      <c r="AD11418" s="3"/>
    </row>
    <row r="11419" spans="30:30" x14ac:dyDescent="0.35">
      <c r="AD11419" s="3"/>
    </row>
    <row r="11420" spans="30:30" x14ac:dyDescent="0.35">
      <c r="AD11420" s="3"/>
    </row>
    <row r="11421" spans="30:30" x14ac:dyDescent="0.35">
      <c r="AD11421" s="3"/>
    </row>
    <row r="11422" spans="30:30" x14ac:dyDescent="0.35">
      <c r="AD11422" s="3"/>
    </row>
    <row r="11423" spans="30:30" x14ac:dyDescent="0.35">
      <c r="AD11423" s="3"/>
    </row>
    <row r="11424" spans="30:30" x14ac:dyDescent="0.35">
      <c r="AD11424" s="3"/>
    </row>
    <row r="11425" spans="30:30" x14ac:dyDescent="0.35">
      <c r="AD11425" s="3"/>
    </row>
    <row r="11426" spans="30:30" x14ac:dyDescent="0.35">
      <c r="AD11426" s="3"/>
    </row>
    <row r="11427" spans="30:30" x14ac:dyDescent="0.35">
      <c r="AD11427" s="3"/>
    </row>
    <row r="11428" spans="30:30" x14ac:dyDescent="0.35">
      <c r="AD11428" s="3"/>
    </row>
    <row r="11429" spans="30:30" x14ac:dyDescent="0.35">
      <c r="AD11429" s="3"/>
    </row>
    <row r="11430" spans="30:30" x14ac:dyDescent="0.35">
      <c r="AD11430" s="3"/>
    </row>
    <row r="11431" spans="30:30" x14ac:dyDescent="0.35">
      <c r="AD11431" s="3"/>
    </row>
    <row r="11432" spans="30:30" x14ac:dyDescent="0.35">
      <c r="AD11432" s="3"/>
    </row>
    <row r="11433" spans="30:30" x14ac:dyDescent="0.35">
      <c r="AD11433" s="3"/>
    </row>
    <row r="11434" spans="30:30" x14ac:dyDescent="0.35">
      <c r="AD11434" s="3"/>
    </row>
    <row r="11435" spans="30:30" x14ac:dyDescent="0.35">
      <c r="AD11435" s="3"/>
    </row>
    <row r="11436" spans="30:30" x14ac:dyDescent="0.35">
      <c r="AD11436" s="3"/>
    </row>
    <row r="11437" spans="30:30" x14ac:dyDescent="0.35">
      <c r="AD11437" s="3"/>
    </row>
    <row r="11438" spans="30:30" x14ac:dyDescent="0.35">
      <c r="AD11438" s="3"/>
    </row>
    <row r="11439" spans="30:30" x14ac:dyDescent="0.35">
      <c r="AD11439" s="3"/>
    </row>
    <row r="11440" spans="30:30" x14ac:dyDescent="0.35">
      <c r="AD11440" s="3"/>
    </row>
    <row r="11441" spans="30:30" x14ac:dyDescent="0.35">
      <c r="AD11441" s="3"/>
    </row>
    <row r="11442" spans="30:30" x14ac:dyDescent="0.35">
      <c r="AD11442" s="3"/>
    </row>
    <row r="11443" spans="30:30" x14ac:dyDescent="0.35">
      <c r="AD11443" s="3"/>
    </row>
    <row r="11444" spans="30:30" x14ac:dyDescent="0.35">
      <c r="AD11444" s="3"/>
    </row>
    <row r="11445" spans="30:30" x14ac:dyDescent="0.35">
      <c r="AD11445" s="3"/>
    </row>
    <row r="11446" spans="30:30" x14ac:dyDescent="0.35">
      <c r="AD11446" s="3"/>
    </row>
    <row r="11447" spans="30:30" x14ac:dyDescent="0.35">
      <c r="AD11447" s="3"/>
    </row>
    <row r="11448" spans="30:30" x14ac:dyDescent="0.35">
      <c r="AD11448" s="3"/>
    </row>
    <row r="11449" spans="30:30" x14ac:dyDescent="0.35">
      <c r="AD11449" s="3"/>
    </row>
    <row r="11450" spans="30:30" x14ac:dyDescent="0.35">
      <c r="AD11450" s="3"/>
    </row>
    <row r="11451" spans="30:30" x14ac:dyDescent="0.35">
      <c r="AD11451" s="3"/>
    </row>
    <row r="11452" spans="30:30" x14ac:dyDescent="0.35">
      <c r="AD11452" s="3"/>
    </row>
    <row r="11453" spans="30:30" x14ac:dyDescent="0.35">
      <c r="AD11453" s="3"/>
    </row>
    <row r="11454" spans="30:30" x14ac:dyDescent="0.35">
      <c r="AD11454" s="3"/>
    </row>
    <row r="11455" spans="30:30" x14ac:dyDescent="0.35">
      <c r="AD11455" s="3"/>
    </row>
    <row r="11456" spans="30:30" x14ac:dyDescent="0.35">
      <c r="AD11456" s="3"/>
    </row>
    <row r="11457" spans="30:30" x14ac:dyDescent="0.35">
      <c r="AD11457" s="3"/>
    </row>
    <row r="11458" spans="30:30" x14ac:dyDescent="0.35">
      <c r="AD11458" s="3"/>
    </row>
    <row r="11459" spans="30:30" x14ac:dyDescent="0.35">
      <c r="AD11459" s="3"/>
    </row>
    <row r="11460" spans="30:30" x14ac:dyDescent="0.35">
      <c r="AD11460" s="3"/>
    </row>
    <row r="11461" spans="30:30" x14ac:dyDescent="0.35">
      <c r="AD11461" s="3"/>
    </row>
    <row r="11462" spans="30:30" x14ac:dyDescent="0.35">
      <c r="AD11462" s="3"/>
    </row>
    <row r="11463" spans="30:30" x14ac:dyDescent="0.35">
      <c r="AD11463" s="3"/>
    </row>
    <row r="11464" spans="30:30" x14ac:dyDescent="0.35">
      <c r="AD11464" s="3"/>
    </row>
    <row r="11465" spans="30:30" x14ac:dyDescent="0.35">
      <c r="AD11465" s="3"/>
    </row>
    <row r="11466" spans="30:30" x14ac:dyDescent="0.35">
      <c r="AD11466" s="3"/>
    </row>
    <row r="11467" spans="30:30" x14ac:dyDescent="0.35">
      <c r="AD11467" s="3"/>
    </row>
    <row r="11468" spans="30:30" x14ac:dyDescent="0.35">
      <c r="AD11468" s="3"/>
    </row>
    <row r="11469" spans="30:30" x14ac:dyDescent="0.35">
      <c r="AD11469" s="3"/>
    </row>
    <row r="11470" spans="30:30" x14ac:dyDescent="0.35">
      <c r="AD11470" s="3"/>
    </row>
    <row r="11471" spans="30:30" x14ac:dyDescent="0.35">
      <c r="AD11471" s="3"/>
    </row>
    <row r="11472" spans="30:30" x14ac:dyDescent="0.35">
      <c r="AD11472" s="3"/>
    </row>
    <row r="11473" spans="30:30" x14ac:dyDescent="0.35">
      <c r="AD11473" s="3"/>
    </row>
    <row r="11474" spans="30:30" x14ac:dyDescent="0.35">
      <c r="AD11474" s="3"/>
    </row>
    <row r="11475" spans="30:30" x14ac:dyDescent="0.35">
      <c r="AD11475" s="3"/>
    </row>
    <row r="11476" spans="30:30" x14ac:dyDescent="0.35">
      <c r="AD11476" s="3"/>
    </row>
    <row r="11477" spans="30:30" x14ac:dyDescent="0.35">
      <c r="AD11477" s="3"/>
    </row>
    <row r="11478" spans="30:30" x14ac:dyDescent="0.35">
      <c r="AD11478" s="3"/>
    </row>
    <row r="11479" spans="30:30" x14ac:dyDescent="0.35">
      <c r="AD11479" s="3"/>
    </row>
    <row r="11480" spans="30:30" x14ac:dyDescent="0.35">
      <c r="AD11480" s="3"/>
    </row>
    <row r="11481" spans="30:30" x14ac:dyDescent="0.35">
      <c r="AD11481" s="3"/>
    </row>
    <row r="11482" spans="30:30" x14ac:dyDescent="0.35">
      <c r="AD11482" s="3"/>
    </row>
    <row r="11483" spans="30:30" x14ac:dyDescent="0.35">
      <c r="AD11483" s="3"/>
    </row>
    <row r="11484" spans="30:30" x14ac:dyDescent="0.35">
      <c r="AD11484" s="3"/>
    </row>
    <row r="11485" spans="30:30" x14ac:dyDescent="0.35">
      <c r="AD11485" s="3"/>
    </row>
    <row r="11486" spans="30:30" x14ac:dyDescent="0.35">
      <c r="AD11486" s="3"/>
    </row>
    <row r="11487" spans="30:30" x14ac:dyDescent="0.35">
      <c r="AD11487" s="3"/>
    </row>
    <row r="11488" spans="30:30" x14ac:dyDescent="0.35">
      <c r="AD11488" s="3"/>
    </row>
    <row r="11489" spans="30:30" x14ac:dyDescent="0.35">
      <c r="AD11489" s="3"/>
    </row>
    <row r="11490" spans="30:30" x14ac:dyDescent="0.35">
      <c r="AD11490" s="3"/>
    </row>
    <row r="11491" spans="30:30" x14ac:dyDescent="0.35">
      <c r="AD11491" s="3"/>
    </row>
    <row r="11492" spans="30:30" x14ac:dyDescent="0.35">
      <c r="AD11492" s="3"/>
    </row>
    <row r="11493" spans="30:30" x14ac:dyDescent="0.35">
      <c r="AD11493" s="3"/>
    </row>
    <row r="11494" spans="30:30" x14ac:dyDescent="0.35">
      <c r="AD11494" s="3"/>
    </row>
    <row r="11495" spans="30:30" x14ac:dyDescent="0.35">
      <c r="AD11495" s="3"/>
    </row>
    <row r="11496" spans="30:30" x14ac:dyDescent="0.35">
      <c r="AD11496" s="3"/>
    </row>
    <row r="11497" spans="30:30" x14ac:dyDescent="0.35">
      <c r="AD11497" s="3"/>
    </row>
    <row r="11498" spans="30:30" x14ac:dyDescent="0.35">
      <c r="AD11498" s="3"/>
    </row>
    <row r="11499" spans="30:30" x14ac:dyDescent="0.35">
      <c r="AD11499" s="3"/>
    </row>
    <row r="11500" spans="30:30" x14ac:dyDescent="0.35">
      <c r="AD11500" s="3"/>
    </row>
    <row r="11501" spans="30:30" x14ac:dyDescent="0.35">
      <c r="AD11501" s="3"/>
    </row>
    <row r="11502" spans="30:30" x14ac:dyDescent="0.35">
      <c r="AD11502" s="3"/>
    </row>
    <row r="11503" spans="30:30" x14ac:dyDescent="0.35">
      <c r="AD11503" s="3"/>
    </row>
    <row r="11504" spans="30:30" x14ac:dyDescent="0.35">
      <c r="AD11504" s="3"/>
    </row>
    <row r="11505" spans="30:30" x14ac:dyDescent="0.35">
      <c r="AD11505" s="3"/>
    </row>
    <row r="11506" spans="30:30" x14ac:dyDescent="0.35">
      <c r="AD11506" s="3"/>
    </row>
    <row r="11507" spans="30:30" x14ac:dyDescent="0.35">
      <c r="AD11507" s="3"/>
    </row>
    <row r="11508" spans="30:30" x14ac:dyDescent="0.35">
      <c r="AD11508" s="3"/>
    </row>
    <row r="11509" spans="30:30" x14ac:dyDescent="0.35">
      <c r="AD11509" s="3"/>
    </row>
    <row r="11510" spans="30:30" x14ac:dyDescent="0.35">
      <c r="AD11510" s="3"/>
    </row>
    <row r="11511" spans="30:30" x14ac:dyDescent="0.35">
      <c r="AD11511" s="3"/>
    </row>
    <row r="11512" spans="30:30" x14ac:dyDescent="0.35">
      <c r="AD11512" s="3"/>
    </row>
    <row r="11513" spans="30:30" x14ac:dyDescent="0.35">
      <c r="AD11513" s="3"/>
    </row>
    <row r="11514" spans="30:30" x14ac:dyDescent="0.35">
      <c r="AD11514" s="3"/>
    </row>
    <row r="11515" spans="30:30" x14ac:dyDescent="0.35">
      <c r="AD11515" s="3"/>
    </row>
    <row r="11516" spans="30:30" x14ac:dyDescent="0.35">
      <c r="AD11516" s="3"/>
    </row>
    <row r="11517" spans="30:30" x14ac:dyDescent="0.35">
      <c r="AD11517" s="3"/>
    </row>
    <row r="11518" spans="30:30" x14ac:dyDescent="0.35">
      <c r="AD11518" s="3"/>
    </row>
    <row r="11519" spans="30:30" x14ac:dyDescent="0.35">
      <c r="AD11519" s="3"/>
    </row>
    <row r="11520" spans="30:30" x14ac:dyDescent="0.35">
      <c r="AD11520" s="3"/>
    </row>
    <row r="11521" spans="30:30" x14ac:dyDescent="0.35">
      <c r="AD11521" s="3"/>
    </row>
    <row r="11522" spans="30:30" x14ac:dyDescent="0.35">
      <c r="AD11522" s="3"/>
    </row>
    <row r="11523" spans="30:30" x14ac:dyDescent="0.35">
      <c r="AD11523" s="3"/>
    </row>
    <row r="11524" spans="30:30" x14ac:dyDescent="0.35">
      <c r="AD11524" s="3"/>
    </row>
    <row r="11525" spans="30:30" x14ac:dyDescent="0.35">
      <c r="AD11525" s="3"/>
    </row>
    <row r="11526" spans="30:30" x14ac:dyDescent="0.35">
      <c r="AD11526" s="3"/>
    </row>
    <row r="11527" spans="30:30" x14ac:dyDescent="0.35">
      <c r="AD11527" s="3"/>
    </row>
    <row r="11528" spans="30:30" x14ac:dyDescent="0.35">
      <c r="AD11528" s="3"/>
    </row>
    <row r="11529" spans="30:30" x14ac:dyDescent="0.35">
      <c r="AD11529" s="3"/>
    </row>
    <row r="11530" spans="30:30" x14ac:dyDescent="0.35">
      <c r="AD11530" s="3"/>
    </row>
    <row r="11531" spans="30:30" x14ac:dyDescent="0.35">
      <c r="AD11531" s="3"/>
    </row>
    <row r="11532" spans="30:30" x14ac:dyDescent="0.35">
      <c r="AD11532" s="3"/>
    </row>
    <row r="11533" spans="30:30" x14ac:dyDescent="0.35">
      <c r="AD11533" s="3"/>
    </row>
    <row r="11534" spans="30:30" x14ac:dyDescent="0.35">
      <c r="AD11534" s="3"/>
    </row>
    <row r="11535" spans="30:30" x14ac:dyDescent="0.35">
      <c r="AD11535" s="3"/>
    </row>
    <row r="11536" spans="30:30" x14ac:dyDescent="0.35">
      <c r="AD11536" s="3"/>
    </row>
    <row r="11537" spans="30:30" x14ac:dyDescent="0.35">
      <c r="AD11537" s="3"/>
    </row>
    <row r="11538" spans="30:30" x14ac:dyDescent="0.35">
      <c r="AD11538" s="3"/>
    </row>
    <row r="11539" spans="30:30" x14ac:dyDescent="0.35">
      <c r="AD11539" s="3"/>
    </row>
    <row r="11540" spans="30:30" x14ac:dyDescent="0.35">
      <c r="AD11540" s="3"/>
    </row>
    <row r="11541" spans="30:30" x14ac:dyDescent="0.35">
      <c r="AD11541" s="3"/>
    </row>
    <row r="11542" spans="30:30" x14ac:dyDescent="0.35">
      <c r="AD11542" s="3"/>
    </row>
    <row r="11543" spans="30:30" x14ac:dyDescent="0.35">
      <c r="AD11543" s="3"/>
    </row>
    <row r="11544" spans="30:30" x14ac:dyDescent="0.35">
      <c r="AD11544" s="3"/>
    </row>
    <row r="11545" spans="30:30" x14ac:dyDescent="0.35">
      <c r="AD11545" s="3"/>
    </row>
    <row r="11546" spans="30:30" x14ac:dyDescent="0.35">
      <c r="AD11546" s="3"/>
    </row>
    <row r="11547" spans="30:30" x14ac:dyDescent="0.35">
      <c r="AD11547" s="3"/>
    </row>
    <row r="11548" spans="30:30" x14ac:dyDescent="0.35">
      <c r="AD11548" s="3"/>
    </row>
    <row r="11549" spans="30:30" x14ac:dyDescent="0.35">
      <c r="AD11549" s="3"/>
    </row>
    <row r="11550" spans="30:30" x14ac:dyDescent="0.35">
      <c r="AD11550" s="3"/>
    </row>
    <row r="11551" spans="30:30" x14ac:dyDescent="0.35">
      <c r="AD11551" s="3"/>
    </row>
    <row r="11552" spans="30:30" x14ac:dyDescent="0.35">
      <c r="AD11552" s="3"/>
    </row>
    <row r="11553" spans="30:30" x14ac:dyDescent="0.35">
      <c r="AD11553" s="3"/>
    </row>
    <row r="11554" spans="30:30" x14ac:dyDescent="0.35">
      <c r="AD11554" s="3"/>
    </row>
    <row r="11555" spans="30:30" x14ac:dyDescent="0.35">
      <c r="AD11555" s="3"/>
    </row>
    <row r="11556" spans="30:30" x14ac:dyDescent="0.35">
      <c r="AD11556" s="3"/>
    </row>
    <row r="11557" spans="30:30" x14ac:dyDescent="0.35">
      <c r="AD11557" s="3"/>
    </row>
    <row r="11558" spans="30:30" x14ac:dyDescent="0.35">
      <c r="AD11558" s="3"/>
    </row>
    <row r="11559" spans="30:30" x14ac:dyDescent="0.35">
      <c r="AD11559" s="3"/>
    </row>
    <row r="11560" spans="30:30" x14ac:dyDescent="0.35">
      <c r="AD11560" s="3"/>
    </row>
    <row r="11561" spans="30:30" x14ac:dyDescent="0.35">
      <c r="AD11561" s="3"/>
    </row>
    <row r="11562" spans="30:30" x14ac:dyDescent="0.35">
      <c r="AD11562" s="3"/>
    </row>
    <row r="11563" spans="30:30" x14ac:dyDescent="0.35">
      <c r="AD11563" s="3"/>
    </row>
    <row r="11564" spans="30:30" x14ac:dyDescent="0.35">
      <c r="AD11564" s="3"/>
    </row>
    <row r="11565" spans="30:30" x14ac:dyDescent="0.35">
      <c r="AD11565" s="3"/>
    </row>
    <row r="11566" spans="30:30" x14ac:dyDescent="0.35">
      <c r="AD11566" s="3"/>
    </row>
    <row r="11567" spans="30:30" x14ac:dyDescent="0.35">
      <c r="AD11567" s="3"/>
    </row>
    <row r="11568" spans="30:30" x14ac:dyDescent="0.35">
      <c r="AD11568" s="3"/>
    </row>
    <row r="11569" spans="30:30" x14ac:dyDescent="0.35">
      <c r="AD11569" s="3"/>
    </row>
    <row r="11570" spans="30:30" x14ac:dyDescent="0.35">
      <c r="AD11570" s="3"/>
    </row>
    <row r="11571" spans="30:30" x14ac:dyDescent="0.35">
      <c r="AD11571" s="3"/>
    </row>
    <row r="11572" spans="30:30" x14ac:dyDescent="0.35">
      <c r="AD11572" s="3"/>
    </row>
    <row r="11573" spans="30:30" x14ac:dyDescent="0.35">
      <c r="AD11573" s="3"/>
    </row>
    <row r="11574" spans="30:30" x14ac:dyDescent="0.35">
      <c r="AD11574" s="3"/>
    </row>
    <row r="11575" spans="30:30" x14ac:dyDescent="0.35">
      <c r="AD11575" s="3"/>
    </row>
    <row r="11576" spans="30:30" x14ac:dyDescent="0.35">
      <c r="AD11576" s="3"/>
    </row>
    <row r="11577" spans="30:30" x14ac:dyDescent="0.35">
      <c r="AD11577" s="3"/>
    </row>
    <row r="11578" spans="30:30" x14ac:dyDescent="0.35">
      <c r="AD11578" s="3"/>
    </row>
    <row r="11579" spans="30:30" x14ac:dyDescent="0.35">
      <c r="AD11579" s="3"/>
    </row>
    <row r="11580" spans="30:30" x14ac:dyDescent="0.35">
      <c r="AD11580" s="3"/>
    </row>
    <row r="11581" spans="30:30" x14ac:dyDescent="0.35">
      <c r="AD11581" s="3"/>
    </row>
    <row r="11582" spans="30:30" x14ac:dyDescent="0.35">
      <c r="AD11582" s="3"/>
    </row>
    <row r="11583" spans="30:30" x14ac:dyDescent="0.35">
      <c r="AD11583" s="3"/>
    </row>
    <row r="11584" spans="30:30" x14ac:dyDescent="0.35">
      <c r="AD11584" s="3"/>
    </row>
    <row r="11585" spans="30:30" x14ac:dyDescent="0.35">
      <c r="AD11585" s="3"/>
    </row>
    <row r="11586" spans="30:30" x14ac:dyDescent="0.35">
      <c r="AD11586" s="3"/>
    </row>
    <row r="11587" spans="30:30" x14ac:dyDescent="0.35">
      <c r="AD11587" s="3"/>
    </row>
    <row r="11588" spans="30:30" x14ac:dyDescent="0.35">
      <c r="AD11588" s="3"/>
    </row>
    <row r="11589" spans="30:30" x14ac:dyDescent="0.35">
      <c r="AD11589" s="3"/>
    </row>
    <row r="11590" spans="30:30" x14ac:dyDescent="0.35">
      <c r="AD11590" s="3"/>
    </row>
    <row r="11591" spans="30:30" x14ac:dyDescent="0.35">
      <c r="AD11591" s="3"/>
    </row>
    <row r="11592" spans="30:30" x14ac:dyDescent="0.35">
      <c r="AD11592" s="3"/>
    </row>
    <row r="11593" spans="30:30" x14ac:dyDescent="0.35">
      <c r="AD11593" s="3"/>
    </row>
    <row r="11594" spans="30:30" x14ac:dyDescent="0.35">
      <c r="AD11594" s="3"/>
    </row>
    <row r="11595" spans="30:30" x14ac:dyDescent="0.35">
      <c r="AD11595" s="3"/>
    </row>
    <row r="11596" spans="30:30" x14ac:dyDescent="0.35">
      <c r="AD11596" s="3"/>
    </row>
    <row r="11597" spans="30:30" x14ac:dyDescent="0.35">
      <c r="AD11597" s="3"/>
    </row>
    <row r="11598" spans="30:30" x14ac:dyDescent="0.35">
      <c r="AD11598" s="3"/>
    </row>
    <row r="11599" spans="30:30" x14ac:dyDescent="0.35">
      <c r="AD11599" s="3"/>
    </row>
    <row r="11600" spans="30:30" x14ac:dyDescent="0.35">
      <c r="AD11600" s="3"/>
    </row>
    <row r="11601" spans="30:30" x14ac:dyDescent="0.35">
      <c r="AD11601" s="3"/>
    </row>
    <row r="11602" spans="30:30" x14ac:dyDescent="0.35">
      <c r="AD11602" s="3"/>
    </row>
    <row r="11603" spans="30:30" x14ac:dyDescent="0.35">
      <c r="AD11603" s="3"/>
    </row>
    <row r="11604" spans="30:30" x14ac:dyDescent="0.35">
      <c r="AD11604" s="3"/>
    </row>
    <row r="11605" spans="30:30" x14ac:dyDescent="0.35">
      <c r="AD11605" s="3"/>
    </row>
    <row r="11606" spans="30:30" x14ac:dyDescent="0.35">
      <c r="AD11606" s="3"/>
    </row>
    <row r="11607" spans="30:30" x14ac:dyDescent="0.35">
      <c r="AD11607" s="3"/>
    </row>
    <row r="11608" spans="30:30" x14ac:dyDescent="0.35">
      <c r="AD11608" s="3"/>
    </row>
    <row r="11609" spans="30:30" x14ac:dyDescent="0.35">
      <c r="AD11609" s="3"/>
    </row>
    <row r="11610" spans="30:30" x14ac:dyDescent="0.35">
      <c r="AD11610" s="3"/>
    </row>
    <row r="11611" spans="30:30" x14ac:dyDescent="0.35">
      <c r="AD11611" s="3"/>
    </row>
    <row r="11612" spans="30:30" x14ac:dyDescent="0.35">
      <c r="AD11612" s="3"/>
    </row>
    <row r="11613" spans="30:30" x14ac:dyDescent="0.35">
      <c r="AD11613" s="3"/>
    </row>
    <row r="11614" spans="30:30" x14ac:dyDescent="0.35">
      <c r="AD11614" s="3"/>
    </row>
    <row r="11615" spans="30:30" x14ac:dyDescent="0.35">
      <c r="AD11615" s="3"/>
    </row>
    <row r="11616" spans="30:30" x14ac:dyDescent="0.35">
      <c r="AD11616" s="3"/>
    </row>
    <row r="11617" spans="30:30" x14ac:dyDescent="0.35">
      <c r="AD11617" s="3"/>
    </row>
    <row r="11618" spans="30:30" x14ac:dyDescent="0.35">
      <c r="AD11618" s="3"/>
    </row>
    <row r="11619" spans="30:30" x14ac:dyDescent="0.35">
      <c r="AD11619" s="3"/>
    </row>
    <row r="11620" spans="30:30" x14ac:dyDescent="0.35">
      <c r="AD11620" s="3"/>
    </row>
    <row r="11621" spans="30:30" x14ac:dyDescent="0.35">
      <c r="AD11621" s="3"/>
    </row>
    <row r="11622" spans="30:30" x14ac:dyDescent="0.35">
      <c r="AD11622" s="3"/>
    </row>
    <row r="11623" spans="30:30" x14ac:dyDescent="0.35">
      <c r="AD11623" s="3"/>
    </row>
    <row r="11624" spans="30:30" x14ac:dyDescent="0.35">
      <c r="AD11624" s="3"/>
    </row>
    <row r="11625" spans="30:30" x14ac:dyDescent="0.35">
      <c r="AD11625" s="3"/>
    </row>
    <row r="11626" spans="30:30" x14ac:dyDescent="0.35">
      <c r="AD11626" s="3"/>
    </row>
    <row r="11627" spans="30:30" x14ac:dyDescent="0.35">
      <c r="AD11627" s="3"/>
    </row>
    <row r="11628" spans="30:30" x14ac:dyDescent="0.35">
      <c r="AD11628" s="3"/>
    </row>
    <row r="11629" spans="30:30" x14ac:dyDescent="0.35">
      <c r="AD11629" s="3"/>
    </row>
    <row r="11630" spans="30:30" x14ac:dyDescent="0.35">
      <c r="AD11630" s="3"/>
    </row>
    <row r="11631" spans="30:30" x14ac:dyDescent="0.35">
      <c r="AD11631" s="3"/>
    </row>
    <row r="11632" spans="30:30" x14ac:dyDescent="0.35">
      <c r="AD11632" s="3"/>
    </row>
    <row r="11633" spans="30:30" x14ac:dyDescent="0.35">
      <c r="AD11633" s="3"/>
    </row>
    <row r="11634" spans="30:30" x14ac:dyDescent="0.35">
      <c r="AD11634" s="3"/>
    </row>
    <row r="11635" spans="30:30" x14ac:dyDescent="0.35">
      <c r="AD11635" s="3"/>
    </row>
    <row r="11636" spans="30:30" x14ac:dyDescent="0.35">
      <c r="AD11636" s="3"/>
    </row>
    <row r="11637" spans="30:30" x14ac:dyDescent="0.35">
      <c r="AD11637" s="3"/>
    </row>
    <row r="11638" spans="30:30" x14ac:dyDescent="0.35">
      <c r="AD11638" s="3"/>
    </row>
    <row r="11639" spans="30:30" x14ac:dyDescent="0.35">
      <c r="AD11639" s="3"/>
    </row>
    <row r="11640" spans="30:30" x14ac:dyDescent="0.35">
      <c r="AD11640" s="3"/>
    </row>
    <row r="11641" spans="30:30" x14ac:dyDescent="0.35">
      <c r="AD11641" s="3"/>
    </row>
    <row r="11642" spans="30:30" x14ac:dyDescent="0.35">
      <c r="AD11642" s="3"/>
    </row>
    <row r="11643" spans="30:30" x14ac:dyDescent="0.35">
      <c r="AD11643" s="3"/>
    </row>
    <row r="11644" spans="30:30" x14ac:dyDescent="0.35">
      <c r="AD11644" s="3"/>
    </row>
    <row r="11645" spans="30:30" x14ac:dyDescent="0.35">
      <c r="AD11645" s="3"/>
    </row>
    <row r="11646" spans="30:30" x14ac:dyDescent="0.35">
      <c r="AD11646" s="3"/>
    </row>
    <row r="11647" spans="30:30" x14ac:dyDescent="0.35">
      <c r="AD11647" s="3"/>
    </row>
    <row r="11648" spans="30:30" x14ac:dyDescent="0.35">
      <c r="AD11648" s="3"/>
    </row>
    <row r="11649" spans="30:30" x14ac:dyDescent="0.35">
      <c r="AD11649" s="3"/>
    </row>
    <row r="11650" spans="30:30" x14ac:dyDescent="0.35">
      <c r="AD11650" s="3"/>
    </row>
    <row r="11651" spans="30:30" x14ac:dyDescent="0.35">
      <c r="AD11651" s="3"/>
    </row>
    <row r="11652" spans="30:30" x14ac:dyDescent="0.35">
      <c r="AD11652" s="3"/>
    </row>
    <row r="11653" spans="30:30" x14ac:dyDescent="0.35">
      <c r="AD11653" s="3"/>
    </row>
    <row r="11654" spans="30:30" x14ac:dyDescent="0.35">
      <c r="AD11654" s="3"/>
    </row>
    <row r="11655" spans="30:30" x14ac:dyDescent="0.35">
      <c r="AD11655" s="3"/>
    </row>
    <row r="11656" spans="30:30" x14ac:dyDescent="0.35">
      <c r="AD11656" s="3"/>
    </row>
    <row r="11657" spans="30:30" x14ac:dyDescent="0.35">
      <c r="AD11657" s="3"/>
    </row>
    <row r="11658" spans="30:30" x14ac:dyDescent="0.35">
      <c r="AD11658" s="3"/>
    </row>
    <row r="11659" spans="30:30" x14ac:dyDescent="0.35">
      <c r="AD11659" s="3"/>
    </row>
    <row r="11660" spans="30:30" x14ac:dyDescent="0.35">
      <c r="AD11660" s="3"/>
    </row>
    <row r="11661" spans="30:30" x14ac:dyDescent="0.35">
      <c r="AD11661" s="3"/>
    </row>
    <row r="11662" spans="30:30" x14ac:dyDescent="0.35">
      <c r="AD11662" s="3"/>
    </row>
    <row r="11663" spans="30:30" x14ac:dyDescent="0.35">
      <c r="AD11663" s="3"/>
    </row>
    <row r="11664" spans="30:30" x14ac:dyDescent="0.35">
      <c r="AD11664" s="3"/>
    </row>
    <row r="11665" spans="30:30" x14ac:dyDescent="0.35">
      <c r="AD11665" s="3"/>
    </row>
    <row r="11666" spans="30:30" x14ac:dyDescent="0.35">
      <c r="AD11666" s="3"/>
    </row>
    <row r="11667" spans="30:30" x14ac:dyDescent="0.35">
      <c r="AD11667" s="3"/>
    </row>
    <row r="11668" spans="30:30" x14ac:dyDescent="0.35">
      <c r="AD11668" s="3"/>
    </row>
    <row r="11669" spans="30:30" x14ac:dyDescent="0.35">
      <c r="AD11669" s="3"/>
    </row>
    <row r="11670" spans="30:30" x14ac:dyDescent="0.35">
      <c r="AD11670" s="3"/>
    </row>
    <row r="11671" spans="30:30" x14ac:dyDescent="0.35">
      <c r="AD11671" s="3"/>
    </row>
    <row r="11672" spans="30:30" x14ac:dyDescent="0.35">
      <c r="AD11672" s="3"/>
    </row>
    <row r="11673" spans="30:30" x14ac:dyDescent="0.35">
      <c r="AD11673" s="3"/>
    </row>
    <row r="11674" spans="30:30" x14ac:dyDescent="0.35">
      <c r="AD11674" s="3"/>
    </row>
    <row r="11675" spans="30:30" x14ac:dyDescent="0.35">
      <c r="AD11675" s="3"/>
    </row>
    <row r="11676" spans="30:30" x14ac:dyDescent="0.35">
      <c r="AD11676" s="3"/>
    </row>
    <row r="11677" spans="30:30" x14ac:dyDescent="0.35">
      <c r="AD11677" s="3"/>
    </row>
    <row r="11678" spans="30:30" x14ac:dyDescent="0.35">
      <c r="AD11678" s="3"/>
    </row>
    <row r="11679" spans="30:30" x14ac:dyDescent="0.35">
      <c r="AD11679" s="3"/>
    </row>
    <row r="11680" spans="30:30" x14ac:dyDescent="0.35">
      <c r="AD11680" s="3"/>
    </row>
    <row r="11681" spans="30:30" x14ac:dyDescent="0.35">
      <c r="AD11681" s="3"/>
    </row>
    <row r="11682" spans="30:30" x14ac:dyDescent="0.35">
      <c r="AD11682" s="3"/>
    </row>
    <row r="11683" spans="30:30" x14ac:dyDescent="0.35">
      <c r="AD11683" s="3"/>
    </row>
    <row r="11684" spans="30:30" x14ac:dyDescent="0.35">
      <c r="AD11684" s="3"/>
    </row>
    <row r="11685" spans="30:30" x14ac:dyDescent="0.35">
      <c r="AD11685" s="3"/>
    </row>
    <row r="11686" spans="30:30" x14ac:dyDescent="0.35">
      <c r="AD11686" s="3"/>
    </row>
    <row r="11687" spans="30:30" x14ac:dyDescent="0.35">
      <c r="AD11687" s="3"/>
    </row>
    <row r="11688" spans="30:30" x14ac:dyDescent="0.35">
      <c r="AD11688" s="3"/>
    </row>
    <row r="11689" spans="30:30" x14ac:dyDescent="0.35">
      <c r="AD11689" s="3"/>
    </row>
    <row r="11690" spans="30:30" x14ac:dyDescent="0.35">
      <c r="AD11690" s="3"/>
    </row>
    <row r="11691" spans="30:30" x14ac:dyDescent="0.35">
      <c r="AD11691" s="3"/>
    </row>
    <row r="11692" spans="30:30" x14ac:dyDescent="0.35">
      <c r="AD11692" s="3"/>
    </row>
    <row r="11693" spans="30:30" x14ac:dyDescent="0.35">
      <c r="AD11693" s="3"/>
    </row>
    <row r="11694" spans="30:30" x14ac:dyDescent="0.35">
      <c r="AD11694" s="3"/>
    </row>
    <row r="11695" spans="30:30" x14ac:dyDescent="0.35">
      <c r="AD11695" s="3"/>
    </row>
    <row r="11696" spans="30:30" x14ac:dyDescent="0.35">
      <c r="AD11696" s="3"/>
    </row>
    <row r="11697" spans="30:30" x14ac:dyDescent="0.35">
      <c r="AD11697" s="3"/>
    </row>
    <row r="11698" spans="30:30" x14ac:dyDescent="0.35">
      <c r="AD11698" s="3"/>
    </row>
    <row r="11699" spans="30:30" x14ac:dyDescent="0.35">
      <c r="AD11699" s="3"/>
    </row>
    <row r="11700" spans="30:30" x14ac:dyDescent="0.35">
      <c r="AD11700" s="3"/>
    </row>
    <row r="11701" spans="30:30" x14ac:dyDescent="0.35">
      <c r="AD11701" s="3"/>
    </row>
    <row r="11702" spans="30:30" x14ac:dyDescent="0.35">
      <c r="AD11702" s="3"/>
    </row>
    <row r="11703" spans="30:30" x14ac:dyDescent="0.35">
      <c r="AD11703" s="3"/>
    </row>
    <row r="11704" spans="30:30" x14ac:dyDescent="0.35">
      <c r="AD11704" s="3"/>
    </row>
    <row r="11705" spans="30:30" x14ac:dyDescent="0.35">
      <c r="AD11705" s="3"/>
    </row>
    <row r="11706" spans="30:30" x14ac:dyDescent="0.35">
      <c r="AD11706" s="3"/>
    </row>
    <row r="11707" spans="30:30" x14ac:dyDescent="0.35">
      <c r="AD11707" s="3"/>
    </row>
    <row r="11708" spans="30:30" x14ac:dyDescent="0.35">
      <c r="AD11708" s="3"/>
    </row>
    <row r="11709" spans="30:30" x14ac:dyDescent="0.35">
      <c r="AD11709" s="3"/>
    </row>
    <row r="11710" spans="30:30" x14ac:dyDescent="0.35">
      <c r="AD11710" s="3"/>
    </row>
    <row r="11711" spans="30:30" x14ac:dyDescent="0.35">
      <c r="AD11711" s="3"/>
    </row>
    <row r="11712" spans="30:30" x14ac:dyDescent="0.35">
      <c r="AD11712" s="3"/>
    </row>
    <row r="11713" spans="30:30" x14ac:dyDescent="0.35">
      <c r="AD11713" s="3"/>
    </row>
    <row r="11714" spans="30:30" x14ac:dyDescent="0.35">
      <c r="AD11714" s="3"/>
    </row>
    <row r="11715" spans="30:30" x14ac:dyDescent="0.35">
      <c r="AD11715" s="3"/>
    </row>
    <row r="11716" spans="30:30" x14ac:dyDescent="0.35">
      <c r="AD11716" s="3"/>
    </row>
    <row r="11717" spans="30:30" x14ac:dyDescent="0.35">
      <c r="AD11717" s="3"/>
    </row>
    <row r="11718" spans="30:30" x14ac:dyDescent="0.35">
      <c r="AD11718" s="3"/>
    </row>
    <row r="11719" spans="30:30" x14ac:dyDescent="0.35">
      <c r="AD11719" s="3"/>
    </row>
    <row r="11720" spans="30:30" x14ac:dyDescent="0.35">
      <c r="AD11720" s="3"/>
    </row>
    <row r="11721" spans="30:30" x14ac:dyDescent="0.35">
      <c r="AD11721" s="3"/>
    </row>
    <row r="11722" spans="30:30" x14ac:dyDescent="0.35">
      <c r="AD11722" s="3"/>
    </row>
    <row r="11723" spans="30:30" x14ac:dyDescent="0.35">
      <c r="AD11723" s="3"/>
    </row>
    <row r="11724" spans="30:30" x14ac:dyDescent="0.35">
      <c r="AD11724" s="3"/>
    </row>
    <row r="11725" spans="30:30" x14ac:dyDescent="0.35">
      <c r="AD11725" s="3"/>
    </row>
    <row r="11726" spans="30:30" x14ac:dyDescent="0.35">
      <c r="AD11726" s="3"/>
    </row>
    <row r="11727" spans="30:30" x14ac:dyDescent="0.35">
      <c r="AD11727" s="3"/>
    </row>
    <row r="11728" spans="30:30" x14ac:dyDescent="0.35">
      <c r="AD11728" s="3"/>
    </row>
    <row r="11729" spans="30:30" x14ac:dyDescent="0.35">
      <c r="AD11729" s="3"/>
    </row>
    <row r="11730" spans="30:30" x14ac:dyDescent="0.35">
      <c r="AD11730" s="3"/>
    </row>
    <row r="11731" spans="30:30" x14ac:dyDescent="0.35">
      <c r="AD11731" s="3"/>
    </row>
    <row r="11732" spans="30:30" x14ac:dyDescent="0.35">
      <c r="AD11732" s="3"/>
    </row>
    <row r="11733" spans="30:30" x14ac:dyDescent="0.35">
      <c r="AD11733" s="3"/>
    </row>
    <row r="11734" spans="30:30" x14ac:dyDescent="0.35">
      <c r="AD11734" s="3"/>
    </row>
    <row r="11735" spans="30:30" x14ac:dyDescent="0.35">
      <c r="AD11735" s="3"/>
    </row>
    <row r="11736" spans="30:30" x14ac:dyDescent="0.35">
      <c r="AD11736" s="3"/>
    </row>
    <row r="11737" spans="30:30" x14ac:dyDescent="0.35">
      <c r="AD11737" s="3"/>
    </row>
    <row r="11738" spans="30:30" x14ac:dyDescent="0.35">
      <c r="AD11738" s="3"/>
    </row>
    <row r="11739" spans="30:30" x14ac:dyDescent="0.35">
      <c r="AD11739" s="3"/>
    </row>
    <row r="11740" spans="30:30" x14ac:dyDescent="0.35">
      <c r="AD11740" s="3"/>
    </row>
    <row r="11741" spans="30:30" x14ac:dyDescent="0.35">
      <c r="AD11741" s="3"/>
    </row>
    <row r="11742" spans="30:30" x14ac:dyDescent="0.35">
      <c r="AD11742" s="3"/>
    </row>
    <row r="11743" spans="30:30" x14ac:dyDescent="0.35">
      <c r="AD11743" s="3"/>
    </row>
    <row r="11744" spans="30:30" x14ac:dyDescent="0.35">
      <c r="AD11744" s="3"/>
    </row>
    <row r="11745" spans="30:30" x14ac:dyDescent="0.35">
      <c r="AD11745" s="3"/>
    </row>
    <row r="11746" spans="30:30" x14ac:dyDescent="0.35">
      <c r="AD11746" s="3"/>
    </row>
    <row r="11747" spans="30:30" x14ac:dyDescent="0.35">
      <c r="AD11747" s="3"/>
    </row>
    <row r="11748" spans="30:30" x14ac:dyDescent="0.35">
      <c r="AD11748" s="3"/>
    </row>
    <row r="11749" spans="30:30" x14ac:dyDescent="0.35">
      <c r="AD11749" s="3"/>
    </row>
    <row r="11750" spans="30:30" x14ac:dyDescent="0.35">
      <c r="AD11750" s="3"/>
    </row>
    <row r="11751" spans="30:30" x14ac:dyDescent="0.35">
      <c r="AD11751" s="3"/>
    </row>
    <row r="11752" spans="30:30" x14ac:dyDescent="0.35">
      <c r="AD11752" s="3"/>
    </row>
    <row r="11753" spans="30:30" x14ac:dyDescent="0.35">
      <c r="AD11753" s="3"/>
    </row>
    <row r="11754" spans="30:30" x14ac:dyDescent="0.35">
      <c r="AD11754" s="3"/>
    </row>
    <row r="11755" spans="30:30" x14ac:dyDescent="0.35">
      <c r="AD11755" s="3"/>
    </row>
    <row r="11756" spans="30:30" x14ac:dyDescent="0.35">
      <c r="AD11756" s="3"/>
    </row>
    <row r="11757" spans="30:30" x14ac:dyDescent="0.35">
      <c r="AD11757" s="3"/>
    </row>
    <row r="11758" spans="30:30" x14ac:dyDescent="0.35">
      <c r="AD11758" s="3"/>
    </row>
    <row r="11759" spans="30:30" x14ac:dyDescent="0.35">
      <c r="AD11759" s="3"/>
    </row>
    <row r="11760" spans="30:30" x14ac:dyDescent="0.35">
      <c r="AD11760" s="3"/>
    </row>
    <row r="11761" spans="30:30" x14ac:dyDescent="0.35">
      <c r="AD11761" s="3"/>
    </row>
    <row r="11762" spans="30:30" x14ac:dyDescent="0.35">
      <c r="AD11762" s="3"/>
    </row>
    <row r="11763" spans="30:30" x14ac:dyDescent="0.35">
      <c r="AD11763" s="3"/>
    </row>
    <row r="11764" spans="30:30" x14ac:dyDescent="0.35">
      <c r="AD11764" s="3"/>
    </row>
    <row r="11765" spans="30:30" x14ac:dyDescent="0.35">
      <c r="AD11765" s="3"/>
    </row>
    <row r="11766" spans="30:30" x14ac:dyDescent="0.35">
      <c r="AD11766" s="3"/>
    </row>
    <row r="11767" spans="30:30" x14ac:dyDescent="0.35">
      <c r="AD11767" s="3"/>
    </row>
    <row r="11768" spans="30:30" x14ac:dyDescent="0.35">
      <c r="AD11768" s="3"/>
    </row>
    <row r="11769" spans="30:30" x14ac:dyDescent="0.35">
      <c r="AD11769" s="3"/>
    </row>
    <row r="11770" spans="30:30" x14ac:dyDescent="0.35">
      <c r="AD11770" s="3"/>
    </row>
    <row r="11771" spans="30:30" x14ac:dyDescent="0.35">
      <c r="AD11771" s="3"/>
    </row>
    <row r="11772" spans="30:30" x14ac:dyDescent="0.35">
      <c r="AD11772" s="3"/>
    </row>
    <row r="11773" spans="30:30" x14ac:dyDescent="0.35">
      <c r="AD11773" s="3"/>
    </row>
    <row r="11774" spans="30:30" x14ac:dyDescent="0.35">
      <c r="AD11774" s="3"/>
    </row>
    <row r="11775" spans="30:30" x14ac:dyDescent="0.35">
      <c r="AD11775" s="3"/>
    </row>
    <row r="11776" spans="30:30" x14ac:dyDescent="0.35">
      <c r="AD11776" s="3"/>
    </row>
    <row r="11777" spans="30:30" x14ac:dyDescent="0.35">
      <c r="AD11777" s="3"/>
    </row>
    <row r="11778" spans="30:30" x14ac:dyDescent="0.35">
      <c r="AD11778" s="3"/>
    </row>
    <row r="11779" spans="30:30" x14ac:dyDescent="0.35">
      <c r="AD11779" s="3"/>
    </row>
    <row r="11780" spans="30:30" x14ac:dyDescent="0.35">
      <c r="AD11780" s="3"/>
    </row>
    <row r="11781" spans="30:30" x14ac:dyDescent="0.35">
      <c r="AD11781" s="3"/>
    </row>
    <row r="11782" spans="30:30" x14ac:dyDescent="0.35">
      <c r="AD11782" s="3"/>
    </row>
    <row r="11783" spans="30:30" x14ac:dyDescent="0.35">
      <c r="AD11783" s="3"/>
    </row>
    <row r="11784" spans="30:30" x14ac:dyDescent="0.35">
      <c r="AD11784" s="3"/>
    </row>
    <row r="11785" spans="30:30" x14ac:dyDescent="0.35">
      <c r="AD11785" s="3"/>
    </row>
    <row r="11786" spans="30:30" x14ac:dyDescent="0.35">
      <c r="AD11786" s="3"/>
    </row>
    <row r="11787" spans="30:30" x14ac:dyDescent="0.35">
      <c r="AD11787" s="3"/>
    </row>
    <row r="11788" spans="30:30" x14ac:dyDescent="0.35">
      <c r="AD11788" s="3"/>
    </row>
    <row r="11789" spans="30:30" x14ac:dyDescent="0.35">
      <c r="AD11789" s="3"/>
    </row>
    <row r="11790" spans="30:30" x14ac:dyDescent="0.35">
      <c r="AD11790" s="3"/>
    </row>
    <row r="11791" spans="30:30" x14ac:dyDescent="0.35">
      <c r="AD11791" s="3"/>
    </row>
    <row r="11792" spans="30:30" x14ac:dyDescent="0.35">
      <c r="AD11792" s="3"/>
    </row>
    <row r="11793" spans="30:30" x14ac:dyDescent="0.35">
      <c r="AD11793" s="3"/>
    </row>
    <row r="11794" spans="30:30" x14ac:dyDescent="0.35">
      <c r="AD11794" s="3"/>
    </row>
    <row r="11795" spans="30:30" x14ac:dyDescent="0.35">
      <c r="AD11795" s="3"/>
    </row>
    <row r="11796" spans="30:30" x14ac:dyDescent="0.35">
      <c r="AD11796" s="3"/>
    </row>
    <row r="11797" spans="30:30" x14ac:dyDescent="0.35">
      <c r="AD11797" s="3"/>
    </row>
    <row r="11798" spans="30:30" x14ac:dyDescent="0.35">
      <c r="AD11798" s="3"/>
    </row>
    <row r="11799" spans="30:30" x14ac:dyDescent="0.35">
      <c r="AD11799" s="3"/>
    </row>
    <row r="11800" spans="30:30" x14ac:dyDescent="0.35">
      <c r="AD11800" s="3"/>
    </row>
    <row r="11801" spans="30:30" x14ac:dyDescent="0.35">
      <c r="AD11801" s="3"/>
    </row>
    <row r="11802" spans="30:30" x14ac:dyDescent="0.35">
      <c r="AD11802" s="3"/>
    </row>
    <row r="11803" spans="30:30" x14ac:dyDescent="0.35">
      <c r="AD11803" s="3"/>
    </row>
    <row r="11804" spans="30:30" x14ac:dyDescent="0.35">
      <c r="AD11804" s="3"/>
    </row>
    <row r="11805" spans="30:30" x14ac:dyDescent="0.35">
      <c r="AD11805" s="3"/>
    </row>
    <row r="11806" spans="30:30" x14ac:dyDescent="0.35">
      <c r="AD11806" s="3"/>
    </row>
    <row r="11807" spans="30:30" x14ac:dyDescent="0.35">
      <c r="AD11807" s="3"/>
    </row>
    <row r="11808" spans="30:30" x14ac:dyDescent="0.35">
      <c r="AD11808" s="3"/>
    </row>
    <row r="11809" spans="30:30" x14ac:dyDescent="0.35">
      <c r="AD11809" s="3"/>
    </row>
    <row r="11810" spans="30:30" x14ac:dyDescent="0.35">
      <c r="AD11810" s="3"/>
    </row>
    <row r="11811" spans="30:30" x14ac:dyDescent="0.35">
      <c r="AD11811" s="3"/>
    </row>
    <row r="11812" spans="30:30" x14ac:dyDescent="0.35">
      <c r="AD11812" s="3"/>
    </row>
    <row r="11813" spans="30:30" x14ac:dyDescent="0.35">
      <c r="AD11813" s="3"/>
    </row>
    <row r="11814" spans="30:30" x14ac:dyDescent="0.35">
      <c r="AD11814" s="3"/>
    </row>
    <row r="11815" spans="30:30" x14ac:dyDescent="0.35">
      <c r="AD11815" s="3"/>
    </row>
    <row r="11816" spans="30:30" x14ac:dyDescent="0.35">
      <c r="AD11816" s="3"/>
    </row>
    <row r="11817" spans="30:30" x14ac:dyDescent="0.35">
      <c r="AD11817" s="3"/>
    </row>
    <row r="11818" spans="30:30" x14ac:dyDescent="0.35">
      <c r="AD11818" s="3"/>
    </row>
    <row r="11819" spans="30:30" x14ac:dyDescent="0.35">
      <c r="AD11819" s="3"/>
    </row>
    <row r="11820" spans="30:30" x14ac:dyDescent="0.35">
      <c r="AD11820" s="3"/>
    </row>
    <row r="11821" spans="30:30" x14ac:dyDescent="0.35">
      <c r="AD11821" s="3"/>
    </row>
    <row r="11822" spans="30:30" x14ac:dyDescent="0.35">
      <c r="AD11822" s="3"/>
    </row>
    <row r="11823" spans="30:30" x14ac:dyDescent="0.35">
      <c r="AD11823" s="3"/>
    </row>
    <row r="11824" spans="30:30" x14ac:dyDescent="0.35">
      <c r="AD11824" s="3"/>
    </row>
    <row r="11825" spans="30:30" x14ac:dyDescent="0.35">
      <c r="AD11825" s="3"/>
    </row>
    <row r="11826" spans="30:30" x14ac:dyDescent="0.35">
      <c r="AD11826" s="3"/>
    </row>
    <row r="11827" spans="30:30" x14ac:dyDescent="0.35">
      <c r="AD11827" s="3"/>
    </row>
    <row r="11828" spans="30:30" x14ac:dyDescent="0.35">
      <c r="AD11828" s="3"/>
    </row>
    <row r="11829" spans="30:30" x14ac:dyDescent="0.35">
      <c r="AD11829" s="3"/>
    </row>
    <row r="11830" spans="30:30" x14ac:dyDescent="0.35">
      <c r="AD11830" s="3"/>
    </row>
    <row r="11831" spans="30:30" x14ac:dyDescent="0.35">
      <c r="AD11831" s="3"/>
    </row>
    <row r="11832" spans="30:30" x14ac:dyDescent="0.35">
      <c r="AD11832" s="3"/>
    </row>
    <row r="11833" spans="30:30" x14ac:dyDescent="0.35">
      <c r="AD11833" s="3"/>
    </row>
    <row r="11834" spans="30:30" x14ac:dyDescent="0.35">
      <c r="AD11834" s="3"/>
    </row>
    <row r="11835" spans="30:30" x14ac:dyDescent="0.35">
      <c r="AD11835" s="3"/>
    </row>
    <row r="11836" spans="30:30" x14ac:dyDescent="0.35">
      <c r="AD11836" s="3"/>
    </row>
    <row r="11837" spans="30:30" x14ac:dyDescent="0.35">
      <c r="AD11837" s="3"/>
    </row>
    <row r="11838" spans="30:30" x14ac:dyDescent="0.35">
      <c r="AD11838" s="3"/>
    </row>
    <row r="11839" spans="30:30" x14ac:dyDescent="0.35">
      <c r="AD11839" s="3"/>
    </row>
    <row r="11840" spans="30:30" x14ac:dyDescent="0.35">
      <c r="AD11840" s="3"/>
    </row>
    <row r="11841" spans="30:30" x14ac:dyDescent="0.35">
      <c r="AD11841" s="3"/>
    </row>
    <row r="11842" spans="30:30" x14ac:dyDescent="0.35">
      <c r="AD11842" s="3"/>
    </row>
    <row r="11843" spans="30:30" x14ac:dyDescent="0.35">
      <c r="AD11843" s="3"/>
    </row>
    <row r="11844" spans="30:30" x14ac:dyDescent="0.35">
      <c r="AD11844" s="3"/>
    </row>
    <row r="11845" spans="30:30" x14ac:dyDescent="0.35">
      <c r="AD11845" s="3"/>
    </row>
    <row r="11846" spans="30:30" x14ac:dyDescent="0.35">
      <c r="AD11846" s="3"/>
    </row>
    <row r="11847" spans="30:30" x14ac:dyDescent="0.35">
      <c r="AD11847" s="3"/>
    </row>
    <row r="11848" spans="30:30" x14ac:dyDescent="0.35">
      <c r="AD11848" s="3"/>
    </row>
    <row r="11849" spans="30:30" x14ac:dyDescent="0.35">
      <c r="AD11849" s="3"/>
    </row>
    <row r="11850" spans="30:30" x14ac:dyDescent="0.35">
      <c r="AD11850" s="3"/>
    </row>
    <row r="11851" spans="30:30" x14ac:dyDescent="0.35">
      <c r="AD11851" s="3"/>
    </row>
    <row r="11852" spans="30:30" x14ac:dyDescent="0.35">
      <c r="AD11852" s="3"/>
    </row>
    <row r="11853" spans="30:30" x14ac:dyDescent="0.35">
      <c r="AD11853" s="3"/>
    </row>
    <row r="11854" spans="30:30" x14ac:dyDescent="0.35">
      <c r="AD11854" s="3"/>
    </row>
    <row r="11855" spans="30:30" x14ac:dyDescent="0.35">
      <c r="AD11855" s="3"/>
    </row>
    <row r="11856" spans="30:30" x14ac:dyDescent="0.35">
      <c r="AD11856" s="3"/>
    </row>
    <row r="11857" spans="30:30" x14ac:dyDescent="0.35">
      <c r="AD11857" s="3"/>
    </row>
    <row r="11858" spans="30:30" x14ac:dyDescent="0.35">
      <c r="AD11858" s="3"/>
    </row>
    <row r="11859" spans="30:30" x14ac:dyDescent="0.35">
      <c r="AD11859" s="3"/>
    </row>
    <row r="11860" spans="30:30" x14ac:dyDescent="0.35">
      <c r="AD11860" s="3"/>
    </row>
    <row r="11861" spans="30:30" x14ac:dyDescent="0.35">
      <c r="AD11861" s="3"/>
    </row>
    <row r="11862" spans="30:30" x14ac:dyDescent="0.35">
      <c r="AD11862" s="3"/>
    </row>
    <row r="11863" spans="30:30" x14ac:dyDescent="0.35">
      <c r="AD11863" s="3"/>
    </row>
    <row r="11864" spans="30:30" x14ac:dyDescent="0.35">
      <c r="AD11864" s="3"/>
    </row>
    <row r="11865" spans="30:30" x14ac:dyDescent="0.35">
      <c r="AD11865" s="3"/>
    </row>
    <row r="11866" spans="30:30" x14ac:dyDescent="0.35">
      <c r="AD11866" s="3"/>
    </row>
    <row r="11867" spans="30:30" x14ac:dyDescent="0.35">
      <c r="AD11867" s="3"/>
    </row>
    <row r="11868" spans="30:30" x14ac:dyDescent="0.35">
      <c r="AD11868" s="3"/>
    </row>
    <row r="11869" spans="30:30" x14ac:dyDescent="0.35">
      <c r="AD11869" s="3"/>
    </row>
    <row r="11870" spans="30:30" x14ac:dyDescent="0.35">
      <c r="AD11870" s="3"/>
    </row>
    <row r="11871" spans="30:30" x14ac:dyDescent="0.35">
      <c r="AD11871" s="3"/>
    </row>
    <row r="11872" spans="30:30" x14ac:dyDescent="0.35">
      <c r="AD11872" s="3"/>
    </row>
    <row r="11873" spans="30:30" x14ac:dyDescent="0.35">
      <c r="AD11873" s="3"/>
    </row>
    <row r="11874" spans="30:30" x14ac:dyDescent="0.35">
      <c r="AD11874" s="3"/>
    </row>
    <row r="11875" spans="30:30" x14ac:dyDescent="0.35">
      <c r="AD11875" s="3"/>
    </row>
    <row r="11876" spans="30:30" x14ac:dyDescent="0.35">
      <c r="AD11876" s="3"/>
    </row>
    <row r="11877" spans="30:30" x14ac:dyDescent="0.35">
      <c r="AD11877" s="3"/>
    </row>
    <row r="11878" spans="30:30" x14ac:dyDescent="0.35">
      <c r="AD11878" s="3"/>
    </row>
    <row r="11879" spans="30:30" x14ac:dyDescent="0.35">
      <c r="AD11879" s="3"/>
    </row>
    <row r="11880" spans="30:30" x14ac:dyDescent="0.35">
      <c r="AD11880" s="3"/>
    </row>
    <row r="11881" spans="30:30" x14ac:dyDescent="0.35">
      <c r="AD11881" s="3"/>
    </row>
    <row r="11882" spans="30:30" x14ac:dyDescent="0.35">
      <c r="AD11882" s="3"/>
    </row>
    <row r="11883" spans="30:30" x14ac:dyDescent="0.35">
      <c r="AD11883" s="3"/>
    </row>
    <row r="11884" spans="30:30" x14ac:dyDescent="0.35">
      <c r="AD11884" s="3"/>
    </row>
    <row r="11885" spans="30:30" x14ac:dyDescent="0.35">
      <c r="AD11885" s="3"/>
    </row>
    <row r="11886" spans="30:30" x14ac:dyDescent="0.35">
      <c r="AD11886" s="3"/>
    </row>
    <row r="11887" spans="30:30" x14ac:dyDescent="0.35">
      <c r="AD11887" s="3"/>
    </row>
    <row r="11888" spans="30:30" x14ac:dyDescent="0.35">
      <c r="AD11888" s="3"/>
    </row>
    <row r="11889" spans="30:30" x14ac:dyDescent="0.35">
      <c r="AD11889" s="3"/>
    </row>
    <row r="11890" spans="30:30" x14ac:dyDescent="0.35">
      <c r="AD11890" s="3"/>
    </row>
    <row r="11891" spans="30:30" x14ac:dyDescent="0.35">
      <c r="AD11891" s="3"/>
    </row>
    <row r="11892" spans="30:30" x14ac:dyDescent="0.35">
      <c r="AD11892" s="3"/>
    </row>
    <row r="11893" spans="30:30" x14ac:dyDescent="0.35">
      <c r="AD11893" s="3"/>
    </row>
    <row r="11894" spans="30:30" x14ac:dyDescent="0.35">
      <c r="AD11894" s="3"/>
    </row>
    <row r="11895" spans="30:30" x14ac:dyDescent="0.35">
      <c r="AD11895" s="3"/>
    </row>
    <row r="11896" spans="30:30" x14ac:dyDescent="0.35">
      <c r="AD11896" s="3"/>
    </row>
    <row r="11897" spans="30:30" x14ac:dyDescent="0.35">
      <c r="AD11897" s="3"/>
    </row>
    <row r="11898" spans="30:30" x14ac:dyDescent="0.35">
      <c r="AD11898" s="3"/>
    </row>
    <row r="11899" spans="30:30" x14ac:dyDescent="0.35">
      <c r="AD11899" s="3"/>
    </row>
    <row r="11900" spans="30:30" x14ac:dyDescent="0.35">
      <c r="AD11900" s="3"/>
    </row>
    <row r="11901" spans="30:30" x14ac:dyDescent="0.35">
      <c r="AD11901" s="3"/>
    </row>
    <row r="11902" spans="30:30" x14ac:dyDescent="0.35">
      <c r="AD11902" s="3"/>
    </row>
    <row r="11903" spans="30:30" x14ac:dyDescent="0.35">
      <c r="AD11903" s="3"/>
    </row>
    <row r="11904" spans="30:30" x14ac:dyDescent="0.35">
      <c r="AD11904" s="3"/>
    </row>
    <row r="11905" spans="30:30" x14ac:dyDescent="0.35">
      <c r="AD11905" s="3"/>
    </row>
    <row r="11906" spans="30:30" x14ac:dyDescent="0.35">
      <c r="AD11906" s="3"/>
    </row>
    <row r="11907" spans="30:30" x14ac:dyDescent="0.35">
      <c r="AD11907" s="3"/>
    </row>
    <row r="11908" spans="30:30" x14ac:dyDescent="0.35">
      <c r="AD11908" s="3"/>
    </row>
    <row r="11909" spans="30:30" x14ac:dyDescent="0.35">
      <c r="AD11909" s="3"/>
    </row>
    <row r="11910" spans="30:30" x14ac:dyDescent="0.35">
      <c r="AD11910" s="3"/>
    </row>
    <row r="11911" spans="30:30" x14ac:dyDescent="0.35">
      <c r="AD11911" s="3"/>
    </row>
    <row r="11912" spans="30:30" x14ac:dyDescent="0.35">
      <c r="AD11912" s="3"/>
    </row>
    <row r="11913" spans="30:30" x14ac:dyDescent="0.35">
      <c r="AD11913" s="3"/>
    </row>
    <row r="11914" spans="30:30" x14ac:dyDescent="0.35">
      <c r="AD11914" s="3"/>
    </row>
    <row r="11915" spans="30:30" x14ac:dyDescent="0.35">
      <c r="AD11915" s="3"/>
    </row>
    <row r="11916" spans="30:30" x14ac:dyDescent="0.35">
      <c r="AD11916" s="3"/>
    </row>
    <row r="11917" spans="30:30" x14ac:dyDescent="0.35">
      <c r="AD11917" s="3"/>
    </row>
    <row r="11918" spans="30:30" x14ac:dyDescent="0.35">
      <c r="AD11918" s="3"/>
    </row>
    <row r="11919" spans="30:30" x14ac:dyDescent="0.35">
      <c r="AD11919" s="3"/>
    </row>
    <row r="11920" spans="30:30" x14ac:dyDescent="0.35">
      <c r="AD11920" s="3"/>
    </row>
    <row r="11921" spans="30:30" x14ac:dyDescent="0.35">
      <c r="AD11921" s="3"/>
    </row>
    <row r="11922" spans="30:30" x14ac:dyDescent="0.35">
      <c r="AD11922" s="3"/>
    </row>
    <row r="11923" spans="30:30" x14ac:dyDescent="0.35">
      <c r="AD11923" s="3"/>
    </row>
    <row r="11924" spans="30:30" x14ac:dyDescent="0.35">
      <c r="AD11924" s="3"/>
    </row>
    <row r="11925" spans="30:30" x14ac:dyDescent="0.35">
      <c r="AD11925" s="3"/>
    </row>
    <row r="11926" spans="30:30" x14ac:dyDescent="0.35">
      <c r="AD11926" s="3"/>
    </row>
    <row r="11927" spans="30:30" x14ac:dyDescent="0.35">
      <c r="AD11927" s="3"/>
    </row>
    <row r="11928" spans="30:30" x14ac:dyDescent="0.35">
      <c r="AD11928" s="3"/>
    </row>
    <row r="11929" spans="30:30" x14ac:dyDescent="0.35">
      <c r="AD11929" s="3"/>
    </row>
    <row r="11930" spans="30:30" x14ac:dyDescent="0.35">
      <c r="AD11930" s="3"/>
    </row>
    <row r="11931" spans="30:30" x14ac:dyDescent="0.35">
      <c r="AD11931" s="3"/>
    </row>
    <row r="11932" spans="30:30" x14ac:dyDescent="0.35">
      <c r="AD11932" s="3"/>
    </row>
    <row r="11933" spans="30:30" x14ac:dyDescent="0.35">
      <c r="AD11933" s="3"/>
    </row>
    <row r="11934" spans="30:30" x14ac:dyDescent="0.35">
      <c r="AD11934" s="3"/>
    </row>
    <row r="11935" spans="30:30" x14ac:dyDescent="0.35">
      <c r="AD11935" s="3"/>
    </row>
    <row r="11936" spans="30:30" x14ac:dyDescent="0.35">
      <c r="AD11936" s="3"/>
    </row>
    <row r="11937" spans="30:30" x14ac:dyDescent="0.35">
      <c r="AD11937" s="3"/>
    </row>
    <row r="11938" spans="30:30" x14ac:dyDescent="0.35">
      <c r="AD11938" s="3"/>
    </row>
    <row r="11939" spans="30:30" x14ac:dyDescent="0.35">
      <c r="AD11939" s="3"/>
    </row>
    <row r="11940" spans="30:30" x14ac:dyDescent="0.35">
      <c r="AD11940" s="3"/>
    </row>
    <row r="11941" spans="30:30" x14ac:dyDescent="0.35">
      <c r="AD11941" s="3"/>
    </row>
    <row r="11942" spans="30:30" x14ac:dyDescent="0.35">
      <c r="AD11942" s="3"/>
    </row>
    <row r="11943" spans="30:30" x14ac:dyDescent="0.35">
      <c r="AD11943" s="3"/>
    </row>
    <row r="11944" spans="30:30" x14ac:dyDescent="0.35">
      <c r="AD11944" s="3"/>
    </row>
    <row r="11945" spans="30:30" x14ac:dyDescent="0.35">
      <c r="AD11945" s="3"/>
    </row>
    <row r="11946" spans="30:30" x14ac:dyDescent="0.35">
      <c r="AD11946" s="3"/>
    </row>
    <row r="11947" spans="30:30" x14ac:dyDescent="0.35">
      <c r="AD11947" s="3"/>
    </row>
    <row r="11948" spans="30:30" x14ac:dyDescent="0.35">
      <c r="AD11948" s="3"/>
    </row>
    <row r="11949" spans="30:30" x14ac:dyDescent="0.35">
      <c r="AD11949" s="3"/>
    </row>
    <row r="11950" spans="30:30" x14ac:dyDescent="0.35">
      <c r="AD11950" s="3"/>
    </row>
    <row r="11951" spans="30:30" x14ac:dyDescent="0.35">
      <c r="AD11951" s="3"/>
    </row>
    <row r="11952" spans="30:30" x14ac:dyDescent="0.35">
      <c r="AD11952" s="3"/>
    </row>
    <row r="11953" spans="30:30" x14ac:dyDescent="0.35">
      <c r="AD11953" s="3"/>
    </row>
    <row r="11954" spans="30:30" x14ac:dyDescent="0.35">
      <c r="AD11954" s="3"/>
    </row>
    <row r="11955" spans="30:30" x14ac:dyDescent="0.35">
      <c r="AD11955" s="3"/>
    </row>
    <row r="11956" spans="30:30" x14ac:dyDescent="0.35">
      <c r="AD11956" s="3"/>
    </row>
    <row r="11957" spans="30:30" x14ac:dyDescent="0.35">
      <c r="AD11957" s="3"/>
    </row>
    <row r="11958" spans="30:30" x14ac:dyDescent="0.35">
      <c r="AD11958" s="3"/>
    </row>
    <row r="11959" spans="30:30" x14ac:dyDescent="0.35">
      <c r="AD11959" s="3"/>
    </row>
    <row r="11960" spans="30:30" x14ac:dyDescent="0.35">
      <c r="AD11960" s="3"/>
    </row>
    <row r="11961" spans="30:30" x14ac:dyDescent="0.35">
      <c r="AD11961" s="3"/>
    </row>
    <row r="11962" spans="30:30" x14ac:dyDescent="0.35">
      <c r="AD11962" s="3"/>
    </row>
    <row r="11963" spans="30:30" x14ac:dyDescent="0.35">
      <c r="AD11963" s="3"/>
    </row>
    <row r="11964" spans="30:30" x14ac:dyDescent="0.35">
      <c r="AD11964" s="3"/>
    </row>
    <row r="11965" spans="30:30" x14ac:dyDescent="0.35">
      <c r="AD11965" s="3"/>
    </row>
    <row r="11966" spans="30:30" x14ac:dyDescent="0.35">
      <c r="AD11966" s="3"/>
    </row>
    <row r="11967" spans="30:30" x14ac:dyDescent="0.35">
      <c r="AD11967" s="3"/>
    </row>
    <row r="11968" spans="30:30" x14ac:dyDescent="0.35">
      <c r="AD11968" s="3"/>
    </row>
    <row r="11969" spans="30:30" x14ac:dyDescent="0.35">
      <c r="AD11969" s="3"/>
    </row>
    <row r="11970" spans="30:30" x14ac:dyDescent="0.35">
      <c r="AD11970" s="3"/>
    </row>
    <row r="11971" spans="30:30" x14ac:dyDescent="0.35">
      <c r="AD11971" s="3"/>
    </row>
    <row r="11972" spans="30:30" x14ac:dyDescent="0.35">
      <c r="AD11972" s="3"/>
    </row>
    <row r="11973" spans="30:30" x14ac:dyDescent="0.35">
      <c r="AD11973" s="3"/>
    </row>
    <row r="11974" spans="30:30" x14ac:dyDescent="0.35">
      <c r="AD11974" s="3"/>
    </row>
    <row r="11975" spans="30:30" x14ac:dyDescent="0.35">
      <c r="AD11975" s="3"/>
    </row>
    <row r="11976" spans="30:30" x14ac:dyDescent="0.35">
      <c r="AD11976" s="3"/>
    </row>
    <row r="11977" spans="30:30" x14ac:dyDescent="0.35">
      <c r="AD11977" s="3"/>
    </row>
    <row r="11978" spans="30:30" x14ac:dyDescent="0.35">
      <c r="AD11978" s="3"/>
    </row>
    <row r="11979" spans="30:30" x14ac:dyDescent="0.35">
      <c r="AD11979" s="3"/>
    </row>
    <row r="11980" spans="30:30" x14ac:dyDescent="0.35">
      <c r="AD11980" s="3"/>
    </row>
    <row r="11981" spans="30:30" x14ac:dyDescent="0.35">
      <c r="AD11981" s="3"/>
    </row>
    <row r="11982" spans="30:30" x14ac:dyDescent="0.35">
      <c r="AD11982" s="3"/>
    </row>
    <row r="11983" spans="30:30" x14ac:dyDescent="0.35">
      <c r="AD11983" s="3"/>
    </row>
    <row r="11984" spans="30:30" x14ac:dyDescent="0.35">
      <c r="AD11984" s="3"/>
    </row>
    <row r="11985" spans="30:30" x14ac:dyDescent="0.35">
      <c r="AD11985" s="3"/>
    </row>
    <row r="11986" spans="30:30" x14ac:dyDescent="0.35">
      <c r="AD11986" s="3"/>
    </row>
    <row r="11987" spans="30:30" x14ac:dyDescent="0.35">
      <c r="AD11987" s="3"/>
    </row>
    <row r="11988" spans="30:30" x14ac:dyDescent="0.35">
      <c r="AD11988" s="3"/>
    </row>
    <row r="11989" spans="30:30" x14ac:dyDescent="0.35">
      <c r="AD11989" s="3"/>
    </row>
    <row r="11990" spans="30:30" x14ac:dyDescent="0.35">
      <c r="AD11990" s="3"/>
    </row>
    <row r="11991" spans="30:30" x14ac:dyDescent="0.35">
      <c r="AD11991" s="3"/>
    </row>
    <row r="11992" spans="30:30" x14ac:dyDescent="0.35">
      <c r="AD11992" s="3"/>
    </row>
    <row r="11993" spans="30:30" x14ac:dyDescent="0.35">
      <c r="AD11993" s="3"/>
    </row>
    <row r="11994" spans="30:30" x14ac:dyDescent="0.35">
      <c r="AD11994" s="3"/>
    </row>
    <row r="11995" spans="30:30" x14ac:dyDescent="0.35">
      <c r="AD11995" s="3"/>
    </row>
    <row r="11996" spans="30:30" x14ac:dyDescent="0.35">
      <c r="AD11996" s="3"/>
    </row>
    <row r="11997" spans="30:30" x14ac:dyDescent="0.35">
      <c r="AD11997" s="3"/>
    </row>
    <row r="11998" spans="30:30" x14ac:dyDescent="0.35">
      <c r="AD11998" s="3"/>
    </row>
    <row r="11999" spans="30:30" x14ac:dyDescent="0.35">
      <c r="AD11999" s="3"/>
    </row>
    <row r="12000" spans="30:30" x14ac:dyDescent="0.35">
      <c r="AD12000" s="3"/>
    </row>
    <row r="12001" spans="30:30" x14ac:dyDescent="0.35">
      <c r="AD12001" s="3"/>
    </row>
    <row r="12002" spans="30:30" x14ac:dyDescent="0.35">
      <c r="AD12002" s="3"/>
    </row>
    <row r="12003" spans="30:30" x14ac:dyDescent="0.35">
      <c r="AD12003" s="3"/>
    </row>
    <row r="12004" spans="30:30" x14ac:dyDescent="0.35">
      <c r="AD12004" s="3"/>
    </row>
    <row r="12005" spans="30:30" x14ac:dyDescent="0.35">
      <c r="AD12005" s="3"/>
    </row>
    <row r="12006" spans="30:30" x14ac:dyDescent="0.35">
      <c r="AD12006" s="3"/>
    </row>
    <row r="12007" spans="30:30" x14ac:dyDescent="0.35">
      <c r="AD12007" s="3"/>
    </row>
    <row r="12008" spans="30:30" x14ac:dyDescent="0.35">
      <c r="AD12008" s="3"/>
    </row>
    <row r="12009" spans="30:30" x14ac:dyDescent="0.35">
      <c r="AD12009" s="3"/>
    </row>
    <row r="12010" spans="30:30" x14ac:dyDescent="0.35">
      <c r="AD12010" s="3"/>
    </row>
    <row r="12011" spans="30:30" x14ac:dyDescent="0.35">
      <c r="AD12011" s="3"/>
    </row>
    <row r="12012" spans="30:30" x14ac:dyDescent="0.35">
      <c r="AD12012" s="3"/>
    </row>
    <row r="12013" spans="30:30" x14ac:dyDescent="0.35">
      <c r="AD12013" s="3"/>
    </row>
    <row r="12014" spans="30:30" x14ac:dyDescent="0.35">
      <c r="AD12014" s="3"/>
    </row>
    <row r="12015" spans="30:30" x14ac:dyDescent="0.35">
      <c r="AD12015" s="3"/>
    </row>
    <row r="12016" spans="30:30" x14ac:dyDescent="0.35">
      <c r="AD12016" s="3"/>
    </row>
    <row r="12017" spans="30:30" x14ac:dyDescent="0.35">
      <c r="AD12017" s="3"/>
    </row>
    <row r="12018" spans="30:30" x14ac:dyDescent="0.35">
      <c r="AD12018" s="3"/>
    </row>
    <row r="12019" spans="30:30" x14ac:dyDescent="0.35">
      <c r="AD12019" s="3"/>
    </row>
    <row r="12020" spans="30:30" x14ac:dyDescent="0.35">
      <c r="AD12020" s="3"/>
    </row>
    <row r="12021" spans="30:30" x14ac:dyDescent="0.35">
      <c r="AD12021" s="3"/>
    </row>
    <row r="12022" spans="30:30" x14ac:dyDescent="0.35">
      <c r="AD12022" s="3"/>
    </row>
    <row r="12023" spans="30:30" x14ac:dyDescent="0.35">
      <c r="AD12023" s="3"/>
    </row>
    <row r="12024" spans="30:30" x14ac:dyDescent="0.35">
      <c r="AD12024" s="3"/>
    </row>
    <row r="12025" spans="30:30" x14ac:dyDescent="0.35">
      <c r="AD12025" s="3"/>
    </row>
    <row r="12026" spans="30:30" x14ac:dyDescent="0.35">
      <c r="AD12026" s="3"/>
    </row>
    <row r="12027" spans="30:30" x14ac:dyDescent="0.35">
      <c r="AD12027" s="3"/>
    </row>
    <row r="12028" spans="30:30" x14ac:dyDescent="0.35">
      <c r="AD12028" s="3"/>
    </row>
    <row r="12029" spans="30:30" x14ac:dyDescent="0.35">
      <c r="AD12029" s="3"/>
    </row>
    <row r="12030" spans="30:30" x14ac:dyDescent="0.35">
      <c r="AD12030" s="3"/>
    </row>
    <row r="12031" spans="30:30" x14ac:dyDescent="0.35">
      <c r="AD12031" s="3"/>
    </row>
    <row r="12032" spans="30:30" x14ac:dyDescent="0.35">
      <c r="AD12032" s="3"/>
    </row>
    <row r="12033" spans="30:30" x14ac:dyDescent="0.35">
      <c r="AD12033" s="3"/>
    </row>
    <row r="12034" spans="30:30" x14ac:dyDescent="0.35">
      <c r="AD12034" s="3"/>
    </row>
    <row r="12035" spans="30:30" x14ac:dyDescent="0.35">
      <c r="AD12035" s="3"/>
    </row>
    <row r="12036" spans="30:30" x14ac:dyDescent="0.35">
      <c r="AD12036" s="3"/>
    </row>
    <row r="12037" spans="30:30" x14ac:dyDescent="0.35">
      <c r="AD12037" s="3"/>
    </row>
    <row r="12038" spans="30:30" x14ac:dyDescent="0.35">
      <c r="AD12038" s="3"/>
    </row>
    <row r="12039" spans="30:30" x14ac:dyDescent="0.35">
      <c r="AD12039" s="3"/>
    </row>
    <row r="12040" spans="30:30" x14ac:dyDescent="0.35">
      <c r="AD12040" s="3"/>
    </row>
    <row r="12041" spans="30:30" x14ac:dyDescent="0.35">
      <c r="AD12041" s="3"/>
    </row>
    <row r="12042" spans="30:30" x14ac:dyDescent="0.35">
      <c r="AD12042" s="3"/>
    </row>
    <row r="12043" spans="30:30" x14ac:dyDescent="0.35">
      <c r="AD12043" s="3"/>
    </row>
    <row r="12044" spans="30:30" x14ac:dyDescent="0.35">
      <c r="AD12044" s="3"/>
    </row>
    <row r="12045" spans="30:30" x14ac:dyDescent="0.35">
      <c r="AD12045" s="3"/>
    </row>
    <row r="12046" spans="30:30" x14ac:dyDescent="0.35">
      <c r="AD12046" s="3"/>
    </row>
    <row r="12047" spans="30:30" x14ac:dyDescent="0.35">
      <c r="AD12047" s="3"/>
    </row>
    <row r="12048" spans="30:30" x14ac:dyDescent="0.35">
      <c r="AD12048" s="3"/>
    </row>
    <row r="12049" spans="30:30" x14ac:dyDescent="0.35">
      <c r="AD12049" s="3"/>
    </row>
    <row r="12050" spans="30:30" x14ac:dyDescent="0.35">
      <c r="AD12050" s="3"/>
    </row>
    <row r="12051" spans="30:30" x14ac:dyDescent="0.35">
      <c r="AD12051" s="3"/>
    </row>
    <row r="12052" spans="30:30" x14ac:dyDescent="0.35">
      <c r="AD12052" s="3"/>
    </row>
    <row r="12053" spans="30:30" x14ac:dyDescent="0.35">
      <c r="AD12053" s="3"/>
    </row>
    <row r="12054" spans="30:30" x14ac:dyDescent="0.35">
      <c r="AD12054" s="3"/>
    </row>
    <row r="12055" spans="30:30" x14ac:dyDescent="0.35">
      <c r="AD12055" s="3"/>
    </row>
    <row r="12056" spans="30:30" x14ac:dyDescent="0.35">
      <c r="AD12056" s="3"/>
    </row>
    <row r="12057" spans="30:30" x14ac:dyDescent="0.35">
      <c r="AD12057" s="3"/>
    </row>
    <row r="12058" spans="30:30" x14ac:dyDescent="0.35">
      <c r="AD12058" s="3"/>
    </row>
    <row r="12059" spans="30:30" x14ac:dyDescent="0.35">
      <c r="AD12059" s="3"/>
    </row>
    <row r="12060" spans="30:30" x14ac:dyDescent="0.35">
      <c r="AD12060" s="3"/>
    </row>
    <row r="12061" spans="30:30" x14ac:dyDescent="0.35">
      <c r="AD12061" s="3"/>
    </row>
    <row r="12062" spans="30:30" x14ac:dyDescent="0.35">
      <c r="AD12062" s="3"/>
    </row>
    <row r="12063" spans="30:30" x14ac:dyDescent="0.35">
      <c r="AD12063" s="3"/>
    </row>
    <row r="12064" spans="30:30" x14ac:dyDescent="0.35">
      <c r="AD12064" s="3"/>
    </row>
    <row r="12065" spans="30:30" x14ac:dyDescent="0.35">
      <c r="AD12065" s="3"/>
    </row>
    <row r="12066" spans="30:30" x14ac:dyDescent="0.35">
      <c r="AD12066" s="3"/>
    </row>
    <row r="12067" spans="30:30" x14ac:dyDescent="0.35">
      <c r="AD12067" s="3"/>
    </row>
    <row r="12068" spans="30:30" x14ac:dyDescent="0.35">
      <c r="AD12068" s="3"/>
    </row>
    <row r="12069" spans="30:30" x14ac:dyDescent="0.35">
      <c r="AD12069" s="3"/>
    </row>
    <row r="12070" spans="30:30" x14ac:dyDescent="0.35">
      <c r="AD12070" s="3"/>
    </row>
    <row r="12071" spans="30:30" x14ac:dyDescent="0.35">
      <c r="AD12071" s="3"/>
    </row>
    <row r="12072" spans="30:30" x14ac:dyDescent="0.35">
      <c r="AD12072" s="3"/>
    </row>
    <row r="12073" spans="30:30" x14ac:dyDescent="0.35">
      <c r="AD12073" s="3"/>
    </row>
    <row r="12074" spans="30:30" x14ac:dyDescent="0.35">
      <c r="AD12074" s="3"/>
    </row>
    <row r="12075" spans="30:30" x14ac:dyDescent="0.35">
      <c r="AD12075" s="3"/>
    </row>
    <row r="12076" spans="30:30" x14ac:dyDescent="0.35">
      <c r="AD12076" s="3"/>
    </row>
    <row r="12077" spans="30:30" x14ac:dyDescent="0.35">
      <c r="AD12077" s="3"/>
    </row>
    <row r="12078" spans="30:30" x14ac:dyDescent="0.35">
      <c r="AD12078" s="3"/>
    </row>
    <row r="12079" spans="30:30" x14ac:dyDescent="0.35">
      <c r="AD12079" s="3"/>
    </row>
    <row r="12080" spans="30:30" x14ac:dyDescent="0.35">
      <c r="AD12080" s="3"/>
    </row>
    <row r="12081" spans="30:30" x14ac:dyDescent="0.35">
      <c r="AD12081" s="3"/>
    </row>
    <row r="12082" spans="30:30" x14ac:dyDescent="0.35">
      <c r="AD12082" s="3"/>
    </row>
    <row r="12083" spans="30:30" x14ac:dyDescent="0.35">
      <c r="AD12083" s="3"/>
    </row>
    <row r="12084" spans="30:30" x14ac:dyDescent="0.35">
      <c r="AD12084" s="3"/>
    </row>
    <row r="12085" spans="30:30" x14ac:dyDescent="0.35">
      <c r="AD12085" s="3"/>
    </row>
    <row r="12086" spans="30:30" x14ac:dyDescent="0.35">
      <c r="AD12086" s="3"/>
    </row>
    <row r="12087" spans="30:30" x14ac:dyDescent="0.35">
      <c r="AD12087" s="3"/>
    </row>
    <row r="12088" spans="30:30" x14ac:dyDescent="0.35">
      <c r="AD12088" s="3"/>
    </row>
    <row r="12089" spans="30:30" x14ac:dyDescent="0.35">
      <c r="AD12089" s="3"/>
    </row>
    <row r="12090" spans="30:30" x14ac:dyDescent="0.35">
      <c r="AD12090" s="3"/>
    </row>
    <row r="12091" spans="30:30" x14ac:dyDescent="0.35">
      <c r="AD12091" s="3"/>
    </row>
    <row r="12092" spans="30:30" x14ac:dyDescent="0.35">
      <c r="AD12092" s="3"/>
    </row>
    <row r="12093" spans="30:30" x14ac:dyDescent="0.35">
      <c r="AD12093" s="3"/>
    </row>
    <row r="12094" spans="30:30" x14ac:dyDescent="0.35">
      <c r="AD12094" s="3"/>
    </row>
    <row r="12095" spans="30:30" x14ac:dyDescent="0.35">
      <c r="AD12095" s="3"/>
    </row>
    <row r="12096" spans="30:30" x14ac:dyDescent="0.35">
      <c r="AD12096" s="3"/>
    </row>
    <row r="12097" spans="30:30" x14ac:dyDescent="0.35">
      <c r="AD12097" s="3"/>
    </row>
    <row r="12098" spans="30:30" x14ac:dyDescent="0.35">
      <c r="AD12098" s="3"/>
    </row>
    <row r="12099" spans="30:30" x14ac:dyDescent="0.35">
      <c r="AD12099" s="3"/>
    </row>
    <row r="12100" spans="30:30" x14ac:dyDescent="0.35">
      <c r="AD12100" s="3"/>
    </row>
    <row r="12101" spans="30:30" x14ac:dyDescent="0.35">
      <c r="AD12101" s="3"/>
    </row>
    <row r="12102" spans="30:30" x14ac:dyDescent="0.35">
      <c r="AD12102" s="3"/>
    </row>
    <row r="12103" spans="30:30" x14ac:dyDescent="0.35">
      <c r="AD12103" s="3"/>
    </row>
    <row r="12104" spans="30:30" x14ac:dyDescent="0.35">
      <c r="AD12104" s="3"/>
    </row>
    <row r="12105" spans="30:30" x14ac:dyDescent="0.35">
      <c r="AD12105" s="3"/>
    </row>
    <row r="12106" spans="30:30" x14ac:dyDescent="0.35">
      <c r="AD12106" s="3"/>
    </row>
    <row r="12107" spans="30:30" x14ac:dyDescent="0.35">
      <c r="AD12107" s="3"/>
    </row>
    <row r="12108" spans="30:30" x14ac:dyDescent="0.35">
      <c r="AD12108" s="3"/>
    </row>
    <row r="12109" spans="30:30" x14ac:dyDescent="0.35">
      <c r="AD12109" s="3"/>
    </row>
    <row r="12110" spans="30:30" x14ac:dyDescent="0.35">
      <c r="AD12110" s="3"/>
    </row>
    <row r="12111" spans="30:30" x14ac:dyDescent="0.35">
      <c r="AD12111" s="3"/>
    </row>
    <row r="12112" spans="30:30" x14ac:dyDescent="0.35">
      <c r="AD12112" s="3"/>
    </row>
    <row r="12113" spans="30:30" x14ac:dyDescent="0.35">
      <c r="AD12113" s="3"/>
    </row>
    <row r="12114" spans="30:30" x14ac:dyDescent="0.35">
      <c r="AD12114" s="3"/>
    </row>
    <row r="12115" spans="30:30" x14ac:dyDescent="0.35">
      <c r="AD12115" s="3"/>
    </row>
    <row r="12116" spans="30:30" x14ac:dyDescent="0.35">
      <c r="AD12116" s="3"/>
    </row>
    <row r="12117" spans="30:30" x14ac:dyDescent="0.35">
      <c r="AD12117" s="3"/>
    </row>
    <row r="12118" spans="30:30" x14ac:dyDescent="0.35">
      <c r="AD12118" s="3"/>
    </row>
    <row r="12119" spans="30:30" x14ac:dyDescent="0.35">
      <c r="AD12119" s="3"/>
    </row>
    <row r="12120" spans="30:30" x14ac:dyDescent="0.35">
      <c r="AD12120" s="3"/>
    </row>
    <row r="12121" spans="30:30" x14ac:dyDescent="0.35">
      <c r="AD12121" s="3"/>
    </row>
    <row r="12122" spans="30:30" x14ac:dyDescent="0.35">
      <c r="AD12122" s="3"/>
    </row>
    <row r="12123" spans="30:30" x14ac:dyDescent="0.35">
      <c r="AD12123" s="3"/>
    </row>
    <row r="12124" spans="30:30" x14ac:dyDescent="0.35">
      <c r="AD12124" s="3"/>
    </row>
    <row r="12125" spans="30:30" x14ac:dyDescent="0.35">
      <c r="AD12125" s="3"/>
    </row>
    <row r="12126" spans="30:30" x14ac:dyDescent="0.35">
      <c r="AD12126" s="3"/>
    </row>
    <row r="12127" spans="30:30" x14ac:dyDescent="0.35">
      <c r="AD12127" s="3"/>
    </row>
    <row r="12128" spans="30:30" x14ac:dyDescent="0.35">
      <c r="AD12128" s="3"/>
    </row>
    <row r="12129" spans="30:30" x14ac:dyDescent="0.35">
      <c r="AD12129" s="3"/>
    </row>
    <row r="12130" spans="30:30" x14ac:dyDescent="0.35">
      <c r="AD12130" s="3"/>
    </row>
    <row r="12131" spans="30:30" x14ac:dyDescent="0.35">
      <c r="AD12131" s="3"/>
    </row>
    <row r="12132" spans="30:30" x14ac:dyDescent="0.35">
      <c r="AD12132" s="3"/>
    </row>
    <row r="12133" spans="30:30" x14ac:dyDescent="0.35">
      <c r="AD12133" s="3"/>
    </row>
    <row r="12134" spans="30:30" x14ac:dyDescent="0.35">
      <c r="AD12134" s="3"/>
    </row>
    <row r="12135" spans="30:30" x14ac:dyDescent="0.35">
      <c r="AD12135" s="3"/>
    </row>
    <row r="12136" spans="30:30" x14ac:dyDescent="0.35">
      <c r="AD12136" s="3"/>
    </row>
    <row r="12137" spans="30:30" x14ac:dyDescent="0.35">
      <c r="AD12137" s="3"/>
    </row>
    <row r="12138" spans="30:30" x14ac:dyDescent="0.35">
      <c r="AD12138" s="3"/>
    </row>
    <row r="12139" spans="30:30" x14ac:dyDescent="0.35">
      <c r="AD12139" s="3"/>
    </row>
    <row r="12140" spans="30:30" x14ac:dyDescent="0.35">
      <c r="AD12140" s="3"/>
    </row>
    <row r="12141" spans="30:30" x14ac:dyDescent="0.35">
      <c r="AD12141" s="3"/>
    </row>
    <row r="12142" spans="30:30" x14ac:dyDescent="0.35">
      <c r="AD12142" s="3"/>
    </row>
    <row r="12143" spans="30:30" x14ac:dyDescent="0.35">
      <c r="AD12143" s="3"/>
    </row>
    <row r="12144" spans="30:30" x14ac:dyDescent="0.35">
      <c r="AD12144" s="3"/>
    </row>
    <row r="12145" spans="30:30" x14ac:dyDescent="0.35">
      <c r="AD12145" s="3"/>
    </row>
    <row r="12146" spans="30:30" x14ac:dyDescent="0.35">
      <c r="AD12146" s="3"/>
    </row>
    <row r="12147" spans="30:30" x14ac:dyDescent="0.35">
      <c r="AD12147" s="3"/>
    </row>
    <row r="12148" spans="30:30" x14ac:dyDescent="0.35">
      <c r="AD12148" s="3"/>
    </row>
    <row r="12149" spans="30:30" x14ac:dyDescent="0.35">
      <c r="AD12149" s="3"/>
    </row>
    <row r="12150" spans="30:30" x14ac:dyDescent="0.35">
      <c r="AD12150" s="3"/>
    </row>
    <row r="12151" spans="30:30" x14ac:dyDescent="0.35">
      <c r="AD12151" s="3"/>
    </row>
    <row r="12152" spans="30:30" x14ac:dyDescent="0.35">
      <c r="AD12152" s="3"/>
    </row>
    <row r="12153" spans="30:30" x14ac:dyDescent="0.35">
      <c r="AD12153" s="3"/>
    </row>
    <row r="12154" spans="30:30" x14ac:dyDescent="0.35">
      <c r="AD12154" s="3"/>
    </row>
    <row r="12155" spans="30:30" x14ac:dyDescent="0.35">
      <c r="AD12155" s="3"/>
    </row>
    <row r="12156" spans="30:30" x14ac:dyDescent="0.35">
      <c r="AD12156" s="3"/>
    </row>
    <row r="12157" spans="30:30" x14ac:dyDescent="0.35">
      <c r="AD12157" s="3"/>
    </row>
    <row r="12158" spans="30:30" x14ac:dyDescent="0.35">
      <c r="AD12158" s="3"/>
    </row>
    <row r="12159" spans="30:30" x14ac:dyDescent="0.35">
      <c r="AD12159" s="3"/>
    </row>
    <row r="12160" spans="30:30" x14ac:dyDescent="0.35">
      <c r="AD12160" s="3"/>
    </row>
    <row r="12161" spans="30:30" x14ac:dyDescent="0.35">
      <c r="AD12161" s="3"/>
    </row>
    <row r="12162" spans="30:30" x14ac:dyDescent="0.35">
      <c r="AD12162" s="3"/>
    </row>
    <row r="12163" spans="30:30" x14ac:dyDescent="0.35">
      <c r="AD12163" s="3"/>
    </row>
    <row r="12164" spans="30:30" x14ac:dyDescent="0.35">
      <c r="AD12164" s="3"/>
    </row>
    <row r="12165" spans="30:30" x14ac:dyDescent="0.35">
      <c r="AD12165" s="3"/>
    </row>
    <row r="12166" spans="30:30" x14ac:dyDescent="0.35">
      <c r="AD12166" s="3"/>
    </row>
    <row r="12167" spans="30:30" x14ac:dyDescent="0.35">
      <c r="AD12167" s="3"/>
    </row>
    <row r="12168" spans="30:30" x14ac:dyDescent="0.35">
      <c r="AD12168" s="3"/>
    </row>
    <row r="12169" spans="30:30" x14ac:dyDescent="0.35">
      <c r="AD12169" s="3"/>
    </row>
    <row r="12170" spans="30:30" x14ac:dyDescent="0.35">
      <c r="AD12170" s="3"/>
    </row>
    <row r="12171" spans="30:30" x14ac:dyDescent="0.35">
      <c r="AD12171" s="3"/>
    </row>
    <row r="12172" spans="30:30" x14ac:dyDescent="0.35">
      <c r="AD12172" s="3"/>
    </row>
    <row r="12173" spans="30:30" x14ac:dyDescent="0.35">
      <c r="AD12173" s="3"/>
    </row>
    <row r="12174" spans="30:30" x14ac:dyDescent="0.35">
      <c r="AD12174" s="3"/>
    </row>
    <row r="12175" spans="30:30" x14ac:dyDescent="0.35">
      <c r="AD12175" s="3"/>
    </row>
    <row r="12176" spans="30:30" x14ac:dyDescent="0.35">
      <c r="AD12176" s="3"/>
    </row>
    <row r="12177" spans="30:30" x14ac:dyDescent="0.35">
      <c r="AD12177" s="3"/>
    </row>
    <row r="12178" spans="30:30" x14ac:dyDescent="0.35">
      <c r="AD12178" s="3"/>
    </row>
    <row r="12179" spans="30:30" x14ac:dyDescent="0.35">
      <c r="AD12179" s="3"/>
    </row>
    <row r="12180" spans="30:30" x14ac:dyDescent="0.35">
      <c r="AD12180" s="3"/>
    </row>
    <row r="12181" spans="30:30" x14ac:dyDescent="0.35">
      <c r="AD12181" s="3"/>
    </row>
    <row r="12182" spans="30:30" x14ac:dyDescent="0.35">
      <c r="AD12182" s="3"/>
    </row>
    <row r="12183" spans="30:30" x14ac:dyDescent="0.35">
      <c r="AD12183" s="3"/>
    </row>
    <row r="12184" spans="30:30" x14ac:dyDescent="0.35">
      <c r="AD12184" s="3"/>
    </row>
    <row r="12185" spans="30:30" x14ac:dyDescent="0.35">
      <c r="AD12185" s="3"/>
    </row>
    <row r="12186" spans="30:30" x14ac:dyDescent="0.35">
      <c r="AD12186" s="3"/>
    </row>
    <row r="12187" spans="30:30" x14ac:dyDescent="0.35">
      <c r="AD12187" s="3"/>
    </row>
    <row r="12188" spans="30:30" x14ac:dyDescent="0.35">
      <c r="AD12188" s="3"/>
    </row>
    <row r="12189" spans="30:30" x14ac:dyDescent="0.35">
      <c r="AD12189" s="3"/>
    </row>
    <row r="12190" spans="30:30" x14ac:dyDescent="0.35">
      <c r="AD12190" s="3"/>
    </row>
    <row r="12191" spans="30:30" x14ac:dyDescent="0.35">
      <c r="AD12191" s="3"/>
    </row>
    <row r="12192" spans="30:30" x14ac:dyDescent="0.35">
      <c r="AD12192" s="3"/>
    </row>
    <row r="12193" spans="30:30" x14ac:dyDescent="0.35">
      <c r="AD12193" s="3"/>
    </row>
    <row r="12194" spans="30:30" x14ac:dyDescent="0.35">
      <c r="AD12194" s="3"/>
    </row>
    <row r="12195" spans="30:30" x14ac:dyDescent="0.35">
      <c r="AD12195" s="3"/>
    </row>
    <row r="12196" spans="30:30" x14ac:dyDescent="0.35">
      <c r="AD12196" s="3"/>
    </row>
    <row r="12197" spans="30:30" x14ac:dyDescent="0.35">
      <c r="AD12197" s="3"/>
    </row>
    <row r="12198" spans="30:30" x14ac:dyDescent="0.35">
      <c r="AD12198" s="3"/>
    </row>
    <row r="12199" spans="30:30" x14ac:dyDescent="0.35">
      <c r="AD12199" s="3"/>
    </row>
    <row r="12200" spans="30:30" x14ac:dyDescent="0.35">
      <c r="AD12200" s="3"/>
    </row>
    <row r="12201" spans="30:30" x14ac:dyDescent="0.35">
      <c r="AD12201" s="3"/>
    </row>
    <row r="12202" spans="30:30" x14ac:dyDescent="0.35">
      <c r="AD12202" s="3"/>
    </row>
    <row r="12203" spans="30:30" x14ac:dyDescent="0.35">
      <c r="AD12203" s="3"/>
    </row>
    <row r="12204" spans="30:30" x14ac:dyDescent="0.35">
      <c r="AD12204" s="3"/>
    </row>
    <row r="12205" spans="30:30" x14ac:dyDescent="0.35">
      <c r="AD12205" s="3"/>
    </row>
    <row r="12206" spans="30:30" x14ac:dyDescent="0.35">
      <c r="AD12206" s="3"/>
    </row>
    <row r="12207" spans="30:30" x14ac:dyDescent="0.35">
      <c r="AD12207" s="3"/>
    </row>
    <row r="12208" spans="30:30" x14ac:dyDescent="0.35">
      <c r="AD12208" s="3"/>
    </row>
    <row r="12209" spans="30:30" x14ac:dyDescent="0.35">
      <c r="AD12209" s="3"/>
    </row>
    <row r="12210" spans="30:30" x14ac:dyDescent="0.35">
      <c r="AD12210" s="3"/>
    </row>
    <row r="12211" spans="30:30" x14ac:dyDescent="0.35">
      <c r="AD12211" s="3"/>
    </row>
    <row r="12212" spans="30:30" x14ac:dyDescent="0.35">
      <c r="AD12212" s="3"/>
    </row>
    <row r="12213" spans="30:30" x14ac:dyDescent="0.35">
      <c r="AD12213" s="3"/>
    </row>
    <row r="12214" spans="30:30" x14ac:dyDescent="0.35">
      <c r="AD12214" s="3"/>
    </row>
    <row r="12215" spans="30:30" x14ac:dyDescent="0.35">
      <c r="AD12215" s="3"/>
    </row>
    <row r="12216" spans="30:30" x14ac:dyDescent="0.35">
      <c r="AD12216" s="3"/>
    </row>
    <row r="12217" spans="30:30" x14ac:dyDescent="0.35">
      <c r="AD12217" s="3"/>
    </row>
    <row r="12218" spans="30:30" x14ac:dyDescent="0.35">
      <c r="AD12218" s="3"/>
    </row>
    <row r="12219" spans="30:30" x14ac:dyDescent="0.35">
      <c r="AD12219" s="3"/>
    </row>
    <row r="12220" spans="30:30" x14ac:dyDescent="0.35">
      <c r="AD12220" s="3"/>
    </row>
    <row r="12221" spans="30:30" x14ac:dyDescent="0.35">
      <c r="AD12221" s="3"/>
    </row>
    <row r="12222" spans="30:30" x14ac:dyDescent="0.35">
      <c r="AD12222" s="3"/>
    </row>
    <row r="12223" spans="30:30" x14ac:dyDescent="0.35">
      <c r="AD12223" s="3"/>
    </row>
    <row r="12224" spans="30:30" x14ac:dyDescent="0.35">
      <c r="AD12224" s="3"/>
    </row>
    <row r="12225" spans="30:30" x14ac:dyDescent="0.35">
      <c r="AD12225" s="3"/>
    </row>
    <row r="12226" spans="30:30" x14ac:dyDescent="0.35">
      <c r="AD12226" s="3"/>
    </row>
    <row r="12227" spans="30:30" x14ac:dyDescent="0.35">
      <c r="AD12227" s="3"/>
    </row>
    <row r="12228" spans="30:30" x14ac:dyDescent="0.35">
      <c r="AD12228" s="3"/>
    </row>
    <row r="12229" spans="30:30" x14ac:dyDescent="0.35">
      <c r="AD12229" s="3"/>
    </row>
    <row r="12230" spans="30:30" x14ac:dyDescent="0.35">
      <c r="AD12230" s="3"/>
    </row>
    <row r="12231" spans="30:30" x14ac:dyDescent="0.35">
      <c r="AD12231" s="3"/>
    </row>
    <row r="12232" spans="30:30" x14ac:dyDescent="0.35">
      <c r="AD12232" s="3"/>
    </row>
    <row r="12233" spans="30:30" x14ac:dyDescent="0.35">
      <c r="AD12233" s="3"/>
    </row>
    <row r="12234" spans="30:30" x14ac:dyDescent="0.35">
      <c r="AD12234" s="3"/>
    </row>
    <row r="12235" spans="30:30" x14ac:dyDescent="0.35">
      <c r="AD12235" s="3"/>
    </row>
    <row r="12236" spans="30:30" x14ac:dyDescent="0.35">
      <c r="AD12236" s="3"/>
    </row>
    <row r="12237" spans="30:30" x14ac:dyDescent="0.35">
      <c r="AD12237" s="3"/>
    </row>
    <row r="12238" spans="30:30" x14ac:dyDescent="0.35">
      <c r="AD12238" s="3"/>
    </row>
    <row r="12239" spans="30:30" x14ac:dyDescent="0.35">
      <c r="AD12239" s="3"/>
    </row>
    <row r="12240" spans="30:30" x14ac:dyDescent="0.35">
      <c r="AD12240" s="3"/>
    </row>
    <row r="12241" spans="30:30" x14ac:dyDescent="0.35">
      <c r="AD12241" s="3"/>
    </row>
    <row r="12242" spans="30:30" x14ac:dyDescent="0.35">
      <c r="AD12242" s="3"/>
    </row>
    <row r="12243" spans="30:30" x14ac:dyDescent="0.35">
      <c r="AD12243" s="3"/>
    </row>
    <row r="12244" spans="30:30" x14ac:dyDescent="0.35">
      <c r="AD12244" s="3"/>
    </row>
    <row r="12245" spans="30:30" x14ac:dyDescent="0.35">
      <c r="AD12245" s="3"/>
    </row>
    <row r="12246" spans="30:30" x14ac:dyDescent="0.35">
      <c r="AD12246" s="3"/>
    </row>
    <row r="12247" spans="30:30" x14ac:dyDescent="0.35">
      <c r="AD12247" s="3"/>
    </row>
    <row r="12248" spans="30:30" x14ac:dyDescent="0.35">
      <c r="AD12248" s="3"/>
    </row>
    <row r="12249" spans="30:30" x14ac:dyDescent="0.35">
      <c r="AD12249" s="3"/>
    </row>
    <row r="12250" spans="30:30" x14ac:dyDescent="0.35">
      <c r="AD12250" s="3"/>
    </row>
    <row r="12251" spans="30:30" x14ac:dyDescent="0.35">
      <c r="AD12251" s="3"/>
    </row>
    <row r="12252" spans="30:30" x14ac:dyDescent="0.35">
      <c r="AD12252" s="3"/>
    </row>
    <row r="12253" spans="30:30" x14ac:dyDescent="0.35">
      <c r="AD12253" s="3"/>
    </row>
    <row r="12254" spans="30:30" x14ac:dyDescent="0.35">
      <c r="AD12254" s="3"/>
    </row>
    <row r="12255" spans="30:30" x14ac:dyDescent="0.35">
      <c r="AD12255" s="3"/>
    </row>
    <row r="12256" spans="30:30" x14ac:dyDescent="0.35">
      <c r="AD12256" s="3"/>
    </row>
    <row r="12257" spans="30:30" x14ac:dyDescent="0.35">
      <c r="AD12257" s="3"/>
    </row>
    <row r="12258" spans="30:30" x14ac:dyDescent="0.35">
      <c r="AD12258" s="3"/>
    </row>
    <row r="12259" spans="30:30" x14ac:dyDescent="0.35">
      <c r="AD12259" s="3"/>
    </row>
    <row r="12260" spans="30:30" x14ac:dyDescent="0.35">
      <c r="AD12260" s="3"/>
    </row>
    <row r="12261" spans="30:30" x14ac:dyDescent="0.35">
      <c r="AD12261" s="3"/>
    </row>
    <row r="12262" spans="30:30" x14ac:dyDescent="0.35">
      <c r="AD12262" s="3"/>
    </row>
    <row r="12263" spans="30:30" x14ac:dyDescent="0.35">
      <c r="AD12263" s="3"/>
    </row>
    <row r="12264" spans="30:30" x14ac:dyDescent="0.35">
      <c r="AD12264" s="3"/>
    </row>
    <row r="12265" spans="30:30" x14ac:dyDescent="0.35">
      <c r="AD12265" s="3"/>
    </row>
    <row r="12266" spans="30:30" x14ac:dyDescent="0.35">
      <c r="AD12266" s="3"/>
    </row>
    <row r="12267" spans="30:30" x14ac:dyDescent="0.35">
      <c r="AD12267" s="3"/>
    </row>
    <row r="12268" spans="30:30" x14ac:dyDescent="0.35">
      <c r="AD12268" s="3"/>
    </row>
    <row r="12269" spans="30:30" x14ac:dyDescent="0.35">
      <c r="AD12269" s="3"/>
    </row>
    <row r="12270" spans="30:30" x14ac:dyDescent="0.35">
      <c r="AD12270" s="3"/>
    </row>
    <row r="12271" spans="30:30" x14ac:dyDescent="0.35">
      <c r="AD12271" s="3"/>
    </row>
    <row r="12272" spans="30:30" x14ac:dyDescent="0.35">
      <c r="AD12272" s="3"/>
    </row>
    <row r="12273" spans="30:30" x14ac:dyDescent="0.35">
      <c r="AD12273" s="3"/>
    </row>
    <row r="12274" spans="30:30" x14ac:dyDescent="0.35">
      <c r="AD12274" s="3"/>
    </row>
    <row r="12275" spans="30:30" x14ac:dyDescent="0.35">
      <c r="AD12275" s="3"/>
    </row>
    <row r="12276" spans="30:30" x14ac:dyDescent="0.35">
      <c r="AD12276" s="3"/>
    </row>
    <row r="12277" spans="30:30" x14ac:dyDescent="0.35">
      <c r="AD12277" s="3"/>
    </row>
    <row r="12278" spans="30:30" x14ac:dyDescent="0.35">
      <c r="AD12278" s="3"/>
    </row>
    <row r="12279" spans="30:30" x14ac:dyDescent="0.35">
      <c r="AD12279" s="3"/>
    </row>
    <row r="12280" spans="30:30" x14ac:dyDescent="0.35">
      <c r="AD12280" s="3"/>
    </row>
    <row r="12281" spans="30:30" x14ac:dyDescent="0.35">
      <c r="AD12281" s="3"/>
    </row>
    <row r="12282" spans="30:30" x14ac:dyDescent="0.35">
      <c r="AD12282" s="3"/>
    </row>
    <row r="12283" spans="30:30" x14ac:dyDescent="0.35">
      <c r="AD12283" s="3"/>
    </row>
    <row r="12284" spans="30:30" x14ac:dyDescent="0.35">
      <c r="AD12284" s="3"/>
    </row>
    <row r="12285" spans="30:30" x14ac:dyDescent="0.35">
      <c r="AD12285" s="3"/>
    </row>
    <row r="12286" spans="30:30" x14ac:dyDescent="0.35">
      <c r="AD12286" s="3"/>
    </row>
    <row r="12287" spans="30:30" x14ac:dyDescent="0.35">
      <c r="AD12287" s="3"/>
    </row>
    <row r="12288" spans="30:30" x14ac:dyDescent="0.35">
      <c r="AD12288" s="3"/>
    </row>
    <row r="12289" spans="30:30" x14ac:dyDescent="0.35">
      <c r="AD12289" s="3"/>
    </row>
    <row r="12290" spans="30:30" x14ac:dyDescent="0.35">
      <c r="AD12290" s="3"/>
    </row>
    <row r="12291" spans="30:30" x14ac:dyDescent="0.35">
      <c r="AD12291" s="3"/>
    </row>
    <row r="12292" spans="30:30" x14ac:dyDescent="0.35">
      <c r="AD12292" s="3"/>
    </row>
    <row r="12293" spans="30:30" x14ac:dyDescent="0.35">
      <c r="AD12293" s="3"/>
    </row>
    <row r="12294" spans="30:30" x14ac:dyDescent="0.35">
      <c r="AD12294" s="3"/>
    </row>
    <row r="12295" spans="30:30" x14ac:dyDescent="0.35">
      <c r="AD12295" s="3"/>
    </row>
    <row r="12296" spans="30:30" x14ac:dyDescent="0.35">
      <c r="AD12296" s="3"/>
    </row>
    <row r="12297" spans="30:30" x14ac:dyDescent="0.35">
      <c r="AD12297" s="3"/>
    </row>
    <row r="12298" spans="30:30" x14ac:dyDescent="0.35">
      <c r="AD12298" s="3"/>
    </row>
    <row r="12299" spans="30:30" x14ac:dyDescent="0.35">
      <c r="AD12299" s="3"/>
    </row>
    <row r="12300" spans="30:30" x14ac:dyDescent="0.35">
      <c r="AD12300" s="3"/>
    </row>
    <row r="12301" spans="30:30" x14ac:dyDescent="0.35">
      <c r="AD12301" s="3"/>
    </row>
    <row r="12302" spans="30:30" x14ac:dyDescent="0.35">
      <c r="AD12302" s="3"/>
    </row>
    <row r="12303" spans="30:30" x14ac:dyDescent="0.35">
      <c r="AD12303" s="3"/>
    </row>
    <row r="12304" spans="30:30" x14ac:dyDescent="0.35">
      <c r="AD12304" s="3"/>
    </row>
    <row r="12305" spans="30:30" x14ac:dyDescent="0.35">
      <c r="AD12305" s="3"/>
    </row>
    <row r="12306" spans="30:30" x14ac:dyDescent="0.35">
      <c r="AD12306" s="3"/>
    </row>
    <row r="12307" spans="30:30" x14ac:dyDescent="0.35">
      <c r="AD12307" s="3"/>
    </row>
    <row r="12308" spans="30:30" x14ac:dyDescent="0.35">
      <c r="AD12308" s="3"/>
    </row>
    <row r="12309" spans="30:30" x14ac:dyDescent="0.35">
      <c r="AD12309" s="3"/>
    </row>
    <row r="12310" spans="30:30" x14ac:dyDescent="0.35">
      <c r="AD12310" s="3"/>
    </row>
    <row r="12311" spans="30:30" x14ac:dyDescent="0.35">
      <c r="AD12311" s="3"/>
    </row>
    <row r="12312" spans="30:30" x14ac:dyDescent="0.35">
      <c r="AD12312" s="3"/>
    </row>
    <row r="12313" spans="30:30" x14ac:dyDescent="0.35">
      <c r="AD12313" s="3"/>
    </row>
    <row r="12314" spans="30:30" x14ac:dyDescent="0.35">
      <c r="AD12314" s="3"/>
    </row>
    <row r="12315" spans="30:30" x14ac:dyDescent="0.35">
      <c r="AD12315" s="3"/>
    </row>
    <row r="12316" spans="30:30" x14ac:dyDescent="0.35">
      <c r="AD12316" s="3"/>
    </row>
    <row r="12317" spans="30:30" x14ac:dyDescent="0.35">
      <c r="AD12317" s="3"/>
    </row>
    <row r="12318" spans="30:30" x14ac:dyDescent="0.35">
      <c r="AD12318" s="3"/>
    </row>
    <row r="12319" spans="30:30" x14ac:dyDescent="0.35">
      <c r="AD12319" s="3"/>
    </row>
    <row r="12320" spans="30:30" x14ac:dyDescent="0.35">
      <c r="AD12320" s="3"/>
    </row>
    <row r="12321" spans="30:30" x14ac:dyDescent="0.35">
      <c r="AD12321" s="3"/>
    </row>
    <row r="12322" spans="30:30" x14ac:dyDescent="0.35">
      <c r="AD12322" s="3"/>
    </row>
    <row r="12323" spans="30:30" x14ac:dyDescent="0.35">
      <c r="AD12323" s="3"/>
    </row>
    <row r="12324" spans="30:30" x14ac:dyDescent="0.35">
      <c r="AD12324" s="3"/>
    </row>
    <row r="12325" spans="30:30" x14ac:dyDescent="0.35">
      <c r="AD12325" s="3"/>
    </row>
    <row r="12326" spans="30:30" x14ac:dyDescent="0.35">
      <c r="AD12326" s="3"/>
    </row>
    <row r="12327" spans="30:30" x14ac:dyDescent="0.35">
      <c r="AD12327" s="3"/>
    </row>
    <row r="12328" spans="30:30" x14ac:dyDescent="0.35">
      <c r="AD12328" s="3"/>
    </row>
    <row r="12329" spans="30:30" x14ac:dyDescent="0.35">
      <c r="AD12329" s="3"/>
    </row>
    <row r="12330" spans="30:30" x14ac:dyDescent="0.35">
      <c r="AD12330" s="3"/>
    </row>
    <row r="12331" spans="30:30" x14ac:dyDescent="0.35">
      <c r="AD12331" s="3"/>
    </row>
    <row r="12332" spans="30:30" x14ac:dyDescent="0.35">
      <c r="AD12332" s="3"/>
    </row>
    <row r="12333" spans="30:30" x14ac:dyDescent="0.35">
      <c r="AD12333" s="3"/>
    </row>
    <row r="12334" spans="30:30" x14ac:dyDescent="0.35">
      <c r="AD12334" s="3"/>
    </row>
    <row r="12335" spans="30:30" x14ac:dyDescent="0.35">
      <c r="AD12335" s="3"/>
    </row>
    <row r="12336" spans="30:30" x14ac:dyDescent="0.35">
      <c r="AD12336" s="3"/>
    </row>
    <row r="12337" spans="30:30" x14ac:dyDescent="0.35">
      <c r="AD12337" s="3"/>
    </row>
    <row r="12338" spans="30:30" x14ac:dyDescent="0.35">
      <c r="AD12338" s="3"/>
    </row>
    <row r="12339" spans="30:30" x14ac:dyDescent="0.35">
      <c r="AD12339" s="3"/>
    </row>
    <row r="12340" spans="30:30" x14ac:dyDescent="0.35">
      <c r="AD12340" s="3"/>
    </row>
    <row r="12341" spans="30:30" x14ac:dyDescent="0.35">
      <c r="AD12341" s="3"/>
    </row>
    <row r="12342" spans="30:30" x14ac:dyDescent="0.35">
      <c r="AD12342" s="3"/>
    </row>
    <row r="12343" spans="30:30" x14ac:dyDescent="0.35">
      <c r="AD12343" s="3"/>
    </row>
    <row r="12344" spans="30:30" x14ac:dyDescent="0.35">
      <c r="AD12344" s="3"/>
    </row>
    <row r="12345" spans="30:30" x14ac:dyDescent="0.35">
      <c r="AD12345" s="3"/>
    </row>
    <row r="12346" spans="30:30" x14ac:dyDescent="0.35">
      <c r="AD12346" s="3"/>
    </row>
    <row r="12347" spans="30:30" x14ac:dyDescent="0.35">
      <c r="AD12347" s="3"/>
    </row>
    <row r="12348" spans="30:30" x14ac:dyDescent="0.35">
      <c r="AD12348" s="3"/>
    </row>
    <row r="12349" spans="30:30" x14ac:dyDescent="0.35">
      <c r="AD12349" s="3"/>
    </row>
    <row r="12350" spans="30:30" x14ac:dyDescent="0.35">
      <c r="AD12350" s="3"/>
    </row>
    <row r="12351" spans="30:30" x14ac:dyDescent="0.35">
      <c r="AD12351" s="3"/>
    </row>
    <row r="12352" spans="30:30" x14ac:dyDescent="0.35">
      <c r="AD12352" s="3"/>
    </row>
    <row r="12353" spans="30:30" x14ac:dyDescent="0.35">
      <c r="AD12353" s="3"/>
    </row>
    <row r="12354" spans="30:30" x14ac:dyDescent="0.35">
      <c r="AD12354" s="3"/>
    </row>
    <row r="12355" spans="30:30" x14ac:dyDescent="0.35">
      <c r="AD12355" s="3"/>
    </row>
    <row r="12356" spans="30:30" x14ac:dyDescent="0.35">
      <c r="AD12356" s="3"/>
    </row>
    <row r="12357" spans="30:30" x14ac:dyDescent="0.35">
      <c r="AD12357" s="3"/>
    </row>
    <row r="12358" spans="30:30" x14ac:dyDescent="0.35">
      <c r="AD12358" s="3"/>
    </row>
    <row r="12359" spans="30:30" x14ac:dyDescent="0.35">
      <c r="AD12359" s="3"/>
    </row>
    <row r="12360" spans="30:30" x14ac:dyDescent="0.35">
      <c r="AD12360" s="3"/>
    </row>
    <row r="12361" spans="30:30" x14ac:dyDescent="0.35">
      <c r="AD12361" s="3"/>
    </row>
    <row r="12362" spans="30:30" x14ac:dyDescent="0.35">
      <c r="AD12362" s="3"/>
    </row>
    <row r="12363" spans="30:30" x14ac:dyDescent="0.35">
      <c r="AD12363" s="3"/>
    </row>
    <row r="12364" spans="30:30" x14ac:dyDescent="0.35">
      <c r="AD12364" s="3"/>
    </row>
    <row r="12365" spans="30:30" x14ac:dyDescent="0.35">
      <c r="AD12365" s="3"/>
    </row>
    <row r="12366" spans="30:30" x14ac:dyDescent="0.35">
      <c r="AD12366" s="3"/>
    </row>
    <row r="12367" spans="30:30" x14ac:dyDescent="0.35">
      <c r="AD12367" s="3"/>
    </row>
    <row r="12368" spans="30:30" x14ac:dyDescent="0.35">
      <c r="AD12368" s="3"/>
    </row>
    <row r="12369" spans="30:30" x14ac:dyDescent="0.35">
      <c r="AD12369" s="3"/>
    </row>
    <row r="12370" spans="30:30" x14ac:dyDescent="0.35">
      <c r="AD12370" s="3"/>
    </row>
    <row r="12371" spans="30:30" x14ac:dyDescent="0.35">
      <c r="AD12371" s="3"/>
    </row>
    <row r="12372" spans="30:30" x14ac:dyDescent="0.35">
      <c r="AD12372" s="3"/>
    </row>
    <row r="12373" spans="30:30" x14ac:dyDescent="0.35">
      <c r="AD12373" s="3"/>
    </row>
    <row r="12374" spans="30:30" x14ac:dyDescent="0.35">
      <c r="AD12374" s="3"/>
    </row>
    <row r="12375" spans="30:30" x14ac:dyDescent="0.35">
      <c r="AD12375" s="3"/>
    </row>
    <row r="12376" spans="30:30" x14ac:dyDescent="0.35">
      <c r="AD12376" s="3"/>
    </row>
    <row r="12377" spans="30:30" x14ac:dyDescent="0.35">
      <c r="AD12377" s="3"/>
    </row>
    <row r="12378" spans="30:30" x14ac:dyDescent="0.35">
      <c r="AD12378" s="3"/>
    </row>
    <row r="12379" spans="30:30" x14ac:dyDescent="0.35">
      <c r="AD12379" s="3"/>
    </row>
    <row r="12380" spans="30:30" x14ac:dyDescent="0.35">
      <c r="AD12380" s="3"/>
    </row>
    <row r="12381" spans="30:30" x14ac:dyDescent="0.35">
      <c r="AD12381" s="3"/>
    </row>
    <row r="12382" spans="30:30" x14ac:dyDescent="0.35">
      <c r="AD12382" s="3"/>
    </row>
    <row r="12383" spans="30:30" x14ac:dyDescent="0.35">
      <c r="AD12383" s="3"/>
    </row>
    <row r="12384" spans="30:30" x14ac:dyDescent="0.35">
      <c r="AD12384" s="3"/>
    </row>
    <row r="12385" spans="30:30" x14ac:dyDescent="0.35">
      <c r="AD12385" s="3"/>
    </row>
    <row r="12386" spans="30:30" x14ac:dyDescent="0.35">
      <c r="AD12386" s="3"/>
    </row>
    <row r="12387" spans="30:30" x14ac:dyDescent="0.35">
      <c r="AD12387" s="3"/>
    </row>
    <row r="12388" spans="30:30" x14ac:dyDescent="0.35">
      <c r="AD12388" s="3"/>
    </row>
    <row r="12389" spans="30:30" x14ac:dyDescent="0.35">
      <c r="AD12389" s="3"/>
    </row>
    <row r="12390" spans="30:30" x14ac:dyDescent="0.35">
      <c r="AD12390" s="3"/>
    </row>
    <row r="12391" spans="30:30" x14ac:dyDescent="0.35">
      <c r="AD12391" s="3"/>
    </row>
    <row r="12392" spans="30:30" x14ac:dyDescent="0.35">
      <c r="AD12392" s="3"/>
    </row>
    <row r="12393" spans="30:30" x14ac:dyDescent="0.35">
      <c r="AD12393" s="3"/>
    </row>
    <row r="12394" spans="30:30" x14ac:dyDescent="0.35">
      <c r="AD12394" s="3"/>
    </row>
    <row r="12395" spans="30:30" x14ac:dyDescent="0.35">
      <c r="AD12395" s="3"/>
    </row>
    <row r="12396" spans="30:30" x14ac:dyDescent="0.35">
      <c r="AD12396" s="3"/>
    </row>
    <row r="12397" spans="30:30" x14ac:dyDescent="0.35">
      <c r="AD12397" s="3"/>
    </row>
    <row r="12398" spans="30:30" x14ac:dyDescent="0.35">
      <c r="AD12398" s="3"/>
    </row>
    <row r="12399" spans="30:30" x14ac:dyDescent="0.35">
      <c r="AD12399" s="3"/>
    </row>
    <row r="12400" spans="30:30" x14ac:dyDescent="0.35">
      <c r="AD12400" s="3"/>
    </row>
    <row r="12401" spans="30:30" x14ac:dyDescent="0.35">
      <c r="AD12401" s="3"/>
    </row>
    <row r="12402" spans="30:30" x14ac:dyDescent="0.35">
      <c r="AD12402" s="3"/>
    </row>
    <row r="12403" spans="30:30" x14ac:dyDescent="0.35">
      <c r="AD12403" s="3"/>
    </row>
    <row r="12404" spans="30:30" x14ac:dyDescent="0.35">
      <c r="AD12404" s="3"/>
    </row>
    <row r="12405" spans="30:30" x14ac:dyDescent="0.35">
      <c r="AD12405" s="3"/>
    </row>
    <row r="12406" spans="30:30" x14ac:dyDescent="0.35">
      <c r="AD12406" s="3"/>
    </row>
    <row r="12407" spans="30:30" x14ac:dyDescent="0.35">
      <c r="AD12407" s="3"/>
    </row>
    <row r="12408" spans="30:30" x14ac:dyDescent="0.35">
      <c r="AD12408" s="3"/>
    </row>
    <row r="12409" spans="30:30" x14ac:dyDescent="0.35">
      <c r="AD12409" s="3"/>
    </row>
    <row r="12410" spans="30:30" x14ac:dyDescent="0.35">
      <c r="AD12410" s="3"/>
    </row>
    <row r="12411" spans="30:30" x14ac:dyDescent="0.35">
      <c r="AD12411" s="3"/>
    </row>
    <row r="12412" spans="30:30" x14ac:dyDescent="0.35">
      <c r="AD12412" s="3"/>
    </row>
    <row r="12413" spans="30:30" x14ac:dyDescent="0.35">
      <c r="AD12413" s="3"/>
    </row>
    <row r="12414" spans="30:30" x14ac:dyDescent="0.35">
      <c r="AD12414" s="3"/>
    </row>
    <row r="12415" spans="30:30" x14ac:dyDescent="0.35">
      <c r="AD12415" s="3"/>
    </row>
    <row r="12416" spans="30:30" x14ac:dyDescent="0.35">
      <c r="AD12416" s="3"/>
    </row>
    <row r="12417" spans="30:30" x14ac:dyDescent="0.35">
      <c r="AD12417" s="3"/>
    </row>
    <row r="12418" spans="30:30" x14ac:dyDescent="0.35">
      <c r="AD12418" s="3"/>
    </row>
    <row r="12419" spans="30:30" x14ac:dyDescent="0.35">
      <c r="AD12419" s="3"/>
    </row>
    <row r="12420" spans="30:30" x14ac:dyDescent="0.35">
      <c r="AD12420" s="3"/>
    </row>
    <row r="12421" spans="30:30" x14ac:dyDescent="0.35">
      <c r="AD12421" s="3"/>
    </row>
    <row r="12422" spans="30:30" x14ac:dyDescent="0.35">
      <c r="AD12422" s="3"/>
    </row>
    <row r="12423" spans="30:30" x14ac:dyDescent="0.35">
      <c r="AD12423" s="3"/>
    </row>
    <row r="12424" spans="30:30" x14ac:dyDescent="0.35">
      <c r="AD12424" s="3"/>
    </row>
    <row r="12425" spans="30:30" x14ac:dyDescent="0.35">
      <c r="AD12425" s="3"/>
    </row>
    <row r="12426" spans="30:30" x14ac:dyDescent="0.35">
      <c r="AD12426" s="3"/>
    </row>
    <row r="12427" spans="30:30" x14ac:dyDescent="0.35">
      <c r="AD12427" s="3"/>
    </row>
    <row r="12428" spans="30:30" x14ac:dyDescent="0.35">
      <c r="AD12428" s="3"/>
    </row>
    <row r="12429" spans="30:30" x14ac:dyDescent="0.35">
      <c r="AD12429" s="3"/>
    </row>
    <row r="12430" spans="30:30" x14ac:dyDescent="0.35">
      <c r="AD12430" s="3"/>
    </row>
    <row r="12431" spans="30:30" x14ac:dyDescent="0.35">
      <c r="AD12431" s="3"/>
    </row>
    <row r="12432" spans="30:30" x14ac:dyDescent="0.35">
      <c r="AD12432" s="3"/>
    </row>
    <row r="12433" spans="30:30" x14ac:dyDescent="0.35">
      <c r="AD12433" s="3"/>
    </row>
    <row r="12434" spans="30:30" x14ac:dyDescent="0.35">
      <c r="AD12434" s="3"/>
    </row>
    <row r="12435" spans="30:30" x14ac:dyDescent="0.35">
      <c r="AD12435" s="3"/>
    </row>
    <row r="12436" spans="30:30" x14ac:dyDescent="0.35">
      <c r="AD12436" s="3"/>
    </row>
    <row r="12437" spans="30:30" x14ac:dyDescent="0.35">
      <c r="AD12437" s="3"/>
    </row>
    <row r="12438" spans="30:30" x14ac:dyDescent="0.35">
      <c r="AD12438" s="3"/>
    </row>
    <row r="12439" spans="30:30" x14ac:dyDescent="0.35">
      <c r="AD12439" s="3"/>
    </row>
    <row r="12440" spans="30:30" x14ac:dyDescent="0.35">
      <c r="AD12440" s="3"/>
    </row>
    <row r="12441" spans="30:30" x14ac:dyDescent="0.35">
      <c r="AD12441" s="3"/>
    </row>
    <row r="12442" spans="30:30" x14ac:dyDescent="0.35">
      <c r="AD12442" s="3"/>
    </row>
    <row r="12443" spans="30:30" x14ac:dyDescent="0.35">
      <c r="AD12443" s="3"/>
    </row>
    <row r="12444" spans="30:30" x14ac:dyDescent="0.35">
      <c r="AD12444" s="3"/>
    </row>
    <row r="12445" spans="30:30" x14ac:dyDescent="0.35">
      <c r="AD12445" s="3"/>
    </row>
    <row r="12446" spans="30:30" x14ac:dyDescent="0.35">
      <c r="AD12446" s="3"/>
    </row>
    <row r="12447" spans="30:30" x14ac:dyDescent="0.35">
      <c r="AD12447" s="3"/>
    </row>
    <row r="12448" spans="30:30" x14ac:dyDescent="0.35">
      <c r="AD12448" s="3"/>
    </row>
    <row r="12449" spans="30:30" x14ac:dyDescent="0.35">
      <c r="AD12449" s="3"/>
    </row>
    <row r="12450" spans="30:30" x14ac:dyDescent="0.35">
      <c r="AD12450" s="3"/>
    </row>
    <row r="12451" spans="30:30" x14ac:dyDescent="0.35">
      <c r="AD12451" s="3"/>
    </row>
    <row r="12452" spans="30:30" x14ac:dyDescent="0.35">
      <c r="AD12452" s="3"/>
    </row>
    <row r="12453" spans="30:30" x14ac:dyDescent="0.35">
      <c r="AD12453" s="3"/>
    </row>
    <row r="12454" spans="30:30" x14ac:dyDescent="0.35">
      <c r="AD12454" s="3"/>
    </row>
    <row r="12455" spans="30:30" x14ac:dyDescent="0.35">
      <c r="AD12455" s="3"/>
    </row>
    <row r="12456" spans="30:30" x14ac:dyDescent="0.35">
      <c r="AD12456" s="3"/>
    </row>
    <row r="12457" spans="30:30" x14ac:dyDescent="0.35">
      <c r="AD12457" s="3"/>
    </row>
    <row r="12458" spans="30:30" x14ac:dyDescent="0.35">
      <c r="AD12458" s="3"/>
    </row>
    <row r="12459" spans="30:30" x14ac:dyDescent="0.35">
      <c r="AD12459" s="3"/>
    </row>
    <row r="12460" spans="30:30" x14ac:dyDescent="0.35">
      <c r="AD12460" s="3"/>
    </row>
    <row r="12461" spans="30:30" x14ac:dyDescent="0.35">
      <c r="AD12461" s="3"/>
    </row>
    <row r="12462" spans="30:30" x14ac:dyDescent="0.35">
      <c r="AD12462" s="3"/>
    </row>
    <row r="12463" spans="30:30" x14ac:dyDescent="0.35">
      <c r="AD12463" s="3"/>
    </row>
    <row r="12464" spans="30:30" x14ac:dyDescent="0.35">
      <c r="AD12464" s="3"/>
    </row>
    <row r="12465" spans="30:30" x14ac:dyDescent="0.35">
      <c r="AD12465" s="3"/>
    </row>
    <row r="12466" spans="30:30" x14ac:dyDescent="0.35">
      <c r="AD12466" s="3"/>
    </row>
    <row r="12467" spans="30:30" x14ac:dyDescent="0.35">
      <c r="AD12467" s="3"/>
    </row>
    <row r="12468" spans="30:30" x14ac:dyDescent="0.35">
      <c r="AD12468" s="3"/>
    </row>
    <row r="12469" spans="30:30" x14ac:dyDescent="0.35">
      <c r="AD12469" s="3"/>
    </row>
    <row r="12470" spans="30:30" x14ac:dyDescent="0.35">
      <c r="AD12470" s="3"/>
    </row>
    <row r="12471" spans="30:30" x14ac:dyDescent="0.35">
      <c r="AD12471" s="3"/>
    </row>
    <row r="12472" spans="30:30" x14ac:dyDescent="0.35">
      <c r="AD12472" s="3"/>
    </row>
    <row r="12473" spans="30:30" x14ac:dyDescent="0.35">
      <c r="AD12473" s="3"/>
    </row>
    <row r="12474" spans="30:30" x14ac:dyDescent="0.35">
      <c r="AD12474" s="3"/>
    </row>
    <row r="12475" spans="30:30" x14ac:dyDescent="0.35">
      <c r="AD12475" s="3"/>
    </row>
    <row r="12476" spans="30:30" x14ac:dyDescent="0.35">
      <c r="AD12476" s="3"/>
    </row>
    <row r="12477" spans="30:30" x14ac:dyDescent="0.35">
      <c r="AD12477" s="3"/>
    </row>
    <row r="12478" spans="30:30" x14ac:dyDescent="0.35">
      <c r="AD12478" s="3"/>
    </row>
    <row r="12479" spans="30:30" x14ac:dyDescent="0.35">
      <c r="AD12479" s="3"/>
    </row>
    <row r="12480" spans="30:30" x14ac:dyDescent="0.35">
      <c r="AD12480" s="3"/>
    </row>
    <row r="12481" spans="30:30" x14ac:dyDescent="0.35">
      <c r="AD12481" s="3"/>
    </row>
    <row r="12482" spans="30:30" x14ac:dyDescent="0.35">
      <c r="AD12482" s="3"/>
    </row>
    <row r="12483" spans="30:30" x14ac:dyDescent="0.35">
      <c r="AD12483" s="3"/>
    </row>
    <row r="12484" spans="30:30" x14ac:dyDescent="0.35">
      <c r="AD12484" s="3"/>
    </row>
    <row r="12485" spans="30:30" x14ac:dyDescent="0.35">
      <c r="AD12485" s="3"/>
    </row>
    <row r="12486" spans="30:30" x14ac:dyDescent="0.35">
      <c r="AD12486" s="3"/>
    </row>
    <row r="12487" spans="30:30" x14ac:dyDescent="0.35">
      <c r="AD12487" s="3"/>
    </row>
    <row r="12488" spans="30:30" x14ac:dyDescent="0.35">
      <c r="AD12488" s="3"/>
    </row>
    <row r="12489" spans="30:30" x14ac:dyDescent="0.35">
      <c r="AD12489" s="3"/>
    </row>
    <row r="12490" spans="30:30" x14ac:dyDescent="0.35">
      <c r="AD12490" s="3"/>
    </row>
    <row r="12491" spans="30:30" x14ac:dyDescent="0.35">
      <c r="AD12491" s="3"/>
    </row>
    <row r="12492" spans="30:30" x14ac:dyDescent="0.35">
      <c r="AD12492" s="3"/>
    </row>
    <row r="12493" spans="30:30" x14ac:dyDescent="0.35">
      <c r="AD12493" s="3"/>
    </row>
    <row r="12494" spans="30:30" x14ac:dyDescent="0.35">
      <c r="AD12494" s="3"/>
    </row>
    <row r="12495" spans="30:30" x14ac:dyDescent="0.35">
      <c r="AD12495" s="3"/>
    </row>
    <row r="12496" spans="30:30" x14ac:dyDescent="0.35">
      <c r="AD12496" s="3"/>
    </row>
    <row r="12497" spans="30:30" x14ac:dyDescent="0.35">
      <c r="AD12497" s="3"/>
    </row>
    <row r="12498" spans="30:30" x14ac:dyDescent="0.35">
      <c r="AD12498" s="3"/>
    </row>
    <row r="12499" spans="30:30" x14ac:dyDescent="0.35">
      <c r="AD12499" s="3"/>
    </row>
    <row r="12500" spans="30:30" x14ac:dyDescent="0.35">
      <c r="AD12500" s="3"/>
    </row>
    <row r="12501" spans="30:30" x14ac:dyDescent="0.35">
      <c r="AD12501" s="3"/>
    </row>
    <row r="12502" spans="30:30" x14ac:dyDescent="0.35">
      <c r="AD12502" s="3"/>
    </row>
    <row r="12503" spans="30:30" x14ac:dyDescent="0.35">
      <c r="AD12503" s="3"/>
    </row>
    <row r="12504" spans="30:30" x14ac:dyDescent="0.35">
      <c r="AD12504" s="3"/>
    </row>
    <row r="12505" spans="30:30" x14ac:dyDescent="0.35">
      <c r="AD12505" s="3"/>
    </row>
    <row r="12506" spans="30:30" x14ac:dyDescent="0.35">
      <c r="AD12506" s="3"/>
    </row>
    <row r="12507" spans="30:30" x14ac:dyDescent="0.35">
      <c r="AD12507" s="3"/>
    </row>
    <row r="12508" spans="30:30" x14ac:dyDescent="0.35">
      <c r="AD12508" s="3"/>
    </row>
    <row r="12509" spans="30:30" x14ac:dyDescent="0.35">
      <c r="AD12509" s="3"/>
    </row>
    <row r="12510" spans="30:30" x14ac:dyDescent="0.35">
      <c r="AD12510" s="3"/>
    </row>
    <row r="12511" spans="30:30" x14ac:dyDescent="0.35">
      <c r="AD12511" s="3"/>
    </row>
    <row r="12512" spans="30:30" x14ac:dyDescent="0.35">
      <c r="AD12512" s="3"/>
    </row>
    <row r="12513" spans="30:30" x14ac:dyDescent="0.35">
      <c r="AD12513" s="3"/>
    </row>
    <row r="12514" spans="30:30" x14ac:dyDescent="0.35">
      <c r="AD12514" s="3"/>
    </row>
    <row r="12515" spans="30:30" x14ac:dyDescent="0.35">
      <c r="AD12515" s="3"/>
    </row>
    <row r="12516" spans="30:30" x14ac:dyDescent="0.35">
      <c r="AD12516" s="3"/>
    </row>
    <row r="12517" spans="30:30" x14ac:dyDescent="0.35">
      <c r="AD12517" s="3"/>
    </row>
    <row r="12518" spans="30:30" x14ac:dyDescent="0.35">
      <c r="AD12518" s="3"/>
    </row>
    <row r="12519" spans="30:30" x14ac:dyDescent="0.35">
      <c r="AD12519" s="3"/>
    </row>
    <row r="12520" spans="30:30" x14ac:dyDescent="0.35">
      <c r="AD12520" s="3"/>
    </row>
    <row r="12521" spans="30:30" x14ac:dyDescent="0.35">
      <c r="AD12521" s="3"/>
    </row>
    <row r="12522" spans="30:30" x14ac:dyDescent="0.35">
      <c r="AD12522" s="3"/>
    </row>
    <row r="12523" spans="30:30" x14ac:dyDescent="0.35">
      <c r="AD12523" s="3"/>
    </row>
    <row r="12524" spans="30:30" x14ac:dyDescent="0.35">
      <c r="AD12524" s="3"/>
    </row>
    <row r="12525" spans="30:30" x14ac:dyDescent="0.35">
      <c r="AD12525" s="3"/>
    </row>
    <row r="12526" spans="30:30" x14ac:dyDescent="0.35">
      <c r="AD12526" s="3"/>
    </row>
    <row r="12527" spans="30:30" x14ac:dyDescent="0.35">
      <c r="AD12527" s="3"/>
    </row>
    <row r="12528" spans="30:30" x14ac:dyDescent="0.35">
      <c r="AD12528" s="3"/>
    </row>
    <row r="12529" spans="30:30" x14ac:dyDescent="0.35">
      <c r="AD12529" s="3"/>
    </row>
    <row r="12530" spans="30:30" x14ac:dyDescent="0.35">
      <c r="AD12530" s="3"/>
    </row>
    <row r="12531" spans="30:30" x14ac:dyDescent="0.35">
      <c r="AD12531" s="3"/>
    </row>
    <row r="12532" spans="30:30" x14ac:dyDescent="0.35">
      <c r="AD12532" s="3"/>
    </row>
    <row r="12533" spans="30:30" x14ac:dyDescent="0.35">
      <c r="AD12533" s="3"/>
    </row>
    <row r="12534" spans="30:30" x14ac:dyDescent="0.35">
      <c r="AD12534" s="3"/>
    </row>
    <row r="12535" spans="30:30" x14ac:dyDescent="0.35">
      <c r="AD12535" s="3"/>
    </row>
    <row r="12536" spans="30:30" x14ac:dyDescent="0.35">
      <c r="AD12536" s="3"/>
    </row>
    <row r="12537" spans="30:30" x14ac:dyDescent="0.35">
      <c r="AD12537" s="3"/>
    </row>
    <row r="12538" spans="30:30" x14ac:dyDescent="0.35">
      <c r="AD12538" s="3"/>
    </row>
    <row r="12539" spans="30:30" x14ac:dyDescent="0.35">
      <c r="AD12539" s="3"/>
    </row>
    <row r="12540" spans="30:30" x14ac:dyDescent="0.35">
      <c r="AD12540" s="3"/>
    </row>
    <row r="12541" spans="30:30" x14ac:dyDescent="0.35">
      <c r="AD12541" s="3"/>
    </row>
    <row r="12542" spans="30:30" x14ac:dyDescent="0.35">
      <c r="AD12542" s="3"/>
    </row>
    <row r="12543" spans="30:30" x14ac:dyDescent="0.35">
      <c r="AD12543" s="3"/>
    </row>
    <row r="12544" spans="30:30" x14ac:dyDescent="0.35">
      <c r="AD12544" s="3"/>
    </row>
    <row r="12545" spans="30:30" x14ac:dyDescent="0.35">
      <c r="AD12545" s="3"/>
    </row>
    <row r="12546" spans="30:30" x14ac:dyDescent="0.35">
      <c r="AD12546" s="3"/>
    </row>
    <row r="12547" spans="30:30" x14ac:dyDescent="0.35">
      <c r="AD12547" s="3"/>
    </row>
    <row r="12548" spans="30:30" x14ac:dyDescent="0.35">
      <c r="AD12548" s="3"/>
    </row>
    <row r="12549" spans="30:30" x14ac:dyDescent="0.35">
      <c r="AD12549" s="3"/>
    </row>
    <row r="12550" spans="30:30" x14ac:dyDescent="0.35">
      <c r="AD12550" s="3"/>
    </row>
    <row r="12551" spans="30:30" x14ac:dyDescent="0.35">
      <c r="AD12551" s="3"/>
    </row>
    <row r="12552" spans="30:30" x14ac:dyDescent="0.35">
      <c r="AD12552" s="3"/>
    </row>
    <row r="12553" spans="30:30" x14ac:dyDescent="0.35">
      <c r="AD12553" s="3"/>
    </row>
    <row r="12554" spans="30:30" x14ac:dyDescent="0.35">
      <c r="AD12554" s="3"/>
    </row>
    <row r="12555" spans="30:30" x14ac:dyDescent="0.35">
      <c r="AD12555" s="3"/>
    </row>
    <row r="12556" spans="30:30" x14ac:dyDescent="0.35">
      <c r="AD12556" s="3"/>
    </row>
    <row r="12557" spans="30:30" x14ac:dyDescent="0.35">
      <c r="AD12557" s="3"/>
    </row>
    <row r="12558" spans="30:30" x14ac:dyDescent="0.35">
      <c r="AD12558" s="3"/>
    </row>
    <row r="12559" spans="30:30" x14ac:dyDescent="0.35">
      <c r="AD12559" s="3"/>
    </row>
    <row r="12560" spans="30:30" x14ac:dyDescent="0.35">
      <c r="AD12560" s="3"/>
    </row>
    <row r="12561" spans="30:30" x14ac:dyDescent="0.35">
      <c r="AD12561" s="3"/>
    </row>
    <row r="12562" spans="30:30" x14ac:dyDescent="0.35">
      <c r="AD12562" s="3"/>
    </row>
    <row r="12563" spans="30:30" x14ac:dyDescent="0.35">
      <c r="AD12563" s="3"/>
    </row>
    <row r="12564" spans="30:30" x14ac:dyDescent="0.35">
      <c r="AD12564" s="3"/>
    </row>
    <row r="12565" spans="30:30" x14ac:dyDescent="0.35">
      <c r="AD12565" s="3"/>
    </row>
    <row r="12566" spans="30:30" x14ac:dyDescent="0.35">
      <c r="AD12566" s="3"/>
    </row>
    <row r="12567" spans="30:30" x14ac:dyDescent="0.35">
      <c r="AD12567" s="3"/>
    </row>
    <row r="12568" spans="30:30" x14ac:dyDescent="0.35">
      <c r="AD12568" s="3"/>
    </row>
    <row r="12569" spans="30:30" x14ac:dyDescent="0.35">
      <c r="AD12569" s="3"/>
    </row>
    <row r="12570" spans="30:30" x14ac:dyDescent="0.35">
      <c r="AD12570" s="3"/>
    </row>
    <row r="12571" spans="30:30" x14ac:dyDescent="0.35">
      <c r="AD12571" s="3"/>
    </row>
    <row r="12572" spans="30:30" x14ac:dyDescent="0.35">
      <c r="AD12572" s="3"/>
    </row>
    <row r="12573" spans="30:30" x14ac:dyDescent="0.35">
      <c r="AD12573" s="3"/>
    </row>
    <row r="12574" spans="30:30" x14ac:dyDescent="0.35">
      <c r="AD12574" s="3"/>
    </row>
    <row r="12575" spans="30:30" x14ac:dyDescent="0.35">
      <c r="AD12575" s="3"/>
    </row>
    <row r="12576" spans="30:30" x14ac:dyDescent="0.35">
      <c r="AD12576" s="3"/>
    </row>
    <row r="12577" spans="30:30" x14ac:dyDescent="0.35">
      <c r="AD12577" s="3"/>
    </row>
    <row r="12578" spans="30:30" x14ac:dyDescent="0.35">
      <c r="AD12578" s="3"/>
    </row>
    <row r="12579" spans="30:30" x14ac:dyDescent="0.35">
      <c r="AD12579" s="3"/>
    </row>
    <row r="12580" spans="30:30" x14ac:dyDescent="0.35">
      <c r="AD12580" s="3"/>
    </row>
    <row r="12581" spans="30:30" x14ac:dyDescent="0.35">
      <c r="AD12581" s="3"/>
    </row>
    <row r="12582" spans="30:30" x14ac:dyDescent="0.35">
      <c r="AD12582" s="3"/>
    </row>
    <row r="12583" spans="30:30" x14ac:dyDescent="0.35">
      <c r="AD12583" s="3"/>
    </row>
    <row r="12584" spans="30:30" x14ac:dyDescent="0.35">
      <c r="AD12584" s="3"/>
    </row>
    <row r="12585" spans="30:30" x14ac:dyDescent="0.35">
      <c r="AD12585" s="3"/>
    </row>
    <row r="12586" spans="30:30" x14ac:dyDescent="0.35">
      <c r="AD12586" s="3"/>
    </row>
    <row r="12587" spans="30:30" x14ac:dyDescent="0.35">
      <c r="AD12587" s="3"/>
    </row>
    <row r="12588" spans="30:30" x14ac:dyDescent="0.35">
      <c r="AD12588" s="3"/>
    </row>
    <row r="12589" spans="30:30" x14ac:dyDescent="0.35">
      <c r="AD12589" s="3"/>
    </row>
    <row r="12590" spans="30:30" x14ac:dyDescent="0.35">
      <c r="AD12590" s="3"/>
    </row>
    <row r="12591" spans="30:30" x14ac:dyDescent="0.35">
      <c r="AD12591" s="3"/>
    </row>
    <row r="12592" spans="30:30" x14ac:dyDescent="0.35">
      <c r="AD12592" s="3"/>
    </row>
    <row r="12593" spans="30:30" x14ac:dyDescent="0.35">
      <c r="AD12593" s="3"/>
    </row>
    <row r="12594" spans="30:30" x14ac:dyDescent="0.35">
      <c r="AD12594" s="3"/>
    </row>
    <row r="12595" spans="30:30" x14ac:dyDescent="0.35">
      <c r="AD12595" s="3"/>
    </row>
    <row r="12596" spans="30:30" x14ac:dyDescent="0.35">
      <c r="AD12596" s="3"/>
    </row>
    <row r="12597" spans="30:30" x14ac:dyDescent="0.35">
      <c r="AD12597" s="3"/>
    </row>
    <row r="12598" spans="30:30" x14ac:dyDescent="0.35">
      <c r="AD12598" s="3"/>
    </row>
    <row r="12599" spans="30:30" x14ac:dyDescent="0.35">
      <c r="AD12599" s="3"/>
    </row>
    <row r="12600" spans="30:30" x14ac:dyDescent="0.35">
      <c r="AD12600" s="3"/>
    </row>
    <row r="12601" spans="30:30" x14ac:dyDescent="0.35">
      <c r="AD12601" s="3"/>
    </row>
    <row r="12602" spans="30:30" x14ac:dyDescent="0.35">
      <c r="AD12602" s="3"/>
    </row>
    <row r="12603" spans="30:30" x14ac:dyDescent="0.35">
      <c r="AD12603" s="3"/>
    </row>
    <row r="12604" spans="30:30" x14ac:dyDescent="0.35">
      <c r="AD12604" s="3"/>
    </row>
    <row r="12605" spans="30:30" x14ac:dyDescent="0.35">
      <c r="AD12605" s="3"/>
    </row>
    <row r="12606" spans="30:30" x14ac:dyDescent="0.35">
      <c r="AD12606" s="3"/>
    </row>
    <row r="12607" spans="30:30" x14ac:dyDescent="0.35">
      <c r="AD12607" s="3"/>
    </row>
    <row r="12608" spans="30:30" x14ac:dyDescent="0.35">
      <c r="AD12608" s="3"/>
    </row>
    <row r="12609" spans="30:30" x14ac:dyDescent="0.35">
      <c r="AD12609" s="3"/>
    </row>
    <row r="12610" spans="30:30" x14ac:dyDescent="0.35">
      <c r="AD12610" s="3"/>
    </row>
    <row r="12611" spans="30:30" x14ac:dyDescent="0.35">
      <c r="AD12611" s="3"/>
    </row>
    <row r="12612" spans="30:30" x14ac:dyDescent="0.35">
      <c r="AD12612" s="3"/>
    </row>
    <row r="12613" spans="30:30" x14ac:dyDescent="0.35">
      <c r="AD12613" s="3"/>
    </row>
    <row r="12614" spans="30:30" x14ac:dyDescent="0.35">
      <c r="AD12614" s="3"/>
    </row>
    <row r="12615" spans="30:30" x14ac:dyDescent="0.35">
      <c r="AD12615" s="3"/>
    </row>
    <row r="12616" spans="30:30" x14ac:dyDescent="0.35">
      <c r="AD12616" s="3"/>
    </row>
    <row r="12617" spans="30:30" x14ac:dyDescent="0.35">
      <c r="AD12617" s="3"/>
    </row>
    <row r="12618" spans="30:30" x14ac:dyDescent="0.35">
      <c r="AD12618" s="3"/>
    </row>
    <row r="12619" spans="30:30" x14ac:dyDescent="0.35">
      <c r="AD12619" s="3"/>
    </row>
    <row r="12620" spans="30:30" x14ac:dyDescent="0.35">
      <c r="AD12620" s="3"/>
    </row>
    <row r="12621" spans="30:30" x14ac:dyDescent="0.35">
      <c r="AD12621" s="3"/>
    </row>
    <row r="12622" spans="30:30" x14ac:dyDescent="0.35">
      <c r="AD12622" s="3"/>
    </row>
    <row r="12623" spans="30:30" x14ac:dyDescent="0.35">
      <c r="AD12623" s="3"/>
    </row>
    <row r="12624" spans="30:30" x14ac:dyDescent="0.35">
      <c r="AD12624" s="3"/>
    </row>
    <row r="12625" spans="30:30" x14ac:dyDescent="0.35">
      <c r="AD12625" s="3"/>
    </row>
    <row r="12626" spans="30:30" x14ac:dyDescent="0.35">
      <c r="AD12626" s="3"/>
    </row>
    <row r="12627" spans="30:30" x14ac:dyDescent="0.35">
      <c r="AD12627" s="3"/>
    </row>
    <row r="12628" spans="30:30" x14ac:dyDescent="0.35">
      <c r="AD12628" s="3"/>
    </row>
    <row r="12629" spans="30:30" x14ac:dyDescent="0.35">
      <c r="AD12629" s="3"/>
    </row>
    <row r="12630" spans="30:30" x14ac:dyDescent="0.35">
      <c r="AD12630" s="3"/>
    </row>
    <row r="12631" spans="30:30" x14ac:dyDescent="0.35">
      <c r="AD12631" s="3"/>
    </row>
    <row r="12632" spans="30:30" x14ac:dyDescent="0.35">
      <c r="AD12632" s="3"/>
    </row>
    <row r="12633" spans="30:30" x14ac:dyDescent="0.35">
      <c r="AD12633" s="3"/>
    </row>
    <row r="12634" spans="30:30" x14ac:dyDescent="0.35">
      <c r="AD12634" s="3"/>
    </row>
    <row r="12635" spans="30:30" x14ac:dyDescent="0.35">
      <c r="AD12635" s="3"/>
    </row>
    <row r="12636" spans="30:30" x14ac:dyDescent="0.35">
      <c r="AD12636" s="3"/>
    </row>
    <row r="12637" spans="30:30" x14ac:dyDescent="0.35">
      <c r="AD12637" s="3"/>
    </row>
    <row r="12638" spans="30:30" x14ac:dyDescent="0.35">
      <c r="AD12638" s="3"/>
    </row>
    <row r="12639" spans="30:30" x14ac:dyDescent="0.35">
      <c r="AD12639" s="3"/>
    </row>
    <row r="12640" spans="30:30" x14ac:dyDescent="0.35">
      <c r="AD12640" s="3"/>
    </row>
    <row r="12641" spans="30:30" x14ac:dyDescent="0.35">
      <c r="AD12641" s="3"/>
    </row>
    <row r="12642" spans="30:30" x14ac:dyDescent="0.35">
      <c r="AD12642" s="3"/>
    </row>
    <row r="12643" spans="30:30" x14ac:dyDescent="0.35">
      <c r="AD12643" s="3"/>
    </row>
    <row r="12644" spans="30:30" x14ac:dyDescent="0.35">
      <c r="AD12644" s="3"/>
    </row>
    <row r="12645" spans="30:30" x14ac:dyDescent="0.35">
      <c r="AD12645" s="3"/>
    </row>
    <row r="12646" spans="30:30" x14ac:dyDescent="0.35">
      <c r="AD12646" s="3"/>
    </row>
    <row r="12647" spans="30:30" x14ac:dyDescent="0.35">
      <c r="AD12647" s="3"/>
    </row>
    <row r="12648" spans="30:30" x14ac:dyDescent="0.35">
      <c r="AD12648" s="3"/>
    </row>
    <row r="12649" spans="30:30" x14ac:dyDescent="0.35">
      <c r="AD12649" s="3"/>
    </row>
    <row r="12650" spans="30:30" x14ac:dyDescent="0.35">
      <c r="AD12650" s="3"/>
    </row>
    <row r="12651" spans="30:30" x14ac:dyDescent="0.35">
      <c r="AD12651" s="3"/>
    </row>
    <row r="12652" spans="30:30" x14ac:dyDescent="0.35">
      <c r="AD12652" s="3"/>
    </row>
    <row r="12653" spans="30:30" x14ac:dyDescent="0.35">
      <c r="AD12653" s="3"/>
    </row>
    <row r="12654" spans="30:30" x14ac:dyDescent="0.35">
      <c r="AD12654" s="3"/>
    </row>
    <row r="12655" spans="30:30" x14ac:dyDescent="0.35">
      <c r="AD12655" s="3"/>
    </row>
    <row r="12656" spans="30:30" x14ac:dyDescent="0.35">
      <c r="AD12656" s="3"/>
    </row>
    <row r="12657" spans="30:30" x14ac:dyDescent="0.35">
      <c r="AD12657" s="3"/>
    </row>
    <row r="12658" spans="30:30" x14ac:dyDescent="0.35">
      <c r="AD12658" s="3"/>
    </row>
    <row r="12659" spans="30:30" x14ac:dyDescent="0.35">
      <c r="AD12659" s="3"/>
    </row>
    <row r="12660" spans="30:30" x14ac:dyDescent="0.35">
      <c r="AD12660" s="3"/>
    </row>
    <row r="12661" spans="30:30" x14ac:dyDescent="0.35">
      <c r="AD12661" s="3"/>
    </row>
    <row r="12662" spans="30:30" x14ac:dyDescent="0.35">
      <c r="AD12662" s="3"/>
    </row>
    <row r="12663" spans="30:30" x14ac:dyDescent="0.35">
      <c r="AD12663" s="3"/>
    </row>
    <row r="12664" spans="30:30" x14ac:dyDescent="0.35">
      <c r="AD12664" s="3"/>
    </row>
    <row r="12665" spans="30:30" x14ac:dyDescent="0.35">
      <c r="AD12665" s="3"/>
    </row>
    <row r="12666" spans="30:30" x14ac:dyDescent="0.35">
      <c r="AD12666" s="3"/>
    </row>
    <row r="12667" spans="30:30" x14ac:dyDescent="0.35">
      <c r="AD12667" s="3"/>
    </row>
    <row r="12668" spans="30:30" x14ac:dyDescent="0.35">
      <c r="AD12668" s="3"/>
    </row>
    <row r="12669" spans="30:30" x14ac:dyDescent="0.35">
      <c r="AD12669" s="3"/>
    </row>
    <row r="12670" spans="30:30" x14ac:dyDescent="0.35">
      <c r="AD12670" s="3"/>
    </row>
    <row r="12671" spans="30:30" x14ac:dyDescent="0.35">
      <c r="AD12671" s="3"/>
    </row>
    <row r="12672" spans="30:30" x14ac:dyDescent="0.35">
      <c r="AD12672" s="3"/>
    </row>
    <row r="12673" spans="30:30" x14ac:dyDescent="0.35">
      <c r="AD12673" s="3"/>
    </row>
    <row r="12674" spans="30:30" x14ac:dyDescent="0.35">
      <c r="AD12674" s="3"/>
    </row>
    <row r="12675" spans="30:30" x14ac:dyDescent="0.35">
      <c r="AD12675" s="3"/>
    </row>
    <row r="12676" spans="30:30" x14ac:dyDescent="0.35">
      <c r="AD12676" s="3"/>
    </row>
    <row r="12677" spans="30:30" x14ac:dyDescent="0.35">
      <c r="AD12677" s="3"/>
    </row>
    <row r="12678" spans="30:30" x14ac:dyDescent="0.35">
      <c r="AD12678" s="3"/>
    </row>
    <row r="12679" spans="30:30" x14ac:dyDescent="0.35">
      <c r="AD12679" s="3"/>
    </row>
    <row r="12680" spans="30:30" x14ac:dyDescent="0.35">
      <c r="AD12680" s="3"/>
    </row>
    <row r="12681" spans="30:30" x14ac:dyDescent="0.35">
      <c r="AD12681" s="3"/>
    </row>
    <row r="12682" spans="30:30" x14ac:dyDescent="0.35">
      <c r="AD12682" s="3"/>
    </row>
    <row r="12683" spans="30:30" x14ac:dyDescent="0.35">
      <c r="AD12683" s="3"/>
    </row>
    <row r="12684" spans="30:30" x14ac:dyDescent="0.35">
      <c r="AD12684" s="3"/>
    </row>
    <row r="12685" spans="30:30" x14ac:dyDescent="0.35">
      <c r="AD12685" s="3"/>
    </row>
    <row r="12686" spans="30:30" x14ac:dyDescent="0.35">
      <c r="AD12686" s="3"/>
    </row>
    <row r="12687" spans="30:30" x14ac:dyDescent="0.35">
      <c r="AD12687" s="3"/>
    </row>
    <row r="12688" spans="30:30" x14ac:dyDescent="0.35">
      <c r="AD12688" s="3"/>
    </row>
    <row r="12689" spans="30:30" x14ac:dyDescent="0.35">
      <c r="AD12689" s="3"/>
    </row>
    <row r="12690" spans="30:30" x14ac:dyDescent="0.35">
      <c r="AD12690" s="3"/>
    </row>
    <row r="12691" spans="30:30" x14ac:dyDescent="0.35">
      <c r="AD12691" s="3"/>
    </row>
    <row r="12692" spans="30:30" x14ac:dyDescent="0.35">
      <c r="AD12692" s="3"/>
    </row>
    <row r="12693" spans="30:30" x14ac:dyDescent="0.35">
      <c r="AD12693" s="3"/>
    </row>
    <row r="12694" spans="30:30" x14ac:dyDescent="0.35">
      <c r="AD12694" s="3"/>
    </row>
    <row r="12695" spans="30:30" x14ac:dyDescent="0.35">
      <c r="AD12695" s="3"/>
    </row>
    <row r="12696" spans="30:30" x14ac:dyDescent="0.35">
      <c r="AD12696" s="3"/>
    </row>
    <row r="12697" spans="30:30" x14ac:dyDescent="0.35">
      <c r="AD12697" s="3"/>
    </row>
    <row r="12698" spans="30:30" x14ac:dyDescent="0.35">
      <c r="AD12698" s="3"/>
    </row>
    <row r="12699" spans="30:30" x14ac:dyDescent="0.35">
      <c r="AD12699" s="3"/>
    </row>
    <row r="12700" spans="30:30" x14ac:dyDescent="0.35">
      <c r="AD12700" s="3"/>
    </row>
    <row r="12701" spans="30:30" x14ac:dyDescent="0.35">
      <c r="AD12701" s="3"/>
    </row>
    <row r="12702" spans="30:30" x14ac:dyDescent="0.35">
      <c r="AD12702" s="3"/>
    </row>
    <row r="12703" spans="30:30" x14ac:dyDescent="0.35">
      <c r="AD12703" s="3"/>
    </row>
    <row r="12704" spans="30:30" x14ac:dyDescent="0.35">
      <c r="AD12704" s="3"/>
    </row>
    <row r="12705" spans="30:30" x14ac:dyDescent="0.35">
      <c r="AD12705" s="3"/>
    </row>
    <row r="12706" spans="30:30" x14ac:dyDescent="0.35">
      <c r="AD12706" s="3"/>
    </row>
    <row r="12707" spans="30:30" x14ac:dyDescent="0.35">
      <c r="AD12707" s="3"/>
    </row>
    <row r="12708" spans="30:30" x14ac:dyDescent="0.35">
      <c r="AD12708" s="3"/>
    </row>
    <row r="12709" spans="30:30" x14ac:dyDescent="0.35">
      <c r="AD12709" s="3"/>
    </row>
    <row r="12710" spans="30:30" x14ac:dyDescent="0.35">
      <c r="AD12710" s="3"/>
    </row>
    <row r="12711" spans="30:30" x14ac:dyDescent="0.35">
      <c r="AD12711" s="3"/>
    </row>
    <row r="12712" spans="30:30" x14ac:dyDescent="0.35">
      <c r="AD12712" s="3"/>
    </row>
    <row r="12713" spans="30:30" x14ac:dyDescent="0.35">
      <c r="AD12713" s="3"/>
    </row>
    <row r="12714" spans="30:30" x14ac:dyDescent="0.35">
      <c r="AD12714" s="3"/>
    </row>
    <row r="12715" spans="30:30" x14ac:dyDescent="0.35">
      <c r="AD12715" s="3"/>
    </row>
    <row r="12716" spans="30:30" x14ac:dyDescent="0.35">
      <c r="AD12716" s="3"/>
    </row>
    <row r="12717" spans="30:30" x14ac:dyDescent="0.35">
      <c r="AD12717" s="3"/>
    </row>
    <row r="12718" spans="30:30" x14ac:dyDescent="0.35">
      <c r="AD12718" s="3"/>
    </row>
    <row r="12719" spans="30:30" x14ac:dyDescent="0.35">
      <c r="AD12719" s="3"/>
    </row>
    <row r="12720" spans="30:30" x14ac:dyDescent="0.35">
      <c r="AD12720" s="3"/>
    </row>
    <row r="12721" spans="30:30" x14ac:dyDescent="0.35">
      <c r="AD12721" s="3"/>
    </row>
    <row r="12722" spans="30:30" x14ac:dyDescent="0.35">
      <c r="AD12722" s="3"/>
    </row>
    <row r="12723" spans="30:30" x14ac:dyDescent="0.35">
      <c r="AD12723" s="3"/>
    </row>
    <row r="12724" spans="30:30" x14ac:dyDescent="0.35">
      <c r="AD12724" s="3"/>
    </row>
    <row r="12725" spans="30:30" x14ac:dyDescent="0.35">
      <c r="AD12725" s="3"/>
    </row>
    <row r="12726" spans="30:30" x14ac:dyDescent="0.35">
      <c r="AD12726" s="3"/>
    </row>
    <row r="12727" spans="30:30" x14ac:dyDescent="0.35">
      <c r="AD12727" s="3"/>
    </row>
    <row r="12728" spans="30:30" x14ac:dyDescent="0.35">
      <c r="AD12728" s="3"/>
    </row>
    <row r="12729" spans="30:30" x14ac:dyDescent="0.35">
      <c r="AD12729" s="3"/>
    </row>
    <row r="12730" spans="30:30" x14ac:dyDescent="0.35">
      <c r="AD12730" s="3"/>
    </row>
    <row r="12731" spans="30:30" x14ac:dyDescent="0.35">
      <c r="AD12731" s="3"/>
    </row>
    <row r="12732" spans="30:30" x14ac:dyDescent="0.35">
      <c r="AD12732" s="3"/>
    </row>
    <row r="12733" spans="30:30" x14ac:dyDescent="0.35">
      <c r="AD12733" s="3"/>
    </row>
    <row r="12734" spans="30:30" x14ac:dyDescent="0.35">
      <c r="AD12734" s="3"/>
    </row>
    <row r="12735" spans="30:30" x14ac:dyDescent="0.35">
      <c r="AD12735" s="3"/>
    </row>
    <row r="12736" spans="30:30" x14ac:dyDescent="0.35">
      <c r="AD12736" s="3"/>
    </row>
    <row r="12737" spans="30:30" x14ac:dyDescent="0.35">
      <c r="AD12737" s="3"/>
    </row>
    <row r="12738" spans="30:30" x14ac:dyDescent="0.35">
      <c r="AD12738" s="3"/>
    </row>
    <row r="12739" spans="30:30" x14ac:dyDescent="0.35">
      <c r="AD12739" s="3"/>
    </row>
    <row r="12740" spans="30:30" x14ac:dyDescent="0.35">
      <c r="AD12740" s="3"/>
    </row>
    <row r="12741" spans="30:30" x14ac:dyDescent="0.35">
      <c r="AD12741" s="3"/>
    </row>
    <row r="12742" spans="30:30" x14ac:dyDescent="0.35">
      <c r="AD12742" s="3"/>
    </row>
    <row r="12743" spans="30:30" x14ac:dyDescent="0.35">
      <c r="AD12743" s="3"/>
    </row>
    <row r="12744" spans="30:30" x14ac:dyDescent="0.35">
      <c r="AD12744" s="3"/>
    </row>
    <row r="12745" spans="30:30" x14ac:dyDescent="0.35">
      <c r="AD12745" s="3"/>
    </row>
    <row r="12746" spans="30:30" x14ac:dyDescent="0.35">
      <c r="AD12746" s="3"/>
    </row>
    <row r="12747" spans="30:30" x14ac:dyDescent="0.35">
      <c r="AD12747" s="3"/>
    </row>
    <row r="12748" spans="30:30" x14ac:dyDescent="0.35">
      <c r="AD12748" s="3"/>
    </row>
    <row r="12749" spans="30:30" x14ac:dyDescent="0.35">
      <c r="AD12749" s="3"/>
    </row>
    <row r="12750" spans="30:30" x14ac:dyDescent="0.35">
      <c r="AD12750" s="3"/>
    </row>
    <row r="12751" spans="30:30" x14ac:dyDescent="0.35">
      <c r="AD12751" s="3"/>
    </row>
    <row r="12752" spans="30:30" x14ac:dyDescent="0.35">
      <c r="AD12752" s="3"/>
    </row>
    <row r="12753" spans="30:30" x14ac:dyDescent="0.35">
      <c r="AD12753" s="3"/>
    </row>
    <row r="12754" spans="30:30" x14ac:dyDescent="0.35">
      <c r="AD12754" s="3"/>
    </row>
    <row r="12755" spans="30:30" x14ac:dyDescent="0.35">
      <c r="AD12755" s="3"/>
    </row>
    <row r="12756" spans="30:30" x14ac:dyDescent="0.35">
      <c r="AD12756" s="3"/>
    </row>
    <row r="12757" spans="30:30" x14ac:dyDescent="0.35">
      <c r="AD12757" s="3"/>
    </row>
    <row r="12758" spans="30:30" x14ac:dyDescent="0.35">
      <c r="AD12758" s="3"/>
    </row>
    <row r="12759" spans="30:30" x14ac:dyDescent="0.35">
      <c r="AD12759" s="3"/>
    </row>
    <row r="12760" spans="30:30" x14ac:dyDescent="0.35">
      <c r="AD12760" s="3"/>
    </row>
    <row r="12761" spans="30:30" x14ac:dyDescent="0.35">
      <c r="AD12761" s="3"/>
    </row>
    <row r="12762" spans="30:30" x14ac:dyDescent="0.35">
      <c r="AD12762" s="3"/>
    </row>
    <row r="12763" spans="30:30" x14ac:dyDescent="0.35">
      <c r="AD12763" s="3"/>
    </row>
    <row r="12764" spans="30:30" x14ac:dyDescent="0.35">
      <c r="AD12764" s="3"/>
    </row>
    <row r="12765" spans="30:30" x14ac:dyDescent="0.35">
      <c r="AD12765" s="3"/>
    </row>
    <row r="12766" spans="30:30" x14ac:dyDescent="0.35">
      <c r="AD12766" s="3"/>
    </row>
    <row r="12767" spans="30:30" x14ac:dyDescent="0.35">
      <c r="AD12767" s="3"/>
    </row>
    <row r="12768" spans="30:30" x14ac:dyDescent="0.35">
      <c r="AD12768" s="3"/>
    </row>
    <row r="12769" spans="30:30" x14ac:dyDescent="0.35">
      <c r="AD12769" s="3"/>
    </row>
    <row r="12770" spans="30:30" x14ac:dyDescent="0.35">
      <c r="AD12770" s="3"/>
    </row>
    <row r="12771" spans="30:30" x14ac:dyDescent="0.35">
      <c r="AD12771" s="3"/>
    </row>
    <row r="12772" spans="30:30" x14ac:dyDescent="0.35">
      <c r="AD12772" s="3"/>
    </row>
    <row r="12773" spans="30:30" x14ac:dyDescent="0.35">
      <c r="AD12773" s="3"/>
    </row>
    <row r="12774" spans="30:30" x14ac:dyDescent="0.35">
      <c r="AD12774" s="3"/>
    </row>
    <row r="12775" spans="30:30" x14ac:dyDescent="0.35">
      <c r="AD12775" s="3"/>
    </row>
    <row r="12776" spans="30:30" x14ac:dyDescent="0.35">
      <c r="AD12776" s="3"/>
    </row>
    <row r="12777" spans="30:30" x14ac:dyDescent="0.35">
      <c r="AD12777" s="3"/>
    </row>
    <row r="12778" spans="30:30" x14ac:dyDescent="0.35">
      <c r="AD12778" s="3"/>
    </row>
    <row r="12779" spans="30:30" x14ac:dyDescent="0.35">
      <c r="AD12779" s="3"/>
    </row>
    <row r="12780" spans="30:30" x14ac:dyDescent="0.35">
      <c r="AD12780" s="3"/>
    </row>
    <row r="12781" spans="30:30" x14ac:dyDescent="0.35">
      <c r="AD12781" s="3"/>
    </row>
    <row r="12782" spans="30:30" x14ac:dyDescent="0.35">
      <c r="AD12782" s="3"/>
    </row>
    <row r="12783" spans="30:30" x14ac:dyDescent="0.35">
      <c r="AD12783" s="3"/>
    </row>
    <row r="12784" spans="30:30" x14ac:dyDescent="0.35">
      <c r="AD12784" s="3"/>
    </row>
    <row r="12785" spans="30:30" x14ac:dyDescent="0.35">
      <c r="AD12785" s="3"/>
    </row>
    <row r="12786" spans="30:30" x14ac:dyDescent="0.35">
      <c r="AD12786" s="3"/>
    </row>
    <row r="12787" spans="30:30" x14ac:dyDescent="0.35">
      <c r="AD12787" s="3"/>
    </row>
    <row r="12788" spans="30:30" x14ac:dyDescent="0.35">
      <c r="AD12788" s="3"/>
    </row>
    <row r="12789" spans="30:30" x14ac:dyDescent="0.35">
      <c r="AD12789" s="3"/>
    </row>
    <row r="12790" spans="30:30" x14ac:dyDescent="0.35">
      <c r="AD12790" s="3"/>
    </row>
    <row r="12791" spans="30:30" x14ac:dyDescent="0.35">
      <c r="AD12791" s="3"/>
    </row>
    <row r="12792" spans="30:30" x14ac:dyDescent="0.35">
      <c r="AD12792" s="3"/>
    </row>
    <row r="12793" spans="30:30" x14ac:dyDescent="0.35">
      <c r="AD12793" s="3"/>
    </row>
    <row r="12794" spans="30:30" x14ac:dyDescent="0.35">
      <c r="AD12794" s="3"/>
    </row>
    <row r="12795" spans="30:30" x14ac:dyDescent="0.35">
      <c r="AD12795" s="3"/>
    </row>
    <row r="12796" spans="30:30" x14ac:dyDescent="0.35">
      <c r="AD12796" s="3"/>
    </row>
    <row r="12797" spans="30:30" x14ac:dyDescent="0.35">
      <c r="AD12797" s="3"/>
    </row>
    <row r="12798" spans="30:30" x14ac:dyDescent="0.35">
      <c r="AD12798" s="3"/>
    </row>
    <row r="12799" spans="30:30" x14ac:dyDescent="0.35">
      <c r="AD12799" s="3"/>
    </row>
    <row r="12800" spans="30:30" x14ac:dyDescent="0.35">
      <c r="AD12800" s="3"/>
    </row>
    <row r="12801" spans="30:30" x14ac:dyDescent="0.35">
      <c r="AD12801" s="3"/>
    </row>
    <row r="12802" spans="30:30" x14ac:dyDescent="0.35">
      <c r="AD12802" s="3"/>
    </row>
    <row r="12803" spans="30:30" x14ac:dyDescent="0.35">
      <c r="AD12803" s="3"/>
    </row>
    <row r="12804" spans="30:30" x14ac:dyDescent="0.35">
      <c r="AD12804" s="3"/>
    </row>
    <row r="12805" spans="30:30" x14ac:dyDescent="0.35">
      <c r="AD12805" s="3"/>
    </row>
    <row r="12806" spans="30:30" x14ac:dyDescent="0.35">
      <c r="AD12806" s="3"/>
    </row>
    <row r="12807" spans="30:30" x14ac:dyDescent="0.35">
      <c r="AD12807" s="3"/>
    </row>
    <row r="12808" spans="30:30" x14ac:dyDescent="0.35">
      <c r="AD12808" s="3"/>
    </row>
    <row r="12809" spans="30:30" x14ac:dyDescent="0.35">
      <c r="AD12809" s="3"/>
    </row>
    <row r="12810" spans="30:30" x14ac:dyDescent="0.35">
      <c r="AD12810" s="3"/>
    </row>
    <row r="12811" spans="30:30" x14ac:dyDescent="0.35">
      <c r="AD12811" s="3"/>
    </row>
    <row r="12812" spans="30:30" x14ac:dyDescent="0.35">
      <c r="AD12812" s="3"/>
    </row>
    <row r="12813" spans="30:30" x14ac:dyDescent="0.35">
      <c r="AD12813" s="3"/>
    </row>
    <row r="12814" spans="30:30" x14ac:dyDescent="0.35">
      <c r="AD12814" s="3"/>
    </row>
    <row r="12815" spans="30:30" x14ac:dyDescent="0.35">
      <c r="AD12815" s="3"/>
    </row>
    <row r="12816" spans="30:30" x14ac:dyDescent="0.35">
      <c r="AD12816" s="3"/>
    </row>
    <row r="12817" spans="30:30" x14ac:dyDescent="0.35">
      <c r="AD12817" s="3"/>
    </row>
    <row r="12818" spans="30:30" x14ac:dyDescent="0.35">
      <c r="AD12818" s="3"/>
    </row>
    <row r="12819" spans="30:30" x14ac:dyDescent="0.35">
      <c r="AD12819" s="3"/>
    </row>
    <row r="12820" spans="30:30" x14ac:dyDescent="0.35">
      <c r="AD12820" s="3"/>
    </row>
    <row r="12821" spans="30:30" x14ac:dyDescent="0.35">
      <c r="AD12821" s="3"/>
    </row>
    <row r="12822" spans="30:30" x14ac:dyDescent="0.35">
      <c r="AD12822" s="3"/>
    </row>
    <row r="12823" spans="30:30" x14ac:dyDescent="0.35">
      <c r="AD12823" s="3"/>
    </row>
    <row r="12824" spans="30:30" x14ac:dyDescent="0.35">
      <c r="AD12824" s="3"/>
    </row>
    <row r="12825" spans="30:30" x14ac:dyDescent="0.35">
      <c r="AD12825" s="3"/>
    </row>
    <row r="12826" spans="30:30" x14ac:dyDescent="0.35">
      <c r="AD12826" s="3"/>
    </row>
    <row r="12827" spans="30:30" x14ac:dyDescent="0.35">
      <c r="AD12827" s="3"/>
    </row>
    <row r="12828" spans="30:30" x14ac:dyDescent="0.35">
      <c r="AD12828" s="3"/>
    </row>
    <row r="12829" spans="30:30" x14ac:dyDescent="0.35">
      <c r="AD12829" s="3"/>
    </row>
    <row r="12830" spans="30:30" x14ac:dyDescent="0.35">
      <c r="AD12830" s="3"/>
    </row>
    <row r="12831" spans="30:30" x14ac:dyDescent="0.35">
      <c r="AD12831" s="3"/>
    </row>
    <row r="12832" spans="30:30" x14ac:dyDescent="0.35">
      <c r="AD12832" s="3"/>
    </row>
    <row r="12833" spans="30:30" x14ac:dyDescent="0.35">
      <c r="AD12833" s="3"/>
    </row>
    <row r="12834" spans="30:30" x14ac:dyDescent="0.35">
      <c r="AD12834" s="3"/>
    </row>
    <row r="12835" spans="30:30" x14ac:dyDescent="0.35">
      <c r="AD12835" s="3"/>
    </row>
    <row r="12836" spans="30:30" x14ac:dyDescent="0.35">
      <c r="AD12836" s="3"/>
    </row>
    <row r="12837" spans="30:30" x14ac:dyDescent="0.35">
      <c r="AD12837" s="3"/>
    </row>
    <row r="12838" spans="30:30" x14ac:dyDescent="0.35">
      <c r="AD12838" s="3"/>
    </row>
    <row r="12839" spans="30:30" x14ac:dyDescent="0.35">
      <c r="AD12839" s="3"/>
    </row>
    <row r="12840" spans="30:30" x14ac:dyDescent="0.35">
      <c r="AD12840" s="3"/>
    </row>
    <row r="12841" spans="30:30" x14ac:dyDescent="0.35">
      <c r="AD12841" s="3"/>
    </row>
    <row r="12842" spans="30:30" x14ac:dyDescent="0.35">
      <c r="AD12842" s="3"/>
    </row>
    <row r="12843" spans="30:30" x14ac:dyDescent="0.35">
      <c r="AD12843" s="3"/>
    </row>
    <row r="12844" spans="30:30" x14ac:dyDescent="0.35">
      <c r="AD12844" s="3"/>
    </row>
    <row r="12845" spans="30:30" x14ac:dyDescent="0.35">
      <c r="AD12845" s="3"/>
    </row>
    <row r="12846" spans="30:30" x14ac:dyDescent="0.35">
      <c r="AD12846" s="3"/>
    </row>
    <row r="12847" spans="30:30" x14ac:dyDescent="0.35">
      <c r="AD12847" s="3"/>
    </row>
    <row r="12848" spans="30:30" x14ac:dyDescent="0.35">
      <c r="AD12848" s="3"/>
    </row>
    <row r="12849" spans="30:30" x14ac:dyDescent="0.35">
      <c r="AD12849" s="3"/>
    </row>
    <row r="12850" spans="30:30" x14ac:dyDescent="0.35">
      <c r="AD12850" s="3"/>
    </row>
    <row r="12851" spans="30:30" x14ac:dyDescent="0.35">
      <c r="AD12851" s="3"/>
    </row>
    <row r="12852" spans="30:30" x14ac:dyDescent="0.35">
      <c r="AD12852" s="3"/>
    </row>
    <row r="12853" spans="30:30" x14ac:dyDescent="0.35">
      <c r="AD12853" s="3"/>
    </row>
    <row r="12854" spans="30:30" x14ac:dyDescent="0.35">
      <c r="AD12854" s="3"/>
    </row>
    <row r="12855" spans="30:30" x14ac:dyDescent="0.35">
      <c r="AD12855" s="3"/>
    </row>
    <row r="12856" spans="30:30" x14ac:dyDescent="0.35">
      <c r="AD12856" s="3"/>
    </row>
    <row r="12857" spans="30:30" x14ac:dyDescent="0.35">
      <c r="AD12857" s="3"/>
    </row>
    <row r="12858" spans="30:30" x14ac:dyDescent="0.35">
      <c r="AD12858" s="3"/>
    </row>
    <row r="12859" spans="30:30" x14ac:dyDescent="0.35">
      <c r="AD12859" s="3"/>
    </row>
    <row r="12860" spans="30:30" x14ac:dyDescent="0.35">
      <c r="AD12860" s="3"/>
    </row>
    <row r="12861" spans="30:30" x14ac:dyDescent="0.35">
      <c r="AD12861" s="3"/>
    </row>
    <row r="12862" spans="30:30" x14ac:dyDescent="0.35">
      <c r="AD12862" s="3"/>
    </row>
    <row r="12863" spans="30:30" x14ac:dyDescent="0.35">
      <c r="AD12863" s="3"/>
    </row>
    <row r="12864" spans="30:30" x14ac:dyDescent="0.35">
      <c r="AD12864" s="3"/>
    </row>
    <row r="12865" spans="30:30" x14ac:dyDescent="0.35">
      <c r="AD12865" s="3"/>
    </row>
    <row r="12866" spans="30:30" x14ac:dyDescent="0.35">
      <c r="AD12866" s="3"/>
    </row>
    <row r="12867" spans="30:30" x14ac:dyDescent="0.35">
      <c r="AD12867" s="3"/>
    </row>
    <row r="12868" spans="30:30" x14ac:dyDescent="0.35">
      <c r="AD12868" s="3"/>
    </row>
    <row r="12869" spans="30:30" x14ac:dyDescent="0.35">
      <c r="AD12869" s="3"/>
    </row>
    <row r="12870" spans="30:30" x14ac:dyDescent="0.35">
      <c r="AD12870" s="3"/>
    </row>
    <row r="12871" spans="30:30" x14ac:dyDescent="0.35">
      <c r="AD12871" s="3"/>
    </row>
    <row r="12872" spans="30:30" x14ac:dyDescent="0.35">
      <c r="AD12872" s="3"/>
    </row>
    <row r="12873" spans="30:30" x14ac:dyDescent="0.35">
      <c r="AD12873" s="3"/>
    </row>
    <row r="12874" spans="30:30" x14ac:dyDescent="0.35">
      <c r="AD12874" s="3"/>
    </row>
    <row r="12875" spans="30:30" x14ac:dyDescent="0.35">
      <c r="AD12875" s="3"/>
    </row>
    <row r="12876" spans="30:30" x14ac:dyDescent="0.35">
      <c r="AD12876" s="3"/>
    </row>
    <row r="12877" spans="30:30" x14ac:dyDescent="0.35">
      <c r="AD12877" s="3"/>
    </row>
    <row r="12878" spans="30:30" x14ac:dyDescent="0.35">
      <c r="AD12878" s="3"/>
    </row>
    <row r="12879" spans="30:30" x14ac:dyDescent="0.35">
      <c r="AD12879" s="3"/>
    </row>
    <row r="12880" spans="30:30" x14ac:dyDescent="0.35">
      <c r="AD12880" s="3"/>
    </row>
    <row r="12881" spans="30:30" x14ac:dyDescent="0.35">
      <c r="AD12881" s="3"/>
    </row>
    <row r="12882" spans="30:30" x14ac:dyDescent="0.35">
      <c r="AD12882" s="3"/>
    </row>
    <row r="12883" spans="30:30" x14ac:dyDescent="0.35">
      <c r="AD12883" s="3"/>
    </row>
    <row r="12884" spans="30:30" x14ac:dyDescent="0.35">
      <c r="AD12884" s="3"/>
    </row>
    <row r="12885" spans="30:30" x14ac:dyDescent="0.35">
      <c r="AD12885" s="3"/>
    </row>
    <row r="12886" spans="30:30" x14ac:dyDescent="0.35">
      <c r="AD12886" s="3"/>
    </row>
    <row r="12887" spans="30:30" x14ac:dyDescent="0.35">
      <c r="AD12887" s="3"/>
    </row>
    <row r="12888" spans="30:30" x14ac:dyDescent="0.35">
      <c r="AD12888" s="3"/>
    </row>
    <row r="12889" spans="30:30" x14ac:dyDescent="0.35">
      <c r="AD12889" s="3"/>
    </row>
    <row r="12890" spans="30:30" x14ac:dyDescent="0.35">
      <c r="AD12890" s="3"/>
    </row>
    <row r="12891" spans="30:30" x14ac:dyDescent="0.35">
      <c r="AD12891" s="3"/>
    </row>
    <row r="12892" spans="30:30" x14ac:dyDescent="0.35">
      <c r="AD12892" s="3"/>
    </row>
    <row r="12893" spans="30:30" x14ac:dyDescent="0.35">
      <c r="AD12893" s="3"/>
    </row>
    <row r="12894" spans="30:30" x14ac:dyDescent="0.35">
      <c r="AD12894" s="3"/>
    </row>
    <row r="12895" spans="30:30" x14ac:dyDescent="0.35">
      <c r="AD12895" s="3"/>
    </row>
    <row r="12896" spans="30:30" x14ac:dyDescent="0.35">
      <c r="AD12896" s="3"/>
    </row>
    <row r="12897" spans="30:30" x14ac:dyDescent="0.35">
      <c r="AD12897" s="3"/>
    </row>
    <row r="12898" spans="30:30" x14ac:dyDescent="0.35">
      <c r="AD12898" s="3"/>
    </row>
    <row r="12899" spans="30:30" x14ac:dyDescent="0.35">
      <c r="AD12899" s="3"/>
    </row>
    <row r="12900" spans="30:30" x14ac:dyDescent="0.35">
      <c r="AD12900" s="3"/>
    </row>
    <row r="12901" spans="30:30" x14ac:dyDescent="0.35">
      <c r="AD12901" s="3"/>
    </row>
    <row r="12902" spans="30:30" x14ac:dyDescent="0.35">
      <c r="AD12902" s="3"/>
    </row>
    <row r="12903" spans="30:30" x14ac:dyDescent="0.35">
      <c r="AD12903" s="3"/>
    </row>
    <row r="12904" spans="30:30" x14ac:dyDescent="0.35">
      <c r="AD12904" s="3"/>
    </row>
    <row r="12905" spans="30:30" x14ac:dyDescent="0.35">
      <c r="AD12905" s="3"/>
    </row>
    <row r="12906" spans="30:30" x14ac:dyDescent="0.35">
      <c r="AD12906" s="3"/>
    </row>
    <row r="12907" spans="30:30" x14ac:dyDescent="0.35">
      <c r="AD12907" s="3"/>
    </row>
    <row r="12908" spans="30:30" x14ac:dyDescent="0.35">
      <c r="AD12908" s="3"/>
    </row>
    <row r="12909" spans="30:30" x14ac:dyDescent="0.35">
      <c r="AD12909" s="3"/>
    </row>
    <row r="12910" spans="30:30" x14ac:dyDescent="0.35">
      <c r="AD12910" s="3"/>
    </row>
    <row r="12911" spans="30:30" x14ac:dyDescent="0.35">
      <c r="AD12911" s="3"/>
    </row>
    <row r="12912" spans="30:30" x14ac:dyDescent="0.35">
      <c r="AD12912" s="3"/>
    </row>
    <row r="12913" spans="30:30" x14ac:dyDescent="0.35">
      <c r="AD12913" s="3"/>
    </row>
    <row r="12914" spans="30:30" x14ac:dyDescent="0.35">
      <c r="AD12914" s="3"/>
    </row>
    <row r="12915" spans="30:30" x14ac:dyDescent="0.35">
      <c r="AD12915" s="3"/>
    </row>
    <row r="12916" spans="30:30" x14ac:dyDescent="0.35">
      <c r="AD12916" s="3"/>
    </row>
    <row r="12917" spans="30:30" x14ac:dyDescent="0.35">
      <c r="AD12917" s="3"/>
    </row>
    <row r="12918" spans="30:30" x14ac:dyDescent="0.35">
      <c r="AD12918" s="3"/>
    </row>
    <row r="12919" spans="30:30" x14ac:dyDescent="0.35">
      <c r="AD12919" s="3"/>
    </row>
    <row r="12920" spans="30:30" x14ac:dyDescent="0.35">
      <c r="AD12920" s="3"/>
    </row>
    <row r="12921" spans="30:30" x14ac:dyDescent="0.35">
      <c r="AD12921" s="3"/>
    </row>
    <row r="12922" spans="30:30" x14ac:dyDescent="0.35">
      <c r="AD12922" s="3"/>
    </row>
    <row r="12923" spans="30:30" x14ac:dyDescent="0.35">
      <c r="AD12923" s="3"/>
    </row>
    <row r="12924" spans="30:30" x14ac:dyDescent="0.35">
      <c r="AD12924" s="3"/>
    </row>
    <row r="12925" spans="30:30" x14ac:dyDescent="0.35">
      <c r="AD12925" s="3"/>
    </row>
    <row r="12926" spans="30:30" x14ac:dyDescent="0.35">
      <c r="AD12926" s="3"/>
    </row>
    <row r="12927" spans="30:30" x14ac:dyDescent="0.35">
      <c r="AD12927" s="3"/>
    </row>
    <row r="12928" spans="30:30" x14ac:dyDescent="0.35">
      <c r="AD12928" s="3"/>
    </row>
    <row r="12929" spans="30:30" x14ac:dyDescent="0.35">
      <c r="AD12929" s="3"/>
    </row>
    <row r="12930" spans="30:30" x14ac:dyDescent="0.35">
      <c r="AD12930" s="3"/>
    </row>
    <row r="12931" spans="30:30" x14ac:dyDescent="0.35">
      <c r="AD12931" s="3"/>
    </row>
    <row r="12932" spans="30:30" x14ac:dyDescent="0.35">
      <c r="AD12932" s="3"/>
    </row>
    <row r="12933" spans="30:30" x14ac:dyDescent="0.35">
      <c r="AD12933" s="3"/>
    </row>
    <row r="12934" spans="30:30" x14ac:dyDescent="0.35">
      <c r="AD12934" s="3"/>
    </row>
    <row r="12935" spans="30:30" x14ac:dyDescent="0.35">
      <c r="AD12935" s="3"/>
    </row>
    <row r="12936" spans="30:30" x14ac:dyDescent="0.35">
      <c r="AD12936" s="3"/>
    </row>
    <row r="12937" spans="30:30" x14ac:dyDescent="0.35">
      <c r="AD12937" s="3"/>
    </row>
    <row r="12938" spans="30:30" x14ac:dyDescent="0.35">
      <c r="AD12938" s="3"/>
    </row>
    <row r="12939" spans="30:30" x14ac:dyDescent="0.35">
      <c r="AD12939" s="3"/>
    </row>
    <row r="12940" spans="30:30" x14ac:dyDescent="0.35">
      <c r="AD12940" s="3"/>
    </row>
    <row r="12941" spans="30:30" x14ac:dyDescent="0.35">
      <c r="AD12941" s="3"/>
    </row>
    <row r="12942" spans="30:30" x14ac:dyDescent="0.35">
      <c r="AD12942" s="3"/>
    </row>
    <row r="12943" spans="30:30" x14ac:dyDescent="0.35">
      <c r="AD12943" s="3"/>
    </row>
    <row r="12944" spans="30:30" x14ac:dyDescent="0.35">
      <c r="AD12944" s="3"/>
    </row>
    <row r="12945" spans="30:30" x14ac:dyDescent="0.35">
      <c r="AD12945" s="3"/>
    </row>
    <row r="12946" spans="30:30" x14ac:dyDescent="0.35">
      <c r="AD12946" s="3"/>
    </row>
    <row r="12947" spans="30:30" x14ac:dyDescent="0.35">
      <c r="AD12947" s="3"/>
    </row>
    <row r="12948" spans="30:30" x14ac:dyDescent="0.35">
      <c r="AD12948" s="3"/>
    </row>
    <row r="12949" spans="30:30" x14ac:dyDescent="0.35">
      <c r="AD12949" s="3"/>
    </row>
    <row r="12950" spans="30:30" x14ac:dyDescent="0.35">
      <c r="AD12950" s="3"/>
    </row>
    <row r="12951" spans="30:30" x14ac:dyDescent="0.35">
      <c r="AD12951" s="3"/>
    </row>
    <row r="12952" spans="30:30" x14ac:dyDescent="0.35">
      <c r="AD12952" s="3"/>
    </row>
    <row r="12953" spans="30:30" x14ac:dyDescent="0.35">
      <c r="AD12953" s="3"/>
    </row>
    <row r="12954" spans="30:30" x14ac:dyDescent="0.35">
      <c r="AD12954" s="3"/>
    </row>
    <row r="12955" spans="30:30" x14ac:dyDescent="0.35">
      <c r="AD12955" s="3"/>
    </row>
    <row r="12956" spans="30:30" x14ac:dyDescent="0.35">
      <c r="AD12956" s="3"/>
    </row>
    <row r="12957" spans="30:30" x14ac:dyDescent="0.35">
      <c r="AD12957" s="3"/>
    </row>
    <row r="12958" spans="30:30" x14ac:dyDescent="0.35">
      <c r="AD12958" s="3"/>
    </row>
    <row r="12959" spans="30:30" x14ac:dyDescent="0.35">
      <c r="AD12959" s="3"/>
    </row>
    <row r="12960" spans="30:30" x14ac:dyDescent="0.35">
      <c r="AD12960" s="3"/>
    </row>
    <row r="12961" spans="30:30" x14ac:dyDescent="0.35">
      <c r="AD12961" s="3"/>
    </row>
    <row r="12962" spans="30:30" x14ac:dyDescent="0.35">
      <c r="AD12962" s="3"/>
    </row>
    <row r="12963" spans="30:30" x14ac:dyDescent="0.35">
      <c r="AD12963" s="3"/>
    </row>
    <row r="12964" spans="30:30" x14ac:dyDescent="0.35">
      <c r="AD12964" s="3"/>
    </row>
    <row r="12965" spans="30:30" x14ac:dyDescent="0.35">
      <c r="AD12965" s="3"/>
    </row>
    <row r="12966" spans="30:30" x14ac:dyDescent="0.35">
      <c r="AD12966" s="3"/>
    </row>
    <row r="12967" spans="30:30" x14ac:dyDescent="0.35">
      <c r="AD12967" s="3"/>
    </row>
    <row r="12968" spans="30:30" x14ac:dyDescent="0.35">
      <c r="AD12968" s="3"/>
    </row>
    <row r="12969" spans="30:30" x14ac:dyDescent="0.35">
      <c r="AD12969" s="3"/>
    </row>
    <row r="12970" spans="30:30" x14ac:dyDescent="0.35">
      <c r="AD12970" s="3"/>
    </row>
    <row r="12971" spans="30:30" x14ac:dyDescent="0.35">
      <c r="AD12971" s="3"/>
    </row>
    <row r="12972" spans="30:30" x14ac:dyDescent="0.35">
      <c r="AD12972" s="3"/>
    </row>
    <row r="12973" spans="30:30" x14ac:dyDescent="0.35">
      <c r="AD12973" s="3"/>
    </row>
    <row r="12974" spans="30:30" x14ac:dyDescent="0.35">
      <c r="AD12974" s="3"/>
    </row>
    <row r="12975" spans="30:30" x14ac:dyDescent="0.35">
      <c r="AD12975" s="3"/>
    </row>
    <row r="12976" spans="30:30" x14ac:dyDescent="0.35">
      <c r="AD12976" s="3"/>
    </row>
    <row r="12977" spans="30:30" x14ac:dyDescent="0.35">
      <c r="AD12977" s="3"/>
    </row>
    <row r="12978" spans="30:30" x14ac:dyDescent="0.35">
      <c r="AD12978" s="3"/>
    </row>
    <row r="12979" spans="30:30" x14ac:dyDescent="0.35">
      <c r="AD12979" s="3"/>
    </row>
    <row r="12980" spans="30:30" x14ac:dyDescent="0.35">
      <c r="AD12980" s="3"/>
    </row>
    <row r="12981" spans="30:30" x14ac:dyDescent="0.35">
      <c r="AD12981" s="3"/>
    </row>
    <row r="12982" spans="30:30" x14ac:dyDescent="0.35">
      <c r="AD12982" s="3"/>
    </row>
    <row r="12983" spans="30:30" x14ac:dyDescent="0.35">
      <c r="AD12983" s="3"/>
    </row>
    <row r="12984" spans="30:30" x14ac:dyDescent="0.35">
      <c r="AD12984" s="3"/>
    </row>
    <row r="12985" spans="30:30" x14ac:dyDescent="0.35">
      <c r="AD12985" s="3"/>
    </row>
    <row r="12986" spans="30:30" x14ac:dyDescent="0.35">
      <c r="AD12986" s="3"/>
    </row>
    <row r="12987" spans="30:30" x14ac:dyDescent="0.35">
      <c r="AD12987" s="3"/>
    </row>
    <row r="12988" spans="30:30" x14ac:dyDescent="0.35">
      <c r="AD12988" s="3"/>
    </row>
    <row r="12989" spans="30:30" x14ac:dyDescent="0.35">
      <c r="AD12989" s="3"/>
    </row>
    <row r="12990" spans="30:30" x14ac:dyDescent="0.35">
      <c r="AD12990" s="3"/>
    </row>
    <row r="12991" spans="30:30" x14ac:dyDescent="0.35">
      <c r="AD12991" s="3"/>
    </row>
    <row r="12992" spans="30:30" x14ac:dyDescent="0.35">
      <c r="AD12992" s="3"/>
    </row>
    <row r="12993" spans="30:30" x14ac:dyDescent="0.35">
      <c r="AD12993" s="3"/>
    </row>
    <row r="12994" spans="30:30" x14ac:dyDescent="0.35">
      <c r="AD12994" s="3"/>
    </row>
    <row r="12995" spans="30:30" x14ac:dyDescent="0.35">
      <c r="AD12995" s="3"/>
    </row>
    <row r="12996" spans="30:30" x14ac:dyDescent="0.35">
      <c r="AD12996" s="3"/>
    </row>
    <row r="12997" spans="30:30" x14ac:dyDescent="0.35">
      <c r="AD12997" s="3"/>
    </row>
    <row r="12998" spans="30:30" x14ac:dyDescent="0.35">
      <c r="AD12998" s="3"/>
    </row>
    <row r="12999" spans="30:30" x14ac:dyDescent="0.35">
      <c r="AD12999" s="3"/>
    </row>
    <row r="13000" spans="30:30" x14ac:dyDescent="0.35">
      <c r="AD13000" s="3"/>
    </row>
    <row r="13001" spans="30:30" x14ac:dyDescent="0.35">
      <c r="AD13001" s="3"/>
    </row>
    <row r="13002" spans="30:30" x14ac:dyDescent="0.35">
      <c r="AD13002" s="3"/>
    </row>
    <row r="13003" spans="30:30" x14ac:dyDescent="0.35">
      <c r="AD13003" s="3"/>
    </row>
    <row r="13004" spans="30:30" x14ac:dyDescent="0.35">
      <c r="AD13004" s="3"/>
    </row>
    <row r="13005" spans="30:30" x14ac:dyDescent="0.35">
      <c r="AD13005" s="3"/>
    </row>
    <row r="13006" spans="30:30" x14ac:dyDescent="0.35">
      <c r="AD13006" s="3"/>
    </row>
    <row r="13007" spans="30:30" x14ac:dyDescent="0.35">
      <c r="AD13007" s="3"/>
    </row>
    <row r="13008" spans="30:30" x14ac:dyDescent="0.35">
      <c r="AD13008" s="3"/>
    </row>
    <row r="13009" spans="30:30" x14ac:dyDescent="0.35">
      <c r="AD13009" s="3"/>
    </row>
    <row r="13010" spans="30:30" x14ac:dyDescent="0.35">
      <c r="AD13010" s="3"/>
    </row>
    <row r="13011" spans="30:30" x14ac:dyDescent="0.35">
      <c r="AD13011" s="3"/>
    </row>
    <row r="13012" spans="30:30" x14ac:dyDescent="0.35">
      <c r="AD13012" s="3"/>
    </row>
    <row r="13013" spans="30:30" x14ac:dyDescent="0.35">
      <c r="AD13013" s="3"/>
    </row>
    <row r="13014" spans="30:30" x14ac:dyDescent="0.35">
      <c r="AD13014" s="3"/>
    </row>
    <row r="13015" spans="30:30" x14ac:dyDescent="0.35">
      <c r="AD13015" s="3"/>
    </row>
    <row r="13016" spans="30:30" x14ac:dyDescent="0.35">
      <c r="AD13016" s="3"/>
    </row>
    <row r="13017" spans="30:30" x14ac:dyDescent="0.35">
      <c r="AD13017" s="3"/>
    </row>
    <row r="13018" spans="30:30" x14ac:dyDescent="0.35">
      <c r="AD13018" s="3"/>
    </row>
    <row r="13019" spans="30:30" x14ac:dyDescent="0.35">
      <c r="AD13019" s="3"/>
    </row>
    <row r="13020" spans="30:30" x14ac:dyDescent="0.35">
      <c r="AD13020" s="3"/>
    </row>
    <row r="13021" spans="30:30" x14ac:dyDescent="0.35">
      <c r="AD13021" s="3"/>
    </row>
    <row r="13022" spans="30:30" x14ac:dyDescent="0.35">
      <c r="AD13022" s="3"/>
    </row>
    <row r="13023" spans="30:30" x14ac:dyDescent="0.35">
      <c r="AD13023" s="3"/>
    </row>
    <row r="13024" spans="30:30" x14ac:dyDescent="0.35">
      <c r="AD13024" s="3"/>
    </row>
    <row r="13025" spans="30:30" x14ac:dyDescent="0.35">
      <c r="AD13025" s="3"/>
    </row>
    <row r="13026" spans="30:30" x14ac:dyDescent="0.35">
      <c r="AD13026" s="3"/>
    </row>
    <row r="13027" spans="30:30" x14ac:dyDescent="0.35">
      <c r="AD13027" s="3"/>
    </row>
    <row r="13028" spans="30:30" x14ac:dyDescent="0.35">
      <c r="AD13028" s="3"/>
    </row>
    <row r="13029" spans="30:30" x14ac:dyDescent="0.35">
      <c r="AD13029" s="3"/>
    </row>
    <row r="13030" spans="30:30" x14ac:dyDescent="0.35">
      <c r="AD13030" s="3"/>
    </row>
    <row r="13031" spans="30:30" x14ac:dyDescent="0.35">
      <c r="AD13031" s="3"/>
    </row>
    <row r="13032" spans="30:30" x14ac:dyDescent="0.35">
      <c r="AD13032" s="3"/>
    </row>
    <row r="13033" spans="30:30" x14ac:dyDescent="0.35">
      <c r="AD13033" s="3"/>
    </row>
    <row r="13034" spans="30:30" x14ac:dyDescent="0.35">
      <c r="AD13034" s="3"/>
    </row>
    <row r="13035" spans="30:30" x14ac:dyDescent="0.35">
      <c r="AD13035" s="3"/>
    </row>
    <row r="13036" spans="30:30" x14ac:dyDescent="0.35">
      <c r="AD13036" s="3"/>
    </row>
    <row r="13037" spans="30:30" x14ac:dyDescent="0.35">
      <c r="AD13037" s="3"/>
    </row>
    <row r="13038" spans="30:30" x14ac:dyDescent="0.35">
      <c r="AD13038" s="3"/>
    </row>
    <row r="13039" spans="30:30" x14ac:dyDescent="0.35">
      <c r="AD13039" s="3"/>
    </row>
    <row r="13040" spans="30:30" x14ac:dyDescent="0.35">
      <c r="AD13040" s="3"/>
    </row>
    <row r="13041" spans="30:30" x14ac:dyDescent="0.35">
      <c r="AD13041" s="3"/>
    </row>
    <row r="13042" spans="30:30" x14ac:dyDescent="0.35">
      <c r="AD13042" s="3"/>
    </row>
    <row r="13043" spans="30:30" x14ac:dyDescent="0.35">
      <c r="AD13043" s="3"/>
    </row>
    <row r="13044" spans="30:30" x14ac:dyDescent="0.35">
      <c r="AD13044" s="3"/>
    </row>
    <row r="13045" spans="30:30" x14ac:dyDescent="0.35">
      <c r="AD13045" s="3"/>
    </row>
    <row r="13046" spans="30:30" x14ac:dyDescent="0.35">
      <c r="AD13046" s="3"/>
    </row>
    <row r="13047" spans="30:30" x14ac:dyDescent="0.35">
      <c r="AD13047" s="3"/>
    </row>
    <row r="13048" spans="30:30" x14ac:dyDescent="0.35">
      <c r="AD13048" s="3"/>
    </row>
    <row r="13049" spans="30:30" x14ac:dyDescent="0.35">
      <c r="AD13049" s="3"/>
    </row>
    <row r="13050" spans="30:30" x14ac:dyDescent="0.35">
      <c r="AD13050" s="3"/>
    </row>
    <row r="13051" spans="30:30" x14ac:dyDescent="0.35">
      <c r="AD13051" s="3"/>
    </row>
    <row r="13052" spans="30:30" x14ac:dyDescent="0.35">
      <c r="AD13052" s="3"/>
    </row>
    <row r="13053" spans="30:30" x14ac:dyDescent="0.35">
      <c r="AD13053" s="3"/>
    </row>
    <row r="13054" spans="30:30" x14ac:dyDescent="0.35">
      <c r="AD13054" s="3"/>
    </row>
    <row r="13055" spans="30:30" x14ac:dyDescent="0.35">
      <c r="AD13055" s="3"/>
    </row>
    <row r="13056" spans="30:30" x14ac:dyDescent="0.35">
      <c r="AD13056" s="3"/>
    </row>
    <row r="13057" spans="30:30" x14ac:dyDescent="0.35">
      <c r="AD13057" s="3"/>
    </row>
    <row r="13058" spans="30:30" x14ac:dyDescent="0.35">
      <c r="AD13058" s="3"/>
    </row>
    <row r="13059" spans="30:30" x14ac:dyDescent="0.35">
      <c r="AD13059" s="3"/>
    </row>
    <row r="13060" spans="30:30" x14ac:dyDescent="0.35">
      <c r="AD13060" s="3"/>
    </row>
    <row r="13061" spans="30:30" x14ac:dyDescent="0.35">
      <c r="AD13061" s="3"/>
    </row>
    <row r="13062" spans="30:30" x14ac:dyDescent="0.35">
      <c r="AD13062" s="3"/>
    </row>
    <row r="13063" spans="30:30" x14ac:dyDescent="0.35">
      <c r="AD13063" s="3"/>
    </row>
    <row r="13064" spans="30:30" x14ac:dyDescent="0.35">
      <c r="AD13064" s="3"/>
    </row>
    <row r="13065" spans="30:30" x14ac:dyDescent="0.35">
      <c r="AD13065" s="3"/>
    </row>
    <row r="13066" spans="30:30" x14ac:dyDescent="0.35">
      <c r="AD13066" s="3"/>
    </row>
    <row r="13067" spans="30:30" x14ac:dyDescent="0.35">
      <c r="AD13067" s="3"/>
    </row>
    <row r="13068" spans="30:30" x14ac:dyDescent="0.35">
      <c r="AD13068" s="3"/>
    </row>
    <row r="13069" spans="30:30" x14ac:dyDescent="0.35">
      <c r="AD13069" s="3"/>
    </row>
    <row r="13070" spans="30:30" x14ac:dyDescent="0.35">
      <c r="AD13070" s="3"/>
    </row>
    <row r="13071" spans="30:30" x14ac:dyDescent="0.35">
      <c r="AD13071" s="3"/>
    </row>
    <row r="13072" spans="30:30" x14ac:dyDescent="0.35">
      <c r="AD13072" s="3"/>
    </row>
    <row r="13073" spans="30:30" x14ac:dyDescent="0.35">
      <c r="AD13073" s="3"/>
    </row>
    <row r="13074" spans="30:30" x14ac:dyDescent="0.35">
      <c r="AD13074" s="3"/>
    </row>
    <row r="13075" spans="30:30" x14ac:dyDescent="0.35">
      <c r="AD13075" s="3"/>
    </row>
    <row r="13076" spans="30:30" x14ac:dyDescent="0.35">
      <c r="AD13076" s="3"/>
    </row>
    <row r="13077" spans="30:30" x14ac:dyDescent="0.35">
      <c r="AD13077" s="3"/>
    </row>
    <row r="13078" spans="30:30" x14ac:dyDescent="0.35">
      <c r="AD13078" s="3"/>
    </row>
    <row r="13079" spans="30:30" x14ac:dyDescent="0.35">
      <c r="AD13079" s="3"/>
    </row>
    <row r="13080" spans="30:30" x14ac:dyDescent="0.35">
      <c r="AD13080" s="3"/>
    </row>
    <row r="13081" spans="30:30" x14ac:dyDescent="0.35">
      <c r="AD13081" s="3"/>
    </row>
    <row r="13082" spans="30:30" x14ac:dyDescent="0.35">
      <c r="AD13082" s="3"/>
    </row>
    <row r="13083" spans="30:30" x14ac:dyDescent="0.35">
      <c r="AD13083" s="3"/>
    </row>
    <row r="13084" spans="30:30" x14ac:dyDescent="0.35">
      <c r="AD13084" s="3"/>
    </row>
    <row r="13085" spans="30:30" x14ac:dyDescent="0.35">
      <c r="AD13085" s="3"/>
    </row>
    <row r="13086" spans="30:30" x14ac:dyDescent="0.35">
      <c r="AD13086" s="3"/>
    </row>
    <row r="13087" spans="30:30" x14ac:dyDescent="0.35">
      <c r="AD13087" s="3"/>
    </row>
    <row r="13088" spans="30:30" x14ac:dyDescent="0.35">
      <c r="AD13088" s="3"/>
    </row>
    <row r="13089" spans="30:30" x14ac:dyDescent="0.35">
      <c r="AD13089" s="3"/>
    </row>
    <row r="13090" spans="30:30" x14ac:dyDescent="0.35">
      <c r="AD13090" s="3"/>
    </row>
    <row r="13091" spans="30:30" x14ac:dyDescent="0.35">
      <c r="AD13091" s="3"/>
    </row>
    <row r="13092" spans="30:30" x14ac:dyDescent="0.35">
      <c r="AD13092" s="3"/>
    </row>
    <row r="13093" spans="30:30" x14ac:dyDescent="0.35">
      <c r="AD13093" s="3"/>
    </row>
    <row r="13094" spans="30:30" x14ac:dyDescent="0.35">
      <c r="AD13094" s="3"/>
    </row>
    <row r="13095" spans="30:30" x14ac:dyDescent="0.35">
      <c r="AD13095" s="3"/>
    </row>
    <row r="13096" spans="30:30" x14ac:dyDescent="0.35">
      <c r="AD13096" s="3"/>
    </row>
    <row r="13097" spans="30:30" x14ac:dyDescent="0.35">
      <c r="AD13097" s="3"/>
    </row>
    <row r="13098" spans="30:30" x14ac:dyDescent="0.35">
      <c r="AD13098" s="3"/>
    </row>
    <row r="13099" spans="30:30" x14ac:dyDescent="0.35">
      <c r="AD13099" s="3"/>
    </row>
    <row r="13100" spans="30:30" x14ac:dyDescent="0.35">
      <c r="AD13100" s="3"/>
    </row>
    <row r="13101" spans="30:30" x14ac:dyDescent="0.35">
      <c r="AD13101" s="3"/>
    </row>
    <row r="13102" spans="30:30" x14ac:dyDescent="0.35">
      <c r="AD13102" s="3"/>
    </row>
    <row r="13103" spans="30:30" x14ac:dyDescent="0.35">
      <c r="AD13103" s="3"/>
    </row>
    <row r="13104" spans="30:30" x14ac:dyDescent="0.35">
      <c r="AD13104" s="3"/>
    </row>
    <row r="13105" spans="30:30" x14ac:dyDescent="0.35">
      <c r="AD13105" s="3"/>
    </row>
    <row r="13106" spans="30:30" x14ac:dyDescent="0.35">
      <c r="AD13106" s="3"/>
    </row>
    <row r="13107" spans="30:30" x14ac:dyDescent="0.35">
      <c r="AD13107" s="3"/>
    </row>
    <row r="13108" spans="30:30" x14ac:dyDescent="0.35">
      <c r="AD13108" s="3"/>
    </row>
    <row r="13109" spans="30:30" x14ac:dyDescent="0.35">
      <c r="AD13109" s="3"/>
    </row>
    <row r="13110" spans="30:30" x14ac:dyDescent="0.35">
      <c r="AD13110" s="3"/>
    </row>
    <row r="13111" spans="30:30" x14ac:dyDescent="0.35">
      <c r="AD13111" s="3"/>
    </row>
    <row r="13112" spans="30:30" x14ac:dyDescent="0.35">
      <c r="AD13112" s="3"/>
    </row>
    <row r="13113" spans="30:30" x14ac:dyDescent="0.35">
      <c r="AD13113" s="3"/>
    </row>
    <row r="13114" spans="30:30" x14ac:dyDescent="0.35">
      <c r="AD13114" s="3"/>
    </row>
    <row r="13115" spans="30:30" x14ac:dyDescent="0.35">
      <c r="AD13115" s="3"/>
    </row>
    <row r="13116" spans="30:30" x14ac:dyDescent="0.35">
      <c r="AD13116" s="3"/>
    </row>
    <row r="13117" spans="30:30" x14ac:dyDescent="0.35">
      <c r="AD13117" s="3"/>
    </row>
    <row r="13118" spans="30:30" x14ac:dyDescent="0.35">
      <c r="AD13118" s="3"/>
    </row>
    <row r="13119" spans="30:30" x14ac:dyDescent="0.35">
      <c r="AD13119" s="3"/>
    </row>
    <row r="13120" spans="30:30" x14ac:dyDescent="0.35">
      <c r="AD13120" s="3"/>
    </row>
    <row r="13121" spans="30:30" x14ac:dyDescent="0.35">
      <c r="AD13121" s="3"/>
    </row>
    <row r="13122" spans="30:30" x14ac:dyDescent="0.35">
      <c r="AD13122" s="3"/>
    </row>
    <row r="13123" spans="30:30" x14ac:dyDescent="0.35">
      <c r="AD13123" s="3"/>
    </row>
    <row r="13124" spans="30:30" x14ac:dyDescent="0.35">
      <c r="AD13124" s="3"/>
    </row>
    <row r="13125" spans="30:30" x14ac:dyDescent="0.35">
      <c r="AD13125" s="3"/>
    </row>
    <row r="13126" spans="30:30" x14ac:dyDescent="0.35">
      <c r="AD13126" s="3"/>
    </row>
    <row r="13127" spans="30:30" x14ac:dyDescent="0.35">
      <c r="AD13127" s="3"/>
    </row>
    <row r="13128" spans="30:30" x14ac:dyDescent="0.35">
      <c r="AD13128" s="3"/>
    </row>
    <row r="13129" spans="30:30" x14ac:dyDescent="0.35">
      <c r="AD13129" s="3"/>
    </row>
    <row r="13130" spans="30:30" x14ac:dyDescent="0.35">
      <c r="AD13130" s="3"/>
    </row>
    <row r="13131" spans="30:30" x14ac:dyDescent="0.35">
      <c r="AD13131" s="3"/>
    </row>
    <row r="13132" spans="30:30" x14ac:dyDescent="0.35">
      <c r="AD13132" s="3"/>
    </row>
    <row r="13133" spans="30:30" x14ac:dyDescent="0.35">
      <c r="AD13133" s="3"/>
    </row>
    <row r="13134" spans="30:30" x14ac:dyDescent="0.35">
      <c r="AD13134" s="3"/>
    </row>
    <row r="13135" spans="30:30" x14ac:dyDescent="0.35">
      <c r="AD13135" s="3"/>
    </row>
    <row r="13136" spans="30:30" x14ac:dyDescent="0.35">
      <c r="AD13136" s="3"/>
    </row>
    <row r="13137" spans="30:30" x14ac:dyDescent="0.35">
      <c r="AD13137" s="3"/>
    </row>
    <row r="13138" spans="30:30" x14ac:dyDescent="0.35">
      <c r="AD13138" s="3"/>
    </row>
    <row r="13139" spans="30:30" x14ac:dyDescent="0.35">
      <c r="AD13139" s="3"/>
    </row>
    <row r="13140" spans="30:30" x14ac:dyDescent="0.35">
      <c r="AD13140" s="3"/>
    </row>
    <row r="13141" spans="30:30" x14ac:dyDescent="0.35">
      <c r="AD13141" s="3"/>
    </row>
    <row r="13142" spans="30:30" x14ac:dyDescent="0.35">
      <c r="AD13142" s="3"/>
    </row>
    <row r="13143" spans="30:30" x14ac:dyDescent="0.35">
      <c r="AD13143" s="3"/>
    </row>
    <row r="13144" spans="30:30" x14ac:dyDescent="0.35">
      <c r="AD13144" s="3"/>
    </row>
    <row r="13145" spans="30:30" x14ac:dyDescent="0.35">
      <c r="AD13145" s="3"/>
    </row>
    <row r="13146" spans="30:30" x14ac:dyDescent="0.35">
      <c r="AD13146" s="3"/>
    </row>
    <row r="13147" spans="30:30" x14ac:dyDescent="0.35">
      <c r="AD13147" s="3"/>
    </row>
    <row r="13148" spans="30:30" x14ac:dyDescent="0.35">
      <c r="AD13148" s="3"/>
    </row>
    <row r="13149" spans="30:30" x14ac:dyDescent="0.35">
      <c r="AD13149" s="3"/>
    </row>
    <row r="13150" spans="30:30" x14ac:dyDescent="0.35">
      <c r="AD13150" s="3"/>
    </row>
    <row r="13151" spans="30:30" x14ac:dyDescent="0.35">
      <c r="AD13151" s="3"/>
    </row>
    <row r="13152" spans="30:30" x14ac:dyDescent="0.35">
      <c r="AD13152" s="3"/>
    </row>
    <row r="13153" spans="30:30" x14ac:dyDescent="0.35">
      <c r="AD13153" s="3"/>
    </row>
    <row r="13154" spans="30:30" x14ac:dyDescent="0.35">
      <c r="AD13154" s="3"/>
    </row>
    <row r="13155" spans="30:30" x14ac:dyDescent="0.35">
      <c r="AD13155" s="3"/>
    </row>
    <row r="13156" spans="30:30" x14ac:dyDescent="0.35">
      <c r="AD13156" s="3"/>
    </row>
    <row r="13157" spans="30:30" x14ac:dyDescent="0.35">
      <c r="AD13157" s="3"/>
    </row>
    <row r="13158" spans="30:30" x14ac:dyDescent="0.35">
      <c r="AD13158" s="3"/>
    </row>
    <row r="13159" spans="30:30" x14ac:dyDescent="0.35">
      <c r="AD13159" s="3"/>
    </row>
    <row r="13160" spans="30:30" x14ac:dyDescent="0.35">
      <c r="AD13160" s="3"/>
    </row>
    <row r="13161" spans="30:30" x14ac:dyDescent="0.35">
      <c r="AD13161" s="3"/>
    </row>
    <row r="13162" spans="30:30" x14ac:dyDescent="0.35">
      <c r="AD13162" s="3"/>
    </row>
    <row r="13163" spans="30:30" x14ac:dyDescent="0.35">
      <c r="AD13163" s="3"/>
    </row>
    <row r="13164" spans="30:30" x14ac:dyDescent="0.35">
      <c r="AD13164" s="3"/>
    </row>
    <row r="13165" spans="30:30" x14ac:dyDescent="0.35">
      <c r="AD13165" s="3"/>
    </row>
    <row r="13166" spans="30:30" x14ac:dyDescent="0.35">
      <c r="AD13166" s="3"/>
    </row>
    <row r="13167" spans="30:30" x14ac:dyDescent="0.35">
      <c r="AD13167" s="3"/>
    </row>
    <row r="13168" spans="30:30" x14ac:dyDescent="0.35">
      <c r="AD13168" s="3"/>
    </row>
    <row r="13169" spans="30:30" x14ac:dyDescent="0.35">
      <c r="AD13169" s="3"/>
    </row>
    <row r="13170" spans="30:30" x14ac:dyDescent="0.35">
      <c r="AD13170" s="3"/>
    </row>
    <row r="13171" spans="30:30" x14ac:dyDescent="0.35">
      <c r="AD13171" s="3"/>
    </row>
    <row r="13172" spans="30:30" x14ac:dyDescent="0.35">
      <c r="AD13172" s="3"/>
    </row>
    <row r="13173" spans="30:30" x14ac:dyDescent="0.35">
      <c r="AD13173" s="3"/>
    </row>
    <row r="13174" spans="30:30" x14ac:dyDescent="0.35">
      <c r="AD13174" s="3"/>
    </row>
    <row r="13175" spans="30:30" x14ac:dyDescent="0.35">
      <c r="AD13175" s="3"/>
    </row>
    <row r="13176" spans="30:30" x14ac:dyDescent="0.35">
      <c r="AD13176" s="3"/>
    </row>
    <row r="13177" spans="30:30" x14ac:dyDescent="0.35">
      <c r="AD13177" s="3"/>
    </row>
    <row r="13178" spans="30:30" x14ac:dyDescent="0.35">
      <c r="AD13178" s="3"/>
    </row>
    <row r="13179" spans="30:30" x14ac:dyDescent="0.35">
      <c r="AD13179" s="3"/>
    </row>
    <row r="13180" spans="30:30" x14ac:dyDescent="0.35">
      <c r="AD13180" s="3"/>
    </row>
    <row r="13181" spans="30:30" x14ac:dyDescent="0.35">
      <c r="AD13181" s="3"/>
    </row>
    <row r="13182" spans="30:30" x14ac:dyDescent="0.35">
      <c r="AD13182" s="3"/>
    </row>
    <row r="13183" spans="30:30" x14ac:dyDescent="0.35">
      <c r="AD13183" s="3"/>
    </row>
    <row r="13184" spans="30:30" x14ac:dyDescent="0.35">
      <c r="AD13184" s="3"/>
    </row>
    <row r="13185" spans="30:30" x14ac:dyDescent="0.35">
      <c r="AD13185" s="3"/>
    </row>
    <row r="13186" spans="30:30" x14ac:dyDescent="0.35">
      <c r="AD13186" s="3"/>
    </row>
    <row r="13187" spans="30:30" x14ac:dyDescent="0.35">
      <c r="AD13187" s="3"/>
    </row>
    <row r="13188" spans="30:30" x14ac:dyDescent="0.35">
      <c r="AD13188" s="3"/>
    </row>
    <row r="13189" spans="30:30" x14ac:dyDescent="0.35">
      <c r="AD13189" s="3"/>
    </row>
    <row r="13190" spans="30:30" x14ac:dyDescent="0.35">
      <c r="AD13190" s="3"/>
    </row>
    <row r="13191" spans="30:30" x14ac:dyDescent="0.35">
      <c r="AD13191" s="3"/>
    </row>
    <row r="13192" spans="30:30" x14ac:dyDescent="0.35">
      <c r="AD13192" s="3"/>
    </row>
    <row r="13193" spans="30:30" x14ac:dyDescent="0.35">
      <c r="AD13193" s="3"/>
    </row>
    <row r="13194" spans="30:30" x14ac:dyDescent="0.35">
      <c r="AD13194" s="3"/>
    </row>
    <row r="13195" spans="30:30" x14ac:dyDescent="0.35">
      <c r="AD13195" s="3"/>
    </row>
    <row r="13196" spans="30:30" x14ac:dyDescent="0.35">
      <c r="AD13196" s="3"/>
    </row>
    <row r="13197" spans="30:30" x14ac:dyDescent="0.35">
      <c r="AD13197" s="3"/>
    </row>
    <row r="13198" spans="30:30" x14ac:dyDescent="0.35">
      <c r="AD13198" s="3"/>
    </row>
    <row r="13199" spans="30:30" x14ac:dyDescent="0.35">
      <c r="AD13199" s="3"/>
    </row>
    <row r="13200" spans="30:30" x14ac:dyDescent="0.35">
      <c r="AD13200" s="3"/>
    </row>
    <row r="13201" spans="30:30" x14ac:dyDescent="0.35">
      <c r="AD13201" s="3"/>
    </row>
    <row r="13202" spans="30:30" x14ac:dyDescent="0.35">
      <c r="AD13202" s="3"/>
    </row>
    <row r="13203" spans="30:30" x14ac:dyDescent="0.35">
      <c r="AD13203" s="3"/>
    </row>
    <row r="13204" spans="30:30" x14ac:dyDescent="0.35">
      <c r="AD13204" s="3"/>
    </row>
    <row r="13205" spans="30:30" x14ac:dyDescent="0.35">
      <c r="AD13205" s="3"/>
    </row>
    <row r="13206" spans="30:30" x14ac:dyDescent="0.35">
      <c r="AD13206" s="3"/>
    </row>
    <row r="13207" spans="30:30" x14ac:dyDescent="0.35">
      <c r="AD13207" s="3"/>
    </row>
    <row r="13208" spans="30:30" x14ac:dyDescent="0.35">
      <c r="AD13208" s="3"/>
    </row>
    <row r="13209" spans="30:30" x14ac:dyDescent="0.35">
      <c r="AD13209" s="3"/>
    </row>
    <row r="13210" spans="30:30" x14ac:dyDescent="0.35">
      <c r="AD13210" s="3"/>
    </row>
    <row r="13211" spans="30:30" x14ac:dyDescent="0.35">
      <c r="AD13211" s="3"/>
    </row>
    <row r="13212" spans="30:30" x14ac:dyDescent="0.35">
      <c r="AD13212" s="3"/>
    </row>
    <row r="13213" spans="30:30" x14ac:dyDescent="0.35">
      <c r="AD13213" s="3"/>
    </row>
    <row r="13214" spans="30:30" x14ac:dyDescent="0.35">
      <c r="AD13214" s="3"/>
    </row>
    <row r="13215" spans="30:30" x14ac:dyDescent="0.35">
      <c r="AD13215" s="3"/>
    </row>
    <row r="13216" spans="30:30" x14ac:dyDescent="0.35">
      <c r="AD13216" s="3"/>
    </row>
    <row r="13217" spans="30:30" x14ac:dyDescent="0.35">
      <c r="AD13217" s="3"/>
    </row>
    <row r="13218" spans="30:30" x14ac:dyDescent="0.35">
      <c r="AD13218" s="3"/>
    </row>
    <row r="13219" spans="30:30" x14ac:dyDescent="0.35">
      <c r="AD13219" s="3"/>
    </row>
    <row r="13220" spans="30:30" x14ac:dyDescent="0.35">
      <c r="AD13220" s="3"/>
    </row>
    <row r="13221" spans="30:30" x14ac:dyDescent="0.35">
      <c r="AD13221" s="3"/>
    </row>
    <row r="13222" spans="30:30" x14ac:dyDescent="0.35">
      <c r="AD13222" s="3"/>
    </row>
    <row r="13223" spans="30:30" x14ac:dyDescent="0.35">
      <c r="AD13223" s="3"/>
    </row>
    <row r="13224" spans="30:30" x14ac:dyDescent="0.35">
      <c r="AD13224" s="3"/>
    </row>
    <row r="13225" spans="30:30" x14ac:dyDescent="0.35">
      <c r="AD13225" s="3"/>
    </row>
    <row r="13226" spans="30:30" x14ac:dyDescent="0.35">
      <c r="AD13226" s="3"/>
    </row>
    <row r="13227" spans="30:30" x14ac:dyDescent="0.35">
      <c r="AD13227" s="3"/>
    </row>
    <row r="13228" spans="30:30" x14ac:dyDescent="0.35">
      <c r="AD13228" s="3"/>
    </row>
    <row r="13229" spans="30:30" x14ac:dyDescent="0.35">
      <c r="AD13229" s="3"/>
    </row>
    <row r="13230" spans="30:30" x14ac:dyDescent="0.35">
      <c r="AD13230" s="3"/>
    </row>
    <row r="13231" spans="30:30" x14ac:dyDescent="0.35">
      <c r="AD13231" s="3"/>
    </row>
    <row r="13232" spans="30:30" x14ac:dyDescent="0.35">
      <c r="AD13232" s="3"/>
    </row>
    <row r="13233" spans="30:30" x14ac:dyDescent="0.35">
      <c r="AD13233" s="3"/>
    </row>
    <row r="13234" spans="30:30" x14ac:dyDescent="0.35">
      <c r="AD13234" s="3"/>
    </row>
    <row r="13235" spans="30:30" x14ac:dyDescent="0.35">
      <c r="AD13235" s="3"/>
    </row>
    <row r="13236" spans="30:30" x14ac:dyDescent="0.35">
      <c r="AD13236" s="3"/>
    </row>
    <row r="13237" spans="30:30" x14ac:dyDescent="0.35">
      <c r="AD13237" s="3"/>
    </row>
    <row r="13238" spans="30:30" x14ac:dyDescent="0.35">
      <c r="AD13238" s="3"/>
    </row>
    <row r="13239" spans="30:30" x14ac:dyDescent="0.35">
      <c r="AD13239" s="3"/>
    </row>
    <row r="13240" spans="30:30" x14ac:dyDescent="0.35">
      <c r="AD13240" s="3"/>
    </row>
    <row r="13241" spans="30:30" x14ac:dyDescent="0.35">
      <c r="AD13241" s="3"/>
    </row>
    <row r="13242" spans="30:30" x14ac:dyDescent="0.35">
      <c r="AD13242" s="3"/>
    </row>
    <row r="13243" spans="30:30" x14ac:dyDescent="0.35">
      <c r="AD13243" s="3"/>
    </row>
    <row r="13244" spans="30:30" x14ac:dyDescent="0.35">
      <c r="AD13244" s="3"/>
    </row>
    <row r="13245" spans="30:30" x14ac:dyDescent="0.35">
      <c r="AD13245" s="3"/>
    </row>
    <row r="13246" spans="30:30" x14ac:dyDescent="0.35">
      <c r="AD13246" s="3"/>
    </row>
    <row r="13247" spans="30:30" x14ac:dyDescent="0.35">
      <c r="AD13247" s="3"/>
    </row>
    <row r="13248" spans="30:30" x14ac:dyDescent="0.35">
      <c r="AD13248" s="3"/>
    </row>
    <row r="13249" spans="30:30" x14ac:dyDescent="0.35">
      <c r="AD13249" s="3"/>
    </row>
    <row r="13250" spans="30:30" x14ac:dyDescent="0.35">
      <c r="AD13250" s="3"/>
    </row>
    <row r="13251" spans="30:30" x14ac:dyDescent="0.35">
      <c r="AD13251" s="3"/>
    </row>
    <row r="13252" spans="30:30" x14ac:dyDescent="0.35">
      <c r="AD13252" s="3"/>
    </row>
    <row r="13253" spans="30:30" x14ac:dyDescent="0.35">
      <c r="AD13253" s="3"/>
    </row>
    <row r="13254" spans="30:30" x14ac:dyDescent="0.35">
      <c r="AD13254" s="3"/>
    </row>
    <row r="13255" spans="30:30" x14ac:dyDescent="0.35">
      <c r="AD13255" s="3"/>
    </row>
    <row r="13256" spans="30:30" x14ac:dyDescent="0.35">
      <c r="AD13256" s="3"/>
    </row>
    <row r="13257" spans="30:30" x14ac:dyDescent="0.35">
      <c r="AD13257" s="3"/>
    </row>
    <row r="13258" spans="30:30" x14ac:dyDescent="0.35">
      <c r="AD13258" s="3"/>
    </row>
    <row r="13259" spans="30:30" x14ac:dyDescent="0.35">
      <c r="AD13259" s="3"/>
    </row>
    <row r="13260" spans="30:30" x14ac:dyDescent="0.35">
      <c r="AD13260" s="3"/>
    </row>
    <row r="13261" spans="30:30" x14ac:dyDescent="0.35">
      <c r="AD13261" s="3"/>
    </row>
    <row r="13262" spans="30:30" x14ac:dyDescent="0.35">
      <c r="AD13262" s="3"/>
    </row>
    <row r="13263" spans="30:30" x14ac:dyDescent="0.35">
      <c r="AD13263" s="3"/>
    </row>
    <row r="13264" spans="30:30" x14ac:dyDescent="0.35">
      <c r="AD13264" s="3"/>
    </row>
    <row r="13265" spans="30:30" x14ac:dyDescent="0.35">
      <c r="AD13265" s="3"/>
    </row>
    <row r="13266" spans="30:30" x14ac:dyDescent="0.35">
      <c r="AD13266" s="3"/>
    </row>
    <row r="13267" spans="30:30" x14ac:dyDescent="0.35">
      <c r="AD13267" s="3"/>
    </row>
    <row r="13268" spans="30:30" x14ac:dyDescent="0.35">
      <c r="AD13268" s="3"/>
    </row>
    <row r="13269" spans="30:30" x14ac:dyDescent="0.35">
      <c r="AD13269" s="3"/>
    </row>
    <row r="13270" spans="30:30" x14ac:dyDescent="0.35">
      <c r="AD13270" s="3"/>
    </row>
    <row r="13271" spans="30:30" x14ac:dyDescent="0.35">
      <c r="AD13271" s="3"/>
    </row>
    <row r="13272" spans="30:30" x14ac:dyDescent="0.35">
      <c r="AD13272" s="3"/>
    </row>
    <row r="13273" spans="30:30" x14ac:dyDescent="0.35">
      <c r="AD13273" s="3"/>
    </row>
    <row r="13274" spans="30:30" x14ac:dyDescent="0.35">
      <c r="AD13274" s="3"/>
    </row>
    <row r="13275" spans="30:30" x14ac:dyDescent="0.35">
      <c r="AD13275" s="3"/>
    </row>
    <row r="13276" spans="30:30" x14ac:dyDescent="0.35">
      <c r="AD13276" s="3"/>
    </row>
    <row r="13277" spans="30:30" x14ac:dyDescent="0.35">
      <c r="AD13277" s="3"/>
    </row>
    <row r="13278" spans="30:30" x14ac:dyDescent="0.35">
      <c r="AD13278" s="3"/>
    </row>
    <row r="13279" spans="30:30" x14ac:dyDescent="0.35">
      <c r="AD13279" s="3"/>
    </row>
    <row r="13280" spans="30:30" x14ac:dyDescent="0.35">
      <c r="AD13280" s="3"/>
    </row>
    <row r="13281" spans="30:30" x14ac:dyDescent="0.35">
      <c r="AD13281" s="3"/>
    </row>
    <row r="13282" spans="30:30" x14ac:dyDescent="0.35">
      <c r="AD13282" s="3"/>
    </row>
    <row r="13283" spans="30:30" x14ac:dyDescent="0.35">
      <c r="AD13283" s="3"/>
    </row>
    <row r="13284" spans="30:30" x14ac:dyDescent="0.35">
      <c r="AD13284" s="3"/>
    </row>
    <row r="13285" spans="30:30" x14ac:dyDescent="0.35">
      <c r="AD13285" s="3"/>
    </row>
    <row r="13286" spans="30:30" x14ac:dyDescent="0.35">
      <c r="AD13286" s="3"/>
    </row>
    <row r="13287" spans="30:30" x14ac:dyDescent="0.35">
      <c r="AD13287" s="3"/>
    </row>
    <row r="13288" spans="30:30" x14ac:dyDescent="0.35">
      <c r="AD13288" s="3"/>
    </row>
    <row r="13289" spans="30:30" x14ac:dyDescent="0.35">
      <c r="AD13289" s="3"/>
    </row>
    <row r="13290" spans="30:30" x14ac:dyDescent="0.35">
      <c r="AD13290" s="3"/>
    </row>
    <row r="13291" spans="30:30" x14ac:dyDescent="0.35">
      <c r="AD13291" s="3"/>
    </row>
    <row r="13292" spans="30:30" x14ac:dyDescent="0.35">
      <c r="AD13292" s="3"/>
    </row>
    <row r="13293" spans="30:30" x14ac:dyDescent="0.35">
      <c r="AD13293" s="3"/>
    </row>
    <row r="13294" spans="30:30" x14ac:dyDescent="0.35">
      <c r="AD13294" s="3"/>
    </row>
    <row r="13295" spans="30:30" x14ac:dyDescent="0.35">
      <c r="AD13295" s="3"/>
    </row>
    <row r="13296" spans="30:30" x14ac:dyDescent="0.35">
      <c r="AD13296" s="3"/>
    </row>
    <row r="13297" spans="30:30" x14ac:dyDescent="0.35">
      <c r="AD13297" s="3"/>
    </row>
    <row r="13298" spans="30:30" x14ac:dyDescent="0.35">
      <c r="AD13298" s="3"/>
    </row>
    <row r="13299" spans="30:30" x14ac:dyDescent="0.35">
      <c r="AD13299" s="3"/>
    </row>
    <row r="13300" spans="30:30" x14ac:dyDescent="0.35">
      <c r="AD13300" s="3"/>
    </row>
    <row r="13301" spans="30:30" x14ac:dyDescent="0.35">
      <c r="AD13301" s="3"/>
    </row>
    <row r="13302" spans="30:30" x14ac:dyDescent="0.35">
      <c r="AD13302" s="3"/>
    </row>
    <row r="13303" spans="30:30" x14ac:dyDescent="0.35">
      <c r="AD13303" s="3"/>
    </row>
    <row r="13304" spans="30:30" x14ac:dyDescent="0.35">
      <c r="AD13304" s="3"/>
    </row>
    <row r="13305" spans="30:30" x14ac:dyDescent="0.35">
      <c r="AD13305" s="3"/>
    </row>
    <row r="13306" spans="30:30" x14ac:dyDescent="0.35">
      <c r="AD13306" s="3"/>
    </row>
    <row r="13307" spans="30:30" x14ac:dyDescent="0.35">
      <c r="AD13307" s="3"/>
    </row>
    <row r="13308" spans="30:30" x14ac:dyDescent="0.35">
      <c r="AD13308" s="3"/>
    </row>
    <row r="13309" spans="30:30" x14ac:dyDescent="0.35">
      <c r="AD13309" s="3"/>
    </row>
    <row r="13310" spans="30:30" x14ac:dyDescent="0.35">
      <c r="AD13310" s="3"/>
    </row>
    <row r="13311" spans="30:30" x14ac:dyDescent="0.35">
      <c r="AD13311" s="3"/>
    </row>
    <row r="13312" spans="30:30" x14ac:dyDescent="0.35">
      <c r="AD13312" s="3"/>
    </row>
    <row r="13313" spans="30:30" x14ac:dyDescent="0.35">
      <c r="AD13313" s="3"/>
    </row>
    <row r="13314" spans="30:30" x14ac:dyDescent="0.35">
      <c r="AD13314" s="3"/>
    </row>
    <row r="13315" spans="30:30" x14ac:dyDescent="0.35">
      <c r="AD13315" s="3"/>
    </row>
    <row r="13316" spans="30:30" x14ac:dyDescent="0.35">
      <c r="AD13316" s="3"/>
    </row>
    <row r="13317" spans="30:30" x14ac:dyDescent="0.35">
      <c r="AD13317" s="3"/>
    </row>
    <row r="13318" spans="30:30" x14ac:dyDescent="0.35">
      <c r="AD13318" s="3"/>
    </row>
    <row r="13319" spans="30:30" x14ac:dyDescent="0.35">
      <c r="AD13319" s="3"/>
    </row>
    <row r="13320" spans="30:30" x14ac:dyDescent="0.35">
      <c r="AD13320" s="3"/>
    </row>
    <row r="13321" spans="30:30" x14ac:dyDescent="0.35">
      <c r="AD13321" s="3"/>
    </row>
    <row r="13322" spans="30:30" x14ac:dyDescent="0.35">
      <c r="AD13322" s="3"/>
    </row>
    <row r="13323" spans="30:30" x14ac:dyDescent="0.35">
      <c r="AD13323" s="3"/>
    </row>
    <row r="13324" spans="30:30" x14ac:dyDescent="0.35">
      <c r="AD13324" s="3"/>
    </row>
    <row r="13325" spans="30:30" x14ac:dyDescent="0.35">
      <c r="AD13325" s="3"/>
    </row>
    <row r="13326" spans="30:30" x14ac:dyDescent="0.35">
      <c r="AD13326" s="3"/>
    </row>
    <row r="13327" spans="30:30" x14ac:dyDescent="0.35">
      <c r="AD13327" s="3"/>
    </row>
    <row r="13328" spans="30:30" x14ac:dyDescent="0.35">
      <c r="AD13328" s="3"/>
    </row>
    <row r="13329" spans="30:30" x14ac:dyDescent="0.35">
      <c r="AD13329" s="3"/>
    </row>
    <row r="13330" spans="30:30" x14ac:dyDescent="0.35">
      <c r="AD13330" s="3"/>
    </row>
    <row r="13331" spans="30:30" x14ac:dyDescent="0.35">
      <c r="AD13331" s="3"/>
    </row>
    <row r="13332" spans="30:30" x14ac:dyDescent="0.35">
      <c r="AD13332" s="3"/>
    </row>
    <row r="13333" spans="30:30" x14ac:dyDescent="0.35">
      <c r="AD13333" s="3"/>
    </row>
    <row r="13334" spans="30:30" x14ac:dyDescent="0.35">
      <c r="AD13334" s="3"/>
    </row>
    <row r="13335" spans="30:30" x14ac:dyDescent="0.35">
      <c r="AD13335" s="3"/>
    </row>
    <row r="13336" spans="30:30" x14ac:dyDescent="0.35">
      <c r="AD13336" s="3"/>
    </row>
    <row r="13337" spans="30:30" x14ac:dyDescent="0.35">
      <c r="AD13337" s="3"/>
    </row>
    <row r="13338" spans="30:30" x14ac:dyDescent="0.35">
      <c r="AD13338" s="3"/>
    </row>
    <row r="13339" spans="30:30" x14ac:dyDescent="0.35">
      <c r="AD13339" s="3"/>
    </row>
    <row r="13340" spans="30:30" x14ac:dyDescent="0.35">
      <c r="AD13340" s="3"/>
    </row>
    <row r="13341" spans="30:30" x14ac:dyDescent="0.35">
      <c r="AD13341" s="3"/>
    </row>
    <row r="13342" spans="30:30" x14ac:dyDescent="0.35">
      <c r="AD13342" s="3"/>
    </row>
    <row r="13343" spans="30:30" x14ac:dyDescent="0.35">
      <c r="AD13343" s="3"/>
    </row>
    <row r="13344" spans="30:30" x14ac:dyDescent="0.35">
      <c r="AD13344" s="3"/>
    </row>
    <row r="13345" spans="30:30" x14ac:dyDescent="0.35">
      <c r="AD13345" s="3"/>
    </row>
    <row r="13346" spans="30:30" x14ac:dyDescent="0.35">
      <c r="AD13346" s="3"/>
    </row>
    <row r="13347" spans="30:30" x14ac:dyDescent="0.35">
      <c r="AD13347" s="3"/>
    </row>
    <row r="13348" spans="30:30" x14ac:dyDescent="0.35">
      <c r="AD13348" s="3"/>
    </row>
    <row r="13349" spans="30:30" x14ac:dyDescent="0.35">
      <c r="AD13349" s="3"/>
    </row>
    <row r="13350" spans="30:30" x14ac:dyDescent="0.35">
      <c r="AD13350" s="3"/>
    </row>
    <row r="13351" spans="30:30" x14ac:dyDescent="0.35">
      <c r="AD13351" s="3"/>
    </row>
    <row r="13352" spans="30:30" x14ac:dyDescent="0.35">
      <c r="AD13352" s="3"/>
    </row>
    <row r="13353" spans="30:30" x14ac:dyDescent="0.35">
      <c r="AD13353" s="3"/>
    </row>
    <row r="13354" spans="30:30" x14ac:dyDescent="0.35">
      <c r="AD13354" s="3"/>
    </row>
    <row r="13355" spans="30:30" x14ac:dyDescent="0.35">
      <c r="AD13355" s="3"/>
    </row>
    <row r="13356" spans="30:30" x14ac:dyDescent="0.35">
      <c r="AD13356" s="3"/>
    </row>
    <row r="13357" spans="30:30" x14ac:dyDescent="0.35">
      <c r="AD13357" s="3"/>
    </row>
    <row r="13358" spans="30:30" x14ac:dyDescent="0.35">
      <c r="AD13358" s="3"/>
    </row>
    <row r="13359" spans="30:30" x14ac:dyDescent="0.35">
      <c r="AD13359" s="3"/>
    </row>
    <row r="13360" spans="30:30" x14ac:dyDescent="0.35">
      <c r="AD13360" s="3"/>
    </row>
    <row r="13361" spans="30:30" x14ac:dyDescent="0.35">
      <c r="AD13361" s="3"/>
    </row>
    <row r="13362" spans="30:30" x14ac:dyDescent="0.35">
      <c r="AD13362" s="3"/>
    </row>
    <row r="13363" spans="30:30" x14ac:dyDescent="0.35">
      <c r="AD13363" s="3"/>
    </row>
    <row r="13364" spans="30:30" x14ac:dyDescent="0.35">
      <c r="AD13364" s="3"/>
    </row>
    <row r="13365" spans="30:30" x14ac:dyDescent="0.35">
      <c r="AD13365" s="3"/>
    </row>
    <row r="13366" spans="30:30" x14ac:dyDescent="0.35">
      <c r="AD13366" s="3"/>
    </row>
    <row r="13367" spans="30:30" x14ac:dyDescent="0.35">
      <c r="AD13367" s="3"/>
    </row>
    <row r="13368" spans="30:30" x14ac:dyDescent="0.35">
      <c r="AD13368" s="3"/>
    </row>
    <row r="13369" spans="30:30" x14ac:dyDescent="0.35">
      <c r="AD13369" s="3"/>
    </row>
    <row r="13370" spans="30:30" x14ac:dyDescent="0.35">
      <c r="AD13370" s="3"/>
    </row>
    <row r="13371" spans="30:30" x14ac:dyDescent="0.35">
      <c r="AD13371" s="3"/>
    </row>
    <row r="13372" spans="30:30" x14ac:dyDescent="0.35">
      <c r="AD13372" s="3"/>
    </row>
    <row r="13373" spans="30:30" x14ac:dyDescent="0.35">
      <c r="AD13373" s="3"/>
    </row>
    <row r="13374" spans="30:30" x14ac:dyDescent="0.35">
      <c r="AD13374" s="3"/>
    </row>
    <row r="13375" spans="30:30" x14ac:dyDescent="0.35">
      <c r="AD13375" s="3"/>
    </row>
    <row r="13376" spans="30:30" x14ac:dyDescent="0.35">
      <c r="AD13376" s="3"/>
    </row>
    <row r="13377" spans="30:30" x14ac:dyDescent="0.35">
      <c r="AD13377" s="3"/>
    </row>
    <row r="13378" spans="30:30" x14ac:dyDescent="0.35">
      <c r="AD13378" s="3"/>
    </row>
    <row r="13379" spans="30:30" x14ac:dyDescent="0.35">
      <c r="AD13379" s="3"/>
    </row>
    <row r="13380" spans="30:30" x14ac:dyDescent="0.35">
      <c r="AD13380" s="3"/>
    </row>
    <row r="13381" spans="30:30" x14ac:dyDescent="0.35">
      <c r="AD13381" s="3"/>
    </row>
    <row r="13382" spans="30:30" x14ac:dyDescent="0.35">
      <c r="AD13382" s="3"/>
    </row>
    <row r="13383" spans="30:30" x14ac:dyDescent="0.35">
      <c r="AD13383" s="3"/>
    </row>
    <row r="13384" spans="30:30" x14ac:dyDescent="0.35">
      <c r="AD13384" s="3"/>
    </row>
    <row r="13385" spans="30:30" x14ac:dyDescent="0.35">
      <c r="AD13385" s="3"/>
    </row>
    <row r="13386" spans="30:30" x14ac:dyDescent="0.35">
      <c r="AD13386" s="3"/>
    </row>
    <row r="13387" spans="30:30" x14ac:dyDescent="0.35">
      <c r="AD13387" s="3"/>
    </row>
    <row r="13388" spans="30:30" x14ac:dyDescent="0.35">
      <c r="AD13388" s="3"/>
    </row>
    <row r="13389" spans="30:30" x14ac:dyDescent="0.35">
      <c r="AD13389" s="3"/>
    </row>
    <row r="13390" spans="30:30" x14ac:dyDescent="0.35">
      <c r="AD13390" s="3"/>
    </row>
    <row r="13391" spans="30:30" x14ac:dyDescent="0.35">
      <c r="AD13391" s="3"/>
    </row>
    <row r="13392" spans="30:30" x14ac:dyDescent="0.35">
      <c r="AD13392" s="3"/>
    </row>
    <row r="13393" spans="30:30" x14ac:dyDescent="0.35">
      <c r="AD13393" s="3"/>
    </row>
    <row r="13394" spans="30:30" x14ac:dyDescent="0.35">
      <c r="AD13394" s="3"/>
    </row>
    <row r="13395" spans="30:30" x14ac:dyDescent="0.35">
      <c r="AD13395" s="3"/>
    </row>
    <row r="13396" spans="30:30" x14ac:dyDescent="0.35">
      <c r="AD13396" s="3"/>
    </row>
    <row r="13397" spans="30:30" x14ac:dyDescent="0.35">
      <c r="AD13397" s="3"/>
    </row>
    <row r="13398" spans="30:30" x14ac:dyDescent="0.35">
      <c r="AD13398" s="3"/>
    </row>
    <row r="13399" spans="30:30" x14ac:dyDescent="0.35">
      <c r="AD13399" s="3"/>
    </row>
    <row r="13400" spans="30:30" x14ac:dyDescent="0.35">
      <c r="AD13400" s="3"/>
    </row>
    <row r="13401" spans="30:30" x14ac:dyDescent="0.35">
      <c r="AD13401" s="3"/>
    </row>
    <row r="13402" spans="30:30" x14ac:dyDescent="0.35">
      <c r="AD13402" s="3"/>
    </row>
    <row r="13403" spans="30:30" x14ac:dyDescent="0.35">
      <c r="AD13403" s="3"/>
    </row>
    <row r="13404" spans="30:30" x14ac:dyDescent="0.35">
      <c r="AD13404" s="3"/>
    </row>
    <row r="13405" spans="30:30" x14ac:dyDescent="0.35">
      <c r="AD13405" s="3"/>
    </row>
    <row r="13406" spans="30:30" x14ac:dyDescent="0.35">
      <c r="AD13406" s="3"/>
    </row>
    <row r="13407" spans="30:30" x14ac:dyDescent="0.35">
      <c r="AD13407" s="3"/>
    </row>
    <row r="13408" spans="30:30" x14ac:dyDescent="0.35">
      <c r="AD13408" s="3"/>
    </row>
    <row r="13409" spans="30:30" x14ac:dyDescent="0.35">
      <c r="AD13409" s="3"/>
    </row>
    <row r="13410" spans="30:30" x14ac:dyDescent="0.35">
      <c r="AD13410" s="3"/>
    </row>
    <row r="13411" spans="30:30" x14ac:dyDescent="0.35">
      <c r="AD13411" s="3"/>
    </row>
    <row r="13412" spans="30:30" x14ac:dyDescent="0.35">
      <c r="AD13412" s="3"/>
    </row>
    <row r="13413" spans="30:30" x14ac:dyDescent="0.35">
      <c r="AD13413" s="3"/>
    </row>
    <row r="13414" spans="30:30" x14ac:dyDescent="0.35">
      <c r="AD13414" s="3"/>
    </row>
    <row r="13415" spans="30:30" x14ac:dyDescent="0.35">
      <c r="AD13415" s="3"/>
    </row>
    <row r="13416" spans="30:30" x14ac:dyDescent="0.35">
      <c r="AD13416" s="3"/>
    </row>
    <row r="13417" spans="30:30" x14ac:dyDescent="0.35">
      <c r="AD13417" s="3"/>
    </row>
    <row r="13418" spans="30:30" x14ac:dyDescent="0.35">
      <c r="AD13418" s="3"/>
    </row>
    <row r="13419" spans="30:30" x14ac:dyDescent="0.35">
      <c r="AD13419" s="3"/>
    </row>
    <row r="13420" spans="30:30" x14ac:dyDescent="0.35">
      <c r="AD13420" s="3"/>
    </row>
    <row r="13421" spans="30:30" x14ac:dyDescent="0.35">
      <c r="AD13421" s="3"/>
    </row>
    <row r="13422" spans="30:30" x14ac:dyDescent="0.35">
      <c r="AD13422" s="3"/>
    </row>
    <row r="13423" spans="30:30" x14ac:dyDescent="0.35">
      <c r="AD13423" s="3"/>
    </row>
    <row r="13424" spans="30:30" x14ac:dyDescent="0.35">
      <c r="AD13424" s="3"/>
    </row>
    <row r="13425" spans="30:30" x14ac:dyDescent="0.35">
      <c r="AD13425" s="3"/>
    </row>
    <row r="13426" spans="30:30" x14ac:dyDescent="0.35">
      <c r="AD13426" s="3"/>
    </row>
    <row r="13427" spans="30:30" x14ac:dyDescent="0.35">
      <c r="AD13427" s="3"/>
    </row>
    <row r="13428" spans="30:30" x14ac:dyDescent="0.35">
      <c r="AD13428" s="3"/>
    </row>
    <row r="13429" spans="30:30" x14ac:dyDescent="0.35">
      <c r="AD13429" s="3"/>
    </row>
    <row r="13430" spans="30:30" x14ac:dyDescent="0.35">
      <c r="AD13430" s="3"/>
    </row>
    <row r="13431" spans="30:30" x14ac:dyDescent="0.35">
      <c r="AD13431" s="3"/>
    </row>
    <row r="13432" spans="30:30" x14ac:dyDescent="0.35">
      <c r="AD13432" s="3"/>
    </row>
    <row r="13433" spans="30:30" x14ac:dyDescent="0.35">
      <c r="AD13433" s="3"/>
    </row>
    <row r="13434" spans="30:30" x14ac:dyDescent="0.35">
      <c r="AD13434" s="3"/>
    </row>
    <row r="13435" spans="30:30" x14ac:dyDescent="0.35">
      <c r="AD13435" s="3"/>
    </row>
    <row r="13436" spans="30:30" x14ac:dyDescent="0.35">
      <c r="AD13436" s="3"/>
    </row>
    <row r="13437" spans="30:30" x14ac:dyDescent="0.35">
      <c r="AD13437" s="3"/>
    </row>
    <row r="13438" spans="30:30" x14ac:dyDescent="0.35">
      <c r="AD13438" s="3"/>
    </row>
    <row r="13439" spans="30:30" x14ac:dyDescent="0.35">
      <c r="AD13439" s="3"/>
    </row>
    <row r="13440" spans="30:30" x14ac:dyDescent="0.35">
      <c r="AD13440" s="3"/>
    </row>
    <row r="13441" spans="30:30" x14ac:dyDescent="0.35">
      <c r="AD13441" s="3"/>
    </row>
    <row r="13442" spans="30:30" x14ac:dyDescent="0.35">
      <c r="AD13442" s="3"/>
    </row>
    <row r="13443" spans="30:30" x14ac:dyDescent="0.35">
      <c r="AD13443" s="3"/>
    </row>
    <row r="13444" spans="30:30" x14ac:dyDescent="0.35">
      <c r="AD13444" s="3"/>
    </row>
    <row r="13445" spans="30:30" x14ac:dyDescent="0.35">
      <c r="AD13445" s="3"/>
    </row>
    <row r="13446" spans="30:30" x14ac:dyDescent="0.35">
      <c r="AD13446" s="3"/>
    </row>
    <row r="13447" spans="30:30" x14ac:dyDescent="0.35">
      <c r="AD13447" s="3"/>
    </row>
    <row r="13448" spans="30:30" x14ac:dyDescent="0.35">
      <c r="AD13448" s="3"/>
    </row>
    <row r="13449" spans="30:30" x14ac:dyDescent="0.35">
      <c r="AD13449" s="3"/>
    </row>
    <row r="13450" spans="30:30" x14ac:dyDescent="0.35">
      <c r="AD13450" s="3"/>
    </row>
    <row r="13451" spans="30:30" x14ac:dyDescent="0.35">
      <c r="AD13451" s="3"/>
    </row>
    <row r="13452" spans="30:30" x14ac:dyDescent="0.35">
      <c r="AD13452" s="3"/>
    </row>
    <row r="13453" spans="30:30" x14ac:dyDescent="0.35">
      <c r="AD13453" s="3"/>
    </row>
    <row r="13454" spans="30:30" x14ac:dyDescent="0.35">
      <c r="AD13454" s="3"/>
    </row>
    <row r="13455" spans="30:30" x14ac:dyDescent="0.35">
      <c r="AD13455" s="3"/>
    </row>
    <row r="13456" spans="30:30" x14ac:dyDescent="0.35">
      <c r="AD13456" s="3"/>
    </row>
    <row r="13457" spans="30:30" x14ac:dyDescent="0.35">
      <c r="AD13457" s="3"/>
    </row>
    <row r="13458" spans="30:30" x14ac:dyDescent="0.35">
      <c r="AD13458" s="3"/>
    </row>
    <row r="13459" spans="30:30" x14ac:dyDescent="0.35">
      <c r="AD13459" s="3"/>
    </row>
    <row r="13460" spans="30:30" x14ac:dyDescent="0.35">
      <c r="AD13460" s="3"/>
    </row>
    <row r="13461" spans="30:30" x14ac:dyDescent="0.35">
      <c r="AD13461" s="3"/>
    </row>
    <row r="13462" spans="30:30" x14ac:dyDescent="0.35">
      <c r="AD13462" s="3"/>
    </row>
    <row r="13463" spans="30:30" x14ac:dyDescent="0.35">
      <c r="AD13463" s="3"/>
    </row>
    <row r="13464" spans="30:30" x14ac:dyDescent="0.35">
      <c r="AD13464" s="3"/>
    </row>
    <row r="13465" spans="30:30" x14ac:dyDescent="0.35">
      <c r="AD13465" s="3"/>
    </row>
    <row r="13466" spans="30:30" x14ac:dyDescent="0.35">
      <c r="AD13466" s="3"/>
    </row>
    <row r="13467" spans="30:30" x14ac:dyDescent="0.35">
      <c r="AD13467" s="3"/>
    </row>
    <row r="13468" spans="30:30" x14ac:dyDescent="0.35">
      <c r="AD13468" s="3"/>
    </row>
    <row r="13469" spans="30:30" x14ac:dyDescent="0.35">
      <c r="AD13469" s="3"/>
    </row>
    <row r="13470" spans="30:30" x14ac:dyDescent="0.35">
      <c r="AD13470" s="3"/>
    </row>
    <row r="13471" spans="30:30" x14ac:dyDescent="0.35">
      <c r="AD13471" s="3"/>
    </row>
    <row r="13472" spans="30:30" x14ac:dyDescent="0.35">
      <c r="AD13472" s="3"/>
    </row>
    <row r="13473" spans="30:30" x14ac:dyDescent="0.35">
      <c r="AD13473" s="3"/>
    </row>
    <row r="13474" spans="30:30" x14ac:dyDescent="0.35">
      <c r="AD13474" s="3"/>
    </row>
    <row r="13475" spans="30:30" x14ac:dyDescent="0.35">
      <c r="AD13475" s="3"/>
    </row>
    <row r="13476" spans="30:30" x14ac:dyDescent="0.35">
      <c r="AD13476" s="3"/>
    </row>
    <row r="13477" spans="30:30" x14ac:dyDescent="0.35">
      <c r="AD13477" s="3"/>
    </row>
    <row r="13478" spans="30:30" x14ac:dyDescent="0.35">
      <c r="AD13478" s="3"/>
    </row>
    <row r="13479" spans="30:30" x14ac:dyDescent="0.35">
      <c r="AD13479" s="3"/>
    </row>
    <row r="13480" spans="30:30" x14ac:dyDescent="0.35">
      <c r="AD13480" s="3"/>
    </row>
    <row r="13481" spans="30:30" x14ac:dyDescent="0.35">
      <c r="AD13481" s="3"/>
    </row>
    <row r="13482" spans="30:30" x14ac:dyDescent="0.35">
      <c r="AD13482" s="3"/>
    </row>
    <row r="13483" spans="30:30" x14ac:dyDescent="0.35">
      <c r="AD13483" s="3"/>
    </row>
    <row r="13484" spans="30:30" x14ac:dyDescent="0.35">
      <c r="AD13484" s="3"/>
    </row>
    <row r="13485" spans="30:30" x14ac:dyDescent="0.35">
      <c r="AD13485" s="3"/>
    </row>
    <row r="13486" spans="30:30" x14ac:dyDescent="0.35">
      <c r="AD13486" s="3"/>
    </row>
    <row r="13487" spans="30:30" x14ac:dyDescent="0.35">
      <c r="AD13487" s="3"/>
    </row>
    <row r="13488" spans="30:30" x14ac:dyDescent="0.35">
      <c r="AD13488" s="3"/>
    </row>
    <row r="13489" spans="30:30" x14ac:dyDescent="0.35">
      <c r="AD13489" s="3"/>
    </row>
    <row r="13490" spans="30:30" x14ac:dyDescent="0.35">
      <c r="AD13490" s="3"/>
    </row>
    <row r="13491" spans="30:30" x14ac:dyDescent="0.35">
      <c r="AD13491" s="3"/>
    </row>
    <row r="13492" spans="30:30" x14ac:dyDescent="0.35">
      <c r="AD13492" s="3"/>
    </row>
    <row r="13493" spans="30:30" x14ac:dyDescent="0.35">
      <c r="AD13493" s="3"/>
    </row>
    <row r="13494" spans="30:30" x14ac:dyDescent="0.35">
      <c r="AD13494" s="3"/>
    </row>
    <row r="13495" spans="30:30" x14ac:dyDescent="0.35">
      <c r="AD13495" s="3"/>
    </row>
    <row r="13496" spans="30:30" x14ac:dyDescent="0.35">
      <c r="AD13496" s="3"/>
    </row>
    <row r="13497" spans="30:30" x14ac:dyDescent="0.35">
      <c r="AD13497" s="3"/>
    </row>
    <row r="13498" spans="30:30" x14ac:dyDescent="0.35">
      <c r="AD13498" s="3"/>
    </row>
    <row r="13499" spans="30:30" x14ac:dyDescent="0.35">
      <c r="AD13499" s="3"/>
    </row>
    <row r="13500" spans="30:30" x14ac:dyDescent="0.35">
      <c r="AD13500" s="3"/>
    </row>
    <row r="13501" spans="30:30" x14ac:dyDescent="0.35">
      <c r="AD13501" s="3"/>
    </row>
    <row r="13502" spans="30:30" x14ac:dyDescent="0.35">
      <c r="AD13502" s="3"/>
    </row>
    <row r="13503" spans="30:30" x14ac:dyDescent="0.35">
      <c r="AD13503" s="3"/>
    </row>
    <row r="13504" spans="30:30" x14ac:dyDescent="0.35">
      <c r="AD13504" s="3"/>
    </row>
    <row r="13505" spans="30:30" x14ac:dyDescent="0.35">
      <c r="AD13505" s="3"/>
    </row>
    <row r="13506" spans="30:30" x14ac:dyDescent="0.35">
      <c r="AD13506" s="3"/>
    </row>
    <row r="13507" spans="30:30" x14ac:dyDescent="0.35">
      <c r="AD13507" s="3"/>
    </row>
    <row r="13508" spans="30:30" x14ac:dyDescent="0.35">
      <c r="AD13508" s="3"/>
    </row>
    <row r="13509" spans="30:30" x14ac:dyDescent="0.35">
      <c r="AD13509" s="3"/>
    </row>
    <row r="13510" spans="30:30" x14ac:dyDescent="0.35">
      <c r="AD13510" s="3"/>
    </row>
    <row r="13511" spans="30:30" x14ac:dyDescent="0.35">
      <c r="AD13511" s="3"/>
    </row>
    <row r="13512" spans="30:30" x14ac:dyDescent="0.35">
      <c r="AD13512" s="3"/>
    </row>
    <row r="13513" spans="30:30" x14ac:dyDescent="0.35">
      <c r="AD13513" s="3"/>
    </row>
    <row r="13514" spans="30:30" x14ac:dyDescent="0.35">
      <c r="AD13514" s="3"/>
    </row>
    <row r="13515" spans="30:30" x14ac:dyDescent="0.35">
      <c r="AD13515" s="3"/>
    </row>
    <row r="13516" spans="30:30" x14ac:dyDescent="0.35">
      <c r="AD13516" s="3"/>
    </row>
    <row r="13517" spans="30:30" x14ac:dyDescent="0.35">
      <c r="AD13517" s="3"/>
    </row>
    <row r="13518" spans="30:30" x14ac:dyDescent="0.35">
      <c r="AD13518" s="3"/>
    </row>
    <row r="13519" spans="30:30" x14ac:dyDescent="0.35">
      <c r="AD13519" s="3"/>
    </row>
    <row r="13520" spans="30:30" x14ac:dyDescent="0.35">
      <c r="AD13520" s="3"/>
    </row>
    <row r="13521" spans="30:30" x14ac:dyDescent="0.35">
      <c r="AD13521" s="3"/>
    </row>
    <row r="13522" spans="30:30" x14ac:dyDescent="0.35">
      <c r="AD13522" s="3"/>
    </row>
    <row r="13523" spans="30:30" x14ac:dyDescent="0.35">
      <c r="AD13523" s="3"/>
    </row>
    <row r="13524" spans="30:30" x14ac:dyDescent="0.35">
      <c r="AD13524" s="3"/>
    </row>
    <row r="13525" spans="30:30" x14ac:dyDescent="0.35">
      <c r="AD13525" s="3"/>
    </row>
    <row r="13526" spans="30:30" x14ac:dyDescent="0.35">
      <c r="AD13526" s="3"/>
    </row>
    <row r="13527" spans="30:30" x14ac:dyDescent="0.35">
      <c r="AD13527" s="3"/>
    </row>
    <row r="13528" spans="30:30" x14ac:dyDescent="0.35">
      <c r="AD13528" s="3"/>
    </row>
    <row r="13529" spans="30:30" x14ac:dyDescent="0.35">
      <c r="AD13529" s="3"/>
    </row>
    <row r="13530" spans="30:30" x14ac:dyDescent="0.35">
      <c r="AD13530" s="3"/>
    </row>
    <row r="13531" spans="30:30" x14ac:dyDescent="0.35">
      <c r="AD13531" s="3"/>
    </row>
    <row r="13532" spans="30:30" x14ac:dyDescent="0.35">
      <c r="AD13532" s="3"/>
    </row>
    <row r="13533" spans="30:30" x14ac:dyDescent="0.35">
      <c r="AD13533" s="3"/>
    </row>
    <row r="13534" spans="30:30" x14ac:dyDescent="0.35">
      <c r="AD13534" s="3"/>
    </row>
    <row r="13535" spans="30:30" x14ac:dyDescent="0.35">
      <c r="AD13535" s="3"/>
    </row>
    <row r="13536" spans="30:30" x14ac:dyDescent="0.35">
      <c r="AD13536" s="3"/>
    </row>
    <row r="13537" spans="30:30" x14ac:dyDescent="0.35">
      <c r="AD13537" s="3"/>
    </row>
    <row r="13538" spans="30:30" x14ac:dyDescent="0.35">
      <c r="AD13538" s="3"/>
    </row>
    <row r="13539" spans="30:30" x14ac:dyDescent="0.35">
      <c r="AD13539" s="3"/>
    </row>
    <row r="13540" spans="30:30" x14ac:dyDescent="0.35">
      <c r="AD13540" s="3"/>
    </row>
    <row r="13541" spans="30:30" x14ac:dyDescent="0.35">
      <c r="AD13541" s="3"/>
    </row>
    <row r="13542" spans="30:30" x14ac:dyDescent="0.35">
      <c r="AD13542" s="3"/>
    </row>
    <row r="13543" spans="30:30" x14ac:dyDescent="0.35">
      <c r="AD13543" s="3"/>
    </row>
    <row r="13544" spans="30:30" x14ac:dyDescent="0.35">
      <c r="AD13544" s="3"/>
    </row>
    <row r="13545" spans="30:30" x14ac:dyDescent="0.35">
      <c r="AD13545" s="3"/>
    </row>
    <row r="13546" spans="30:30" x14ac:dyDescent="0.35">
      <c r="AD13546" s="3"/>
    </row>
    <row r="13547" spans="30:30" x14ac:dyDescent="0.35">
      <c r="AD13547" s="3"/>
    </row>
    <row r="13548" spans="30:30" x14ac:dyDescent="0.35">
      <c r="AD13548" s="3"/>
    </row>
    <row r="13549" spans="30:30" x14ac:dyDescent="0.35">
      <c r="AD13549" s="3"/>
    </row>
    <row r="13550" spans="30:30" x14ac:dyDescent="0.35">
      <c r="AD13550" s="3"/>
    </row>
    <row r="13551" spans="30:30" x14ac:dyDescent="0.35">
      <c r="AD13551" s="3"/>
    </row>
    <row r="13552" spans="30:30" x14ac:dyDescent="0.35">
      <c r="AD13552" s="3"/>
    </row>
    <row r="13553" spans="30:30" x14ac:dyDescent="0.35">
      <c r="AD13553" s="3"/>
    </row>
    <row r="13554" spans="30:30" x14ac:dyDescent="0.35">
      <c r="AD13554" s="3"/>
    </row>
    <row r="13555" spans="30:30" x14ac:dyDescent="0.35">
      <c r="AD13555" s="3"/>
    </row>
    <row r="13556" spans="30:30" x14ac:dyDescent="0.35">
      <c r="AD13556" s="3"/>
    </row>
    <row r="13557" spans="30:30" x14ac:dyDescent="0.35">
      <c r="AD13557" s="3"/>
    </row>
    <row r="13558" spans="30:30" x14ac:dyDescent="0.35">
      <c r="AD13558" s="3"/>
    </row>
    <row r="13559" spans="30:30" x14ac:dyDescent="0.35">
      <c r="AD13559" s="3"/>
    </row>
    <row r="13560" spans="30:30" x14ac:dyDescent="0.35">
      <c r="AD13560" s="3"/>
    </row>
    <row r="13561" spans="30:30" x14ac:dyDescent="0.35">
      <c r="AD13561" s="3"/>
    </row>
    <row r="13562" spans="30:30" x14ac:dyDescent="0.35">
      <c r="AD13562" s="3"/>
    </row>
    <row r="13563" spans="30:30" x14ac:dyDescent="0.35">
      <c r="AD13563" s="3"/>
    </row>
    <row r="13564" spans="30:30" x14ac:dyDescent="0.35">
      <c r="AD13564" s="3"/>
    </row>
    <row r="13565" spans="30:30" x14ac:dyDescent="0.35">
      <c r="AD13565" s="3"/>
    </row>
    <row r="13566" spans="30:30" x14ac:dyDescent="0.35">
      <c r="AD13566" s="3"/>
    </row>
    <row r="13567" spans="30:30" x14ac:dyDescent="0.35">
      <c r="AD13567" s="3"/>
    </row>
    <row r="13568" spans="30:30" x14ac:dyDescent="0.35">
      <c r="AD13568" s="3"/>
    </row>
    <row r="13569" spans="30:30" x14ac:dyDescent="0.35">
      <c r="AD13569" s="3"/>
    </row>
    <row r="13570" spans="30:30" x14ac:dyDescent="0.35">
      <c r="AD13570" s="3"/>
    </row>
    <row r="13571" spans="30:30" x14ac:dyDescent="0.35">
      <c r="AD13571" s="3"/>
    </row>
    <row r="13572" spans="30:30" x14ac:dyDescent="0.35">
      <c r="AD13572" s="3"/>
    </row>
    <row r="13573" spans="30:30" x14ac:dyDescent="0.35">
      <c r="AD13573" s="3"/>
    </row>
    <row r="13574" spans="30:30" x14ac:dyDescent="0.35">
      <c r="AD13574" s="3"/>
    </row>
    <row r="13575" spans="30:30" x14ac:dyDescent="0.35">
      <c r="AD13575" s="3"/>
    </row>
    <row r="13576" spans="30:30" x14ac:dyDescent="0.35">
      <c r="AD13576" s="3"/>
    </row>
    <row r="13577" spans="30:30" x14ac:dyDescent="0.35">
      <c r="AD13577" s="3"/>
    </row>
    <row r="13578" spans="30:30" x14ac:dyDescent="0.35">
      <c r="AD13578" s="3"/>
    </row>
    <row r="13579" spans="30:30" x14ac:dyDescent="0.35">
      <c r="AD13579" s="3"/>
    </row>
    <row r="13580" spans="30:30" x14ac:dyDescent="0.35">
      <c r="AD13580" s="3"/>
    </row>
    <row r="13581" spans="30:30" x14ac:dyDescent="0.35">
      <c r="AD13581" s="3"/>
    </row>
    <row r="13582" spans="30:30" x14ac:dyDescent="0.35">
      <c r="AD13582" s="3"/>
    </row>
    <row r="13583" spans="30:30" x14ac:dyDescent="0.35">
      <c r="AD13583" s="3"/>
    </row>
    <row r="13584" spans="30:30" x14ac:dyDescent="0.35">
      <c r="AD13584" s="3"/>
    </row>
    <row r="13585" spans="30:30" x14ac:dyDescent="0.35">
      <c r="AD13585" s="3"/>
    </row>
    <row r="13586" spans="30:30" x14ac:dyDescent="0.35">
      <c r="AD13586" s="3"/>
    </row>
    <row r="13587" spans="30:30" x14ac:dyDescent="0.35">
      <c r="AD13587" s="3"/>
    </row>
    <row r="13588" spans="30:30" x14ac:dyDescent="0.35">
      <c r="AD13588" s="3"/>
    </row>
    <row r="13589" spans="30:30" x14ac:dyDescent="0.35">
      <c r="AD13589" s="3"/>
    </row>
    <row r="13590" spans="30:30" x14ac:dyDescent="0.35">
      <c r="AD13590" s="3"/>
    </row>
    <row r="13591" spans="30:30" x14ac:dyDescent="0.35">
      <c r="AD13591" s="3"/>
    </row>
    <row r="13592" spans="30:30" x14ac:dyDescent="0.35">
      <c r="AD13592" s="3"/>
    </row>
    <row r="13593" spans="30:30" x14ac:dyDescent="0.35">
      <c r="AD13593" s="3"/>
    </row>
    <row r="13594" spans="30:30" x14ac:dyDescent="0.35">
      <c r="AD13594" s="3"/>
    </row>
    <row r="13595" spans="30:30" x14ac:dyDescent="0.35">
      <c r="AD13595" s="3"/>
    </row>
    <row r="13596" spans="30:30" x14ac:dyDescent="0.35">
      <c r="AD13596" s="3"/>
    </row>
    <row r="13597" spans="30:30" x14ac:dyDescent="0.35">
      <c r="AD13597" s="3"/>
    </row>
    <row r="13598" spans="30:30" x14ac:dyDescent="0.35">
      <c r="AD13598" s="3"/>
    </row>
    <row r="13599" spans="30:30" x14ac:dyDescent="0.35">
      <c r="AD13599" s="3"/>
    </row>
    <row r="13600" spans="30:30" x14ac:dyDescent="0.35">
      <c r="AD13600" s="3"/>
    </row>
    <row r="13601" spans="30:30" x14ac:dyDescent="0.35">
      <c r="AD13601" s="3"/>
    </row>
    <row r="13602" spans="30:30" x14ac:dyDescent="0.35">
      <c r="AD13602" s="3"/>
    </row>
    <row r="13603" spans="30:30" x14ac:dyDescent="0.35">
      <c r="AD13603" s="3"/>
    </row>
    <row r="13604" spans="30:30" x14ac:dyDescent="0.35">
      <c r="AD13604" s="3"/>
    </row>
    <row r="13605" spans="30:30" x14ac:dyDescent="0.35">
      <c r="AD13605" s="3"/>
    </row>
    <row r="13606" spans="30:30" x14ac:dyDescent="0.35">
      <c r="AD13606" s="3"/>
    </row>
    <row r="13607" spans="30:30" x14ac:dyDescent="0.35">
      <c r="AD13607" s="3"/>
    </row>
    <row r="13608" spans="30:30" x14ac:dyDescent="0.35">
      <c r="AD13608" s="3"/>
    </row>
    <row r="13609" spans="30:30" x14ac:dyDescent="0.35">
      <c r="AD13609" s="3"/>
    </row>
    <row r="13610" spans="30:30" x14ac:dyDescent="0.35">
      <c r="AD13610" s="3"/>
    </row>
    <row r="13611" spans="30:30" x14ac:dyDescent="0.35">
      <c r="AD13611" s="3"/>
    </row>
    <row r="13612" spans="30:30" x14ac:dyDescent="0.35">
      <c r="AD13612" s="3"/>
    </row>
    <row r="13613" spans="30:30" x14ac:dyDescent="0.35">
      <c r="AD13613" s="3"/>
    </row>
    <row r="13614" spans="30:30" x14ac:dyDescent="0.35">
      <c r="AD13614" s="3"/>
    </row>
    <row r="13615" spans="30:30" x14ac:dyDescent="0.35">
      <c r="AD13615" s="3"/>
    </row>
    <row r="13616" spans="30:30" x14ac:dyDescent="0.35">
      <c r="AD13616" s="3"/>
    </row>
    <row r="13617" spans="30:30" x14ac:dyDescent="0.35">
      <c r="AD13617" s="3"/>
    </row>
    <row r="13618" spans="30:30" x14ac:dyDescent="0.35">
      <c r="AD13618" s="3"/>
    </row>
    <row r="13619" spans="30:30" x14ac:dyDescent="0.35">
      <c r="AD13619" s="3"/>
    </row>
    <row r="13620" spans="30:30" x14ac:dyDescent="0.35">
      <c r="AD13620" s="3"/>
    </row>
    <row r="13621" spans="30:30" x14ac:dyDescent="0.35">
      <c r="AD13621" s="3"/>
    </row>
    <row r="13622" spans="30:30" x14ac:dyDescent="0.35">
      <c r="AD13622" s="3"/>
    </row>
    <row r="13623" spans="30:30" x14ac:dyDescent="0.35">
      <c r="AD13623" s="3"/>
    </row>
    <row r="13624" spans="30:30" x14ac:dyDescent="0.35">
      <c r="AD13624" s="3"/>
    </row>
    <row r="13625" spans="30:30" x14ac:dyDescent="0.35">
      <c r="AD13625" s="3"/>
    </row>
    <row r="13626" spans="30:30" x14ac:dyDescent="0.35">
      <c r="AD13626" s="3"/>
    </row>
    <row r="13627" spans="30:30" x14ac:dyDescent="0.35">
      <c r="AD13627" s="3"/>
    </row>
    <row r="13628" spans="30:30" x14ac:dyDescent="0.35">
      <c r="AD13628" s="3"/>
    </row>
    <row r="13629" spans="30:30" x14ac:dyDescent="0.35">
      <c r="AD13629" s="3"/>
    </row>
    <row r="13630" spans="30:30" x14ac:dyDescent="0.35">
      <c r="AD13630" s="3"/>
    </row>
    <row r="13631" spans="30:30" x14ac:dyDescent="0.35">
      <c r="AD13631" s="3"/>
    </row>
    <row r="13632" spans="30:30" x14ac:dyDescent="0.35">
      <c r="AD13632" s="3"/>
    </row>
    <row r="13633" spans="30:30" x14ac:dyDescent="0.35">
      <c r="AD13633" s="3"/>
    </row>
    <row r="13634" spans="30:30" x14ac:dyDescent="0.35">
      <c r="AD13634" s="3"/>
    </row>
    <row r="13635" spans="30:30" x14ac:dyDescent="0.35">
      <c r="AD13635" s="3"/>
    </row>
    <row r="13636" spans="30:30" x14ac:dyDescent="0.35">
      <c r="AD13636" s="3"/>
    </row>
    <row r="13637" spans="30:30" x14ac:dyDescent="0.35">
      <c r="AD13637" s="3"/>
    </row>
    <row r="13638" spans="30:30" x14ac:dyDescent="0.35">
      <c r="AD13638" s="3"/>
    </row>
    <row r="13639" spans="30:30" x14ac:dyDescent="0.35">
      <c r="AD13639" s="3"/>
    </row>
    <row r="13640" spans="30:30" x14ac:dyDescent="0.35">
      <c r="AD13640" s="3"/>
    </row>
    <row r="13641" spans="30:30" x14ac:dyDescent="0.35">
      <c r="AD13641" s="3"/>
    </row>
    <row r="13642" spans="30:30" x14ac:dyDescent="0.35">
      <c r="AD13642" s="3"/>
    </row>
    <row r="13643" spans="30:30" x14ac:dyDescent="0.35">
      <c r="AD13643" s="3"/>
    </row>
    <row r="13644" spans="30:30" x14ac:dyDescent="0.35">
      <c r="AD13644" s="3"/>
    </row>
    <row r="13645" spans="30:30" x14ac:dyDescent="0.35">
      <c r="AD13645" s="3"/>
    </row>
    <row r="13646" spans="30:30" x14ac:dyDescent="0.35">
      <c r="AD13646" s="3"/>
    </row>
    <row r="13647" spans="30:30" x14ac:dyDescent="0.35">
      <c r="AD13647" s="3"/>
    </row>
    <row r="13648" spans="30:30" x14ac:dyDescent="0.35">
      <c r="AD13648" s="3"/>
    </row>
    <row r="13649" spans="30:30" x14ac:dyDescent="0.35">
      <c r="AD13649" s="3"/>
    </row>
    <row r="13650" spans="30:30" x14ac:dyDescent="0.35">
      <c r="AD13650" s="3"/>
    </row>
    <row r="13651" spans="30:30" x14ac:dyDescent="0.35">
      <c r="AD13651" s="3"/>
    </row>
    <row r="13652" spans="30:30" x14ac:dyDescent="0.35">
      <c r="AD13652" s="3"/>
    </row>
    <row r="13653" spans="30:30" x14ac:dyDescent="0.35">
      <c r="AD13653" s="3"/>
    </row>
    <row r="13654" spans="30:30" x14ac:dyDescent="0.35">
      <c r="AD13654" s="3"/>
    </row>
    <row r="13655" spans="30:30" x14ac:dyDescent="0.35">
      <c r="AD13655" s="3"/>
    </row>
    <row r="13656" spans="30:30" x14ac:dyDescent="0.35">
      <c r="AD13656" s="3"/>
    </row>
    <row r="13657" spans="30:30" x14ac:dyDescent="0.35">
      <c r="AD13657" s="3"/>
    </row>
    <row r="13658" spans="30:30" x14ac:dyDescent="0.35">
      <c r="AD13658" s="3"/>
    </row>
    <row r="13659" spans="30:30" x14ac:dyDescent="0.35">
      <c r="AD13659" s="3"/>
    </row>
    <row r="13660" spans="30:30" x14ac:dyDescent="0.35">
      <c r="AD13660" s="3"/>
    </row>
    <row r="13661" spans="30:30" x14ac:dyDescent="0.35">
      <c r="AD13661" s="3"/>
    </row>
    <row r="13662" spans="30:30" x14ac:dyDescent="0.35">
      <c r="AD13662" s="3"/>
    </row>
    <row r="13663" spans="30:30" x14ac:dyDescent="0.35">
      <c r="AD13663" s="3"/>
    </row>
    <row r="13664" spans="30:30" x14ac:dyDescent="0.35">
      <c r="AD13664" s="3"/>
    </row>
    <row r="13665" spans="30:30" x14ac:dyDescent="0.35">
      <c r="AD13665" s="3"/>
    </row>
    <row r="13666" spans="30:30" x14ac:dyDescent="0.35">
      <c r="AD13666" s="3"/>
    </row>
    <row r="13667" spans="30:30" x14ac:dyDescent="0.35">
      <c r="AD13667" s="3"/>
    </row>
    <row r="13668" spans="30:30" x14ac:dyDescent="0.35">
      <c r="AD13668" s="3"/>
    </row>
    <row r="13669" spans="30:30" x14ac:dyDescent="0.35">
      <c r="AD13669" s="3"/>
    </row>
    <row r="13670" spans="30:30" x14ac:dyDescent="0.35">
      <c r="AD13670" s="3"/>
    </row>
    <row r="13671" spans="30:30" x14ac:dyDescent="0.35">
      <c r="AD13671" s="3"/>
    </row>
    <row r="13672" spans="30:30" x14ac:dyDescent="0.35">
      <c r="AD13672" s="3"/>
    </row>
    <row r="13673" spans="30:30" x14ac:dyDescent="0.35">
      <c r="AD13673" s="3"/>
    </row>
    <row r="13674" spans="30:30" x14ac:dyDescent="0.35">
      <c r="AD13674" s="3"/>
    </row>
    <row r="13675" spans="30:30" x14ac:dyDescent="0.35">
      <c r="AD13675" s="3"/>
    </row>
    <row r="13676" spans="30:30" x14ac:dyDescent="0.35">
      <c r="AD13676" s="3"/>
    </row>
    <row r="13677" spans="30:30" x14ac:dyDescent="0.35">
      <c r="AD13677" s="3"/>
    </row>
    <row r="13678" spans="30:30" x14ac:dyDescent="0.35">
      <c r="AD13678" s="3"/>
    </row>
    <row r="13679" spans="30:30" x14ac:dyDescent="0.35">
      <c r="AD13679" s="3"/>
    </row>
    <row r="13680" spans="30:30" x14ac:dyDescent="0.35">
      <c r="AD13680" s="3"/>
    </row>
    <row r="13681" spans="30:30" x14ac:dyDescent="0.35">
      <c r="AD13681" s="3"/>
    </row>
    <row r="13682" spans="30:30" x14ac:dyDescent="0.35">
      <c r="AD13682" s="3"/>
    </row>
    <row r="13683" spans="30:30" x14ac:dyDescent="0.35">
      <c r="AD13683" s="3"/>
    </row>
    <row r="13684" spans="30:30" x14ac:dyDescent="0.35">
      <c r="AD13684" s="3"/>
    </row>
    <row r="13685" spans="30:30" x14ac:dyDescent="0.35">
      <c r="AD13685" s="3"/>
    </row>
    <row r="13686" spans="30:30" x14ac:dyDescent="0.35">
      <c r="AD13686" s="3"/>
    </row>
    <row r="13687" spans="30:30" x14ac:dyDescent="0.35">
      <c r="AD13687" s="3"/>
    </row>
    <row r="13688" spans="30:30" x14ac:dyDescent="0.35">
      <c r="AD13688" s="3"/>
    </row>
    <row r="13689" spans="30:30" x14ac:dyDescent="0.35">
      <c r="AD13689" s="3"/>
    </row>
    <row r="13690" spans="30:30" x14ac:dyDescent="0.35">
      <c r="AD13690" s="3"/>
    </row>
    <row r="13691" spans="30:30" x14ac:dyDescent="0.35">
      <c r="AD13691" s="3"/>
    </row>
    <row r="13692" spans="30:30" x14ac:dyDescent="0.35">
      <c r="AD13692" s="3"/>
    </row>
    <row r="13693" spans="30:30" x14ac:dyDescent="0.35">
      <c r="AD13693" s="3"/>
    </row>
    <row r="13694" spans="30:30" x14ac:dyDescent="0.35">
      <c r="AD13694" s="3"/>
    </row>
    <row r="13695" spans="30:30" x14ac:dyDescent="0.35">
      <c r="AD13695" s="3"/>
    </row>
    <row r="13696" spans="30:30" x14ac:dyDescent="0.35">
      <c r="AD13696" s="3"/>
    </row>
    <row r="13697" spans="30:30" x14ac:dyDescent="0.35">
      <c r="AD13697" s="3"/>
    </row>
    <row r="13698" spans="30:30" x14ac:dyDescent="0.35">
      <c r="AD13698" s="3"/>
    </row>
    <row r="13699" spans="30:30" x14ac:dyDescent="0.35">
      <c r="AD13699" s="3"/>
    </row>
    <row r="13700" spans="30:30" x14ac:dyDescent="0.35">
      <c r="AD13700" s="3"/>
    </row>
    <row r="13701" spans="30:30" x14ac:dyDescent="0.35">
      <c r="AD13701" s="3"/>
    </row>
    <row r="13702" spans="30:30" x14ac:dyDescent="0.35">
      <c r="AD13702" s="3"/>
    </row>
    <row r="13703" spans="30:30" x14ac:dyDescent="0.35">
      <c r="AD13703" s="3"/>
    </row>
    <row r="13704" spans="30:30" x14ac:dyDescent="0.35">
      <c r="AD13704" s="3"/>
    </row>
    <row r="13705" spans="30:30" x14ac:dyDescent="0.35">
      <c r="AD13705" s="3"/>
    </row>
    <row r="13706" spans="30:30" x14ac:dyDescent="0.35">
      <c r="AD13706" s="3"/>
    </row>
    <row r="13707" spans="30:30" x14ac:dyDescent="0.35">
      <c r="AD13707" s="3"/>
    </row>
    <row r="13708" spans="30:30" x14ac:dyDescent="0.35">
      <c r="AD13708" s="3"/>
    </row>
    <row r="13709" spans="30:30" x14ac:dyDescent="0.35">
      <c r="AD13709" s="3"/>
    </row>
    <row r="13710" spans="30:30" x14ac:dyDescent="0.35">
      <c r="AD13710" s="3"/>
    </row>
    <row r="13711" spans="30:30" x14ac:dyDescent="0.35">
      <c r="AD13711" s="3"/>
    </row>
    <row r="13712" spans="30:30" x14ac:dyDescent="0.35">
      <c r="AD13712" s="3"/>
    </row>
    <row r="13713" spans="30:30" x14ac:dyDescent="0.35">
      <c r="AD13713" s="3"/>
    </row>
    <row r="13714" spans="30:30" x14ac:dyDescent="0.35">
      <c r="AD13714" s="3"/>
    </row>
    <row r="13715" spans="30:30" x14ac:dyDescent="0.35">
      <c r="AD13715" s="3"/>
    </row>
    <row r="13716" spans="30:30" x14ac:dyDescent="0.35">
      <c r="AD13716" s="3"/>
    </row>
    <row r="13717" spans="30:30" x14ac:dyDescent="0.35">
      <c r="AD13717" s="3"/>
    </row>
    <row r="13718" spans="30:30" x14ac:dyDescent="0.35">
      <c r="AD13718" s="3"/>
    </row>
    <row r="13719" spans="30:30" x14ac:dyDescent="0.35">
      <c r="AD13719" s="3"/>
    </row>
    <row r="13720" spans="30:30" x14ac:dyDescent="0.35">
      <c r="AD13720" s="3"/>
    </row>
    <row r="13721" spans="30:30" x14ac:dyDescent="0.35">
      <c r="AD13721" s="3"/>
    </row>
    <row r="13722" spans="30:30" x14ac:dyDescent="0.35">
      <c r="AD13722" s="3"/>
    </row>
    <row r="13723" spans="30:30" x14ac:dyDescent="0.35">
      <c r="AD13723" s="3"/>
    </row>
    <row r="13724" spans="30:30" x14ac:dyDescent="0.35">
      <c r="AD13724" s="3"/>
    </row>
    <row r="13725" spans="30:30" x14ac:dyDescent="0.35">
      <c r="AD13725" s="3"/>
    </row>
    <row r="13726" spans="30:30" x14ac:dyDescent="0.35">
      <c r="AD13726" s="3"/>
    </row>
    <row r="13727" spans="30:30" x14ac:dyDescent="0.35">
      <c r="AD13727" s="3"/>
    </row>
    <row r="13728" spans="30:30" x14ac:dyDescent="0.35">
      <c r="AD13728" s="3"/>
    </row>
    <row r="13729" spans="30:30" x14ac:dyDescent="0.35">
      <c r="AD13729" s="3"/>
    </row>
    <row r="13730" spans="30:30" x14ac:dyDescent="0.35">
      <c r="AD13730" s="3"/>
    </row>
    <row r="13731" spans="30:30" x14ac:dyDescent="0.35">
      <c r="AD13731" s="3"/>
    </row>
    <row r="13732" spans="30:30" x14ac:dyDescent="0.35">
      <c r="AD13732" s="3"/>
    </row>
    <row r="13733" spans="30:30" x14ac:dyDescent="0.35">
      <c r="AD13733" s="3"/>
    </row>
    <row r="13734" spans="30:30" x14ac:dyDescent="0.35">
      <c r="AD13734" s="3"/>
    </row>
    <row r="13735" spans="30:30" x14ac:dyDescent="0.35">
      <c r="AD13735" s="3"/>
    </row>
    <row r="13736" spans="30:30" x14ac:dyDescent="0.35">
      <c r="AD13736" s="3"/>
    </row>
    <row r="13737" spans="30:30" x14ac:dyDescent="0.35">
      <c r="AD13737" s="3"/>
    </row>
    <row r="13738" spans="30:30" x14ac:dyDescent="0.35">
      <c r="AD13738" s="3"/>
    </row>
    <row r="13739" spans="30:30" x14ac:dyDescent="0.35">
      <c r="AD13739" s="3"/>
    </row>
    <row r="13740" spans="30:30" x14ac:dyDescent="0.35">
      <c r="AD13740" s="3"/>
    </row>
    <row r="13741" spans="30:30" x14ac:dyDescent="0.35">
      <c r="AD13741" s="3"/>
    </row>
    <row r="13742" spans="30:30" x14ac:dyDescent="0.35">
      <c r="AD13742" s="3"/>
    </row>
    <row r="13743" spans="30:30" x14ac:dyDescent="0.35">
      <c r="AD13743" s="3"/>
    </row>
    <row r="13744" spans="30:30" x14ac:dyDescent="0.35">
      <c r="AD13744" s="3"/>
    </row>
    <row r="13745" spans="30:30" x14ac:dyDescent="0.35">
      <c r="AD13745" s="3"/>
    </row>
    <row r="13746" spans="30:30" x14ac:dyDescent="0.35">
      <c r="AD13746" s="3"/>
    </row>
    <row r="13747" spans="30:30" x14ac:dyDescent="0.35">
      <c r="AD13747" s="3"/>
    </row>
    <row r="13748" spans="30:30" x14ac:dyDescent="0.35">
      <c r="AD13748" s="3"/>
    </row>
    <row r="13749" spans="30:30" x14ac:dyDescent="0.35">
      <c r="AD13749" s="3"/>
    </row>
    <row r="13750" spans="30:30" x14ac:dyDescent="0.35">
      <c r="AD13750" s="3"/>
    </row>
    <row r="13751" spans="30:30" x14ac:dyDescent="0.35">
      <c r="AD13751" s="3"/>
    </row>
    <row r="13752" spans="30:30" x14ac:dyDescent="0.35">
      <c r="AD13752" s="3"/>
    </row>
    <row r="13753" spans="30:30" x14ac:dyDescent="0.35">
      <c r="AD13753" s="3"/>
    </row>
    <row r="13754" spans="30:30" x14ac:dyDescent="0.35">
      <c r="AD13754" s="3"/>
    </row>
    <row r="13755" spans="30:30" x14ac:dyDescent="0.35">
      <c r="AD13755" s="3"/>
    </row>
    <row r="13756" spans="30:30" x14ac:dyDescent="0.35">
      <c r="AD13756" s="3"/>
    </row>
    <row r="13757" spans="30:30" x14ac:dyDescent="0.35">
      <c r="AD13757" s="3"/>
    </row>
    <row r="13758" spans="30:30" x14ac:dyDescent="0.35">
      <c r="AD13758" s="3"/>
    </row>
    <row r="13759" spans="30:30" x14ac:dyDescent="0.35">
      <c r="AD13759" s="3"/>
    </row>
    <row r="13760" spans="30:30" x14ac:dyDescent="0.35">
      <c r="AD13760" s="3"/>
    </row>
    <row r="13761" spans="30:30" x14ac:dyDescent="0.35">
      <c r="AD13761" s="3"/>
    </row>
    <row r="13762" spans="30:30" x14ac:dyDescent="0.35">
      <c r="AD13762" s="3"/>
    </row>
    <row r="13763" spans="30:30" x14ac:dyDescent="0.35">
      <c r="AD13763" s="3"/>
    </row>
    <row r="13764" spans="30:30" x14ac:dyDescent="0.35">
      <c r="AD13764" s="3"/>
    </row>
    <row r="13765" spans="30:30" x14ac:dyDescent="0.35">
      <c r="AD13765" s="3"/>
    </row>
    <row r="13766" spans="30:30" x14ac:dyDescent="0.35">
      <c r="AD13766" s="3"/>
    </row>
    <row r="13767" spans="30:30" x14ac:dyDescent="0.35">
      <c r="AD13767" s="3"/>
    </row>
    <row r="13768" spans="30:30" x14ac:dyDescent="0.35">
      <c r="AD13768" s="3"/>
    </row>
    <row r="13769" spans="30:30" x14ac:dyDescent="0.35">
      <c r="AD13769" s="3"/>
    </row>
    <row r="13770" spans="30:30" x14ac:dyDescent="0.35">
      <c r="AD13770" s="3"/>
    </row>
    <row r="13771" spans="30:30" x14ac:dyDescent="0.35">
      <c r="AD13771" s="3"/>
    </row>
    <row r="13772" spans="30:30" x14ac:dyDescent="0.35">
      <c r="AD13772" s="3"/>
    </row>
    <row r="13773" spans="30:30" x14ac:dyDescent="0.35">
      <c r="AD13773" s="3"/>
    </row>
    <row r="13774" spans="30:30" x14ac:dyDescent="0.35">
      <c r="AD13774" s="3"/>
    </row>
    <row r="13775" spans="30:30" x14ac:dyDescent="0.35">
      <c r="AD13775" s="3"/>
    </row>
    <row r="13776" spans="30:30" x14ac:dyDescent="0.35">
      <c r="AD13776" s="3"/>
    </row>
    <row r="13777" spans="30:30" x14ac:dyDescent="0.35">
      <c r="AD13777" s="3"/>
    </row>
    <row r="13778" spans="30:30" x14ac:dyDescent="0.35">
      <c r="AD13778" s="3"/>
    </row>
    <row r="13779" spans="30:30" x14ac:dyDescent="0.35">
      <c r="AD13779" s="3"/>
    </row>
    <row r="13780" spans="30:30" x14ac:dyDescent="0.35">
      <c r="AD13780" s="3"/>
    </row>
    <row r="13781" spans="30:30" x14ac:dyDescent="0.35">
      <c r="AD13781" s="3"/>
    </row>
    <row r="13782" spans="30:30" x14ac:dyDescent="0.35">
      <c r="AD13782" s="3"/>
    </row>
    <row r="13783" spans="30:30" x14ac:dyDescent="0.35">
      <c r="AD13783" s="3"/>
    </row>
    <row r="13784" spans="30:30" x14ac:dyDescent="0.35">
      <c r="AD13784" s="3"/>
    </row>
    <row r="13785" spans="30:30" x14ac:dyDescent="0.35">
      <c r="AD13785" s="3"/>
    </row>
    <row r="13786" spans="30:30" x14ac:dyDescent="0.35">
      <c r="AD13786" s="3"/>
    </row>
    <row r="13787" spans="30:30" x14ac:dyDescent="0.35">
      <c r="AD13787" s="3"/>
    </row>
    <row r="13788" spans="30:30" x14ac:dyDescent="0.35">
      <c r="AD13788" s="3"/>
    </row>
    <row r="13789" spans="30:30" x14ac:dyDescent="0.35">
      <c r="AD13789" s="3"/>
    </row>
    <row r="13790" spans="30:30" x14ac:dyDescent="0.35">
      <c r="AD13790" s="3"/>
    </row>
    <row r="13791" spans="30:30" x14ac:dyDescent="0.35">
      <c r="AD13791" s="3"/>
    </row>
    <row r="13792" spans="30:30" x14ac:dyDescent="0.35">
      <c r="AD13792" s="3"/>
    </row>
    <row r="13793" spans="30:30" x14ac:dyDescent="0.35">
      <c r="AD13793" s="3"/>
    </row>
    <row r="13794" spans="30:30" x14ac:dyDescent="0.35">
      <c r="AD13794" s="3"/>
    </row>
    <row r="13795" spans="30:30" x14ac:dyDescent="0.35">
      <c r="AD13795" s="3"/>
    </row>
    <row r="13796" spans="30:30" x14ac:dyDescent="0.35">
      <c r="AD13796" s="3"/>
    </row>
    <row r="13797" spans="30:30" x14ac:dyDescent="0.35">
      <c r="AD13797" s="3"/>
    </row>
    <row r="13798" spans="30:30" x14ac:dyDescent="0.35">
      <c r="AD13798" s="3"/>
    </row>
    <row r="13799" spans="30:30" x14ac:dyDescent="0.35">
      <c r="AD13799" s="3"/>
    </row>
    <row r="13800" spans="30:30" x14ac:dyDescent="0.35">
      <c r="AD13800" s="3"/>
    </row>
    <row r="13801" spans="30:30" x14ac:dyDescent="0.35">
      <c r="AD13801" s="3"/>
    </row>
    <row r="13802" spans="30:30" x14ac:dyDescent="0.35">
      <c r="AD13802" s="3"/>
    </row>
    <row r="13803" spans="30:30" x14ac:dyDescent="0.35">
      <c r="AD13803" s="3"/>
    </row>
    <row r="13804" spans="30:30" x14ac:dyDescent="0.35">
      <c r="AD13804" s="3"/>
    </row>
    <row r="13805" spans="30:30" x14ac:dyDescent="0.35">
      <c r="AD13805" s="3"/>
    </row>
    <row r="13806" spans="30:30" x14ac:dyDescent="0.35">
      <c r="AD13806" s="3"/>
    </row>
    <row r="13807" spans="30:30" x14ac:dyDescent="0.35">
      <c r="AD13807" s="3"/>
    </row>
    <row r="13808" spans="30:30" x14ac:dyDescent="0.35">
      <c r="AD13808" s="3"/>
    </row>
    <row r="13809" spans="30:30" x14ac:dyDescent="0.35">
      <c r="AD13809" s="3"/>
    </row>
    <row r="13810" spans="30:30" x14ac:dyDescent="0.35">
      <c r="AD13810" s="3"/>
    </row>
    <row r="13811" spans="30:30" x14ac:dyDescent="0.35">
      <c r="AD13811" s="3"/>
    </row>
    <row r="13812" spans="30:30" x14ac:dyDescent="0.35">
      <c r="AD13812" s="3"/>
    </row>
    <row r="13813" spans="30:30" x14ac:dyDescent="0.35">
      <c r="AD13813" s="3"/>
    </row>
    <row r="13814" spans="30:30" x14ac:dyDescent="0.35">
      <c r="AD13814" s="3"/>
    </row>
    <row r="13815" spans="30:30" x14ac:dyDescent="0.35">
      <c r="AD13815" s="3"/>
    </row>
    <row r="13816" spans="30:30" x14ac:dyDescent="0.35">
      <c r="AD13816" s="3"/>
    </row>
    <row r="13817" spans="30:30" x14ac:dyDescent="0.35">
      <c r="AD13817" s="3"/>
    </row>
    <row r="13818" spans="30:30" x14ac:dyDescent="0.35">
      <c r="AD13818" s="3"/>
    </row>
    <row r="13819" spans="30:30" x14ac:dyDescent="0.35">
      <c r="AD13819" s="3"/>
    </row>
    <row r="13820" spans="30:30" x14ac:dyDescent="0.35">
      <c r="AD13820" s="3"/>
    </row>
    <row r="13821" spans="30:30" x14ac:dyDescent="0.35">
      <c r="AD13821" s="3"/>
    </row>
    <row r="13822" spans="30:30" x14ac:dyDescent="0.35">
      <c r="AD13822" s="3"/>
    </row>
    <row r="13823" spans="30:30" x14ac:dyDescent="0.35">
      <c r="AD13823" s="3"/>
    </row>
    <row r="13824" spans="30:30" x14ac:dyDescent="0.35">
      <c r="AD13824" s="3"/>
    </row>
    <row r="13825" spans="30:30" x14ac:dyDescent="0.35">
      <c r="AD13825" s="3"/>
    </row>
    <row r="13826" spans="30:30" x14ac:dyDescent="0.35">
      <c r="AD13826" s="3"/>
    </row>
    <row r="13827" spans="30:30" x14ac:dyDescent="0.35">
      <c r="AD13827" s="3"/>
    </row>
    <row r="13828" spans="30:30" x14ac:dyDescent="0.35">
      <c r="AD13828" s="3"/>
    </row>
    <row r="13829" spans="30:30" x14ac:dyDescent="0.35">
      <c r="AD13829" s="3"/>
    </row>
    <row r="13830" spans="30:30" x14ac:dyDescent="0.35">
      <c r="AD13830" s="3"/>
    </row>
    <row r="13831" spans="30:30" x14ac:dyDescent="0.35">
      <c r="AD13831" s="3"/>
    </row>
    <row r="13832" spans="30:30" x14ac:dyDescent="0.35">
      <c r="AD13832" s="3"/>
    </row>
    <row r="13833" spans="30:30" x14ac:dyDescent="0.35">
      <c r="AD13833" s="3"/>
    </row>
    <row r="13834" spans="30:30" x14ac:dyDescent="0.35">
      <c r="AD13834" s="3"/>
    </row>
    <row r="13835" spans="30:30" x14ac:dyDescent="0.35">
      <c r="AD13835" s="3"/>
    </row>
    <row r="13836" spans="30:30" x14ac:dyDescent="0.35">
      <c r="AD13836" s="3"/>
    </row>
    <row r="13837" spans="30:30" x14ac:dyDescent="0.35">
      <c r="AD13837" s="3"/>
    </row>
    <row r="13838" spans="30:30" x14ac:dyDescent="0.35">
      <c r="AD13838" s="3"/>
    </row>
    <row r="13839" spans="30:30" x14ac:dyDescent="0.35">
      <c r="AD13839" s="3"/>
    </row>
    <row r="13840" spans="30:30" x14ac:dyDescent="0.35">
      <c r="AD13840" s="3"/>
    </row>
    <row r="13841" spans="30:30" x14ac:dyDescent="0.35">
      <c r="AD13841" s="3"/>
    </row>
    <row r="13842" spans="30:30" x14ac:dyDescent="0.35">
      <c r="AD13842" s="3"/>
    </row>
    <row r="13843" spans="30:30" x14ac:dyDescent="0.35">
      <c r="AD13843" s="3"/>
    </row>
    <row r="13844" spans="30:30" x14ac:dyDescent="0.35">
      <c r="AD13844" s="3"/>
    </row>
    <row r="13845" spans="30:30" x14ac:dyDescent="0.35">
      <c r="AD13845" s="3"/>
    </row>
    <row r="13846" spans="30:30" x14ac:dyDescent="0.35">
      <c r="AD13846" s="3"/>
    </row>
    <row r="13847" spans="30:30" x14ac:dyDescent="0.35">
      <c r="AD13847" s="3"/>
    </row>
    <row r="13848" spans="30:30" x14ac:dyDescent="0.35">
      <c r="AD13848" s="3"/>
    </row>
    <row r="13849" spans="30:30" x14ac:dyDescent="0.35">
      <c r="AD13849" s="3"/>
    </row>
    <row r="13850" spans="30:30" x14ac:dyDescent="0.35">
      <c r="AD13850" s="3"/>
    </row>
    <row r="13851" spans="30:30" x14ac:dyDescent="0.35">
      <c r="AD13851" s="3"/>
    </row>
    <row r="13852" spans="30:30" x14ac:dyDescent="0.35">
      <c r="AD13852" s="3"/>
    </row>
    <row r="13853" spans="30:30" x14ac:dyDescent="0.35">
      <c r="AD13853" s="3"/>
    </row>
    <row r="13854" spans="30:30" x14ac:dyDescent="0.35">
      <c r="AD13854" s="3"/>
    </row>
    <row r="13855" spans="30:30" x14ac:dyDescent="0.35">
      <c r="AD13855" s="3"/>
    </row>
    <row r="13856" spans="30:30" x14ac:dyDescent="0.35">
      <c r="AD13856" s="3"/>
    </row>
    <row r="13857" spans="30:30" x14ac:dyDescent="0.35">
      <c r="AD13857" s="3"/>
    </row>
    <row r="13858" spans="30:30" x14ac:dyDescent="0.35">
      <c r="AD13858" s="3"/>
    </row>
    <row r="13859" spans="30:30" x14ac:dyDescent="0.35">
      <c r="AD13859" s="3"/>
    </row>
    <row r="13860" spans="30:30" x14ac:dyDescent="0.35">
      <c r="AD13860" s="3"/>
    </row>
    <row r="13861" spans="30:30" x14ac:dyDescent="0.35">
      <c r="AD13861" s="3"/>
    </row>
    <row r="13862" spans="30:30" x14ac:dyDescent="0.35">
      <c r="AD13862" s="3"/>
    </row>
    <row r="13863" spans="30:30" x14ac:dyDescent="0.35">
      <c r="AD13863" s="3"/>
    </row>
    <row r="13864" spans="30:30" x14ac:dyDescent="0.35">
      <c r="AD13864" s="3"/>
    </row>
    <row r="13865" spans="30:30" x14ac:dyDescent="0.35">
      <c r="AD13865" s="3"/>
    </row>
    <row r="13866" spans="30:30" x14ac:dyDescent="0.35">
      <c r="AD13866" s="3"/>
    </row>
    <row r="13867" spans="30:30" x14ac:dyDescent="0.35">
      <c r="AD13867" s="3"/>
    </row>
    <row r="13868" spans="30:30" x14ac:dyDescent="0.35">
      <c r="AD13868" s="3"/>
    </row>
    <row r="13869" spans="30:30" x14ac:dyDescent="0.35">
      <c r="AD13869" s="3"/>
    </row>
    <row r="13870" spans="30:30" x14ac:dyDescent="0.35">
      <c r="AD13870" s="3"/>
    </row>
    <row r="13871" spans="30:30" x14ac:dyDescent="0.35">
      <c r="AD13871" s="3"/>
    </row>
    <row r="13872" spans="30:30" x14ac:dyDescent="0.35">
      <c r="AD13872" s="3"/>
    </row>
    <row r="13873" spans="30:30" x14ac:dyDescent="0.35">
      <c r="AD13873" s="3"/>
    </row>
    <row r="13874" spans="30:30" x14ac:dyDescent="0.35">
      <c r="AD13874" s="3"/>
    </row>
    <row r="13875" spans="30:30" x14ac:dyDescent="0.35">
      <c r="AD13875" s="3"/>
    </row>
    <row r="13876" spans="30:30" x14ac:dyDescent="0.35">
      <c r="AD13876" s="3"/>
    </row>
    <row r="13877" spans="30:30" x14ac:dyDescent="0.35">
      <c r="AD13877" s="3"/>
    </row>
    <row r="13878" spans="30:30" x14ac:dyDescent="0.35">
      <c r="AD13878" s="3"/>
    </row>
    <row r="13879" spans="30:30" x14ac:dyDescent="0.35">
      <c r="AD13879" s="3"/>
    </row>
    <row r="13880" spans="30:30" x14ac:dyDescent="0.35">
      <c r="AD13880" s="3"/>
    </row>
    <row r="13881" spans="30:30" x14ac:dyDescent="0.35">
      <c r="AD13881" s="3"/>
    </row>
    <row r="13882" spans="30:30" x14ac:dyDescent="0.35">
      <c r="AD13882" s="3"/>
    </row>
    <row r="13883" spans="30:30" x14ac:dyDescent="0.35">
      <c r="AD13883" s="3"/>
    </row>
    <row r="13884" spans="30:30" x14ac:dyDescent="0.35">
      <c r="AD13884" s="3"/>
    </row>
    <row r="13885" spans="30:30" x14ac:dyDescent="0.35">
      <c r="AD13885" s="3"/>
    </row>
    <row r="13886" spans="30:30" x14ac:dyDescent="0.35">
      <c r="AD13886" s="3"/>
    </row>
    <row r="13887" spans="30:30" x14ac:dyDescent="0.35">
      <c r="AD13887" s="3"/>
    </row>
    <row r="13888" spans="30:30" x14ac:dyDescent="0.35">
      <c r="AD13888" s="3"/>
    </row>
    <row r="13889" spans="30:30" x14ac:dyDescent="0.35">
      <c r="AD13889" s="3"/>
    </row>
    <row r="13890" spans="30:30" x14ac:dyDescent="0.35">
      <c r="AD13890" s="3"/>
    </row>
    <row r="13891" spans="30:30" x14ac:dyDescent="0.35">
      <c r="AD13891" s="3"/>
    </row>
    <row r="13892" spans="30:30" x14ac:dyDescent="0.35">
      <c r="AD13892" s="3"/>
    </row>
    <row r="13893" spans="30:30" x14ac:dyDescent="0.35">
      <c r="AD13893" s="3"/>
    </row>
    <row r="13894" spans="30:30" x14ac:dyDescent="0.35">
      <c r="AD13894" s="3"/>
    </row>
    <row r="13895" spans="30:30" x14ac:dyDescent="0.35">
      <c r="AD13895" s="3"/>
    </row>
    <row r="13896" spans="30:30" x14ac:dyDescent="0.35">
      <c r="AD13896" s="3"/>
    </row>
    <row r="13897" spans="30:30" x14ac:dyDescent="0.35">
      <c r="AD13897" s="3"/>
    </row>
    <row r="13898" spans="30:30" x14ac:dyDescent="0.35">
      <c r="AD13898" s="3"/>
    </row>
    <row r="13899" spans="30:30" x14ac:dyDescent="0.35">
      <c r="AD13899" s="3"/>
    </row>
    <row r="13900" spans="30:30" x14ac:dyDescent="0.35">
      <c r="AD13900" s="3"/>
    </row>
    <row r="13901" spans="30:30" x14ac:dyDescent="0.35">
      <c r="AD13901" s="3"/>
    </row>
    <row r="13902" spans="30:30" x14ac:dyDescent="0.35">
      <c r="AD13902" s="3"/>
    </row>
    <row r="13903" spans="30:30" x14ac:dyDescent="0.35">
      <c r="AD13903" s="3"/>
    </row>
    <row r="13904" spans="30:30" x14ac:dyDescent="0.35">
      <c r="AD13904" s="3"/>
    </row>
    <row r="13905" spans="30:30" x14ac:dyDescent="0.35">
      <c r="AD13905" s="3"/>
    </row>
    <row r="13906" spans="30:30" x14ac:dyDescent="0.35">
      <c r="AD13906" s="3"/>
    </row>
    <row r="13907" spans="30:30" x14ac:dyDescent="0.35">
      <c r="AD13907" s="3"/>
    </row>
    <row r="13908" spans="30:30" x14ac:dyDescent="0.35">
      <c r="AD13908" s="3"/>
    </row>
    <row r="13909" spans="30:30" x14ac:dyDescent="0.35">
      <c r="AD13909" s="3"/>
    </row>
    <row r="13910" spans="30:30" x14ac:dyDescent="0.35">
      <c r="AD13910" s="3"/>
    </row>
    <row r="13911" spans="30:30" x14ac:dyDescent="0.35">
      <c r="AD13911" s="3"/>
    </row>
    <row r="13912" spans="30:30" x14ac:dyDescent="0.35">
      <c r="AD13912" s="3"/>
    </row>
    <row r="13913" spans="30:30" x14ac:dyDescent="0.35">
      <c r="AD13913" s="3"/>
    </row>
    <row r="13914" spans="30:30" x14ac:dyDescent="0.35">
      <c r="AD13914" s="3"/>
    </row>
    <row r="13915" spans="30:30" x14ac:dyDescent="0.35">
      <c r="AD13915" s="3"/>
    </row>
    <row r="13916" spans="30:30" x14ac:dyDescent="0.35">
      <c r="AD13916" s="3"/>
    </row>
    <row r="13917" spans="30:30" x14ac:dyDescent="0.35">
      <c r="AD13917" s="3"/>
    </row>
    <row r="13918" spans="30:30" x14ac:dyDescent="0.35">
      <c r="AD13918" s="3"/>
    </row>
    <row r="13919" spans="30:30" x14ac:dyDescent="0.35">
      <c r="AD13919" s="3"/>
    </row>
    <row r="13920" spans="30:30" x14ac:dyDescent="0.35">
      <c r="AD13920" s="3"/>
    </row>
    <row r="13921" spans="30:30" x14ac:dyDescent="0.35">
      <c r="AD13921" s="3"/>
    </row>
    <row r="13922" spans="30:30" x14ac:dyDescent="0.35">
      <c r="AD13922" s="3"/>
    </row>
    <row r="13923" spans="30:30" x14ac:dyDescent="0.35">
      <c r="AD13923" s="3"/>
    </row>
    <row r="13924" spans="30:30" x14ac:dyDescent="0.35">
      <c r="AD13924" s="3"/>
    </row>
    <row r="13925" spans="30:30" x14ac:dyDescent="0.35">
      <c r="AD13925" s="3"/>
    </row>
    <row r="13926" spans="30:30" x14ac:dyDescent="0.35">
      <c r="AD13926" s="3"/>
    </row>
    <row r="13927" spans="30:30" x14ac:dyDescent="0.35">
      <c r="AD13927" s="3"/>
    </row>
    <row r="13928" spans="30:30" x14ac:dyDescent="0.35">
      <c r="AD13928" s="3"/>
    </row>
    <row r="13929" spans="30:30" x14ac:dyDescent="0.35">
      <c r="AD13929" s="3"/>
    </row>
    <row r="13930" spans="30:30" x14ac:dyDescent="0.35">
      <c r="AD13930" s="3"/>
    </row>
    <row r="13931" spans="30:30" x14ac:dyDescent="0.35">
      <c r="AD13931" s="3"/>
    </row>
    <row r="13932" spans="30:30" x14ac:dyDescent="0.35">
      <c r="AD13932" s="3"/>
    </row>
    <row r="13933" spans="30:30" x14ac:dyDescent="0.35">
      <c r="AD13933" s="3"/>
    </row>
    <row r="13934" spans="30:30" x14ac:dyDescent="0.35">
      <c r="AD13934" s="3"/>
    </row>
    <row r="13935" spans="30:30" x14ac:dyDescent="0.35">
      <c r="AD13935" s="3"/>
    </row>
    <row r="13936" spans="30:30" x14ac:dyDescent="0.35">
      <c r="AD13936" s="3"/>
    </row>
    <row r="13937" spans="30:30" x14ac:dyDescent="0.35">
      <c r="AD13937" s="3"/>
    </row>
    <row r="13938" spans="30:30" x14ac:dyDescent="0.35">
      <c r="AD13938" s="3"/>
    </row>
    <row r="13939" spans="30:30" x14ac:dyDescent="0.35">
      <c r="AD13939" s="3"/>
    </row>
    <row r="13940" spans="30:30" x14ac:dyDescent="0.35">
      <c r="AD13940" s="3"/>
    </row>
    <row r="13941" spans="30:30" x14ac:dyDescent="0.35">
      <c r="AD13941" s="3"/>
    </row>
    <row r="13942" spans="30:30" x14ac:dyDescent="0.35">
      <c r="AD13942" s="3"/>
    </row>
    <row r="13943" spans="30:30" x14ac:dyDescent="0.35">
      <c r="AD13943" s="3"/>
    </row>
    <row r="13944" spans="30:30" x14ac:dyDescent="0.35">
      <c r="AD13944" s="3"/>
    </row>
    <row r="13945" spans="30:30" x14ac:dyDescent="0.35">
      <c r="AD13945" s="3"/>
    </row>
    <row r="13946" spans="30:30" x14ac:dyDescent="0.35">
      <c r="AD13946" s="3"/>
    </row>
    <row r="13947" spans="30:30" x14ac:dyDescent="0.35">
      <c r="AD13947" s="3"/>
    </row>
    <row r="13948" spans="30:30" x14ac:dyDescent="0.35">
      <c r="AD13948" s="3"/>
    </row>
    <row r="13949" spans="30:30" x14ac:dyDescent="0.35">
      <c r="AD13949" s="3"/>
    </row>
    <row r="13950" spans="30:30" x14ac:dyDescent="0.35">
      <c r="AD13950" s="3"/>
    </row>
    <row r="13951" spans="30:30" x14ac:dyDescent="0.35">
      <c r="AD13951" s="3"/>
    </row>
    <row r="13952" spans="30:30" x14ac:dyDescent="0.35">
      <c r="AD13952" s="3"/>
    </row>
    <row r="13953" spans="30:30" x14ac:dyDescent="0.35">
      <c r="AD13953" s="3"/>
    </row>
    <row r="13954" spans="30:30" x14ac:dyDescent="0.35">
      <c r="AD13954" s="3"/>
    </row>
    <row r="13955" spans="30:30" x14ac:dyDescent="0.35">
      <c r="AD13955" s="3"/>
    </row>
    <row r="13956" spans="30:30" x14ac:dyDescent="0.35">
      <c r="AD13956" s="3"/>
    </row>
    <row r="13957" spans="30:30" x14ac:dyDescent="0.35">
      <c r="AD13957" s="3"/>
    </row>
    <row r="13958" spans="30:30" x14ac:dyDescent="0.35">
      <c r="AD13958" s="3"/>
    </row>
    <row r="13959" spans="30:30" x14ac:dyDescent="0.35">
      <c r="AD13959" s="3"/>
    </row>
    <row r="13960" spans="30:30" x14ac:dyDescent="0.35">
      <c r="AD13960" s="3"/>
    </row>
    <row r="13961" spans="30:30" x14ac:dyDescent="0.35">
      <c r="AD13961" s="3"/>
    </row>
    <row r="13962" spans="30:30" x14ac:dyDescent="0.35">
      <c r="AD13962" s="3"/>
    </row>
    <row r="13963" spans="30:30" x14ac:dyDescent="0.35">
      <c r="AD13963" s="3"/>
    </row>
    <row r="13964" spans="30:30" x14ac:dyDescent="0.35">
      <c r="AD13964" s="3"/>
    </row>
    <row r="13965" spans="30:30" x14ac:dyDescent="0.35">
      <c r="AD13965" s="3"/>
    </row>
    <row r="13966" spans="30:30" x14ac:dyDescent="0.35">
      <c r="AD13966" s="3"/>
    </row>
    <row r="13967" spans="30:30" x14ac:dyDescent="0.35">
      <c r="AD13967" s="3"/>
    </row>
    <row r="13968" spans="30:30" x14ac:dyDescent="0.35">
      <c r="AD13968" s="3"/>
    </row>
    <row r="13969" spans="30:30" x14ac:dyDescent="0.35">
      <c r="AD13969" s="3"/>
    </row>
    <row r="13970" spans="30:30" x14ac:dyDescent="0.35">
      <c r="AD13970" s="3"/>
    </row>
    <row r="13971" spans="30:30" x14ac:dyDescent="0.35">
      <c r="AD13971" s="3"/>
    </row>
    <row r="13972" spans="30:30" x14ac:dyDescent="0.35">
      <c r="AD13972" s="3"/>
    </row>
    <row r="13973" spans="30:30" x14ac:dyDescent="0.35">
      <c r="AD13973" s="3"/>
    </row>
    <row r="13974" spans="30:30" x14ac:dyDescent="0.35">
      <c r="AD13974" s="3"/>
    </row>
    <row r="13975" spans="30:30" x14ac:dyDescent="0.35">
      <c r="AD13975" s="3"/>
    </row>
    <row r="13976" spans="30:30" x14ac:dyDescent="0.35">
      <c r="AD13976" s="3"/>
    </row>
    <row r="13977" spans="30:30" x14ac:dyDescent="0.35">
      <c r="AD13977" s="3"/>
    </row>
    <row r="13978" spans="30:30" x14ac:dyDescent="0.35">
      <c r="AD13978" s="3"/>
    </row>
    <row r="13979" spans="30:30" x14ac:dyDescent="0.35">
      <c r="AD13979" s="3"/>
    </row>
    <row r="13980" spans="30:30" x14ac:dyDescent="0.35">
      <c r="AD13980" s="3"/>
    </row>
    <row r="13981" spans="30:30" x14ac:dyDescent="0.35">
      <c r="AD13981" s="3"/>
    </row>
    <row r="13982" spans="30:30" x14ac:dyDescent="0.35">
      <c r="AD13982" s="3"/>
    </row>
    <row r="13983" spans="30:30" x14ac:dyDescent="0.35">
      <c r="AD13983" s="3"/>
    </row>
    <row r="13984" spans="30:30" x14ac:dyDescent="0.35">
      <c r="AD13984" s="3"/>
    </row>
    <row r="13985" spans="30:30" x14ac:dyDescent="0.35">
      <c r="AD13985" s="3"/>
    </row>
    <row r="13986" spans="30:30" x14ac:dyDescent="0.35">
      <c r="AD13986" s="3"/>
    </row>
    <row r="13987" spans="30:30" x14ac:dyDescent="0.35">
      <c r="AD13987" s="3"/>
    </row>
    <row r="13988" spans="30:30" x14ac:dyDescent="0.35">
      <c r="AD13988" s="3"/>
    </row>
    <row r="13989" spans="30:30" x14ac:dyDescent="0.35">
      <c r="AD13989" s="3"/>
    </row>
    <row r="13990" spans="30:30" x14ac:dyDescent="0.35">
      <c r="AD13990" s="3"/>
    </row>
    <row r="13991" spans="30:30" x14ac:dyDescent="0.35">
      <c r="AD13991" s="3"/>
    </row>
    <row r="13992" spans="30:30" x14ac:dyDescent="0.35">
      <c r="AD13992" s="3"/>
    </row>
    <row r="13993" spans="30:30" x14ac:dyDescent="0.35">
      <c r="AD13993" s="3"/>
    </row>
    <row r="13994" spans="30:30" x14ac:dyDescent="0.35">
      <c r="AD13994" s="3"/>
    </row>
    <row r="13995" spans="30:30" x14ac:dyDescent="0.35">
      <c r="AD13995" s="3"/>
    </row>
    <row r="13996" spans="30:30" x14ac:dyDescent="0.35">
      <c r="AD13996" s="3"/>
    </row>
    <row r="13997" spans="30:30" x14ac:dyDescent="0.35">
      <c r="AD13997" s="3"/>
    </row>
    <row r="13998" spans="30:30" x14ac:dyDescent="0.35">
      <c r="AD13998" s="3"/>
    </row>
    <row r="13999" spans="30:30" x14ac:dyDescent="0.35">
      <c r="AD13999" s="3"/>
    </row>
    <row r="14000" spans="30:30" x14ac:dyDescent="0.35">
      <c r="AD14000" s="3"/>
    </row>
    <row r="14001" spans="30:30" x14ac:dyDescent="0.35">
      <c r="AD14001" s="3"/>
    </row>
    <row r="14002" spans="30:30" x14ac:dyDescent="0.35">
      <c r="AD14002" s="3"/>
    </row>
    <row r="14003" spans="30:30" x14ac:dyDescent="0.35">
      <c r="AD14003" s="3"/>
    </row>
    <row r="14004" spans="30:30" x14ac:dyDescent="0.35">
      <c r="AD14004" s="3"/>
    </row>
    <row r="14005" spans="30:30" x14ac:dyDescent="0.35">
      <c r="AD14005" s="3"/>
    </row>
    <row r="14006" spans="30:30" x14ac:dyDescent="0.35">
      <c r="AD14006" s="3"/>
    </row>
    <row r="14007" spans="30:30" x14ac:dyDescent="0.35">
      <c r="AD14007" s="3"/>
    </row>
    <row r="14008" spans="30:30" x14ac:dyDescent="0.35">
      <c r="AD14008" s="3"/>
    </row>
    <row r="14009" spans="30:30" x14ac:dyDescent="0.35">
      <c r="AD14009" s="3"/>
    </row>
    <row r="14010" spans="30:30" x14ac:dyDescent="0.35">
      <c r="AD14010" s="3"/>
    </row>
    <row r="14011" spans="30:30" x14ac:dyDescent="0.35">
      <c r="AD14011" s="3"/>
    </row>
    <row r="14012" spans="30:30" x14ac:dyDescent="0.35">
      <c r="AD14012" s="3"/>
    </row>
    <row r="14013" spans="30:30" x14ac:dyDescent="0.35">
      <c r="AD14013" s="3"/>
    </row>
    <row r="14014" spans="30:30" x14ac:dyDescent="0.35">
      <c r="AD14014" s="3"/>
    </row>
    <row r="14015" spans="30:30" x14ac:dyDescent="0.35">
      <c r="AD14015" s="3"/>
    </row>
    <row r="14016" spans="30:30" x14ac:dyDescent="0.35">
      <c r="AD14016" s="3"/>
    </row>
    <row r="14017" spans="30:30" x14ac:dyDescent="0.35">
      <c r="AD14017" s="3"/>
    </row>
    <row r="14018" spans="30:30" x14ac:dyDescent="0.35">
      <c r="AD14018" s="3"/>
    </row>
    <row r="14019" spans="30:30" x14ac:dyDescent="0.35">
      <c r="AD14019" s="3"/>
    </row>
    <row r="14020" spans="30:30" x14ac:dyDescent="0.35">
      <c r="AD14020" s="3"/>
    </row>
    <row r="14021" spans="30:30" x14ac:dyDescent="0.35">
      <c r="AD14021" s="3"/>
    </row>
    <row r="14022" spans="30:30" x14ac:dyDescent="0.35">
      <c r="AD14022" s="3"/>
    </row>
    <row r="14023" spans="30:30" x14ac:dyDescent="0.35">
      <c r="AD14023" s="3"/>
    </row>
    <row r="14024" spans="30:30" x14ac:dyDescent="0.35">
      <c r="AD14024" s="3"/>
    </row>
    <row r="14025" spans="30:30" x14ac:dyDescent="0.35">
      <c r="AD14025" s="3"/>
    </row>
    <row r="14026" spans="30:30" x14ac:dyDescent="0.35">
      <c r="AD14026" s="3"/>
    </row>
    <row r="14027" spans="30:30" x14ac:dyDescent="0.35">
      <c r="AD14027" s="3"/>
    </row>
    <row r="14028" spans="30:30" x14ac:dyDescent="0.35">
      <c r="AD14028" s="3"/>
    </row>
    <row r="14029" spans="30:30" x14ac:dyDescent="0.35">
      <c r="AD14029" s="3"/>
    </row>
    <row r="14030" spans="30:30" x14ac:dyDescent="0.35">
      <c r="AD14030" s="3"/>
    </row>
    <row r="14031" spans="30:30" x14ac:dyDescent="0.35">
      <c r="AD14031" s="3"/>
    </row>
    <row r="14032" spans="30:30" x14ac:dyDescent="0.35">
      <c r="AD14032" s="3"/>
    </row>
    <row r="14033" spans="30:30" x14ac:dyDescent="0.35">
      <c r="AD14033" s="3"/>
    </row>
    <row r="14034" spans="30:30" x14ac:dyDescent="0.35">
      <c r="AD14034" s="3"/>
    </row>
    <row r="14035" spans="30:30" x14ac:dyDescent="0.35">
      <c r="AD14035" s="3"/>
    </row>
    <row r="14036" spans="30:30" x14ac:dyDescent="0.35">
      <c r="AD14036" s="3"/>
    </row>
    <row r="14037" spans="30:30" x14ac:dyDescent="0.35">
      <c r="AD14037" s="3"/>
    </row>
    <row r="14038" spans="30:30" x14ac:dyDescent="0.35">
      <c r="AD14038" s="3"/>
    </row>
    <row r="14039" spans="30:30" x14ac:dyDescent="0.35">
      <c r="AD14039" s="3"/>
    </row>
    <row r="14040" spans="30:30" x14ac:dyDescent="0.35">
      <c r="AD14040" s="3"/>
    </row>
    <row r="14041" spans="30:30" x14ac:dyDescent="0.35">
      <c r="AD14041" s="3"/>
    </row>
    <row r="14042" spans="30:30" x14ac:dyDescent="0.35">
      <c r="AD14042" s="3"/>
    </row>
    <row r="14043" spans="30:30" x14ac:dyDescent="0.35">
      <c r="AD14043" s="3"/>
    </row>
    <row r="14044" spans="30:30" x14ac:dyDescent="0.35">
      <c r="AD14044" s="3"/>
    </row>
    <row r="14045" spans="30:30" x14ac:dyDescent="0.35">
      <c r="AD14045" s="3"/>
    </row>
    <row r="14046" spans="30:30" x14ac:dyDescent="0.35">
      <c r="AD14046" s="3"/>
    </row>
    <row r="14047" spans="30:30" x14ac:dyDescent="0.35">
      <c r="AD14047" s="3"/>
    </row>
    <row r="14048" spans="30:30" x14ac:dyDescent="0.35">
      <c r="AD14048" s="3"/>
    </row>
    <row r="14049" spans="30:30" x14ac:dyDescent="0.35">
      <c r="AD14049" s="3"/>
    </row>
    <row r="14050" spans="30:30" x14ac:dyDescent="0.35">
      <c r="AD14050" s="3"/>
    </row>
    <row r="14051" spans="30:30" x14ac:dyDescent="0.35">
      <c r="AD14051" s="3"/>
    </row>
    <row r="14052" spans="30:30" x14ac:dyDescent="0.35">
      <c r="AD14052" s="3"/>
    </row>
    <row r="14053" spans="30:30" x14ac:dyDescent="0.35">
      <c r="AD14053" s="3"/>
    </row>
    <row r="14054" spans="30:30" x14ac:dyDescent="0.35">
      <c r="AD14054" s="3"/>
    </row>
    <row r="14055" spans="30:30" x14ac:dyDescent="0.35">
      <c r="AD14055" s="3"/>
    </row>
    <row r="14056" spans="30:30" x14ac:dyDescent="0.35">
      <c r="AD14056" s="3"/>
    </row>
    <row r="14057" spans="30:30" x14ac:dyDescent="0.35">
      <c r="AD14057" s="3"/>
    </row>
    <row r="14058" spans="30:30" x14ac:dyDescent="0.35">
      <c r="AD14058" s="3"/>
    </row>
    <row r="14059" spans="30:30" x14ac:dyDescent="0.35">
      <c r="AD14059" s="3"/>
    </row>
    <row r="14060" spans="30:30" x14ac:dyDescent="0.35">
      <c r="AD14060" s="3"/>
    </row>
    <row r="14061" spans="30:30" x14ac:dyDescent="0.35">
      <c r="AD14061" s="3"/>
    </row>
    <row r="14062" spans="30:30" x14ac:dyDescent="0.35">
      <c r="AD14062" s="3"/>
    </row>
    <row r="14063" spans="30:30" x14ac:dyDescent="0.35">
      <c r="AD14063" s="3"/>
    </row>
    <row r="14064" spans="30:30" x14ac:dyDescent="0.35">
      <c r="AD14064" s="3"/>
    </row>
    <row r="14065" spans="30:30" x14ac:dyDescent="0.35">
      <c r="AD14065" s="3"/>
    </row>
    <row r="14066" spans="30:30" x14ac:dyDescent="0.35">
      <c r="AD14066" s="3"/>
    </row>
    <row r="14067" spans="30:30" x14ac:dyDescent="0.35">
      <c r="AD14067" s="3"/>
    </row>
    <row r="14068" spans="30:30" x14ac:dyDescent="0.35">
      <c r="AD14068" s="3"/>
    </row>
    <row r="14069" spans="30:30" x14ac:dyDescent="0.35">
      <c r="AD14069" s="3"/>
    </row>
    <row r="14070" spans="30:30" x14ac:dyDescent="0.35">
      <c r="AD14070" s="3"/>
    </row>
    <row r="14071" spans="30:30" x14ac:dyDescent="0.35">
      <c r="AD14071" s="3"/>
    </row>
    <row r="14072" spans="30:30" x14ac:dyDescent="0.35">
      <c r="AD14072" s="3"/>
    </row>
    <row r="14073" spans="30:30" x14ac:dyDescent="0.35">
      <c r="AD14073" s="3"/>
    </row>
    <row r="14074" spans="30:30" x14ac:dyDescent="0.35">
      <c r="AD14074" s="3"/>
    </row>
    <row r="14075" spans="30:30" x14ac:dyDescent="0.35">
      <c r="AD14075" s="3"/>
    </row>
    <row r="14076" spans="30:30" x14ac:dyDescent="0.35">
      <c r="AD14076" s="3"/>
    </row>
    <row r="14077" spans="30:30" x14ac:dyDescent="0.35">
      <c r="AD14077" s="3"/>
    </row>
    <row r="14078" spans="30:30" x14ac:dyDescent="0.35">
      <c r="AD14078" s="3"/>
    </row>
    <row r="14079" spans="30:30" x14ac:dyDescent="0.35">
      <c r="AD14079" s="3"/>
    </row>
    <row r="14080" spans="30:30" x14ac:dyDescent="0.35">
      <c r="AD14080" s="3"/>
    </row>
    <row r="14081" spans="30:30" x14ac:dyDescent="0.35">
      <c r="AD14081" s="3"/>
    </row>
    <row r="14082" spans="30:30" x14ac:dyDescent="0.35">
      <c r="AD14082" s="3"/>
    </row>
    <row r="14083" spans="30:30" x14ac:dyDescent="0.35">
      <c r="AD14083" s="3"/>
    </row>
    <row r="14084" spans="30:30" x14ac:dyDescent="0.35">
      <c r="AD14084" s="3"/>
    </row>
    <row r="14085" spans="30:30" x14ac:dyDescent="0.35">
      <c r="AD14085" s="3"/>
    </row>
    <row r="14086" spans="30:30" x14ac:dyDescent="0.35">
      <c r="AD14086" s="3"/>
    </row>
    <row r="14087" spans="30:30" x14ac:dyDescent="0.35">
      <c r="AD14087" s="3"/>
    </row>
    <row r="14088" spans="30:30" x14ac:dyDescent="0.35">
      <c r="AD14088" s="3"/>
    </row>
    <row r="14089" spans="30:30" x14ac:dyDescent="0.35">
      <c r="AD14089" s="3"/>
    </row>
    <row r="14090" spans="30:30" x14ac:dyDescent="0.35">
      <c r="AD14090" s="3"/>
    </row>
    <row r="14091" spans="30:30" x14ac:dyDescent="0.35">
      <c r="AD14091" s="3"/>
    </row>
    <row r="14092" spans="30:30" x14ac:dyDescent="0.35">
      <c r="AD14092" s="3"/>
    </row>
    <row r="14093" spans="30:30" x14ac:dyDescent="0.35">
      <c r="AD14093" s="3"/>
    </row>
    <row r="14094" spans="30:30" x14ac:dyDescent="0.35">
      <c r="AD14094" s="3"/>
    </row>
    <row r="14095" spans="30:30" x14ac:dyDescent="0.35">
      <c r="AD14095" s="3"/>
    </row>
    <row r="14096" spans="30:30" x14ac:dyDescent="0.35">
      <c r="AD14096" s="3"/>
    </row>
    <row r="14097" spans="30:30" x14ac:dyDescent="0.35">
      <c r="AD14097" s="3"/>
    </row>
    <row r="14098" spans="30:30" x14ac:dyDescent="0.35">
      <c r="AD14098" s="3"/>
    </row>
    <row r="14099" spans="30:30" x14ac:dyDescent="0.35">
      <c r="AD14099" s="3"/>
    </row>
    <row r="14100" spans="30:30" x14ac:dyDescent="0.35">
      <c r="AD14100" s="3"/>
    </row>
    <row r="14101" spans="30:30" x14ac:dyDescent="0.35">
      <c r="AD14101" s="3"/>
    </row>
    <row r="14102" spans="30:30" x14ac:dyDescent="0.35">
      <c r="AD14102" s="3"/>
    </row>
    <row r="14103" spans="30:30" x14ac:dyDescent="0.35">
      <c r="AD14103" s="3"/>
    </row>
    <row r="14104" spans="30:30" x14ac:dyDescent="0.35">
      <c r="AD14104" s="3"/>
    </row>
    <row r="14105" spans="30:30" x14ac:dyDescent="0.35">
      <c r="AD14105" s="3"/>
    </row>
    <row r="14106" spans="30:30" x14ac:dyDescent="0.35">
      <c r="AD14106" s="3"/>
    </row>
    <row r="14107" spans="30:30" x14ac:dyDescent="0.35">
      <c r="AD14107" s="3"/>
    </row>
    <row r="14108" spans="30:30" x14ac:dyDescent="0.35">
      <c r="AD14108" s="3"/>
    </row>
    <row r="14109" spans="30:30" x14ac:dyDescent="0.35">
      <c r="AD14109" s="3"/>
    </row>
    <row r="14110" spans="30:30" x14ac:dyDescent="0.35">
      <c r="AD14110" s="3"/>
    </row>
    <row r="14111" spans="30:30" x14ac:dyDescent="0.35">
      <c r="AD14111" s="3"/>
    </row>
    <row r="14112" spans="30:30" x14ac:dyDescent="0.35">
      <c r="AD14112" s="3"/>
    </row>
    <row r="14113" spans="30:30" x14ac:dyDescent="0.35">
      <c r="AD14113" s="3"/>
    </row>
    <row r="14114" spans="30:30" x14ac:dyDescent="0.35">
      <c r="AD14114" s="3"/>
    </row>
    <row r="14115" spans="30:30" x14ac:dyDescent="0.35">
      <c r="AD14115" s="3"/>
    </row>
    <row r="14116" spans="30:30" x14ac:dyDescent="0.35">
      <c r="AD14116" s="3"/>
    </row>
    <row r="14117" spans="30:30" x14ac:dyDescent="0.35">
      <c r="AD14117" s="3"/>
    </row>
    <row r="14118" spans="30:30" x14ac:dyDescent="0.35">
      <c r="AD14118" s="3"/>
    </row>
    <row r="14119" spans="30:30" x14ac:dyDescent="0.35">
      <c r="AD14119" s="3"/>
    </row>
    <row r="14120" spans="30:30" x14ac:dyDescent="0.35">
      <c r="AD14120" s="3"/>
    </row>
    <row r="14121" spans="30:30" x14ac:dyDescent="0.35">
      <c r="AD14121" s="3"/>
    </row>
    <row r="14122" spans="30:30" x14ac:dyDescent="0.35">
      <c r="AD14122" s="3"/>
    </row>
    <row r="14123" spans="30:30" x14ac:dyDescent="0.35">
      <c r="AD14123" s="3"/>
    </row>
    <row r="14124" spans="30:30" x14ac:dyDescent="0.35">
      <c r="AD14124" s="3"/>
    </row>
    <row r="14125" spans="30:30" x14ac:dyDescent="0.35">
      <c r="AD14125" s="3"/>
    </row>
    <row r="14126" spans="30:30" x14ac:dyDescent="0.35">
      <c r="AD14126" s="3"/>
    </row>
    <row r="14127" spans="30:30" x14ac:dyDescent="0.35">
      <c r="AD14127" s="3"/>
    </row>
    <row r="14128" spans="30:30" x14ac:dyDescent="0.35">
      <c r="AD14128" s="3"/>
    </row>
    <row r="14129" spans="30:30" x14ac:dyDescent="0.35">
      <c r="AD14129" s="3"/>
    </row>
    <row r="14130" spans="30:30" x14ac:dyDescent="0.35">
      <c r="AD14130" s="3"/>
    </row>
    <row r="14131" spans="30:30" x14ac:dyDescent="0.35">
      <c r="AD14131" s="3"/>
    </row>
    <row r="14132" spans="30:30" x14ac:dyDescent="0.35">
      <c r="AD14132" s="3"/>
    </row>
    <row r="14133" spans="30:30" x14ac:dyDescent="0.35">
      <c r="AD14133" s="3"/>
    </row>
    <row r="14134" spans="30:30" x14ac:dyDescent="0.35">
      <c r="AD14134" s="3"/>
    </row>
    <row r="14135" spans="30:30" x14ac:dyDescent="0.35">
      <c r="AD14135" s="3"/>
    </row>
    <row r="14136" spans="30:30" x14ac:dyDescent="0.35">
      <c r="AD14136" s="3"/>
    </row>
    <row r="14137" spans="30:30" x14ac:dyDescent="0.35">
      <c r="AD14137" s="3"/>
    </row>
    <row r="14138" spans="30:30" x14ac:dyDescent="0.35">
      <c r="AD14138" s="3"/>
    </row>
    <row r="14139" spans="30:30" x14ac:dyDescent="0.35">
      <c r="AD14139" s="3"/>
    </row>
    <row r="14140" spans="30:30" x14ac:dyDescent="0.35">
      <c r="AD14140" s="3"/>
    </row>
    <row r="14141" spans="30:30" x14ac:dyDescent="0.35">
      <c r="AD14141" s="3"/>
    </row>
    <row r="14142" spans="30:30" x14ac:dyDescent="0.35">
      <c r="AD14142" s="3"/>
    </row>
    <row r="14143" spans="30:30" x14ac:dyDescent="0.35">
      <c r="AD14143" s="3"/>
    </row>
    <row r="14144" spans="30:30" x14ac:dyDescent="0.35">
      <c r="AD14144" s="3"/>
    </row>
    <row r="14145" spans="30:30" x14ac:dyDescent="0.35">
      <c r="AD14145" s="3"/>
    </row>
    <row r="14146" spans="30:30" x14ac:dyDescent="0.35">
      <c r="AD14146" s="3"/>
    </row>
    <row r="14147" spans="30:30" x14ac:dyDescent="0.35">
      <c r="AD14147" s="3"/>
    </row>
    <row r="14148" spans="30:30" x14ac:dyDescent="0.35">
      <c r="AD14148" s="3"/>
    </row>
    <row r="14149" spans="30:30" x14ac:dyDescent="0.35">
      <c r="AD14149" s="3"/>
    </row>
    <row r="14150" spans="30:30" x14ac:dyDescent="0.35">
      <c r="AD14150" s="3"/>
    </row>
    <row r="14151" spans="30:30" x14ac:dyDescent="0.35">
      <c r="AD14151" s="3"/>
    </row>
    <row r="14152" spans="30:30" x14ac:dyDescent="0.35">
      <c r="AD14152" s="3"/>
    </row>
    <row r="14153" spans="30:30" x14ac:dyDescent="0.35">
      <c r="AD14153" s="3"/>
    </row>
    <row r="14154" spans="30:30" x14ac:dyDescent="0.35">
      <c r="AD14154" s="3"/>
    </row>
    <row r="14155" spans="30:30" x14ac:dyDescent="0.35">
      <c r="AD14155" s="3"/>
    </row>
    <row r="14156" spans="30:30" x14ac:dyDescent="0.35">
      <c r="AD14156" s="3"/>
    </row>
    <row r="14157" spans="30:30" x14ac:dyDescent="0.35">
      <c r="AD14157" s="3"/>
    </row>
    <row r="14158" spans="30:30" x14ac:dyDescent="0.35">
      <c r="AD14158" s="3"/>
    </row>
    <row r="14159" spans="30:30" x14ac:dyDescent="0.35">
      <c r="AD14159" s="3"/>
    </row>
    <row r="14160" spans="30:30" x14ac:dyDescent="0.35">
      <c r="AD14160" s="3"/>
    </row>
    <row r="14161" spans="30:30" x14ac:dyDescent="0.35">
      <c r="AD14161" s="3"/>
    </row>
    <row r="14162" spans="30:30" x14ac:dyDescent="0.35">
      <c r="AD14162" s="3"/>
    </row>
    <row r="14163" spans="30:30" x14ac:dyDescent="0.35">
      <c r="AD14163" s="3"/>
    </row>
    <row r="14164" spans="30:30" x14ac:dyDescent="0.35">
      <c r="AD14164" s="3"/>
    </row>
    <row r="14165" spans="30:30" x14ac:dyDescent="0.35">
      <c r="AD14165" s="3"/>
    </row>
    <row r="14166" spans="30:30" x14ac:dyDescent="0.35">
      <c r="AD14166" s="3"/>
    </row>
    <row r="14167" spans="30:30" x14ac:dyDescent="0.35">
      <c r="AD14167" s="3"/>
    </row>
    <row r="14168" spans="30:30" x14ac:dyDescent="0.35">
      <c r="AD14168" s="3"/>
    </row>
    <row r="14169" spans="30:30" x14ac:dyDescent="0.35">
      <c r="AD14169" s="3"/>
    </row>
    <row r="14170" spans="30:30" x14ac:dyDescent="0.35">
      <c r="AD14170" s="3"/>
    </row>
    <row r="14171" spans="30:30" x14ac:dyDescent="0.35">
      <c r="AD14171" s="3"/>
    </row>
    <row r="14172" spans="30:30" x14ac:dyDescent="0.35">
      <c r="AD14172" s="3"/>
    </row>
    <row r="14173" spans="30:30" x14ac:dyDescent="0.35">
      <c r="AD14173" s="3"/>
    </row>
    <row r="14174" spans="30:30" x14ac:dyDescent="0.35">
      <c r="AD14174" s="3"/>
    </row>
    <row r="14175" spans="30:30" x14ac:dyDescent="0.35">
      <c r="AD14175" s="3"/>
    </row>
    <row r="14176" spans="30:30" x14ac:dyDescent="0.35">
      <c r="AD14176" s="3"/>
    </row>
    <row r="14177" spans="30:30" x14ac:dyDescent="0.35">
      <c r="AD14177" s="3"/>
    </row>
    <row r="14178" spans="30:30" x14ac:dyDescent="0.35">
      <c r="AD14178" s="3"/>
    </row>
    <row r="14179" spans="30:30" x14ac:dyDescent="0.35">
      <c r="AD14179" s="3"/>
    </row>
    <row r="14180" spans="30:30" x14ac:dyDescent="0.35">
      <c r="AD14180" s="3"/>
    </row>
    <row r="14181" spans="30:30" x14ac:dyDescent="0.35">
      <c r="AD14181" s="3"/>
    </row>
    <row r="14182" spans="30:30" x14ac:dyDescent="0.35">
      <c r="AD14182" s="3"/>
    </row>
    <row r="14183" spans="30:30" x14ac:dyDescent="0.35">
      <c r="AD14183" s="3"/>
    </row>
    <row r="14184" spans="30:30" x14ac:dyDescent="0.35">
      <c r="AD14184" s="3"/>
    </row>
    <row r="14185" spans="30:30" x14ac:dyDescent="0.35">
      <c r="AD14185" s="3"/>
    </row>
    <row r="14186" spans="30:30" x14ac:dyDescent="0.35">
      <c r="AD14186" s="3"/>
    </row>
    <row r="14187" spans="30:30" x14ac:dyDescent="0.35">
      <c r="AD14187" s="3"/>
    </row>
    <row r="14188" spans="30:30" x14ac:dyDescent="0.35">
      <c r="AD14188" s="3"/>
    </row>
    <row r="14189" spans="30:30" x14ac:dyDescent="0.35">
      <c r="AD14189" s="3"/>
    </row>
    <row r="14190" spans="30:30" x14ac:dyDescent="0.35">
      <c r="AD14190" s="3"/>
    </row>
    <row r="14191" spans="30:30" x14ac:dyDescent="0.35">
      <c r="AD14191" s="3"/>
    </row>
    <row r="14192" spans="30:30" x14ac:dyDescent="0.35">
      <c r="AD14192" s="3"/>
    </row>
    <row r="14193" spans="30:30" x14ac:dyDescent="0.35">
      <c r="AD14193" s="3"/>
    </row>
    <row r="14194" spans="30:30" x14ac:dyDescent="0.35">
      <c r="AD14194" s="3"/>
    </row>
    <row r="14195" spans="30:30" x14ac:dyDescent="0.35">
      <c r="AD14195" s="3"/>
    </row>
    <row r="14196" spans="30:30" x14ac:dyDescent="0.35">
      <c r="AD14196" s="3"/>
    </row>
    <row r="14197" spans="30:30" x14ac:dyDescent="0.35">
      <c r="AD14197" s="3"/>
    </row>
    <row r="14198" spans="30:30" x14ac:dyDescent="0.35">
      <c r="AD14198" s="3"/>
    </row>
    <row r="14199" spans="30:30" x14ac:dyDescent="0.35">
      <c r="AD14199" s="3"/>
    </row>
    <row r="14200" spans="30:30" x14ac:dyDescent="0.35">
      <c r="AD14200" s="3"/>
    </row>
    <row r="14201" spans="30:30" x14ac:dyDescent="0.35">
      <c r="AD14201" s="3"/>
    </row>
    <row r="14202" spans="30:30" x14ac:dyDescent="0.35">
      <c r="AD14202" s="3"/>
    </row>
    <row r="14203" spans="30:30" x14ac:dyDescent="0.35">
      <c r="AD14203" s="3"/>
    </row>
    <row r="14204" spans="30:30" x14ac:dyDescent="0.35">
      <c r="AD14204" s="3"/>
    </row>
    <row r="14205" spans="30:30" x14ac:dyDescent="0.35">
      <c r="AD14205" s="3"/>
    </row>
    <row r="14206" spans="30:30" x14ac:dyDescent="0.35">
      <c r="AD14206" s="3"/>
    </row>
    <row r="14207" spans="30:30" x14ac:dyDescent="0.35">
      <c r="AD14207" s="3"/>
    </row>
    <row r="14208" spans="30:30" x14ac:dyDescent="0.35">
      <c r="AD14208" s="3"/>
    </row>
    <row r="14209" spans="30:30" x14ac:dyDescent="0.35">
      <c r="AD14209" s="3"/>
    </row>
    <row r="14210" spans="30:30" x14ac:dyDescent="0.35">
      <c r="AD14210" s="3"/>
    </row>
    <row r="14211" spans="30:30" x14ac:dyDescent="0.35">
      <c r="AD14211" s="3"/>
    </row>
    <row r="14212" spans="30:30" x14ac:dyDescent="0.35">
      <c r="AD14212" s="3"/>
    </row>
    <row r="14213" spans="30:30" x14ac:dyDescent="0.35">
      <c r="AD14213" s="3"/>
    </row>
    <row r="14214" spans="30:30" x14ac:dyDescent="0.35">
      <c r="AD14214" s="3"/>
    </row>
    <row r="14215" spans="30:30" x14ac:dyDescent="0.35">
      <c r="AD14215" s="3"/>
    </row>
    <row r="14216" spans="30:30" x14ac:dyDescent="0.35">
      <c r="AD14216" s="3"/>
    </row>
    <row r="14217" spans="30:30" x14ac:dyDescent="0.35">
      <c r="AD14217" s="3"/>
    </row>
    <row r="14218" spans="30:30" x14ac:dyDescent="0.35">
      <c r="AD14218" s="3"/>
    </row>
    <row r="14219" spans="30:30" x14ac:dyDescent="0.35">
      <c r="AD14219" s="3"/>
    </row>
    <row r="14220" spans="30:30" x14ac:dyDescent="0.35">
      <c r="AD14220" s="3"/>
    </row>
    <row r="14221" spans="30:30" x14ac:dyDescent="0.35">
      <c r="AD14221" s="3"/>
    </row>
    <row r="14222" spans="30:30" x14ac:dyDescent="0.35">
      <c r="AD14222" s="3"/>
    </row>
    <row r="14223" spans="30:30" x14ac:dyDescent="0.35">
      <c r="AD14223" s="3"/>
    </row>
    <row r="14224" spans="30:30" x14ac:dyDescent="0.35">
      <c r="AD14224" s="3"/>
    </row>
    <row r="14225" spans="30:30" x14ac:dyDescent="0.35">
      <c r="AD14225" s="3"/>
    </row>
    <row r="14226" spans="30:30" x14ac:dyDescent="0.35">
      <c r="AD14226" s="3"/>
    </row>
    <row r="14227" spans="30:30" x14ac:dyDescent="0.35">
      <c r="AD14227" s="3"/>
    </row>
    <row r="14228" spans="30:30" x14ac:dyDescent="0.35">
      <c r="AD14228" s="3"/>
    </row>
    <row r="14229" spans="30:30" x14ac:dyDescent="0.35">
      <c r="AD14229" s="3"/>
    </row>
    <row r="14230" spans="30:30" x14ac:dyDescent="0.35">
      <c r="AD14230" s="3"/>
    </row>
    <row r="14231" spans="30:30" x14ac:dyDescent="0.35">
      <c r="AD14231" s="3"/>
    </row>
    <row r="14232" spans="30:30" x14ac:dyDescent="0.35">
      <c r="AD14232" s="3"/>
    </row>
    <row r="14233" spans="30:30" x14ac:dyDescent="0.35">
      <c r="AD14233" s="3"/>
    </row>
    <row r="14234" spans="30:30" x14ac:dyDescent="0.35">
      <c r="AD14234" s="3"/>
    </row>
    <row r="14235" spans="30:30" x14ac:dyDescent="0.35">
      <c r="AD14235" s="3"/>
    </row>
    <row r="14236" spans="30:30" x14ac:dyDescent="0.35">
      <c r="AD14236" s="3"/>
    </row>
    <row r="14237" spans="30:30" x14ac:dyDescent="0.35">
      <c r="AD14237" s="3"/>
    </row>
    <row r="14238" spans="30:30" x14ac:dyDescent="0.35">
      <c r="AD14238" s="3"/>
    </row>
    <row r="14239" spans="30:30" x14ac:dyDescent="0.35">
      <c r="AD14239" s="3"/>
    </row>
    <row r="14240" spans="30:30" x14ac:dyDescent="0.35">
      <c r="AD14240" s="3"/>
    </row>
    <row r="14241" spans="30:30" x14ac:dyDescent="0.35">
      <c r="AD14241" s="3"/>
    </row>
    <row r="14242" spans="30:30" x14ac:dyDescent="0.35">
      <c r="AD14242" s="3"/>
    </row>
    <row r="14243" spans="30:30" x14ac:dyDescent="0.35">
      <c r="AD14243" s="3"/>
    </row>
    <row r="14244" spans="30:30" x14ac:dyDescent="0.35">
      <c r="AD14244" s="3"/>
    </row>
    <row r="14245" spans="30:30" x14ac:dyDescent="0.35">
      <c r="AD14245" s="3"/>
    </row>
    <row r="14246" spans="30:30" x14ac:dyDescent="0.35">
      <c r="AD14246" s="3"/>
    </row>
    <row r="14247" spans="30:30" x14ac:dyDescent="0.35">
      <c r="AD14247" s="3"/>
    </row>
    <row r="14248" spans="30:30" x14ac:dyDescent="0.35">
      <c r="AD14248" s="3"/>
    </row>
    <row r="14249" spans="30:30" x14ac:dyDescent="0.35">
      <c r="AD14249" s="3"/>
    </row>
    <row r="14250" spans="30:30" x14ac:dyDescent="0.35">
      <c r="AD14250" s="3"/>
    </row>
    <row r="14251" spans="30:30" x14ac:dyDescent="0.35">
      <c r="AD14251" s="3"/>
    </row>
    <row r="14252" spans="30:30" x14ac:dyDescent="0.35">
      <c r="AD14252" s="3"/>
    </row>
    <row r="14253" spans="30:30" x14ac:dyDescent="0.35">
      <c r="AD14253" s="3"/>
    </row>
    <row r="14254" spans="30:30" x14ac:dyDescent="0.35">
      <c r="AD14254" s="3"/>
    </row>
    <row r="14255" spans="30:30" x14ac:dyDescent="0.35">
      <c r="AD14255" s="3"/>
    </row>
    <row r="14256" spans="30:30" x14ac:dyDescent="0.35">
      <c r="AD14256" s="3"/>
    </row>
    <row r="14257" spans="30:30" x14ac:dyDescent="0.35">
      <c r="AD14257" s="3"/>
    </row>
    <row r="14258" spans="30:30" x14ac:dyDescent="0.35">
      <c r="AD14258" s="3"/>
    </row>
    <row r="14259" spans="30:30" x14ac:dyDescent="0.35">
      <c r="AD14259" s="3"/>
    </row>
    <row r="14260" spans="30:30" x14ac:dyDescent="0.35">
      <c r="AD14260" s="3"/>
    </row>
    <row r="14261" spans="30:30" x14ac:dyDescent="0.35">
      <c r="AD14261" s="3"/>
    </row>
    <row r="14262" spans="30:30" x14ac:dyDescent="0.35">
      <c r="AD14262" s="3"/>
    </row>
    <row r="14263" spans="30:30" x14ac:dyDescent="0.35">
      <c r="AD14263" s="3"/>
    </row>
    <row r="14264" spans="30:30" x14ac:dyDescent="0.35">
      <c r="AD14264" s="3"/>
    </row>
    <row r="14265" spans="30:30" x14ac:dyDescent="0.35">
      <c r="AD14265" s="3"/>
    </row>
    <row r="14266" spans="30:30" x14ac:dyDescent="0.35">
      <c r="AD14266" s="3"/>
    </row>
    <row r="14267" spans="30:30" x14ac:dyDescent="0.35">
      <c r="AD14267" s="3"/>
    </row>
    <row r="14268" spans="30:30" x14ac:dyDescent="0.35">
      <c r="AD14268" s="3"/>
    </row>
    <row r="14269" spans="30:30" x14ac:dyDescent="0.35">
      <c r="AD14269" s="3"/>
    </row>
    <row r="14270" spans="30:30" x14ac:dyDescent="0.35">
      <c r="AD14270" s="3"/>
    </row>
    <row r="14271" spans="30:30" x14ac:dyDescent="0.35">
      <c r="AD14271" s="3"/>
    </row>
    <row r="14272" spans="30:30" x14ac:dyDescent="0.35">
      <c r="AD14272" s="3"/>
    </row>
    <row r="14273" spans="30:30" x14ac:dyDescent="0.35">
      <c r="AD14273" s="3"/>
    </row>
    <row r="14274" spans="30:30" x14ac:dyDescent="0.35">
      <c r="AD14274" s="3"/>
    </row>
    <row r="14275" spans="30:30" x14ac:dyDescent="0.35">
      <c r="AD14275" s="3"/>
    </row>
    <row r="14276" spans="30:30" x14ac:dyDescent="0.35">
      <c r="AD14276" s="3"/>
    </row>
    <row r="14277" spans="30:30" x14ac:dyDescent="0.35">
      <c r="AD14277" s="3"/>
    </row>
    <row r="14278" spans="30:30" x14ac:dyDescent="0.35">
      <c r="AD14278" s="3"/>
    </row>
    <row r="14279" spans="30:30" x14ac:dyDescent="0.35">
      <c r="AD14279" s="3"/>
    </row>
    <row r="14280" spans="30:30" x14ac:dyDescent="0.35">
      <c r="AD14280" s="3"/>
    </row>
    <row r="14281" spans="30:30" x14ac:dyDescent="0.35">
      <c r="AD14281" s="3"/>
    </row>
    <row r="14282" spans="30:30" x14ac:dyDescent="0.35">
      <c r="AD14282" s="3"/>
    </row>
    <row r="14283" spans="30:30" x14ac:dyDescent="0.35">
      <c r="AD14283" s="3"/>
    </row>
    <row r="14284" spans="30:30" x14ac:dyDescent="0.35">
      <c r="AD14284" s="3"/>
    </row>
    <row r="14285" spans="30:30" x14ac:dyDescent="0.35">
      <c r="AD14285" s="3"/>
    </row>
    <row r="14286" spans="30:30" x14ac:dyDescent="0.35">
      <c r="AD14286" s="3"/>
    </row>
    <row r="14287" spans="30:30" x14ac:dyDescent="0.35">
      <c r="AD14287" s="3"/>
    </row>
    <row r="14288" spans="30:30" x14ac:dyDescent="0.35">
      <c r="AD14288" s="3"/>
    </row>
    <row r="14289" spans="30:30" x14ac:dyDescent="0.35">
      <c r="AD14289" s="3"/>
    </row>
    <row r="14290" spans="30:30" x14ac:dyDescent="0.35">
      <c r="AD14290" s="3"/>
    </row>
    <row r="14291" spans="30:30" x14ac:dyDescent="0.35">
      <c r="AD14291" s="3"/>
    </row>
    <row r="14292" spans="30:30" x14ac:dyDescent="0.35">
      <c r="AD14292" s="3"/>
    </row>
    <row r="14293" spans="30:30" x14ac:dyDescent="0.35">
      <c r="AD14293" s="3"/>
    </row>
    <row r="14294" spans="30:30" x14ac:dyDescent="0.35">
      <c r="AD14294" s="3"/>
    </row>
    <row r="14295" spans="30:30" x14ac:dyDescent="0.35">
      <c r="AD14295" s="3"/>
    </row>
    <row r="14296" spans="30:30" x14ac:dyDescent="0.35">
      <c r="AD14296" s="3"/>
    </row>
    <row r="14297" spans="30:30" x14ac:dyDescent="0.35">
      <c r="AD14297" s="3"/>
    </row>
    <row r="14298" spans="30:30" x14ac:dyDescent="0.35">
      <c r="AD14298" s="3"/>
    </row>
    <row r="14299" spans="30:30" x14ac:dyDescent="0.35">
      <c r="AD14299" s="3"/>
    </row>
    <row r="14300" spans="30:30" x14ac:dyDescent="0.35">
      <c r="AD14300" s="3"/>
    </row>
    <row r="14301" spans="30:30" x14ac:dyDescent="0.35">
      <c r="AD14301" s="3"/>
    </row>
    <row r="14302" spans="30:30" x14ac:dyDescent="0.35">
      <c r="AD14302" s="3"/>
    </row>
    <row r="14303" spans="30:30" x14ac:dyDescent="0.35">
      <c r="AD14303" s="3"/>
    </row>
    <row r="14304" spans="30:30" x14ac:dyDescent="0.35">
      <c r="AD14304" s="3"/>
    </row>
    <row r="14305" spans="30:30" x14ac:dyDescent="0.35">
      <c r="AD14305" s="3"/>
    </row>
    <row r="14306" spans="30:30" x14ac:dyDescent="0.35">
      <c r="AD14306" s="3"/>
    </row>
    <row r="14307" spans="30:30" x14ac:dyDescent="0.35">
      <c r="AD14307" s="3"/>
    </row>
    <row r="14308" spans="30:30" x14ac:dyDescent="0.35">
      <c r="AD14308" s="3"/>
    </row>
    <row r="14309" spans="30:30" x14ac:dyDescent="0.35">
      <c r="AD14309" s="3"/>
    </row>
    <row r="14310" spans="30:30" x14ac:dyDescent="0.35">
      <c r="AD14310" s="3"/>
    </row>
    <row r="14311" spans="30:30" x14ac:dyDescent="0.35">
      <c r="AD14311" s="3"/>
    </row>
    <row r="14312" spans="30:30" x14ac:dyDescent="0.35">
      <c r="AD14312" s="3"/>
    </row>
    <row r="14313" spans="30:30" x14ac:dyDescent="0.35">
      <c r="AD14313" s="3"/>
    </row>
    <row r="14314" spans="30:30" x14ac:dyDescent="0.35">
      <c r="AD14314" s="3"/>
    </row>
    <row r="14315" spans="30:30" x14ac:dyDescent="0.35">
      <c r="AD14315" s="3"/>
    </row>
    <row r="14316" spans="30:30" x14ac:dyDescent="0.35">
      <c r="AD14316" s="3"/>
    </row>
    <row r="14317" spans="30:30" x14ac:dyDescent="0.35">
      <c r="AD14317" s="3"/>
    </row>
    <row r="14318" spans="30:30" x14ac:dyDescent="0.35">
      <c r="AD14318" s="3"/>
    </row>
    <row r="14319" spans="30:30" x14ac:dyDescent="0.35">
      <c r="AD14319" s="3"/>
    </row>
    <row r="14320" spans="30:30" x14ac:dyDescent="0.35">
      <c r="AD14320" s="3"/>
    </row>
    <row r="14321" spans="30:30" x14ac:dyDescent="0.35">
      <c r="AD14321" s="3"/>
    </row>
    <row r="14322" spans="30:30" x14ac:dyDescent="0.35">
      <c r="AD14322" s="3"/>
    </row>
    <row r="14323" spans="30:30" x14ac:dyDescent="0.35">
      <c r="AD14323" s="3"/>
    </row>
    <row r="14324" spans="30:30" x14ac:dyDescent="0.35">
      <c r="AD14324" s="3"/>
    </row>
    <row r="14325" spans="30:30" x14ac:dyDescent="0.35">
      <c r="AD14325" s="3"/>
    </row>
    <row r="14326" spans="30:30" x14ac:dyDescent="0.35">
      <c r="AD14326" s="3"/>
    </row>
    <row r="14327" spans="30:30" x14ac:dyDescent="0.35">
      <c r="AD14327" s="3"/>
    </row>
    <row r="14328" spans="30:30" x14ac:dyDescent="0.35">
      <c r="AD14328" s="3"/>
    </row>
    <row r="14329" spans="30:30" x14ac:dyDescent="0.35">
      <c r="AD14329" s="3"/>
    </row>
    <row r="14330" spans="30:30" x14ac:dyDescent="0.35">
      <c r="AD14330" s="3"/>
    </row>
    <row r="14331" spans="30:30" x14ac:dyDescent="0.35">
      <c r="AD14331" s="3"/>
    </row>
    <row r="14332" spans="30:30" x14ac:dyDescent="0.35">
      <c r="AD14332" s="3"/>
    </row>
    <row r="14333" spans="30:30" x14ac:dyDescent="0.35">
      <c r="AD14333" s="3"/>
    </row>
    <row r="14334" spans="30:30" x14ac:dyDescent="0.35">
      <c r="AD14334" s="3"/>
    </row>
    <row r="14335" spans="30:30" x14ac:dyDescent="0.35">
      <c r="AD14335" s="3"/>
    </row>
    <row r="14336" spans="30:30" x14ac:dyDescent="0.35">
      <c r="AD14336" s="3"/>
    </row>
    <row r="14337" spans="30:30" x14ac:dyDescent="0.35">
      <c r="AD14337" s="3"/>
    </row>
    <row r="14338" spans="30:30" x14ac:dyDescent="0.35">
      <c r="AD14338" s="3"/>
    </row>
    <row r="14339" spans="30:30" x14ac:dyDescent="0.35">
      <c r="AD14339" s="3"/>
    </row>
    <row r="14340" spans="30:30" x14ac:dyDescent="0.35">
      <c r="AD14340" s="3"/>
    </row>
    <row r="14341" spans="30:30" x14ac:dyDescent="0.35">
      <c r="AD14341" s="3"/>
    </row>
    <row r="14342" spans="30:30" x14ac:dyDescent="0.35">
      <c r="AD14342" s="3"/>
    </row>
    <row r="14343" spans="30:30" x14ac:dyDescent="0.35">
      <c r="AD14343" s="3"/>
    </row>
    <row r="14344" spans="30:30" x14ac:dyDescent="0.35">
      <c r="AD14344" s="3"/>
    </row>
    <row r="14345" spans="30:30" x14ac:dyDescent="0.35">
      <c r="AD14345" s="3"/>
    </row>
    <row r="14346" spans="30:30" x14ac:dyDescent="0.35">
      <c r="AD14346" s="3"/>
    </row>
    <row r="14347" spans="30:30" x14ac:dyDescent="0.35">
      <c r="AD14347" s="3"/>
    </row>
    <row r="14348" spans="30:30" x14ac:dyDescent="0.35">
      <c r="AD14348" s="3"/>
    </row>
    <row r="14349" spans="30:30" x14ac:dyDescent="0.35">
      <c r="AD14349" s="3"/>
    </row>
    <row r="14350" spans="30:30" x14ac:dyDescent="0.35">
      <c r="AD14350" s="3"/>
    </row>
    <row r="14351" spans="30:30" x14ac:dyDescent="0.35">
      <c r="AD14351" s="3"/>
    </row>
    <row r="14352" spans="30:30" x14ac:dyDescent="0.35">
      <c r="AD14352" s="3"/>
    </row>
    <row r="14353" spans="30:30" x14ac:dyDescent="0.35">
      <c r="AD14353" s="3"/>
    </row>
    <row r="14354" spans="30:30" x14ac:dyDescent="0.35">
      <c r="AD14354" s="3"/>
    </row>
    <row r="14355" spans="30:30" x14ac:dyDescent="0.35">
      <c r="AD14355" s="3"/>
    </row>
    <row r="14356" spans="30:30" x14ac:dyDescent="0.35">
      <c r="AD14356" s="3"/>
    </row>
    <row r="14357" spans="30:30" x14ac:dyDescent="0.35">
      <c r="AD14357" s="3"/>
    </row>
    <row r="14358" spans="30:30" x14ac:dyDescent="0.35">
      <c r="AD14358" s="3"/>
    </row>
    <row r="14359" spans="30:30" x14ac:dyDescent="0.35">
      <c r="AD14359" s="3"/>
    </row>
    <row r="14360" spans="30:30" x14ac:dyDescent="0.35">
      <c r="AD14360" s="3"/>
    </row>
    <row r="14361" spans="30:30" x14ac:dyDescent="0.35">
      <c r="AD14361" s="3"/>
    </row>
    <row r="14362" spans="30:30" x14ac:dyDescent="0.35">
      <c r="AD14362" s="3"/>
    </row>
    <row r="14363" spans="30:30" x14ac:dyDescent="0.35">
      <c r="AD14363" s="3"/>
    </row>
    <row r="14364" spans="30:30" x14ac:dyDescent="0.35">
      <c r="AD14364" s="3"/>
    </row>
    <row r="14365" spans="30:30" x14ac:dyDescent="0.35">
      <c r="AD14365" s="3"/>
    </row>
    <row r="14366" spans="30:30" x14ac:dyDescent="0.35">
      <c r="AD14366" s="3"/>
    </row>
    <row r="14367" spans="30:30" x14ac:dyDescent="0.35">
      <c r="AD14367" s="3"/>
    </row>
    <row r="14368" spans="30:30" x14ac:dyDescent="0.35">
      <c r="AD14368" s="3"/>
    </row>
    <row r="14369" spans="30:30" x14ac:dyDescent="0.35">
      <c r="AD14369" s="3"/>
    </row>
    <row r="14370" spans="30:30" x14ac:dyDescent="0.35">
      <c r="AD14370" s="3"/>
    </row>
    <row r="14371" spans="30:30" x14ac:dyDescent="0.35">
      <c r="AD14371" s="3"/>
    </row>
    <row r="14372" spans="30:30" x14ac:dyDescent="0.35">
      <c r="AD14372" s="3"/>
    </row>
    <row r="14373" spans="30:30" x14ac:dyDescent="0.35">
      <c r="AD14373" s="3"/>
    </row>
    <row r="14374" spans="30:30" x14ac:dyDescent="0.35">
      <c r="AD14374" s="3"/>
    </row>
    <row r="14375" spans="30:30" x14ac:dyDescent="0.35">
      <c r="AD14375" s="3"/>
    </row>
    <row r="14376" spans="30:30" x14ac:dyDescent="0.35">
      <c r="AD14376" s="3"/>
    </row>
    <row r="14377" spans="30:30" x14ac:dyDescent="0.35">
      <c r="AD14377" s="3"/>
    </row>
    <row r="14378" spans="30:30" x14ac:dyDescent="0.35">
      <c r="AD14378" s="3"/>
    </row>
    <row r="14379" spans="30:30" x14ac:dyDescent="0.35">
      <c r="AD14379" s="3"/>
    </row>
    <row r="14380" spans="30:30" x14ac:dyDescent="0.35">
      <c r="AD14380" s="3"/>
    </row>
    <row r="14381" spans="30:30" x14ac:dyDescent="0.35">
      <c r="AD14381" s="3"/>
    </row>
    <row r="14382" spans="30:30" x14ac:dyDescent="0.35">
      <c r="AD14382" s="3"/>
    </row>
    <row r="14383" spans="30:30" x14ac:dyDescent="0.35">
      <c r="AD14383" s="3"/>
    </row>
    <row r="14384" spans="30:30" x14ac:dyDescent="0.35">
      <c r="AD14384" s="3"/>
    </row>
    <row r="14385" spans="30:30" x14ac:dyDescent="0.35">
      <c r="AD14385" s="3"/>
    </row>
    <row r="14386" spans="30:30" x14ac:dyDescent="0.35">
      <c r="AD14386" s="3"/>
    </row>
    <row r="14387" spans="30:30" x14ac:dyDescent="0.35">
      <c r="AD14387" s="3"/>
    </row>
    <row r="14388" spans="30:30" x14ac:dyDescent="0.35">
      <c r="AD14388" s="3"/>
    </row>
    <row r="14389" spans="30:30" x14ac:dyDescent="0.35">
      <c r="AD14389" s="3"/>
    </row>
    <row r="14390" spans="30:30" x14ac:dyDescent="0.35">
      <c r="AD14390" s="3"/>
    </row>
    <row r="14391" spans="30:30" x14ac:dyDescent="0.35">
      <c r="AD14391" s="3"/>
    </row>
    <row r="14392" spans="30:30" x14ac:dyDescent="0.35">
      <c r="AD14392" s="3"/>
    </row>
    <row r="14393" spans="30:30" x14ac:dyDescent="0.35">
      <c r="AD14393" s="3"/>
    </row>
    <row r="14394" spans="30:30" x14ac:dyDescent="0.35">
      <c r="AD14394" s="3"/>
    </row>
    <row r="14395" spans="30:30" x14ac:dyDescent="0.35">
      <c r="AD14395" s="3"/>
    </row>
    <row r="14396" spans="30:30" x14ac:dyDescent="0.35">
      <c r="AD14396" s="3"/>
    </row>
    <row r="14397" spans="30:30" x14ac:dyDescent="0.35">
      <c r="AD14397" s="3"/>
    </row>
    <row r="14398" spans="30:30" x14ac:dyDescent="0.35">
      <c r="AD14398" s="3"/>
    </row>
    <row r="14399" spans="30:30" x14ac:dyDescent="0.35">
      <c r="AD14399" s="3"/>
    </row>
    <row r="14400" spans="30:30" x14ac:dyDescent="0.35">
      <c r="AD14400" s="3"/>
    </row>
    <row r="14401" spans="30:30" x14ac:dyDescent="0.35">
      <c r="AD14401" s="3"/>
    </row>
    <row r="14402" spans="30:30" x14ac:dyDescent="0.35">
      <c r="AD14402" s="3"/>
    </row>
    <row r="14403" spans="30:30" x14ac:dyDescent="0.35">
      <c r="AD14403" s="3"/>
    </row>
    <row r="14404" spans="30:30" x14ac:dyDescent="0.35">
      <c r="AD14404" s="3"/>
    </row>
    <row r="14405" spans="30:30" x14ac:dyDescent="0.35">
      <c r="AD14405" s="3"/>
    </row>
    <row r="14406" spans="30:30" x14ac:dyDescent="0.35">
      <c r="AD14406" s="3"/>
    </row>
    <row r="14407" spans="30:30" x14ac:dyDescent="0.35">
      <c r="AD14407" s="3"/>
    </row>
    <row r="14408" spans="30:30" x14ac:dyDescent="0.35">
      <c r="AD14408" s="3"/>
    </row>
    <row r="14409" spans="30:30" x14ac:dyDescent="0.35">
      <c r="AD14409" s="3"/>
    </row>
    <row r="14410" spans="30:30" x14ac:dyDescent="0.35">
      <c r="AD14410" s="3"/>
    </row>
    <row r="14411" spans="30:30" x14ac:dyDescent="0.35">
      <c r="AD14411" s="3"/>
    </row>
    <row r="14412" spans="30:30" x14ac:dyDescent="0.35">
      <c r="AD14412" s="3"/>
    </row>
    <row r="14413" spans="30:30" x14ac:dyDescent="0.35">
      <c r="AD14413" s="3"/>
    </row>
    <row r="14414" spans="30:30" x14ac:dyDescent="0.35">
      <c r="AD14414" s="3"/>
    </row>
    <row r="14415" spans="30:30" x14ac:dyDescent="0.35">
      <c r="AD14415" s="3"/>
    </row>
    <row r="14416" spans="30:30" x14ac:dyDescent="0.35">
      <c r="AD14416" s="3"/>
    </row>
    <row r="14417" spans="30:30" x14ac:dyDescent="0.35">
      <c r="AD14417" s="3"/>
    </row>
    <row r="14418" spans="30:30" x14ac:dyDescent="0.35">
      <c r="AD14418" s="3"/>
    </row>
    <row r="14419" spans="30:30" x14ac:dyDescent="0.35">
      <c r="AD14419" s="3"/>
    </row>
    <row r="14420" spans="30:30" x14ac:dyDescent="0.35">
      <c r="AD14420" s="3"/>
    </row>
    <row r="14421" spans="30:30" x14ac:dyDescent="0.35">
      <c r="AD14421" s="3"/>
    </row>
    <row r="14422" spans="30:30" x14ac:dyDescent="0.35">
      <c r="AD14422" s="3"/>
    </row>
    <row r="14423" spans="30:30" x14ac:dyDescent="0.35">
      <c r="AD14423" s="3"/>
    </row>
    <row r="14424" spans="30:30" x14ac:dyDescent="0.35">
      <c r="AD14424" s="3"/>
    </row>
    <row r="14425" spans="30:30" x14ac:dyDescent="0.35">
      <c r="AD14425" s="3"/>
    </row>
    <row r="14426" spans="30:30" x14ac:dyDescent="0.35">
      <c r="AD14426" s="3"/>
    </row>
    <row r="14427" spans="30:30" x14ac:dyDescent="0.35">
      <c r="AD14427" s="3"/>
    </row>
    <row r="14428" spans="30:30" x14ac:dyDescent="0.35">
      <c r="AD14428" s="3"/>
    </row>
    <row r="14429" spans="30:30" x14ac:dyDescent="0.35">
      <c r="AD14429" s="3"/>
    </row>
    <row r="14430" spans="30:30" x14ac:dyDescent="0.35">
      <c r="AD14430" s="3"/>
    </row>
    <row r="14431" spans="30:30" x14ac:dyDescent="0.35">
      <c r="AD14431" s="3"/>
    </row>
    <row r="14432" spans="30:30" x14ac:dyDescent="0.35">
      <c r="AD14432" s="3"/>
    </row>
    <row r="14433" spans="30:30" x14ac:dyDescent="0.35">
      <c r="AD14433" s="3"/>
    </row>
    <row r="14434" spans="30:30" x14ac:dyDescent="0.35">
      <c r="AD14434" s="3"/>
    </row>
    <row r="14435" spans="30:30" x14ac:dyDescent="0.35">
      <c r="AD14435" s="3"/>
    </row>
    <row r="14436" spans="30:30" x14ac:dyDescent="0.35">
      <c r="AD14436" s="3"/>
    </row>
    <row r="14437" spans="30:30" x14ac:dyDescent="0.35">
      <c r="AD14437" s="3"/>
    </row>
    <row r="14438" spans="30:30" x14ac:dyDescent="0.35">
      <c r="AD14438" s="3"/>
    </row>
    <row r="14439" spans="30:30" x14ac:dyDescent="0.35">
      <c r="AD14439" s="3"/>
    </row>
    <row r="14440" spans="30:30" x14ac:dyDescent="0.35">
      <c r="AD14440" s="3"/>
    </row>
    <row r="14441" spans="30:30" x14ac:dyDescent="0.35">
      <c r="AD14441" s="3"/>
    </row>
    <row r="14442" spans="30:30" x14ac:dyDescent="0.35">
      <c r="AD14442" s="3"/>
    </row>
    <row r="14443" spans="30:30" x14ac:dyDescent="0.35">
      <c r="AD14443" s="3"/>
    </row>
    <row r="14444" spans="30:30" x14ac:dyDescent="0.35">
      <c r="AD14444" s="3"/>
    </row>
    <row r="14445" spans="30:30" x14ac:dyDescent="0.35">
      <c r="AD14445" s="3"/>
    </row>
    <row r="14446" spans="30:30" x14ac:dyDescent="0.35">
      <c r="AD14446" s="3"/>
    </row>
    <row r="14447" spans="30:30" x14ac:dyDescent="0.35">
      <c r="AD14447" s="3"/>
    </row>
    <row r="14448" spans="30:30" x14ac:dyDescent="0.35">
      <c r="AD14448" s="3"/>
    </row>
    <row r="14449" spans="30:30" x14ac:dyDescent="0.35">
      <c r="AD14449" s="3"/>
    </row>
    <row r="14450" spans="30:30" x14ac:dyDescent="0.35">
      <c r="AD14450" s="3"/>
    </row>
    <row r="14451" spans="30:30" x14ac:dyDescent="0.35">
      <c r="AD14451" s="3"/>
    </row>
    <row r="14452" spans="30:30" x14ac:dyDescent="0.35">
      <c r="AD14452" s="3"/>
    </row>
    <row r="14453" spans="30:30" x14ac:dyDescent="0.35">
      <c r="AD14453" s="3"/>
    </row>
    <row r="14454" spans="30:30" x14ac:dyDescent="0.35">
      <c r="AD14454" s="3"/>
    </row>
    <row r="14455" spans="30:30" x14ac:dyDescent="0.35">
      <c r="AD14455" s="3"/>
    </row>
    <row r="14456" spans="30:30" x14ac:dyDescent="0.35">
      <c r="AD14456" s="3"/>
    </row>
    <row r="14457" spans="30:30" x14ac:dyDescent="0.35">
      <c r="AD14457" s="3"/>
    </row>
    <row r="14458" spans="30:30" x14ac:dyDescent="0.35">
      <c r="AD14458" s="3"/>
    </row>
    <row r="14459" spans="30:30" x14ac:dyDescent="0.35">
      <c r="AD14459" s="3"/>
    </row>
    <row r="14460" spans="30:30" x14ac:dyDescent="0.35">
      <c r="AD14460" s="3"/>
    </row>
    <row r="14461" spans="30:30" x14ac:dyDescent="0.35">
      <c r="AD14461" s="3"/>
    </row>
    <row r="14462" spans="30:30" x14ac:dyDescent="0.35">
      <c r="AD14462" s="3"/>
    </row>
    <row r="14463" spans="30:30" x14ac:dyDescent="0.35">
      <c r="AD14463" s="3"/>
    </row>
    <row r="14464" spans="30:30" x14ac:dyDescent="0.35">
      <c r="AD14464" s="3"/>
    </row>
    <row r="14465" spans="30:30" x14ac:dyDescent="0.35">
      <c r="AD14465" s="3"/>
    </row>
    <row r="14466" spans="30:30" x14ac:dyDescent="0.35">
      <c r="AD14466" s="3"/>
    </row>
    <row r="14467" spans="30:30" x14ac:dyDescent="0.35">
      <c r="AD14467" s="3"/>
    </row>
    <row r="14468" spans="30:30" x14ac:dyDescent="0.35">
      <c r="AD14468" s="3"/>
    </row>
    <row r="14469" spans="30:30" x14ac:dyDescent="0.35">
      <c r="AD14469" s="3"/>
    </row>
    <row r="14470" spans="30:30" x14ac:dyDescent="0.35">
      <c r="AD14470" s="3"/>
    </row>
    <row r="14471" spans="30:30" x14ac:dyDescent="0.35">
      <c r="AD14471" s="3"/>
    </row>
    <row r="14472" spans="30:30" x14ac:dyDescent="0.35">
      <c r="AD14472" s="3"/>
    </row>
    <row r="14473" spans="30:30" x14ac:dyDescent="0.35">
      <c r="AD14473" s="3"/>
    </row>
    <row r="14474" spans="30:30" x14ac:dyDescent="0.35">
      <c r="AD14474" s="3"/>
    </row>
    <row r="14475" spans="30:30" x14ac:dyDescent="0.35">
      <c r="AD14475" s="3"/>
    </row>
    <row r="14476" spans="30:30" x14ac:dyDescent="0.35">
      <c r="AD14476" s="3"/>
    </row>
    <row r="14477" spans="30:30" x14ac:dyDescent="0.35">
      <c r="AD14477" s="3"/>
    </row>
    <row r="14478" spans="30:30" x14ac:dyDescent="0.35">
      <c r="AD14478" s="3"/>
    </row>
    <row r="14479" spans="30:30" x14ac:dyDescent="0.35">
      <c r="AD14479" s="3"/>
    </row>
    <row r="14480" spans="30:30" x14ac:dyDescent="0.35">
      <c r="AD14480" s="3"/>
    </row>
    <row r="14481" spans="30:30" x14ac:dyDescent="0.35">
      <c r="AD14481" s="3"/>
    </row>
    <row r="14482" spans="30:30" x14ac:dyDescent="0.35">
      <c r="AD14482" s="3"/>
    </row>
    <row r="14483" spans="30:30" x14ac:dyDescent="0.35">
      <c r="AD14483" s="3"/>
    </row>
    <row r="14484" spans="30:30" x14ac:dyDescent="0.35">
      <c r="AD14484" s="3"/>
    </row>
    <row r="14485" spans="30:30" x14ac:dyDescent="0.35">
      <c r="AD14485" s="3"/>
    </row>
    <row r="14486" spans="30:30" x14ac:dyDescent="0.35">
      <c r="AD14486" s="3"/>
    </row>
    <row r="14487" spans="30:30" x14ac:dyDescent="0.35">
      <c r="AD14487" s="3"/>
    </row>
    <row r="14488" spans="30:30" x14ac:dyDescent="0.35">
      <c r="AD14488" s="3"/>
    </row>
    <row r="14489" spans="30:30" x14ac:dyDescent="0.35">
      <c r="AD14489" s="3"/>
    </row>
    <row r="14490" spans="30:30" x14ac:dyDescent="0.35">
      <c r="AD14490" s="3"/>
    </row>
    <row r="14491" spans="30:30" x14ac:dyDescent="0.35">
      <c r="AD14491" s="3"/>
    </row>
    <row r="14492" spans="30:30" x14ac:dyDescent="0.35">
      <c r="AD14492" s="3"/>
    </row>
    <row r="14493" spans="30:30" x14ac:dyDescent="0.35">
      <c r="AD14493" s="3"/>
    </row>
    <row r="14494" spans="30:30" x14ac:dyDescent="0.35">
      <c r="AD14494" s="3"/>
    </row>
    <row r="14495" spans="30:30" x14ac:dyDescent="0.35">
      <c r="AD14495" s="3"/>
    </row>
    <row r="14496" spans="30:30" x14ac:dyDescent="0.35">
      <c r="AD14496" s="3"/>
    </row>
    <row r="14497" spans="30:30" x14ac:dyDescent="0.35">
      <c r="AD14497" s="3"/>
    </row>
    <row r="14498" spans="30:30" x14ac:dyDescent="0.35">
      <c r="AD14498" s="3"/>
    </row>
    <row r="14499" spans="30:30" x14ac:dyDescent="0.35">
      <c r="AD14499" s="3"/>
    </row>
    <row r="14500" spans="30:30" x14ac:dyDescent="0.35">
      <c r="AD14500" s="3"/>
    </row>
    <row r="14501" spans="30:30" x14ac:dyDescent="0.35">
      <c r="AD14501" s="3"/>
    </row>
    <row r="14502" spans="30:30" x14ac:dyDescent="0.35">
      <c r="AD14502" s="3"/>
    </row>
    <row r="14503" spans="30:30" x14ac:dyDescent="0.35">
      <c r="AD14503" s="3"/>
    </row>
    <row r="14504" spans="30:30" x14ac:dyDescent="0.35">
      <c r="AD14504" s="3"/>
    </row>
    <row r="14505" spans="30:30" x14ac:dyDescent="0.35">
      <c r="AD14505" s="3"/>
    </row>
    <row r="14506" spans="30:30" x14ac:dyDescent="0.35">
      <c r="AD14506" s="3"/>
    </row>
    <row r="14507" spans="30:30" x14ac:dyDescent="0.35">
      <c r="AD14507" s="3"/>
    </row>
    <row r="14508" spans="30:30" x14ac:dyDescent="0.35">
      <c r="AD14508" s="3"/>
    </row>
    <row r="14509" spans="30:30" x14ac:dyDescent="0.35">
      <c r="AD14509" s="3"/>
    </row>
    <row r="14510" spans="30:30" x14ac:dyDescent="0.35">
      <c r="AD14510" s="3"/>
    </row>
    <row r="14511" spans="30:30" x14ac:dyDescent="0.35">
      <c r="AD14511" s="3"/>
    </row>
    <row r="14512" spans="30:30" x14ac:dyDescent="0.35">
      <c r="AD14512" s="3"/>
    </row>
    <row r="14513" spans="30:30" x14ac:dyDescent="0.35">
      <c r="AD14513" s="3"/>
    </row>
    <row r="14514" spans="30:30" x14ac:dyDescent="0.35">
      <c r="AD14514" s="3"/>
    </row>
    <row r="14515" spans="30:30" x14ac:dyDescent="0.35">
      <c r="AD14515" s="3"/>
    </row>
    <row r="14516" spans="30:30" x14ac:dyDescent="0.35">
      <c r="AD14516" s="3"/>
    </row>
    <row r="14517" spans="30:30" x14ac:dyDescent="0.35">
      <c r="AD14517" s="3"/>
    </row>
    <row r="14518" spans="30:30" x14ac:dyDescent="0.35">
      <c r="AD14518" s="3"/>
    </row>
    <row r="14519" spans="30:30" x14ac:dyDescent="0.35">
      <c r="AD14519" s="3"/>
    </row>
    <row r="14520" spans="30:30" x14ac:dyDescent="0.35">
      <c r="AD14520" s="3"/>
    </row>
    <row r="14521" spans="30:30" x14ac:dyDescent="0.35">
      <c r="AD14521" s="3"/>
    </row>
    <row r="14522" spans="30:30" x14ac:dyDescent="0.35">
      <c r="AD14522" s="3"/>
    </row>
    <row r="14523" spans="30:30" x14ac:dyDescent="0.35">
      <c r="AD14523" s="3"/>
    </row>
    <row r="14524" spans="30:30" x14ac:dyDescent="0.35">
      <c r="AD14524" s="3"/>
    </row>
    <row r="14525" spans="30:30" x14ac:dyDescent="0.35">
      <c r="AD14525" s="3"/>
    </row>
    <row r="14526" spans="30:30" x14ac:dyDescent="0.35">
      <c r="AD14526" s="3"/>
    </row>
    <row r="14527" spans="30:30" x14ac:dyDescent="0.35">
      <c r="AD14527" s="3"/>
    </row>
    <row r="14528" spans="30:30" x14ac:dyDescent="0.35">
      <c r="AD14528" s="3"/>
    </row>
    <row r="14529" spans="30:30" x14ac:dyDescent="0.35">
      <c r="AD14529" s="3"/>
    </row>
    <row r="14530" spans="30:30" x14ac:dyDescent="0.35">
      <c r="AD14530" s="3"/>
    </row>
    <row r="14531" spans="30:30" x14ac:dyDescent="0.35">
      <c r="AD14531" s="3"/>
    </row>
    <row r="14532" spans="30:30" x14ac:dyDescent="0.35">
      <c r="AD14532" s="3"/>
    </row>
    <row r="14533" spans="30:30" x14ac:dyDescent="0.35">
      <c r="AD14533" s="3"/>
    </row>
    <row r="14534" spans="30:30" x14ac:dyDescent="0.35">
      <c r="AD14534" s="3"/>
    </row>
    <row r="14535" spans="30:30" x14ac:dyDescent="0.35">
      <c r="AD14535" s="3"/>
    </row>
    <row r="14536" spans="30:30" x14ac:dyDescent="0.35">
      <c r="AD14536" s="3"/>
    </row>
    <row r="14537" spans="30:30" x14ac:dyDescent="0.35">
      <c r="AD14537" s="3"/>
    </row>
    <row r="14538" spans="30:30" x14ac:dyDescent="0.35">
      <c r="AD14538" s="3"/>
    </row>
    <row r="14539" spans="30:30" x14ac:dyDescent="0.35">
      <c r="AD14539" s="3"/>
    </row>
    <row r="14540" spans="30:30" x14ac:dyDescent="0.35">
      <c r="AD14540" s="3"/>
    </row>
    <row r="14541" spans="30:30" x14ac:dyDescent="0.35">
      <c r="AD14541" s="3"/>
    </row>
    <row r="14542" spans="30:30" x14ac:dyDescent="0.35">
      <c r="AD14542" s="3"/>
    </row>
    <row r="14543" spans="30:30" x14ac:dyDescent="0.35">
      <c r="AD14543" s="3"/>
    </row>
    <row r="14544" spans="30:30" x14ac:dyDescent="0.35">
      <c r="AD14544" s="3"/>
    </row>
    <row r="14545" spans="30:30" x14ac:dyDescent="0.35">
      <c r="AD14545" s="3"/>
    </row>
    <row r="14546" spans="30:30" x14ac:dyDescent="0.35">
      <c r="AD14546" s="3"/>
    </row>
    <row r="14547" spans="30:30" x14ac:dyDescent="0.35">
      <c r="AD14547" s="3"/>
    </row>
    <row r="14548" spans="30:30" x14ac:dyDescent="0.35">
      <c r="AD14548" s="3"/>
    </row>
    <row r="14549" spans="30:30" x14ac:dyDescent="0.35">
      <c r="AD14549" s="3"/>
    </row>
    <row r="14550" spans="30:30" x14ac:dyDescent="0.35">
      <c r="AD14550" s="3"/>
    </row>
    <row r="14551" spans="30:30" x14ac:dyDescent="0.35">
      <c r="AD14551" s="3"/>
    </row>
    <row r="14552" spans="30:30" x14ac:dyDescent="0.35">
      <c r="AD14552" s="3"/>
    </row>
    <row r="14553" spans="30:30" x14ac:dyDescent="0.35">
      <c r="AD14553" s="3"/>
    </row>
    <row r="14554" spans="30:30" x14ac:dyDescent="0.35">
      <c r="AD14554" s="3"/>
    </row>
    <row r="14555" spans="30:30" x14ac:dyDescent="0.35">
      <c r="AD14555" s="3"/>
    </row>
    <row r="14556" spans="30:30" x14ac:dyDescent="0.35">
      <c r="AD14556" s="3"/>
    </row>
    <row r="14557" spans="30:30" x14ac:dyDescent="0.35">
      <c r="AD14557" s="3"/>
    </row>
    <row r="14558" spans="30:30" x14ac:dyDescent="0.35">
      <c r="AD14558" s="3"/>
    </row>
    <row r="14559" spans="30:30" x14ac:dyDescent="0.35">
      <c r="AD14559" s="3"/>
    </row>
    <row r="14560" spans="30:30" x14ac:dyDescent="0.35">
      <c r="AD14560" s="3"/>
    </row>
    <row r="14561" spans="30:30" x14ac:dyDescent="0.35">
      <c r="AD14561" s="3"/>
    </row>
    <row r="14562" spans="30:30" x14ac:dyDescent="0.35">
      <c r="AD14562" s="3"/>
    </row>
    <row r="14563" spans="30:30" x14ac:dyDescent="0.35">
      <c r="AD14563" s="3"/>
    </row>
    <row r="14564" spans="30:30" x14ac:dyDescent="0.35">
      <c r="AD14564" s="3"/>
    </row>
    <row r="14565" spans="30:30" x14ac:dyDescent="0.35">
      <c r="AD14565" s="3"/>
    </row>
    <row r="14566" spans="30:30" x14ac:dyDescent="0.35">
      <c r="AD14566" s="3"/>
    </row>
    <row r="14567" spans="30:30" x14ac:dyDescent="0.35">
      <c r="AD14567" s="3"/>
    </row>
    <row r="14568" spans="30:30" x14ac:dyDescent="0.35">
      <c r="AD14568" s="3"/>
    </row>
    <row r="14569" spans="30:30" x14ac:dyDescent="0.35">
      <c r="AD14569" s="3"/>
    </row>
    <row r="14570" spans="30:30" x14ac:dyDescent="0.35">
      <c r="AD14570" s="3"/>
    </row>
    <row r="14571" spans="30:30" x14ac:dyDescent="0.35">
      <c r="AD14571" s="3"/>
    </row>
    <row r="14572" spans="30:30" x14ac:dyDescent="0.35">
      <c r="AD14572" s="3"/>
    </row>
    <row r="14573" spans="30:30" x14ac:dyDescent="0.35">
      <c r="AD14573" s="3"/>
    </row>
    <row r="14574" spans="30:30" x14ac:dyDescent="0.35">
      <c r="AD14574" s="3"/>
    </row>
    <row r="14575" spans="30:30" x14ac:dyDescent="0.35">
      <c r="AD14575" s="3"/>
    </row>
    <row r="14576" spans="30:30" x14ac:dyDescent="0.35">
      <c r="AD14576" s="3"/>
    </row>
    <row r="14577" spans="30:30" x14ac:dyDescent="0.35">
      <c r="AD14577" s="3"/>
    </row>
    <row r="14578" spans="30:30" x14ac:dyDescent="0.35">
      <c r="AD14578" s="3"/>
    </row>
    <row r="14579" spans="30:30" x14ac:dyDescent="0.35">
      <c r="AD14579" s="3"/>
    </row>
    <row r="14580" spans="30:30" x14ac:dyDescent="0.35">
      <c r="AD14580" s="3"/>
    </row>
    <row r="14581" spans="30:30" x14ac:dyDescent="0.35">
      <c r="AD14581" s="3"/>
    </row>
    <row r="14582" spans="30:30" x14ac:dyDescent="0.35">
      <c r="AD14582" s="3"/>
    </row>
    <row r="14583" spans="30:30" x14ac:dyDescent="0.35">
      <c r="AD14583" s="3"/>
    </row>
    <row r="14584" spans="30:30" x14ac:dyDescent="0.35">
      <c r="AD14584" s="3"/>
    </row>
    <row r="14585" spans="30:30" x14ac:dyDescent="0.35">
      <c r="AD14585" s="3"/>
    </row>
    <row r="14586" spans="30:30" x14ac:dyDescent="0.35">
      <c r="AD14586" s="3"/>
    </row>
    <row r="14587" spans="30:30" x14ac:dyDescent="0.35">
      <c r="AD14587" s="3"/>
    </row>
    <row r="14588" spans="30:30" x14ac:dyDescent="0.35">
      <c r="AD14588" s="3"/>
    </row>
    <row r="14589" spans="30:30" x14ac:dyDescent="0.35">
      <c r="AD14589" s="3"/>
    </row>
    <row r="14590" spans="30:30" x14ac:dyDescent="0.35">
      <c r="AD14590" s="3"/>
    </row>
    <row r="14591" spans="30:30" x14ac:dyDescent="0.35">
      <c r="AD14591" s="3"/>
    </row>
    <row r="14592" spans="30:30" x14ac:dyDescent="0.35">
      <c r="AD14592" s="3"/>
    </row>
    <row r="14593" spans="30:30" x14ac:dyDescent="0.35">
      <c r="AD14593" s="3"/>
    </row>
    <row r="14594" spans="30:30" x14ac:dyDescent="0.35">
      <c r="AD14594" s="3"/>
    </row>
    <row r="14595" spans="30:30" x14ac:dyDescent="0.35">
      <c r="AD14595" s="3"/>
    </row>
    <row r="14596" spans="30:30" x14ac:dyDescent="0.35">
      <c r="AD14596" s="3"/>
    </row>
    <row r="14597" spans="30:30" x14ac:dyDescent="0.35">
      <c r="AD14597" s="3"/>
    </row>
    <row r="14598" spans="30:30" x14ac:dyDescent="0.35">
      <c r="AD14598" s="3"/>
    </row>
    <row r="14599" spans="30:30" x14ac:dyDescent="0.35">
      <c r="AD14599" s="3"/>
    </row>
    <row r="14600" spans="30:30" x14ac:dyDescent="0.35">
      <c r="AD14600" s="3"/>
    </row>
    <row r="14601" spans="30:30" x14ac:dyDescent="0.35">
      <c r="AD14601" s="3"/>
    </row>
    <row r="14602" spans="30:30" x14ac:dyDescent="0.35">
      <c r="AD14602" s="3"/>
    </row>
    <row r="14603" spans="30:30" x14ac:dyDescent="0.35">
      <c r="AD14603" s="3"/>
    </row>
    <row r="14604" spans="30:30" x14ac:dyDescent="0.35">
      <c r="AD14604" s="3"/>
    </row>
    <row r="14605" spans="30:30" x14ac:dyDescent="0.35">
      <c r="AD14605" s="3"/>
    </row>
    <row r="14606" spans="30:30" x14ac:dyDescent="0.35">
      <c r="AD14606" s="3"/>
    </row>
    <row r="14607" spans="30:30" x14ac:dyDescent="0.35">
      <c r="AD14607" s="3"/>
    </row>
    <row r="14608" spans="30:30" x14ac:dyDescent="0.35">
      <c r="AD14608" s="3"/>
    </row>
    <row r="14609" spans="30:30" x14ac:dyDescent="0.35">
      <c r="AD14609" s="3"/>
    </row>
    <row r="14610" spans="30:30" x14ac:dyDescent="0.35">
      <c r="AD14610" s="3"/>
    </row>
    <row r="14611" spans="30:30" x14ac:dyDescent="0.35">
      <c r="AD14611" s="3"/>
    </row>
    <row r="14612" spans="30:30" x14ac:dyDescent="0.35">
      <c r="AD14612" s="3"/>
    </row>
    <row r="14613" spans="30:30" x14ac:dyDescent="0.35">
      <c r="AD14613" s="3"/>
    </row>
    <row r="14614" spans="30:30" x14ac:dyDescent="0.35">
      <c r="AD14614" s="3"/>
    </row>
    <row r="14615" spans="30:30" x14ac:dyDescent="0.35">
      <c r="AD14615" s="3"/>
    </row>
    <row r="14616" spans="30:30" x14ac:dyDescent="0.35">
      <c r="AD14616" s="3"/>
    </row>
    <row r="14617" spans="30:30" x14ac:dyDescent="0.35">
      <c r="AD14617" s="3"/>
    </row>
    <row r="14618" spans="30:30" x14ac:dyDescent="0.35">
      <c r="AD14618" s="3"/>
    </row>
    <row r="14619" spans="30:30" x14ac:dyDescent="0.35">
      <c r="AD14619" s="3"/>
    </row>
    <row r="14620" spans="30:30" x14ac:dyDescent="0.35">
      <c r="AD14620" s="3"/>
    </row>
    <row r="14621" spans="30:30" x14ac:dyDescent="0.35">
      <c r="AD14621" s="3"/>
    </row>
    <row r="14622" spans="30:30" x14ac:dyDescent="0.35">
      <c r="AD14622" s="3"/>
    </row>
    <row r="14623" spans="30:30" x14ac:dyDescent="0.35">
      <c r="AD14623" s="3"/>
    </row>
    <row r="14624" spans="30:30" x14ac:dyDescent="0.35">
      <c r="AD14624" s="3"/>
    </row>
    <row r="14625" spans="30:30" x14ac:dyDescent="0.35">
      <c r="AD14625" s="3"/>
    </row>
    <row r="14626" spans="30:30" x14ac:dyDescent="0.35">
      <c r="AD14626" s="3"/>
    </row>
    <row r="14627" spans="30:30" x14ac:dyDescent="0.35">
      <c r="AD14627" s="3"/>
    </row>
    <row r="14628" spans="30:30" x14ac:dyDescent="0.35">
      <c r="AD14628" s="3"/>
    </row>
    <row r="14629" spans="30:30" x14ac:dyDescent="0.35">
      <c r="AD14629" s="3"/>
    </row>
    <row r="14630" spans="30:30" x14ac:dyDescent="0.35">
      <c r="AD14630" s="3"/>
    </row>
    <row r="14631" spans="30:30" x14ac:dyDescent="0.35">
      <c r="AD14631" s="3"/>
    </row>
    <row r="14632" spans="30:30" x14ac:dyDescent="0.35">
      <c r="AD14632" s="3"/>
    </row>
    <row r="14633" spans="30:30" x14ac:dyDescent="0.35">
      <c r="AD14633" s="3"/>
    </row>
    <row r="14634" spans="30:30" x14ac:dyDescent="0.35">
      <c r="AD14634" s="3"/>
    </row>
    <row r="14635" spans="30:30" x14ac:dyDescent="0.35">
      <c r="AD14635" s="3"/>
    </row>
    <row r="14636" spans="30:30" x14ac:dyDescent="0.35">
      <c r="AD14636" s="3"/>
    </row>
    <row r="14637" spans="30:30" x14ac:dyDescent="0.35">
      <c r="AD14637" s="3"/>
    </row>
    <row r="14638" spans="30:30" x14ac:dyDescent="0.35">
      <c r="AD14638" s="3"/>
    </row>
    <row r="14639" spans="30:30" x14ac:dyDescent="0.35">
      <c r="AD14639" s="3"/>
    </row>
    <row r="14640" spans="30:30" x14ac:dyDescent="0.35">
      <c r="AD14640" s="3"/>
    </row>
    <row r="14641" spans="30:30" x14ac:dyDescent="0.35">
      <c r="AD14641" s="3"/>
    </row>
    <row r="14642" spans="30:30" x14ac:dyDescent="0.35">
      <c r="AD14642" s="3"/>
    </row>
    <row r="14643" spans="30:30" x14ac:dyDescent="0.35">
      <c r="AD14643" s="3"/>
    </row>
    <row r="14644" spans="30:30" x14ac:dyDescent="0.35">
      <c r="AD14644" s="3"/>
    </row>
    <row r="14645" spans="30:30" x14ac:dyDescent="0.35">
      <c r="AD14645" s="3"/>
    </row>
    <row r="14646" spans="30:30" x14ac:dyDescent="0.35">
      <c r="AD14646" s="3"/>
    </row>
    <row r="14647" spans="30:30" x14ac:dyDescent="0.35">
      <c r="AD14647" s="3"/>
    </row>
    <row r="14648" spans="30:30" x14ac:dyDescent="0.35">
      <c r="AD14648" s="3"/>
    </row>
    <row r="14649" spans="30:30" x14ac:dyDescent="0.35">
      <c r="AD14649" s="3"/>
    </row>
    <row r="14650" spans="30:30" x14ac:dyDescent="0.35">
      <c r="AD14650" s="3"/>
    </row>
    <row r="14651" spans="30:30" x14ac:dyDescent="0.35">
      <c r="AD14651" s="3"/>
    </row>
    <row r="14652" spans="30:30" x14ac:dyDescent="0.35">
      <c r="AD14652" s="3"/>
    </row>
    <row r="14653" spans="30:30" x14ac:dyDescent="0.35">
      <c r="AD14653" s="3"/>
    </row>
    <row r="14654" spans="30:30" x14ac:dyDescent="0.35">
      <c r="AD14654" s="3"/>
    </row>
    <row r="14655" spans="30:30" x14ac:dyDescent="0.35">
      <c r="AD14655" s="3"/>
    </row>
    <row r="14656" spans="30:30" x14ac:dyDescent="0.35">
      <c r="AD14656" s="3"/>
    </row>
    <row r="14657" spans="30:30" x14ac:dyDescent="0.35">
      <c r="AD14657" s="3"/>
    </row>
    <row r="14658" spans="30:30" x14ac:dyDescent="0.35">
      <c r="AD14658" s="3"/>
    </row>
    <row r="14659" spans="30:30" x14ac:dyDescent="0.35">
      <c r="AD14659" s="3"/>
    </row>
    <row r="14660" spans="30:30" x14ac:dyDescent="0.35">
      <c r="AD14660" s="3"/>
    </row>
    <row r="14661" spans="30:30" x14ac:dyDescent="0.35">
      <c r="AD14661" s="3"/>
    </row>
    <row r="14662" spans="30:30" x14ac:dyDescent="0.35">
      <c r="AD14662" s="3"/>
    </row>
    <row r="14663" spans="30:30" x14ac:dyDescent="0.35">
      <c r="AD14663" s="3"/>
    </row>
    <row r="14664" spans="30:30" x14ac:dyDescent="0.35">
      <c r="AD14664" s="3"/>
    </row>
    <row r="14665" spans="30:30" x14ac:dyDescent="0.35">
      <c r="AD14665" s="3"/>
    </row>
    <row r="14666" spans="30:30" x14ac:dyDescent="0.35">
      <c r="AD14666" s="3"/>
    </row>
    <row r="14667" spans="30:30" x14ac:dyDescent="0.35">
      <c r="AD14667" s="3"/>
    </row>
    <row r="14668" spans="30:30" x14ac:dyDescent="0.35">
      <c r="AD14668" s="3"/>
    </row>
    <row r="14669" spans="30:30" x14ac:dyDescent="0.35">
      <c r="AD14669" s="3"/>
    </row>
    <row r="14670" spans="30:30" x14ac:dyDescent="0.35">
      <c r="AD14670" s="3"/>
    </row>
    <row r="14671" spans="30:30" x14ac:dyDescent="0.35">
      <c r="AD14671" s="3"/>
    </row>
    <row r="14672" spans="30:30" x14ac:dyDescent="0.35">
      <c r="AD14672" s="3"/>
    </row>
    <row r="14673" spans="30:30" x14ac:dyDescent="0.35">
      <c r="AD14673" s="3"/>
    </row>
    <row r="14674" spans="30:30" x14ac:dyDescent="0.35">
      <c r="AD14674" s="3"/>
    </row>
    <row r="14675" spans="30:30" x14ac:dyDescent="0.35">
      <c r="AD14675" s="3"/>
    </row>
    <row r="14676" spans="30:30" x14ac:dyDescent="0.35">
      <c r="AD14676" s="3"/>
    </row>
    <row r="14677" spans="30:30" x14ac:dyDescent="0.35">
      <c r="AD14677" s="3"/>
    </row>
    <row r="14678" spans="30:30" x14ac:dyDescent="0.35">
      <c r="AD14678" s="3"/>
    </row>
    <row r="14679" spans="30:30" x14ac:dyDescent="0.35">
      <c r="AD14679" s="3"/>
    </row>
    <row r="14680" spans="30:30" x14ac:dyDescent="0.35">
      <c r="AD14680" s="3"/>
    </row>
    <row r="14681" spans="30:30" x14ac:dyDescent="0.35">
      <c r="AD14681" s="3"/>
    </row>
    <row r="14682" spans="30:30" x14ac:dyDescent="0.35">
      <c r="AD14682" s="3"/>
    </row>
    <row r="14683" spans="30:30" x14ac:dyDescent="0.35">
      <c r="AD14683" s="3"/>
    </row>
    <row r="14684" spans="30:30" x14ac:dyDescent="0.35">
      <c r="AD14684" s="3"/>
    </row>
    <row r="14685" spans="30:30" x14ac:dyDescent="0.35">
      <c r="AD14685" s="3"/>
    </row>
    <row r="14686" spans="30:30" x14ac:dyDescent="0.35">
      <c r="AD14686" s="3"/>
    </row>
    <row r="14687" spans="30:30" x14ac:dyDescent="0.35">
      <c r="AD14687" s="3"/>
    </row>
    <row r="14688" spans="30:30" x14ac:dyDescent="0.35">
      <c r="AD14688" s="3"/>
    </row>
    <row r="14689" spans="30:30" x14ac:dyDescent="0.35">
      <c r="AD14689" s="3"/>
    </row>
    <row r="14690" spans="30:30" x14ac:dyDescent="0.35">
      <c r="AD14690" s="3"/>
    </row>
    <row r="14691" spans="30:30" x14ac:dyDescent="0.35">
      <c r="AD14691" s="3"/>
    </row>
    <row r="14692" spans="30:30" x14ac:dyDescent="0.35">
      <c r="AD14692" s="3"/>
    </row>
    <row r="14693" spans="30:30" x14ac:dyDescent="0.35">
      <c r="AD14693" s="3"/>
    </row>
    <row r="14694" spans="30:30" x14ac:dyDescent="0.35">
      <c r="AD14694" s="3"/>
    </row>
    <row r="14695" spans="30:30" x14ac:dyDescent="0.35">
      <c r="AD14695" s="3"/>
    </row>
    <row r="14696" spans="30:30" x14ac:dyDescent="0.35">
      <c r="AD14696" s="3"/>
    </row>
    <row r="14697" spans="30:30" x14ac:dyDescent="0.35">
      <c r="AD14697" s="3"/>
    </row>
    <row r="14698" spans="30:30" x14ac:dyDescent="0.35">
      <c r="AD14698" s="3"/>
    </row>
    <row r="14699" spans="30:30" x14ac:dyDescent="0.35">
      <c r="AD14699" s="3"/>
    </row>
    <row r="14700" spans="30:30" x14ac:dyDescent="0.35">
      <c r="AD14700" s="3"/>
    </row>
    <row r="14701" spans="30:30" x14ac:dyDescent="0.35">
      <c r="AD14701" s="3"/>
    </row>
    <row r="14702" spans="30:30" x14ac:dyDescent="0.35">
      <c r="AD14702" s="3"/>
    </row>
    <row r="14703" spans="30:30" x14ac:dyDescent="0.35">
      <c r="AD14703" s="3"/>
    </row>
    <row r="14704" spans="30:30" x14ac:dyDescent="0.35">
      <c r="AD14704" s="3"/>
    </row>
    <row r="14705" spans="30:30" x14ac:dyDescent="0.35">
      <c r="AD14705" s="3"/>
    </row>
    <row r="14706" spans="30:30" x14ac:dyDescent="0.35">
      <c r="AD14706" s="3"/>
    </row>
    <row r="14707" spans="30:30" x14ac:dyDescent="0.35">
      <c r="AD14707" s="3"/>
    </row>
    <row r="14708" spans="30:30" x14ac:dyDescent="0.35">
      <c r="AD14708" s="3"/>
    </row>
    <row r="14709" spans="30:30" x14ac:dyDescent="0.35">
      <c r="AD14709" s="3"/>
    </row>
    <row r="14710" spans="30:30" x14ac:dyDescent="0.35">
      <c r="AD14710" s="3"/>
    </row>
    <row r="14711" spans="30:30" x14ac:dyDescent="0.35">
      <c r="AD14711" s="3"/>
    </row>
    <row r="14712" spans="30:30" x14ac:dyDescent="0.35">
      <c r="AD14712" s="3"/>
    </row>
    <row r="14713" spans="30:30" x14ac:dyDescent="0.35">
      <c r="AD14713" s="3"/>
    </row>
    <row r="14714" spans="30:30" x14ac:dyDescent="0.35">
      <c r="AD14714" s="3"/>
    </row>
    <row r="14715" spans="30:30" x14ac:dyDescent="0.35">
      <c r="AD14715" s="3"/>
    </row>
    <row r="14716" spans="30:30" x14ac:dyDescent="0.35">
      <c r="AD14716" s="3"/>
    </row>
    <row r="14717" spans="30:30" x14ac:dyDescent="0.35">
      <c r="AD14717" s="3"/>
    </row>
    <row r="14718" spans="30:30" x14ac:dyDescent="0.35">
      <c r="AD14718" s="3"/>
    </row>
    <row r="14719" spans="30:30" x14ac:dyDescent="0.35">
      <c r="AD14719" s="3"/>
    </row>
    <row r="14720" spans="30:30" x14ac:dyDescent="0.35">
      <c r="AD14720" s="3"/>
    </row>
    <row r="14721" spans="30:30" x14ac:dyDescent="0.35">
      <c r="AD14721" s="3"/>
    </row>
    <row r="14722" spans="30:30" x14ac:dyDescent="0.35">
      <c r="AD14722" s="3"/>
    </row>
    <row r="14723" spans="30:30" x14ac:dyDescent="0.35">
      <c r="AD14723" s="3"/>
    </row>
    <row r="14724" spans="30:30" x14ac:dyDescent="0.35">
      <c r="AD14724" s="3"/>
    </row>
    <row r="14725" spans="30:30" x14ac:dyDescent="0.35">
      <c r="AD14725" s="3"/>
    </row>
    <row r="14726" spans="30:30" x14ac:dyDescent="0.35">
      <c r="AD14726" s="3"/>
    </row>
    <row r="14727" spans="30:30" x14ac:dyDescent="0.35">
      <c r="AD14727" s="3"/>
    </row>
    <row r="14728" spans="30:30" x14ac:dyDescent="0.35">
      <c r="AD14728" s="3"/>
    </row>
    <row r="14729" spans="30:30" x14ac:dyDescent="0.35">
      <c r="AD14729" s="3"/>
    </row>
    <row r="14730" spans="30:30" x14ac:dyDescent="0.35">
      <c r="AD14730" s="3"/>
    </row>
    <row r="14731" spans="30:30" x14ac:dyDescent="0.35">
      <c r="AD14731" s="3"/>
    </row>
    <row r="14732" spans="30:30" x14ac:dyDescent="0.35">
      <c r="AD14732" s="3"/>
    </row>
    <row r="14733" spans="30:30" x14ac:dyDescent="0.35">
      <c r="AD14733" s="3"/>
    </row>
    <row r="14734" spans="30:30" x14ac:dyDescent="0.35">
      <c r="AD14734" s="3"/>
    </row>
    <row r="14735" spans="30:30" x14ac:dyDescent="0.35">
      <c r="AD14735" s="3"/>
    </row>
    <row r="14736" spans="30:30" x14ac:dyDescent="0.35">
      <c r="AD14736" s="3"/>
    </row>
    <row r="14737" spans="30:30" x14ac:dyDescent="0.35">
      <c r="AD14737" s="3"/>
    </row>
    <row r="14738" spans="30:30" x14ac:dyDescent="0.35">
      <c r="AD14738" s="3"/>
    </row>
    <row r="14739" spans="30:30" x14ac:dyDescent="0.35">
      <c r="AD14739" s="3"/>
    </row>
    <row r="14740" spans="30:30" x14ac:dyDescent="0.35">
      <c r="AD14740" s="3"/>
    </row>
    <row r="14741" spans="30:30" x14ac:dyDescent="0.35">
      <c r="AD14741" s="3"/>
    </row>
    <row r="14742" spans="30:30" x14ac:dyDescent="0.35">
      <c r="AD14742" s="3"/>
    </row>
    <row r="14743" spans="30:30" x14ac:dyDescent="0.35">
      <c r="AD14743" s="3"/>
    </row>
    <row r="14744" spans="30:30" x14ac:dyDescent="0.35">
      <c r="AD14744" s="3"/>
    </row>
    <row r="14745" spans="30:30" x14ac:dyDescent="0.35">
      <c r="AD14745" s="3"/>
    </row>
    <row r="14746" spans="30:30" x14ac:dyDescent="0.35">
      <c r="AD14746" s="3"/>
    </row>
    <row r="14747" spans="30:30" x14ac:dyDescent="0.35">
      <c r="AD14747" s="3"/>
    </row>
    <row r="14748" spans="30:30" x14ac:dyDescent="0.35">
      <c r="AD14748" s="3"/>
    </row>
    <row r="14749" spans="30:30" x14ac:dyDescent="0.35">
      <c r="AD14749" s="3"/>
    </row>
    <row r="14750" spans="30:30" x14ac:dyDescent="0.35">
      <c r="AD14750" s="3"/>
    </row>
    <row r="14751" spans="30:30" x14ac:dyDescent="0.35">
      <c r="AD14751" s="3"/>
    </row>
    <row r="14752" spans="30:30" x14ac:dyDescent="0.35">
      <c r="AD14752" s="3"/>
    </row>
    <row r="14753" spans="30:30" x14ac:dyDescent="0.35">
      <c r="AD14753" s="3"/>
    </row>
    <row r="14754" spans="30:30" x14ac:dyDescent="0.35">
      <c r="AD14754" s="3"/>
    </row>
    <row r="14755" spans="30:30" x14ac:dyDescent="0.35">
      <c r="AD14755" s="3"/>
    </row>
    <row r="14756" spans="30:30" x14ac:dyDescent="0.35">
      <c r="AD14756" s="3"/>
    </row>
    <row r="14757" spans="30:30" x14ac:dyDescent="0.35">
      <c r="AD14757" s="3"/>
    </row>
    <row r="14758" spans="30:30" x14ac:dyDescent="0.35">
      <c r="AD14758" s="3"/>
    </row>
    <row r="14759" spans="30:30" x14ac:dyDescent="0.35">
      <c r="AD14759" s="3"/>
    </row>
    <row r="14760" spans="30:30" x14ac:dyDescent="0.35">
      <c r="AD14760" s="3"/>
    </row>
    <row r="14761" spans="30:30" x14ac:dyDescent="0.35">
      <c r="AD14761" s="3"/>
    </row>
    <row r="14762" spans="30:30" x14ac:dyDescent="0.35">
      <c r="AD14762" s="3"/>
    </row>
    <row r="14763" spans="30:30" x14ac:dyDescent="0.35">
      <c r="AD14763" s="3"/>
    </row>
    <row r="14764" spans="30:30" x14ac:dyDescent="0.35">
      <c r="AD14764" s="3"/>
    </row>
    <row r="14765" spans="30:30" x14ac:dyDescent="0.35">
      <c r="AD14765" s="3"/>
    </row>
    <row r="14766" spans="30:30" x14ac:dyDescent="0.35">
      <c r="AD14766" s="3"/>
    </row>
    <row r="14767" spans="30:30" x14ac:dyDescent="0.35">
      <c r="AD14767" s="3"/>
    </row>
    <row r="14768" spans="30:30" x14ac:dyDescent="0.35">
      <c r="AD14768" s="3"/>
    </row>
    <row r="14769" spans="30:30" x14ac:dyDescent="0.35">
      <c r="AD14769" s="3"/>
    </row>
    <row r="14770" spans="30:30" x14ac:dyDescent="0.35">
      <c r="AD14770" s="3"/>
    </row>
    <row r="14771" spans="30:30" x14ac:dyDescent="0.35">
      <c r="AD14771" s="3"/>
    </row>
    <row r="14772" spans="30:30" x14ac:dyDescent="0.35">
      <c r="AD14772" s="3"/>
    </row>
    <row r="14773" spans="30:30" x14ac:dyDescent="0.35">
      <c r="AD14773" s="3"/>
    </row>
    <row r="14774" spans="30:30" x14ac:dyDescent="0.35">
      <c r="AD14774" s="3"/>
    </row>
    <row r="14775" spans="30:30" x14ac:dyDescent="0.35">
      <c r="AD14775" s="3"/>
    </row>
    <row r="14776" spans="30:30" x14ac:dyDescent="0.35">
      <c r="AD14776" s="3"/>
    </row>
    <row r="14777" spans="30:30" x14ac:dyDescent="0.35">
      <c r="AD14777" s="3"/>
    </row>
    <row r="14778" spans="30:30" x14ac:dyDescent="0.35">
      <c r="AD14778" s="3"/>
    </row>
    <row r="14779" spans="30:30" x14ac:dyDescent="0.35">
      <c r="AD14779" s="3"/>
    </row>
    <row r="14780" spans="30:30" x14ac:dyDescent="0.35">
      <c r="AD14780" s="3"/>
    </row>
    <row r="14781" spans="30:30" x14ac:dyDescent="0.35">
      <c r="AD14781" s="3"/>
    </row>
    <row r="14782" spans="30:30" x14ac:dyDescent="0.35">
      <c r="AD14782" s="3"/>
    </row>
    <row r="14783" spans="30:30" x14ac:dyDescent="0.35">
      <c r="AD14783" s="3"/>
    </row>
    <row r="14784" spans="30:30" x14ac:dyDescent="0.35">
      <c r="AD14784" s="3"/>
    </row>
    <row r="14785" spans="30:30" x14ac:dyDescent="0.35">
      <c r="AD14785" s="3"/>
    </row>
    <row r="14786" spans="30:30" x14ac:dyDescent="0.35">
      <c r="AD14786" s="3"/>
    </row>
    <row r="14787" spans="30:30" x14ac:dyDescent="0.35">
      <c r="AD14787" s="3"/>
    </row>
    <row r="14788" spans="30:30" x14ac:dyDescent="0.35">
      <c r="AD14788" s="3"/>
    </row>
    <row r="14789" spans="30:30" x14ac:dyDescent="0.35">
      <c r="AD14789" s="3"/>
    </row>
    <row r="14790" spans="30:30" x14ac:dyDescent="0.35">
      <c r="AD14790" s="3"/>
    </row>
    <row r="14791" spans="30:30" x14ac:dyDescent="0.35">
      <c r="AD14791" s="3"/>
    </row>
    <row r="14792" spans="30:30" x14ac:dyDescent="0.35">
      <c r="AD14792" s="3"/>
    </row>
    <row r="14793" spans="30:30" x14ac:dyDescent="0.35">
      <c r="AD14793" s="3"/>
    </row>
    <row r="14794" spans="30:30" x14ac:dyDescent="0.35">
      <c r="AD14794" s="3"/>
    </row>
    <row r="14795" spans="30:30" x14ac:dyDescent="0.35">
      <c r="AD14795" s="3"/>
    </row>
    <row r="14796" spans="30:30" x14ac:dyDescent="0.35">
      <c r="AD14796" s="3"/>
    </row>
    <row r="14797" spans="30:30" x14ac:dyDescent="0.35">
      <c r="AD14797" s="3"/>
    </row>
    <row r="14798" spans="30:30" x14ac:dyDescent="0.35">
      <c r="AD14798" s="3"/>
    </row>
    <row r="14799" spans="30:30" x14ac:dyDescent="0.35">
      <c r="AD14799" s="3"/>
    </row>
    <row r="14800" spans="30:30" x14ac:dyDescent="0.35">
      <c r="AD14800" s="3"/>
    </row>
    <row r="14801" spans="30:30" x14ac:dyDescent="0.35">
      <c r="AD14801" s="3"/>
    </row>
    <row r="14802" spans="30:30" x14ac:dyDescent="0.35">
      <c r="AD14802" s="3"/>
    </row>
    <row r="14803" spans="30:30" x14ac:dyDescent="0.35">
      <c r="AD14803" s="3"/>
    </row>
    <row r="14804" spans="30:30" x14ac:dyDescent="0.35">
      <c r="AD14804" s="3"/>
    </row>
    <row r="14805" spans="30:30" x14ac:dyDescent="0.35">
      <c r="AD14805" s="3"/>
    </row>
    <row r="14806" spans="30:30" x14ac:dyDescent="0.35">
      <c r="AD14806" s="3"/>
    </row>
    <row r="14807" spans="30:30" x14ac:dyDescent="0.35">
      <c r="AD14807" s="3"/>
    </row>
    <row r="14808" spans="30:30" x14ac:dyDescent="0.35">
      <c r="AD14808" s="3"/>
    </row>
    <row r="14809" spans="30:30" x14ac:dyDescent="0.35">
      <c r="AD14809" s="3"/>
    </row>
    <row r="14810" spans="30:30" x14ac:dyDescent="0.35">
      <c r="AD14810" s="3"/>
    </row>
    <row r="14811" spans="30:30" x14ac:dyDescent="0.35">
      <c r="AD14811" s="3"/>
    </row>
    <row r="14812" spans="30:30" x14ac:dyDescent="0.35">
      <c r="AD14812" s="3"/>
    </row>
    <row r="14813" spans="30:30" x14ac:dyDescent="0.35">
      <c r="AD14813" s="3"/>
    </row>
    <row r="14814" spans="30:30" x14ac:dyDescent="0.35">
      <c r="AD14814" s="3"/>
    </row>
    <row r="14815" spans="30:30" x14ac:dyDescent="0.35">
      <c r="AD14815" s="3"/>
    </row>
    <row r="14816" spans="30:30" x14ac:dyDescent="0.35">
      <c r="AD14816" s="3"/>
    </row>
    <row r="14817" spans="30:30" x14ac:dyDescent="0.35">
      <c r="AD14817" s="3"/>
    </row>
    <row r="14818" spans="30:30" x14ac:dyDescent="0.35">
      <c r="AD14818" s="3"/>
    </row>
    <row r="14819" spans="30:30" x14ac:dyDescent="0.35">
      <c r="AD14819" s="3"/>
    </row>
    <row r="14820" spans="30:30" x14ac:dyDescent="0.35">
      <c r="AD14820" s="3"/>
    </row>
    <row r="14821" spans="30:30" x14ac:dyDescent="0.35">
      <c r="AD14821" s="3"/>
    </row>
    <row r="14822" spans="30:30" x14ac:dyDescent="0.35">
      <c r="AD14822" s="3"/>
    </row>
    <row r="14823" spans="30:30" x14ac:dyDescent="0.35">
      <c r="AD14823" s="3"/>
    </row>
    <row r="14824" spans="30:30" x14ac:dyDescent="0.35">
      <c r="AD14824" s="3"/>
    </row>
    <row r="14825" spans="30:30" x14ac:dyDescent="0.35">
      <c r="AD14825" s="3"/>
    </row>
    <row r="14826" spans="30:30" x14ac:dyDescent="0.35">
      <c r="AD14826" s="3"/>
    </row>
    <row r="14827" spans="30:30" x14ac:dyDescent="0.35">
      <c r="AD14827" s="3"/>
    </row>
    <row r="14828" spans="30:30" x14ac:dyDescent="0.35">
      <c r="AD14828" s="3"/>
    </row>
    <row r="14829" spans="30:30" x14ac:dyDescent="0.35">
      <c r="AD14829" s="3"/>
    </row>
    <row r="14830" spans="30:30" x14ac:dyDescent="0.35">
      <c r="AD14830" s="3"/>
    </row>
    <row r="14831" spans="30:30" x14ac:dyDescent="0.35">
      <c r="AD14831" s="3"/>
    </row>
    <row r="14832" spans="30:30" x14ac:dyDescent="0.35">
      <c r="AD14832" s="3"/>
    </row>
    <row r="14833" spans="30:30" x14ac:dyDescent="0.35">
      <c r="AD14833" s="3"/>
    </row>
    <row r="14834" spans="30:30" x14ac:dyDescent="0.35">
      <c r="AD14834" s="3"/>
    </row>
    <row r="14835" spans="30:30" x14ac:dyDescent="0.35">
      <c r="AD14835" s="3"/>
    </row>
    <row r="14836" spans="30:30" x14ac:dyDescent="0.35">
      <c r="AD14836" s="3"/>
    </row>
    <row r="14837" spans="30:30" x14ac:dyDescent="0.35">
      <c r="AD14837" s="3"/>
    </row>
    <row r="14838" spans="30:30" x14ac:dyDescent="0.35">
      <c r="AD14838" s="3"/>
    </row>
    <row r="14839" spans="30:30" x14ac:dyDescent="0.35">
      <c r="AD14839" s="3"/>
    </row>
    <row r="14840" spans="30:30" x14ac:dyDescent="0.35">
      <c r="AD14840" s="3"/>
    </row>
    <row r="14841" spans="30:30" x14ac:dyDescent="0.35">
      <c r="AD14841" s="3"/>
    </row>
    <row r="14842" spans="30:30" x14ac:dyDescent="0.35">
      <c r="AD14842" s="3"/>
    </row>
    <row r="14843" spans="30:30" x14ac:dyDescent="0.35">
      <c r="AD14843" s="3"/>
    </row>
    <row r="14844" spans="30:30" x14ac:dyDescent="0.35">
      <c r="AD14844" s="3"/>
    </row>
    <row r="14845" spans="30:30" x14ac:dyDescent="0.35">
      <c r="AD14845" s="3"/>
    </row>
    <row r="14846" spans="30:30" x14ac:dyDescent="0.35">
      <c r="AD14846" s="3"/>
    </row>
    <row r="14847" spans="30:30" x14ac:dyDescent="0.35">
      <c r="AD14847" s="3"/>
    </row>
    <row r="14848" spans="30:30" x14ac:dyDescent="0.35">
      <c r="AD14848" s="3"/>
    </row>
    <row r="14849" spans="30:30" x14ac:dyDescent="0.35">
      <c r="AD14849" s="3"/>
    </row>
    <row r="14850" spans="30:30" x14ac:dyDescent="0.35">
      <c r="AD14850" s="3"/>
    </row>
    <row r="14851" spans="30:30" x14ac:dyDescent="0.35">
      <c r="AD14851" s="3"/>
    </row>
    <row r="14852" spans="30:30" x14ac:dyDescent="0.35">
      <c r="AD14852" s="3"/>
    </row>
    <row r="14853" spans="30:30" x14ac:dyDescent="0.35">
      <c r="AD14853" s="3"/>
    </row>
    <row r="14854" spans="30:30" x14ac:dyDescent="0.35">
      <c r="AD14854" s="3"/>
    </row>
    <row r="14855" spans="30:30" x14ac:dyDescent="0.35">
      <c r="AD14855" s="3"/>
    </row>
    <row r="14856" spans="30:30" x14ac:dyDescent="0.35">
      <c r="AD14856" s="3"/>
    </row>
    <row r="14857" spans="30:30" x14ac:dyDescent="0.35">
      <c r="AD14857" s="3"/>
    </row>
    <row r="14858" spans="30:30" x14ac:dyDescent="0.35">
      <c r="AD14858" s="3"/>
    </row>
    <row r="14859" spans="30:30" x14ac:dyDescent="0.35">
      <c r="AD14859" s="3"/>
    </row>
    <row r="14860" spans="30:30" x14ac:dyDescent="0.35">
      <c r="AD14860" s="3"/>
    </row>
    <row r="14861" spans="30:30" x14ac:dyDescent="0.35">
      <c r="AD14861" s="3"/>
    </row>
    <row r="14862" spans="30:30" x14ac:dyDescent="0.35">
      <c r="AD14862" s="3"/>
    </row>
    <row r="14863" spans="30:30" x14ac:dyDescent="0.35">
      <c r="AD14863" s="3"/>
    </row>
    <row r="14864" spans="30:30" x14ac:dyDescent="0.35">
      <c r="AD14864" s="3"/>
    </row>
    <row r="14865" spans="30:30" x14ac:dyDescent="0.35">
      <c r="AD14865" s="3"/>
    </row>
    <row r="14866" spans="30:30" x14ac:dyDescent="0.35">
      <c r="AD14866" s="3"/>
    </row>
    <row r="14867" spans="30:30" x14ac:dyDescent="0.35">
      <c r="AD14867" s="3"/>
    </row>
    <row r="14868" spans="30:30" x14ac:dyDescent="0.35">
      <c r="AD14868" s="3"/>
    </row>
    <row r="14869" spans="30:30" x14ac:dyDescent="0.35">
      <c r="AD14869" s="3"/>
    </row>
    <row r="14870" spans="30:30" x14ac:dyDescent="0.35">
      <c r="AD14870" s="3"/>
    </row>
    <row r="14871" spans="30:30" x14ac:dyDescent="0.35">
      <c r="AD14871" s="3"/>
    </row>
    <row r="14872" spans="30:30" x14ac:dyDescent="0.35">
      <c r="AD14872" s="3"/>
    </row>
    <row r="14873" spans="30:30" x14ac:dyDescent="0.35">
      <c r="AD14873" s="3"/>
    </row>
    <row r="14874" spans="30:30" x14ac:dyDescent="0.35">
      <c r="AD14874" s="3"/>
    </row>
    <row r="14875" spans="30:30" x14ac:dyDescent="0.35">
      <c r="AD14875" s="3"/>
    </row>
    <row r="14876" spans="30:30" x14ac:dyDescent="0.35">
      <c r="AD14876" s="3"/>
    </row>
    <row r="14877" spans="30:30" x14ac:dyDescent="0.35">
      <c r="AD14877" s="3"/>
    </row>
    <row r="14878" spans="30:30" x14ac:dyDescent="0.35">
      <c r="AD14878" s="3"/>
    </row>
    <row r="14879" spans="30:30" x14ac:dyDescent="0.35">
      <c r="AD14879" s="3"/>
    </row>
    <row r="14880" spans="30:30" x14ac:dyDescent="0.35">
      <c r="AD14880" s="3"/>
    </row>
    <row r="14881" spans="30:30" x14ac:dyDescent="0.35">
      <c r="AD14881" s="3"/>
    </row>
    <row r="14882" spans="30:30" x14ac:dyDescent="0.35">
      <c r="AD14882" s="3"/>
    </row>
    <row r="14883" spans="30:30" x14ac:dyDescent="0.35">
      <c r="AD14883" s="3"/>
    </row>
    <row r="14884" spans="30:30" x14ac:dyDescent="0.35">
      <c r="AD14884" s="3"/>
    </row>
    <row r="14885" spans="30:30" x14ac:dyDescent="0.35">
      <c r="AD14885" s="3"/>
    </row>
    <row r="14886" spans="30:30" x14ac:dyDescent="0.35">
      <c r="AD14886" s="3"/>
    </row>
    <row r="14887" spans="30:30" x14ac:dyDescent="0.35">
      <c r="AD14887" s="3"/>
    </row>
    <row r="14888" spans="30:30" x14ac:dyDescent="0.35">
      <c r="AD14888" s="3"/>
    </row>
    <row r="14889" spans="30:30" x14ac:dyDescent="0.35">
      <c r="AD14889" s="3"/>
    </row>
    <row r="14890" spans="30:30" x14ac:dyDescent="0.35">
      <c r="AD14890" s="3"/>
    </row>
    <row r="14891" spans="30:30" x14ac:dyDescent="0.35">
      <c r="AD14891" s="3"/>
    </row>
    <row r="14892" spans="30:30" x14ac:dyDescent="0.35">
      <c r="AD14892" s="3"/>
    </row>
    <row r="14893" spans="30:30" x14ac:dyDescent="0.35">
      <c r="AD14893" s="3"/>
    </row>
    <row r="14894" spans="30:30" x14ac:dyDescent="0.35">
      <c r="AD14894" s="3"/>
    </row>
    <row r="14895" spans="30:30" x14ac:dyDescent="0.35">
      <c r="AD14895" s="3"/>
    </row>
    <row r="14896" spans="30:30" x14ac:dyDescent="0.35">
      <c r="AD14896" s="3"/>
    </row>
    <row r="14897" spans="30:30" x14ac:dyDescent="0.35">
      <c r="AD14897" s="3"/>
    </row>
    <row r="14898" spans="30:30" x14ac:dyDescent="0.35">
      <c r="AD14898" s="3"/>
    </row>
    <row r="14899" spans="30:30" x14ac:dyDescent="0.35">
      <c r="AD14899" s="3"/>
    </row>
    <row r="14900" spans="30:30" x14ac:dyDescent="0.35">
      <c r="AD14900" s="3"/>
    </row>
    <row r="14901" spans="30:30" x14ac:dyDescent="0.35">
      <c r="AD14901" s="3"/>
    </row>
    <row r="14902" spans="30:30" x14ac:dyDescent="0.35">
      <c r="AD14902" s="3"/>
    </row>
    <row r="14903" spans="30:30" x14ac:dyDescent="0.35">
      <c r="AD14903" s="3"/>
    </row>
    <row r="14904" spans="30:30" x14ac:dyDescent="0.35">
      <c r="AD14904" s="3"/>
    </row>
    <row r="14905" spans="30:30" x14ac:dyDescent="0.35">
      <c r="AD14905" s="3"/>
    </row>
    <row r="14906" spans="30:30" x14ac:dyDescent="0.35">
      <c r="AD14906" s="3"/>
    </row>
    <row r="14907" spans="30:30" x14ac:dyDescent="0.35">
      <c r="AD14907" s="3"/>
    </row>
    <row r="14908" spans="30:30" x14ac:dyDescent="0.35">
      <c r="AD14908" s="3"/>
    </row>
    <row r="14909" spans="30:30" x14ac:dyDescent="0.35">
      <c r="AD14909" s="3"/>
    </row>
    <row r="14910" spans="30:30" x14ac:dyDescent="0.35">
      <c r="AD14910" s="3"/>
    </row>
    <row r="14911" spans="30:30" x14ac:dyDescent="0.35">
      <c r="AD14911" s="3"/>
    </row>
    <row r="14912" spans="30:30" x14ac:dyDescent="0.35">
      <c r="AD14912" s="3"/>
    </row>
    <row r="14913" spans="30:30" x14ac:dyDescent="0.35">
      <c r="AD14913" s="3"/>
    </row>
    <row r="14914" spans="30:30" x14ac:dyDescent="0.35">
      <c r="AD14914" s="3"/>
    </row>
    <row r="14915" spans="30:30" x14ac:dyDescent="0.35">
      <c r="AD14915" s="3"/>
    </row>
    <row r="14916" spans="30:30" x14ac:dyDescent="0.35">
      <c r="AD14916" s="3"/>
    </row>
    <row r="14917" spans="30:30" x14ac:dyDescent="0.35">
      <c r="AD14917" s="3"/>
    </row>
    <row r="14918" spans="30:30" x14ac:dyDescent="0.35">
      <c r="AD14918" s="3"/>
    </row>
    <row r="14919" spans="30:30" x14ac:dyDescent="0.35">
      <c r="AD14919" s="3"/>
    </row>
    <row r="14920" spans="30:30" x14ac:dyDescent="0.35">
      <c r="AD14920" s="3"/>
    </row>
    <row r="14921" spans="30:30" x14ac:dyDescent="0.35">
      <c r="AD14921" s="3"/>
    </row>
    <row r="14922" spans="30:30" x14ac:dyDescent="0.35">
      <c r="AD14922" s="3"/>
    </row>
    <row r="14923" spans="30:30" x14ac:dyDescent="0.35">
      <c r="AD14923" s="3"/>
    </row>
    <row r="14924" spans="30:30" x14ac:dyDescent="0.35">
      <c r="AD14924" s="3"/>
    </row>
    <row r="14925" spans="30:30" x14ac:dyDescent="0.35">
      <c r="AD14925" s="3"/>
    </row>
    <row r="14926" spans="30:30" x14ac:dyDescent="0.35">
      <c r="AD14926" s="3"/>
    </row>
    <row r="14927" spans="30:30" x14ac:dyDescent="0.35">
      <c r="AD14927" s="3"/>
    </row>
    <row r="14928" spans="30:30" x14ac:dyDescent="0.35">
      <c r="AD14928" s="3"/>
    </row>
    <row r="14929" spans="30:30" x14ac:dyDescent="0.35">
      <c r="AD14929" s="3"/>
    </row>
    <row r="14930" spans="30:30" x14ac:dyDescent="0.35">
      <c r="AD14930" s="3"/>
    </row>
    <row r="14931" spans="30:30" x14ac:dyDescent="0.35">
      <c r="AD14931" s="3"/>
    </row>
    <row r="14932" spans="30:30" x14ac:dyDescent="0.35">
      <c r="AD14932" s="3"/>
    </row>
    <row r="14933" spans="30:30" x14ac:dyDescent="0.35">
      <c r="AD14933" s="3"/>
    </row>
    <row r="14934" spans="30:30" x14ac:dyDescent="0.35">
      <c r="AD14934" s="3"/>
    </row>
    <row r="14935" spans="30:30" x14ac:dyDescent="0.35">
      <c r="AD14935" s="3"/>
    </row>
    <row r="14936" spans="30:30" x14ac:dyDescent="0.35">
      <c r="AD14936" s="3"/>
    </row>
    <row r="14937" spans="30:30" x14ac:dyDescent="0.35">
      <c r="AD14937" s="3"/>
    </row>
    <row r="14938" spans="30:30" x14ac:dyDescent="0.35">
      <c r="AD14938" s="3"/>
    </row>
    <row r="14939" spans="30:30" x14ac:dyDescent="0.35">
      <c r="AD14939" s="3"/>
    </row>
    <row r="14940" spans="30:30" x14ac:dyDescent="0.35">
      <c r="AD14940" s="3"/>
    </row>
    <row r="14941" spans="30:30" x14ac:dyDescent="0.35">
      <c r="AD14941" s="3"/>
    </row>
    <row r="14942" spans="30:30" x14ac:dyDescent="0.35">
      <c r="AD14942" s="3"/>
    </row>
    <row r="14943" spans="30:30" x14ac:dyDescent="0.35">
      <c r="AD14943" s="3"/>
    </row>
    <row r="14944" spans="30:30" x14ac:dyDescent="0.35">
      <c r="AD14944" s="3"/>
    </row>
    <row r="14945" spans="30:30" x14ac:dyDescent="0.35">
      <c r="AD14945" s="3"/>
    </row>
    <row r="14946" spans="30:30" x14ac:dyDescent="0.35">
      <c r="AD14946" s="3"/>
    </row>
    <row r="14947" spans="30:30" x14ac:dyDescent="0.35">
      <c r="AD14947" s="3"/>
    </row>
    <row r="14948" spans="30:30" x14ac:dyDescent="0.35">
      <c r="AD14948" s="3"/>
    </row>
    <row r="14949" spans="30:30" x14ac:dyDescent="0.35">
      <c r="AD14949" s="3"/>
    </row>
    <row r="14950" spans="30:30" x14ac:dyDescent="0.35">
      <c r="AD14950" s="3"/>
    </row>
    <row r="14951" spans="30:30" x14ac:dyDescent="0.35">
      <c r="AD14951" s="3"/>
    </row>
    <row r="14952" spans="30:30" x14ac:dyDescent="0.35">
      <c r="AD14952" s="3"/>
    </row>
    <row r="14953" spans="30:30" x14ac:dyDescent="0.35">
      <c r="AD14953" s="3"/>
    </row>
    <row r="14954" spans="30:30" x14ac:dyDescent="0.35">
      <c r="AD14954" s="3"/>
    </row>
    <row r="14955" spans="30:30" x14ac:dyDescent="0.35">
      <c r="AD14955" s="3"/>
    </row>
    <row r="14956" spans="30:30" x14ac:dyDescent="0.35">
      <c r="AD14956" s="3"/>
    </row>
    <row r="14957" spans="30:30" x14ac:dyDescent="0.35">
      <c r="AD14957" s="3"/>
    </row>
    <row r="14958" spans="30:30" x14ac:dyDescent="0.35">
      <c r="AD14958" s="3"/>
    </row>
    <row r="14959" spans="30:30" x14ac:dyDescent="0.35">
      <c r="AD14959" s="3"/>
    </row>
    <row r="14960" spans="30:30" x14ac:dyDescent="0.35">
      <c r="AD14960" s="3"/>
    </row>
    <row r="14961" spans="30:30" x14ac:dyDescent="0.35">
      <c r="AD14961" s="3"/>
    </row>
    <row r="14962" spans="30:30" x14ac:dyDescent="0.35">
      <c r="AD14962" s="3"/>
    </row>
    <row r="14963" spans="30:30" x14ac:dyDescent="0.35">
      <c r="AD14963" s="3"/>
    </row>
    <row r="14964" spans="30:30" x14ac:dyDescent="0.35">
      <c r="AD14964" s="3"/>
    </row>
    <row r="14965" spans="30:30" x14ac:dyDescent="0.35">
      <c r="AD14965" s="3"/>
    </row>
    <row r="14966" spans="30:30" x14ac:dyDescent="0.35">
      <c r="AD14966" s="3"/>
    </row>
    <row r="14967" spans="30:30" x14ac:dyDescent="0.35">
      <c r="AD14967" s="3"/>
    </row>
    <row r="14968" spans="30:30" x14ac:dyDescent="0.35">
      <c r="AD14968" s="3"/>
    </row>
    <row r="14969" spans="30:30" x14ac:dyDescent="0.35">
      <c r="AD14969" s="3"/>
    </row>
    <row r="14970" spans="30:30" x14ac:dyDescent="0.35">
      <c r="AD14970" s="3"/>
    </row>
    <row r="14971" spans="30:30" x14ac:dyDescent="0.35">
      <c r="AD14971" s="3"/>
    </row>
    <row r="14972" spans="30:30" x14ac:dyDescent="0.35">
      <c r="AD14972" s="3"/>
    </row>
    <row r="14973" spans="30:30" x14ac:dyDescent="0.35">
      <c r="AD14973" s="3"/>
    </row>
    <row r="14974" spans="30:30" x14ac:dyDescent="0.35">
      <c r="AD14974" s="3"/>
    </row>
    <row r="14975" spans="30:30" x14ac:dyDescent="0.35">
      <c r="AD14975" s="3"/>
    </row>
    <row r="14976" spans="30:30" x14ac:dyDescent="0.35">
      <c r="AD14976" s="3"/>
    </row>
    <row r="14977" spans="30:30" x14ac:dyDescent="0.35">
      <c r="AD14977" s="3"/>
    </row>
    <row r="14978" spans="30:30" x14ac:dyDescent="0.35">
      <c r="AD14978" s="3"/>
    </row>
    <row r="14979" spans="30:30" x14ac:dyDescent="0.35">
      <c r="AD14979" s="3"/>
    </row>
    <row r="14980" spans="30:30" x14ac:dyDescent="0.35">
      <c r="AD14980" s="3"/>
    </row>
    <row r="14981" spans="30:30" x14ac:dyDescent="0.35">
      <c r="AD14981" s="3"/>
    </row>
    <row r="14982" spans="30:30" x14ac:dyDescent="0.35">
      <c r="AD14982" s="3"/>
    </row>
    <row r="14983" spans="30:30" x14ac:dyDescent="0.35">
      <c r="AD14983" s="3"/>
    </row>
  </sheetData>
  <sheetProtection formatCells="0" formatColumns="0" formatRows="0" sort="0" autoFilter="0" pivotTables="0"/>
  <mergeCells count="4">
    <mergeCell ref="G5:I5"/>
    <mergeCell ref="G2:I2"/>
    <mergeCell ref="G3:I3"/>
    <mergeCell ref="B2:F3"/>
  </mergeCells>
  <phoneticPr fontId="7" type="noConversion"/>
  <dataValidations count="6">
    <dataValidation type="date" operator="greaterThan" allowBlank="1" showInputMessage="1" showErrorMessage="1" sqref="J5" xr:uid="{EEE324B1-2CF4-48E7-880A-9E83B4F20E3D}">
      <formula1>44166</formula1>
    </dataValidation>
    <dataValidation allowBlank="1" showInputMessage="1" errorTitle="Select Option from Dropdown Menu" error="Please select an option from the dropdown menu." sqref="J8:K1500" xr:uid="{D97D498E-7D53-4BFC-AE7B-FBA2AFC4AB5D}"/>
    <dataValidation type="custom" showInputMessage="1" showErrorMessage="1" errorTitle="End Date Before Start Date" error="The End Date must occur on, or after the Start Date." sqref="C8:C1500" xr:uid="{87B1FC1F-3E01-463B-A668-2A1C6C86F5C4}">
      <formula1>OR(C8&gt;=B8,C8="")</formula1>
    </dataValidation>
    <dataValidation type="custom" showInputMessage="1" showErrorMessage="1" errorTitle="Existing Vaccine or Declination" error="There is either a vaccination documented or a declined vaccination._x000a__x000a_Please clear these fields if you would like to enter a Contra-Ind date." sqref="H8:H1500" xr:uid="{556EEB36-ABD3-4029-89F2-808691E2896E}">
      <formula1>AND(G8="",I8="")</formula1>
    </dataValidation>
    <dataValidation type="custom" showInputMessage="1" showErrorMessage="1" errorTitle="Existing Vaccine or Contra-Ind" error="There is either a vaccination documented or a contraindication._x000a__x000a_Please clear these fields if you would like to enter a declination date." sqref="I8:I1500" xr:uid="{E96802FE-5439-4C75-B30F-13D71844DEC8}">
      <formula1>AND(G8="",H8="")</formula1>
    </dataValidation>
    <dataValidation type="date" allowBlank="1" showInputMessage="1" showErrorMessage="1" errorTitle="Date not recognized or incorrect" error="The 2024-2025 COVID vaccine dose became available on August 22, 2024. Only document receipt of this vaccine on or after this date, or if the individual received the 2023 -2024 vaccine in August or September 2024." sqref="G8:G1500" xr:uid="{6A4923B8-C719-4CC0-8236-C54614AFE39A}">
      <formula1>45505</formula1>
      <formula2>73050</formula2>
    </dataValidation>
  </dataValidations>
  <hyperlinks>
    <hyperlink ref="AC6" r:id="rId1" xr:uid="{6168B50A-5AA1-4754-B8FB-F6C10C4849F7}"/>
  </hyperlinks>
  <pageMargins left="0.7" right="0.7" top="0.75" bottom="0.75" header="0.3" footer="0.3"/>
  <pageSetup orientation="portrait"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AE6FDCA3-19EA-40D1-B764-2A829F0CC6D8}">
          <x14:formula1>
            <xm:f>Lists!$B$3:$B$57</xm:f>
          </x14:formula1>
          <xm:sqref>J4</xm:sqref>
        </x14:dataValidation>
        <x14:dataValidation type="list" allowBlank="1" showInputMessage="1" showErrorMessage="1" xr:uid="{7D83CFC2-CCDF-4DD5-AEF2-03E0AF00C7D9}">
          <x14:formula1>
            <xm:f>Lists!$R$4:$R$7</xm:f>
          </x14:formula1>
          <xm:sqref>F8:F1500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A4D8-AE2B-4969-B7F0-6F105BA8585C}">
  <sheetPr codeName="Sheet3"/>
  <dimension ref="A1:O20"/>
  <sheetViews>
    <sheetView showGridLines="0" topLeftCell="A4" zoomScale="90" zoomScaleNormal="90" workbookViewId="0">
      <selection activeCell="C6" sqref="C6"/>
    </sheetView>
  </sheetViews>
  <sheetFormatPr defaultRowHeight="14.5" x14ac:dyDescent="0.35"/>
  <cols>
    <col min="1" max="1" width="1.1796875" style="4" customWidth="1"/>
    <col min="2" max="2" width="69" customWidth="1"/>
    <col min="3" max="3" width="11.54296875" customWidth="1"/>
    <col min="4" max="4" width="15.81640625" customWidth="1"/>
    <col min="5" max="5" width="29" customWidth="1"/>
    <col min="6" max="6" width="18.81640625" customWidth="1"/>
    <col min="7" max="7" width="12.54296875" customWidth="1"/>
    <col min="8" max="8" width="10.26953125" customWidth="1"/>
    <col min="9" max="9" width="14.7265625" customWidth="1"/>
    <col min="10" max="10" width="17.7265625" customWidth="1"/>
    <col min="11" max="11" width="14.453125" customWidth="1"/>
    <col min="12" max="12" width="12.26953125" customWidth="1"/>
  </cols>
  <sheetData>
    <row r="1" spans="2:15" s="4" customFormat="1" ht="6" customHeight="1" thickBot="1" x14ac:dyDescent="0.4"/>
    <row r="2" spans="2:15" s="4" customFormat="1" ht="34.5" customHeight="1" x14ac:dyDescent="0.5">
      <c r="B2" s="229" t="s">
        <v>61</v>
      </c>
      <c r="C2" s="230"/>
      <c r="D2" s="109"/>
      <c r="E2" s="239" t="s">
        <v>82</v>
      </c>
      <c r="F2" s="240"/>
      <c r="G2" s="240"/>
      <c r="H2" s="240"/>
      <c r="I2" s="240"/>
      <c r="J2" s="240"/>
      <c r="K2" s="240"/>
      <c r="L2" s="240"/>
      <c r="M2" s="240"/>
      <c r="N2" s="240"/>
      <c r="O2" s="241"/>
    </row>
    <row r="3" spans="2:15" s="4" customFormat="1" ht="15.65" customHeight="1" x14ac:dyDescent="0.35">
      <c r="B3" s="231" t="s">
        <v>0</v>
      </c>
      <c r="C3" s="232"/>
      <c r="D3" s="112"/>
      <c r="E3" s="242"/>
      <c r="F3" s="243"/>
      <c r="G3" s="243"/>
      <c r="H3" s="243"/>
      <c r="I3" s="243"/>
      <c r="J3" s="243"/>
      <c r="K3" s="243"/>
      <c r="L3" s="243"/>
      <c r="M3" s="243"/>
      <c r="N3" s="243"/>
      <c r="O3" s="244"/>
    </row>
    <row r="4" spans="2:15" s="4" customFormat="1" ht="15" customHeight="1" thickBot="1" x14ac:dyDescent="0.4">
      <c r="B4" s="28" t="s">
        <v>59</v>
      </c>
      <c r="C4" s="69">
        <f>TrackingWorksheet!J2</f>
        <v>0</v>
      </c>
      <c r="E4" s="245"/>
      <c r="F4" s="246"/>
      <c r="G4" s="246"/>
      <c r="H4" s="246"/>
      <c r="I4" s="246"/>
      <c r="J4" s="246"/>
      <c r="K4" s="246"/>
      <c r="L4" s="246"/>
      <c r="M4" s="246"/>
      <c r="N4" s="246"/>
      <c r="O4" s="247"/>
    </row>
    <row r="5" spans="2:15" s="4" customFormat="1" ht="21.75" customHeight="1" thickBot="1" x14ac:dyDescent="0.55000000000000004">
      <c r="B5" s="28" t="s">
        <v>4</v>
      </c>
      <c r="C5" s="70" t="str">
        <f>TrackingWorksheet!J3</f>
        <v>COVID_19</v>
      </c>
      <c r="D5" s="4" t="s">
        <v>71</v>
      </c>
      <c r="E5" s="113"/>
      <c r="F5" s="110" t="s">
        <v>72</v>
      </c>
      <c r="G5" s="8"/>
      <c r="I5" s="8"/>
      <c r="K5" s="113"/>
      <c r="L5" s="113"/>
      <c r="M5" s="109"/>
      <c r="N5" s="109"/>
    </row>
    <row r="6" spans="2:15" s="4" customFormat="1" ht="18.75" customHeight="1" x14ac:dyDescent="0.35">
      <c r="B6" s="28" t="s">
        <v>11</v>
      </c>
      <c r="C6" s="152">
        <v>45572</v>
      </c>
      <c r="D6" s="148" t="s">
        <v>70</v>
      </c>
      <c r="E6" s="148"/>
      <c r="F6" s="148"/>
      <c r="G6" s="148"/>
      <c r="H6" s="148"/>
      <c r="I6" s="148"/>
      <c r="J6" s="111"/>
      <c r="K6" s="111"/>
      <c r="L6" s="111"/>
    </row>
    <row r="7" spans="2:15" s="4" customFormat="1" ht="15" thickBot="1" x14ac:dyDescent="0.4">
      <c r="B7" s="29" t="s">
        <v>10</v>
      </c>
      <c r="C7" s="71">
        <f>IF(ISBLANK(C6),"-",C6+6)</f>
        <v>45578</v>
      </c>
      <c r="E7" s="167" t="s">
        <v>114</v>
      </c>
      <c r="F7" s="168" t="s">
        <v>115</v>
      </c>
      <c r="G7" s="111"/>
      <c r="H7" s="111"/>
      <c r="I7" s="111"/>
      <c r="J7" s="111"/>
      <c r="K7" s="111"/>
      <c r="L7" s="111"/>
    </row>
    <row r="8" spans="2:15" s="4" customFormat="1" ht="7.5" customHeight="1" thickBot="1" x14ac:dyDescent="0.4">
      <c r="B8" s="78"/>
      <c r="C8" s="32"/>
      <c r="F8" s="6"/>
      <c r="G8" s="7"/>
      <c r="H8" s="8"/>
    </row>
    <row r="9" spans="2:15" s="4" customFormat="1" ht="16.5" customHeight="1" x14ac:dyDescent="0.35">
      <c r="B9" s="79" t="s">
        <v>62</v>
      </c>
      <c r="C9" s="248" t="s">
        <v>54</v>
      </c>
      <c r="D9" s="249"/>
      <c r="E9" s="249"/>
      <c r="F9" s="249"/>
      <c r="G9" s="249"/>
      <c r="H9" s="255" t="s">
        <v>65</v>
      </c>
      <c r="I9" s="250" t="s">
        <v>66</v>
      </c>
      <c r="J9" s="250"/>
      <c r="K9" s="250"/>
      <c r="L9" s="251"/>
    </row>
    <row r="10" spans="2:15" s="4" customFormat="1" ht="15.5" x14ac:dyDescent="0.35">
      <c r="B10" s="235"/>
      <c r="C10" s="237" t="s">
        <v>51</v>
      </c>
      <c r="D10" s="75" t="s">
        <v>50</v>
      </c>
      <c r="E10" s="233" t="s">
        <v>53</v>
      </c>
      <c r="F10" s="234"/>
      <c r="G10" s="234"/>
      <c r="H10" s="256"/>
      <c r="I10" s="75" t="s">
        <v>50</v>
      </c>
      <c r="J10" s="233" t="s">
        <v>53</v>
      </c>
      <c r="K10" s="234"/>
      <c r="L10" s="257"/>
    </row>
    <row r="11" spans="2:15" s="4" customFormat="1" ht="39" customHeight="1" thickBot="1" x14ac:dyDescent="0.4">
      <c r="B11" s="236"/>
      <c r="C11" s="238"/>
      <c r="D11" s="106" t="s">
        <v>52</v>
      </c>
      <c r="E11" s="107" t="s">
        <v>47</v>
      </c>
      <c r="F11" s="107" t="s">
        <v>48</v>
      </c>
      <c r="G11" s="108" t="s">
        <v>49</v>
      </c>
      <c r="H11" s="256"/>
      <c r="I11" s="76" t="s">
        <v>52</v>
      </c>
      <c r="J11" s="77" t="s">
        <v>47</v>
      </c>
      <c r="K11" s="77" t="s">
        <v>48</v>
      </c>
      <c r="L11" s="80" t="s">
        <v>49</v>
      </c>
    </row>
    <row r="12" spans="2:15" s="4" customFormat="1" ht="37" customHeight="1" thickBot="1" x14ac:dyDescent="0.4">
      <c r="B12" s="154" t="s">
        <v>41</v>
      </c>
      <c r="C12" s="73">
        <f>SUM(Calculations!$D:$D)</f>
        <v>0</v>
      </c>
      <c r="D12" s="105">
        <f>COUNTIFS(Calculations!$D:$D,1,Calculations!$L:$L,D11)</f>
        <v>0</v>
      </c>
      <c r="E12" s="105">
        <f>COUNTIFS(Calculations!$D:$D,1,Calculations!$L:$L,E11)</f>
        <v>0</v>
      </c>
      <c r="F12" s="105">
        <f>COUNTIFS(Calculations!$D:$D,1,Calculations!$L:$L,F11)</f>
        <v>0</v>
      </c>
      <c r="G12" s="74">
        <f>COUNTIFS(Calculations!$D:$D,1,Calculations!$L:$L,G11)</f>
        <v>0</v>
      </c>
      <c r="H12" s="266" t="s">
        <v>67</v>
      </c>
      <c r="I12" s="267"/>
      <c r="J12" s="267"/>
      <c r="K12" s="267"/>
      <c r="L12" s="268"/>
    </row>
    <row r="13" spans="2:15" s="4" customFormat="1" ht="22" customHeight="1" thickBot="1" x14ac:dyDescent="0.4">
      <c r="B13" s="258" t="s">
        <v>88</v>
      </c>
      <c r="C13" s="259"/>
      <c r="D13" s="260"/>
      <c r="E13" s="260"/>
      <c r="F13" s="260"/>
      <c r="G13" s="261"/>
      <c r="H13" s="162"/>
      <c r="I13" s="163"/>
      <c r="J13" s="163"/>
      <c r="K13" s="163"/>
      <c r="L13" s="164"/>
    </row>
    <row r="14" spans="2:15" s="4" customFormat="1" ht="48" customHeight="1" thickBot="1" x14ac:dyDescent="0.4">
      <c r="B14" s="158" t="s">
        <v>133</v>
      </c>
      <c r="C14" s="157">
        <f>SUM(Calculations!$I:$I)</f>
        <v>0</v>
      </c>
      <c r="D14" s="101">
        <f>COUNTIFS(Calculations!$I:$I,1,Calculations!$L:$L,D11)</f>
        <v>0</v>
      </c>
      <c r="E14" s="101">
        <f>COUNTIFS(Calculations!$I:$I,1,Calculations!$L:$L,E11)</f>
        <v>0</v>
      </c>
      <c r="F14" s="101">
        <f>COUNTIFS(Calculations!$I:$I,1,Calculations!$L:$L,F11)</f>
        <v>0</v>
      </c>
      <c r="G14" s="101">
        <f>COUNTIFS(Calculations!$I:$I,1,Calculations!$L:$L,G11)</f>
        <v>0</v>
      </c>
      <c r="H14" s="134">
        <f>IFERROR(C14/C12,0)</f>
        <v>0</v>
      </c>
      <c r="I14" s="135">
        <f>IFERROR(D14/D12,0)</f>
        <v>0</v>
      </c>
      <c r="J14" s="135">
        <f>IFERROR(E14/E12,0)</f>
        <v>0</v>
      </c>
      <c r="K14" s="135">
        <f>IFERROR(F14/F12,0)</f>
        <v>0</v>
      </c>
      <c r="L14" s="136">
        <f>IFERROR(G14/G12,0)</f>
        <v>0</v>
      </c>
    </row>
    <row r="15" spans="2:15" s="4" customFormat="1" ht="16" thickBot="1" x14ac:dyDescent="0.4">
      <c r="B15" s="262" t="s">
        <v>24</v>
      </c>
      <c r="C15" s="263"/>
      <c r="D15" s="264"/>
      <c r="E15" s="264"/>
      <c r="F15" s="264"/>
      <c r="G15" s="265"/>
      <c r="H15" s="252" t="s">
        <v>68</v>
      </c>
      <c r="I15" s="253"/>
      <c r="J15" s="253"/>
      <c r="K15" s="253"/>
      <c r="L15" s="254"/>
    </row>
    <row r="16" spans="2:15" s="4" customFormat="1" ht="15" thickBot="1" x14ac:dyDescent="0.4">
      <c r="B16" s="102" t="s">
        <v>44</v>
      </c>
      <c r="C16" s="73">
        <f>SUM(Calculations!$E:$E)</f>
        <v>0</v>
      </c>
      <c r="D16" s="103">
        <f>COUNTIFS(Calculations!$E:$E,1,Calculations!$L:$L,D11)</f>
        <v>0</v>
      </c>
      <c r="E16" s="103">
        <f>COUNTIFS(Calculations!$E:$E,1,Calculations!$L:$L,E11)</f>
        <v>0</v>
      </c>
      <c r="F16" s="103">
        <f>COUNTIFS(Calculations!$E:$E,1,Calculations!$L:$L,F11)</f>
        <v>0</v>
      </c>
      <c r="G16" s="143">
        <f>COUNTIFS(Calculations!$E:$E,1,Calculations!$L:$L,G11)</f>
        <v>0</v>
      </c>
      <c r="H16" s="138">
        <f>IFERROR(C16/C12,0)</f>
        <v>0</v>
      </c>
      <c r="I16" s="145">
        <f>IFERROR(D16/D12,0)</f>
        <v>0</v>
      </c>
      <c r="J16" s="145">
        <f>IFERROR(E16/E12,0)</f>
        <v>0</v>
      </c>
      <c r="K16" s="145">
        <f>IFERROR(F16/F12,0)</f>
        <v>0</v>
      </c>
      <c r="L16" s="146">
        <f>IFERROR(G16/G12,0)</f>
        <v>0</v>
      </c>
    </row>
    <row r="17" spans="2:12" s="4" customFormat="1" x14ac:dyDescent="0.35">
      <c r="B17" s="84" t="s">
        <v>83</v>
      </c>
      <c r="C17" s="149">
        <f>SUM(Calculations!$F:$F)</f>
        <v>0</v>
      </c>
      <c r="D17" s="33">
        <f>COUNTIFS(Calculations!$F:$F,1,Calculations!$L:$L,D11)</f>
        <v>0</v>
      </c>
      <c r="E17" s="33">
        <f>COUNTIFS(Calculations!$F:$F,1,Calculations!$L:$L,E11)</f>
        <v>0</v>
      </c>
      <c r="F17" s="33">
        <f>COUNTIFS(Calculations!$F:$F,1,Calculations!$L:$L,F11)</f>
        <v>0</v>
      </c>
      <c r="G17" s="144">
        <f>COUNTIFS(Calculations!$F:$F,1,Calculations!$L:$L,G11)</f>
        <v>0</v>
      </c>
      <c r="H17" s="90">
        <f>IFERROR(C17/C12,0)</f>
        <v>0</v>
      </c>
      <c r="I17" s="91">
        <f>IFERROR(D17/D12,0)</f>
        <v>0</v>
      </c>
      <c r="J17" s="91">
        <f>IFERROR(E17/E12,0)</f>
        <v>0</v>
      </c>
      <c r="K17" s="91">
        <f>IFERROR(F17/F12,0)</f>
        <v>0</v>
      </c>
      <c r="L17" s="92">
        <f>IFERROR(G17/G12,0)</f>
        <v>0</v>
      </c>
    </row>
    <row r="18" spans="2:12" s="4" customFormat="1" ht="15" thickBot="1" x14ac:dyDescent="0.4">
      <c r="B18" s="161" t="s">
        <v>111</v>
      </c>
      <c r="C18" s="150">
        <f>C12-(C14+C16+C17)</f>
        <v>0</v>
      </c>
      <c r="D18" s="150">
        <f t="shared" ref="D18:G18" si="0">D12-(D14+D16+D17)</f>
        <v>0</v>
      </c>
      <c r="E18" s="150">
        <f t="shared" si="0"/>
        <v>0</v>
      </c>
      <c r="F18" s="150">
        <f t="shared" si="0"/>
        <v>0</v>
      </c>
      <c r="G18" s="150">
        <f t="shared" si="0"/>
        <v>0</v>
      </c>
      <c r="H18" s="95">
        <f>IFERROR(C18/C12,0)</f>
        <v>0</v>
      </c>
      <c r="I18" s="93">
        <f>IFERROR(D18/D12,0)</f>
        <v>0</v>
      </c>
      <c r="J18" s="93">
        <f>IFERROR(E18/E12,0)</f>
        <v>0</v>
      </c>
      <c r="K18" s="93">
        <f>IFERROR(F18/F12,0)</f>
        <v>0</v>
      </c>
      <c r="L18" s="94">
        <f>IFERROR(G18/G12,0)</f>
        <v>0</v>
      </c>
    </row>
    <row r="19" spans="2:12" s="4" customFormat="1" ht="12.65" customHeight="1" x14ac:dyDescent="0.35">
      <c r="B19" s="30"/>
      <c r="C19" s="31"/>
      <c r="D19" s="31"/>
      <c r="E19" s="31"/>
      <c r="F19" s="31"/>
      <c r="G19" s="31"/>
      <c r="H19" s="31"/>
    </row>
    <row r="20" spans="2:12" s="4" customFormat="1" x14ac:dyDescent="0.35">
      <c r="B20" s="30"/>
      <c r="C20" s="31"/>
      <c r="D20" s="26"/>
      <c r="E20" s="8"/>
    </row>
  </sheetData>
  <sheetProtection sheet="1" objects="1" scenarios="1"/>
  <mergeCells count="14">
    <mergeCell ref="H15:L15"/>
    <mergeCell ref="H9:H11"/>
    <mergeCell ref="J10:L10"/>
    <mergeCell ref="B13:G13"/>
    <mergeCell ref="B15:G15"/>
    <mergeCell ref="H12:L12"/>
    <mergeCell ref="B2:C2"/>
    <mergeCell ref="B3:C3"/>
    <mergeCell ref="E10:G10"/>
    <mergeCell ref="B10:B11"/>
    <mergeCell ref="C10:C11"/>
    <mergeCell ref="E2:O4"/>
    <mergeCell ref="C9:G9"/>
    <mergeCell ref="I9:L9"/>
  </mergeCells>
  <phoneticPr fontId="7" type="noConversion"/>
  <hyperlinks>
    <hyperlink ref="F5" r:id="rId1" xr:uid="{EAF4EBCB-87D8-4E88-82CC-55A012608FA4}"/>
    <hyperlink ref="F7" r:id="rId2" xr:uid="{80EE27B1-2FAF-4EFD-838C-CFA805B15365}"/>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67715B8B-8FF5-47F4-BA73-55D9B5AA488C}">
          <x14:formula1>
            <xm:f>Lists!$B$3:$B$215</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90159-7354-4D35-BC3E-242EC401AF40}">
  <dimension ref="B1:O30"/>
  <sheetViews>
    <sheetView showGridLines="0" zoomScaleNormal="100" workbookViewId="0">
      <selection activeCell="B11" sqref="B11"/>
    </sheetView>
  </sheetViews>
  <sheetFormatPr defaultColWidth="9.1796875" defaultRowHeight="14.5" x14ac:dyDescent="0.35"/>
  <cols>
    <col min="1" max="1" width="1.1796875" style="4" customWidth="1"/>
    <col min="2" max="2" width="60.7265625" style="4" customWidth="1"/>
    <col min="3" max="3" width="11.54296875" style="4" customWidth="1"/>
    <col min="4" max="4" width="14.7265625" style="4" customWidth="1"/>
    <col min="5" max="5" width="17.1796875" style="4" customWidth="1"/>
    <col min="6" max="6" width="15.26953125" style="4" customWidth="1"/>
    <col min="7" max="7" width="12.26953125" style="4" customWidth="1"/>
    <col min="8" max="8" width="10.26953125" style="4" customWidth="1"/>
    <col min="9" max="9" width="14.7265625" style="4" customWidth="1"/>
    <col min="10" max="10" width="17.7265625" style="4" customWidth="1"/>
    <col min="11" max="11" width="14.453125" style="4" customWidth="1"/>
    <col min="12" max="12" width="12.26953125" style="4" customWidth="1"/>
    <col min="13" max="16384" width="9.1796875" style="4"/>
  </cols>
  <sheetData>
    <row r="1" spans="2:15" ht="6" customHeight="1" thickBot="1" x14ac:dyDescent="0.4"/>
    <row r="2" spans="2:15" ht="34.5" customHeight="1" x14ac:dyDescent="0.5">
      <c r="B2" s="272" t="s">
        <v>73</v>
      </c>
      <c r="C2" s="273"/>
      <c r="D2" s="113"/>
      <c r="E2" s="274"/>
      <c r="F2" s="274"/>
      <c r="G2" s="274"/>
      <c r="H2" s="274"/>
      <c r="I2" s="274"/>
      <c r="J2" s="274"/>
      <c r="K2" s="274"/>
      <c r="L2" s="274"/>
      <c r="M2" s="274"/>
      <c r="N2" s="274"/>
      <c r="O2" s="274"/>
    </row>
    <row r="3" spans="2:15" ht="15.65" customHeight="1" x14ac:dyDescent="0.35">
      <c r="B3" s="275" t="s">
        <v>0</v>
      </c>
      <c r="C3" s="276"/>
      <c r="D3" s="8"/>
      <c r="E3" s="274"/>
      <c r="F3" s="274"/>
      <c r="G3" s="274"/>
      <c r="H3" s="274"/>
      <c r="I3" s="274"/>
      <c r="J3" s="274"/>
      <c r="K3" s="274"/>
      <c r="L3" s="274"/>
      <c r="M3" s="274"/>
      <c r="N3" s="274"/>
      <c r="O3" s="274"/>
    </row>
    <row r="4" spans="2:15" ht="15" customHeight="1" x14ac:dyDescent="0.35">
      <c r="B4" s="115" t="s">
        <v>59</v>
      </c>
      <c r="C4" s="116">
        <f>TrackingWorksheet!J2</f>
        <v>0</v>
      </c>
      <c r="D4" s="8"/>
      <c r="E4" s="274"/>
      <c r="F4" s="274"/>
      <c r="G4" s="274"/>
      <c r="H4" s="274"/>
      <c r="I4" s="274"/>
      <c r="J4" s="274"/>
      <c r="K4" s="274"/>
      <c r="L4" s="274"/>
      <c r="M4" s="274"/>
      <c r="N4" s="274"/>
      <c r="O4" s="274"/>
    </row>
    <row r="5" spans="2:15" ht="21.75" customHeight="1" x14ac:dyDescent="0.5">
      <c r="B5" s="115" t="s">
        <v>4</v>
      </c>
      <c r="C5" s="137" t="str">
        <f>TrackingWorksheet!J3</f>
        <v>COVID_19</v>
      </c>
      <c r="D5" s="8"/>
      <c r="E5" s="113"/>
      <c r="F5" s="110"/>
      <c r="G5" s="8"/>
      <c r="H5" s="8"/>
      <c r="I5" s="8"/>
      <c r="J5" s="8"/>
      <c r="K5" s="113"/>
      <c r="L5" s="113"/>
      <c r="M5" s="113"/>
      <c r="N5" s="113"/>
      <c r="O5" s="8"/>
    </row>
    <row r="6" spans="2:15" ht="15" thickBot="1" x14ac:dyDescent="0.4">
      <c r="B6" s="117" t="s">
        <v>5</v>
      </c>
      <c r="C6" s="118"/>
      <c r="F6" s="6"/>
      <c r="G6" s="7"/>
      <c r="H6" s="8"/>
    </row>
    <row r="7" spans="2:15" ht="7.5" customHeight="1" thickBot="1" x14ac:dyDescent="0.4">
      <c r="B7" s="114"/>
      <c r="C7" s="32"/>
      <c r="F7" s="6"/>
      <c r="G7" s="7"/>
      <c r="H7" s="8"/>
    </row>
    <row r="8" spans="2:15" ht="16.5" customHeight="1" x14ac:dyDescent="0.35">
      <c r="B8" s="79" t="s">
        <v>84</v>
      </c>
      <c r="C8" s="248" t="s">
        <v>54</v>
      </c>
      <c r="D8" s="249"/>
      <c r="E8" s="249"/>
      <c r="F8" s="249"/>
      <c r="G8" s="249"/>
      <c r="H8" s="255" t="s">
        <v>65</v>
      </c>
      <c r="I8" s="277" t="s">
        <v>66</v>
      </c>
      <c r="J8" s="277"/>
      <c r="K8" s="277"/>
      <c r="L8" s="278"/>
    </row>
    <row r="9" spans="2:15" ht="15.5" x14ac:dyDescent="0.35">
      <c r="B9" s="235"/>
      <c r="C9" s="237" t="s">
        <v>51</v>
      </c>
      <c r="D9" s="119" t="s">
        <v>50</v>
      </c>
      <c r="E9" s="279" t="s">
        <v>53</v>
      </c>
      <c r="F9" s="280"/>
      <c r="G9" s="280"/>
      <c r="H9" s="256"/>
      <c r="I9" s="119" t="s">
        <v>50</v>
      </c>
      <c r="J9" s="279" t="s">
        <v>53</v>
      </c>
      <c r="K9" s="280"/>
      <c r="L9" s="281"/>
    </row>
    <row r="10" spans="2:15" ht="65.25" customHeight="1" thickBot="1" x14ac:dyDescent="0.4">
      <c r="B10" s="236"/>
      <c r="C10" s="238"/>
      <c r="D10" s="120" t="s">
        <v>52</v>
      </c>
      <c r="E10" s="121" t="s">
        <v>47</v>
      </c>
      <c r="F10" s="121" t="s">
        <v>48</v>
      </c>
      <c r="G10" s="122" t="s">
        <v>49</v>
      </c>
      <c r="H10" s="256"/>
      <c r="I10" s="123" t="s">
        <v>52</v>
      </c>
      <c r="J10" s="124" t="s">
        <v>47</v>
      </c>
      <c r="K10" s="124" t="s">
        <v>48</v>
      </c>
      <c r="L10" s="125" t="s">
        <v>49</v>
      </c>
    </row>
    <row r="11" spans="2:15" ht="49.5" customHeight="1" thickBot="1" x14ac:dyDescent="0.4">
      <c r="B11" s="100" t="s">
        <v>89</v>
      </c>
      <c r="C11" s="129" t="e">
        <f>SUM(Calculations!#REF!)</f>
        <v>#REF!</v>
      </c>
      <c r="D11" s="105" t="e">
        <f>COUNTIFS(Calculations!#REF!,1,Calculations!$L:$L,D10)</f>
        <v>#REF!</v>
      </c>
      <c r="E11" s="105" t="e">
        <f>COUNTIFS(Calculations!#REF!,1,Calculations!$L:$L,E10)</f>
        <v>#REF!</v>
      </c>
      <c r="F11" s="105" t="e">
        <f>COUNTIFS(Calculations!#REF!,1,Calculations!$L:$L,F10)</f>
        <v>#REF!</v>
      </c>
      <c r="G11" s="74" t="e">
        <f>COUNTIFS(Calculations!#REF!,1,Calculations!$L:$L,G10)</f>
        <v>#REF!</v>
      </c>
      <c r="H11" s="266" t="s">
        <v>85</v>
      </c>
      <c r="I11" s="267"/>
      <c r="J11" s="267"/>
      <c r="K11" s="267"/>
      <c r="L11" s="268"/>
    </row>
    <row r="12" spans="2:15" ht="22" customHeight="1" thickBot="1" x14ac:dyDescent="0.4">
      <c r="B12" s="258" t="s">
        <v>90</v>
      </c>
      <c r="C12" s="260"/>
      <c r="D12" s="260"/>
      <c r="E12" s="260"/>
      <c r="F12" s="260"/>
      <c r="G12" s="261"/>
      <c r="H12" s="282"/>
      <c r="I12" s="283"/>
      <c r="J12" s="283"/>
      <c r="K12" s="283"/>
      <c r="L12" s="284"/>
    </row>
    <row r="13" spans="2:15" x14ac:dyDescent="0.35">
      <c r="B13" s="81" t="s">
        <v>91</v>
      </c>
      <c r="C13" s="131" t="e">
        <f>SUM(Calculations!#REF!)</f>
        <v>#REF!</v>
      </c>
      <c r="D13" s="101" t="e">
        <f>COUNTIFS(Calculations!#REF!,1,Calculations!$L:$L,D10)</f>
        <v>#REF!</v>
      </c>
      <c r="E13" s="101" t="e">
        <f>COUNTIFS(Calculations!#REF!,1,Calculations!$L:$L,E10)</f>
        <v>#REF!</v>
      </c>
      <c r="F13" s="101" t="e">
        <f>COUNTIFS(Calculations!#REF!,1,Calculations!$L:$L,F10)</f>
        <v>#REF!</v>
      </c>
      <c r="G13" s="139" t="e">
        <f>COUNTIFS(Calculations!#REF!,1,Calculations!$L:$L,G10)</f>
        <v>#REF!</v>
      </c>
      <c r="H13" s="138">
        <f>IFERROR(C13/C11,0)</f>
        <v>0</v>
      </c>
      <c r="I13" s="145">
        <f t="shared" ref="I13:L13" si="0">IFERROR(D13/D11,0)</f>
        <v>0</v>
      </c>
      <c r="J13" s="145">
        <f t="shared" si="0"/>
        <v>0</v>
      </c>
      <c r="K13" s="145">
        <f t="shared" si="0"/>
        <v>0</v>
      </c>
      <c r="L13" s="146">
        <f t="shared" si="0"/>
        <v>0</v>
      </c>
    </row>
    <row r="14" spans="2:15" x14ac:dyDescent="0.35">
      <c r="B14" s="82" t="s">
        <v>92</v>
      </c>
      <c r="C14" s="126" t="e">
        <f>SUM(Calculations!#REF!)</f>
        <v>#REF!</v>
      </c>
      <c r="D14" s="72" t="e">
        <f>COUNTIFS(Calculations!#REF!,1,Calculations!$L:$L,D10)</f>
        <v>#REF!</v>
      </c>
      <c r="E14" s="72" t="e">
        <f>COUNTIFS(Calculations!#REF!,1,Calculations!$L:$L,E10)</f>
        <v>#REF!</v>
      </c>
      <c r="F14" s="72" t="e">
        <f>COUNTIFS(Calculations!#REF!,1,Calculations!$L:$L,F10)</f>
        <v>#REF!</v>
      </c>
      <c r="G14" s="140" t="e">
        <f>COUNTIFS(Calculations!#REF!,1,Calculations!$L:$L,G10)</f>
        <v>#REF!</v>
      </c>
      <c r="H14" s="90">
        <f>IFERROR(C14/C11,0)</f>
        <v>0</v>
      </c>
      <c r="I14" s="91">
        <f t="shared" ref="I14:L14" si="1">IFERROR(D14/D11,0)</f>
        <v>0</v>
      </c>
      <c r="J14" s="91">
        <f t="shared" si="1"/>
        <v>0</v>
      </c>
      <c r="K14" s="91">
        <f t="shared" si="1"/>
        <v>0</v>
      </c>
      <c r="L14" s="92">
        <f t="shared" si="1"/>
        <v>0</v>
      </c>
    </row>
    <row r="15" spans="2:15" x14ac:dyDescent="0.35">
      <c r="B15" s="82" t="s">
        <v>93</v>
      </c>
      <c r="C15" s="126" t="e">
        <f>SUM(Calculations!#REF!)</f>
        <v>#REF!</v>
      </c>
      <c r="D15" s="72" t="e">
        <f>COUNTIFS(Calculations!#REF!,1,Calculations!$L:$L,D10)</f>
        <v>#REF!</v>
      </c>
      <c r="E15" s="72" t="e">
        <f>COUNTIFS(Calculations!#REF!,1,Calculations!$L:$L,E10)</f>
        <v>#REF!</v>
      </c>
      <c r="F15" s="72" t="e">
        <f>COUNTIFS(Calculations!#REF!,1,Calculations!$L:$L,F10)</f>
        <v>#REF!</v>
      </c>
      <c r="G15" s="140" t="e">
        <f>COUNTIFS(Calculations!#REF!,1,Calculations!$L:$L,G10)</f>
        <v>#REF!</v>
      </c>
      <c r="H15" s="90">
        <f>IFERROR(C15/C11,0)</f>
        <v>0</v>
      </c>
      <c r="I15" s="91">
        <f t="shared" ref="I15:L15" si="2">IFERROR(D15/D11,0)</f>
        <v>0</v>
      </c>
      <c r="J15" s="91">
        <f t="shared" si="2"/>
        <v>0</v>
      </c>
      <c r="K15" s="91">
        <f t="shared" si="2"/>
        <v>0</v>
      </c>
      <c r="L15" s="92">
        <f t="shared" si="2"/>
        <v>0</v>
      </c>
    </row>
    <row r="16" spans="2:15" x14ac:dyDescent="0.35">
      <c r="B16" s="82" t="s">
        <v>94</v>
      </c>
      <c r="C16" s="126" t="e">
        <f>SUM(Calculations!#REF!)</f>
        <v>#REF!</v>
      </c>
      <c r="D16" s="72" t="e">
        <f>COUNTIFS(Calculations!#REF!,1,Calculations!$L:$L,D10)</f>
        <v>#REF!</v>
      </c>
      <c r="E16" s="27" t="e">
        <f>COUNTIFS(Calculations!#REF!,1,Calculations!$L:$L,E10)</f>
        <v>#REF!</v>
      </c>
      <c r="F16" s="27" t="e">
        <f>COUNTIFS(Calculations!#REF!,1,Calculations!$L:$L,F10)</f>
        <v>#REF!</v>
      </c>
      <c r="G16" s="98" t="e">
        <f>COUNTIFS(Calculations!#REF!,1,Calculations!$L:$L,G10)</f>
        <v>#REF!</v>
      </c>
      <c r="H16" s="90">
        <f>IFERROR(C16/C11,0)</f>
        <v>0</v>
      </c>
      <c r="I16" s="91">
        <f t="shared" ref="I16:L16" si="3">IFERROR(D16/D11,0)</f>
        <v>0</v>
      </c>
      <c r="J16" s="91">
        <f t="shared" si="3"/>
        <v>0</v>
      </c>
      <c r="K16" s="91">
        <f t="shared" si="3"/>
        <v>0</v>
      </c>
      <c r="L16" s="92">
        <f t="shared" si="3"/>
        <v>0</v>
      </c>
    </row>
    <row r="17" spans="2:12" x14ac:dyDescent="0.35">
      <c r="B17" s="82" t="s">
        <v>95</v>
      </c>
      <c r="C17" s="126" t="e">
        <f>SUM(Calculations!#REF!)</f>
        <v>#REF!</v>
      </c>
      <c r="D17" s="72" t="e">
        <f>COUNTIFS(Calculations!#REF!,1,Calculations!$L:$L,D10)</f>
        <v>#REF!</v>
      </c>
      <c r="E17" s="27" t="e">
        <f>COUNTIFS(Calculations!#REF!,1,Calculations!$L:$L,E10)</f>
        <v>#REF!</v>
      </c>
      <c r="F17" s="27" t="e">
        <f>COUNTIFS(Calculations!#REF!,1,Calculations!$L:$L,F10)</f>
        <v>#REF!</v>
      </c>
      <c r="G17" s="98" t="e">
        <f>COUNTIFS(Calculations!#REF!,1,Calculations!$L:$L,G10)</f>
        <v>#REF!</v>
      </c>
      <c r="H17" s="90">
        <f>IFERROR(C17/C11,0)</f>
        <v>0</v>
      </c>
      <c r="I17" s="91">
        <f t="shared" ref="I17:L17" si="4">IFERROR(D17/D11,0)</f>
        <v>0</v>
      </c>
      <c r="J17" s="91">
        <f t="shared" si="4"/>
        <v>0</v>
      </c>
      <c r="K17" s="91">
        <f t="shared" si="4"/>
        <v>0</v>
      </c>
      <c r="L17" s="92">
        <f t="shared" si="4"/>
        <v>0</v>
      </c>
    </row>
    <row r="18" spans="2:12" x14ac:dyDescent="0.35">
      <c r="B18" s="83" t="s">
        <v>96</v>
      </c>
      <c r="C18" s="126" t="e">
        <f>SUM(Calculations!#REF!)</f>
        <v>#REF!</v>
      </c>
      <c r="D18" s="99" t="e">
        <f>COUNTIFS(Calculations!#REF!,1,Calculations!$L:$L,D10)</f>
        <v>#REF!</v>
      </c>
      <c r="E18" s="99" t="e">
        <f>COUNTIFS(Calculations!#REF!,1,Calculations!$L:$L,E10)</f>
        <v>#REF!</v>
      </c>
      <c r="F18" s="99" t="e">
        <f>COUNTIFS(Calculations!#REF!,1,Calculations!$L:$L,F10)</f>
        <v>#REF!</v>
      </c>
      <c r="G18" s="141" t="e">
        <f>COUNTIFS(Calculations!#REF!,1,Calculations!$L:$L,G10)</f>
        <v>#REF!</v>
      </c>
      <c r="H18" s="90">
        <f>IFERROR(C18/C11,0)</f>
        <v>0</v>
      </c>
      <c r="I18" s="91">
        <f t="shared" ref="I18:L18" si="5">IFERROR(D18/D11,0)</f>
        <v>0</v>
      </c>
      <c r="J18" s="91">
        <f t="shared" si="5"/>
        <v>0</v>
      </c>
      <c r="K18" s="91">
        <f t="shared" si="5"/>
        <v>0</v>
      </c>
      <c r="L18" s="92">
        <f t="shared" si="5"/>
        <v>0</v>
      </c>
    </row>
    <row r="19" spans="2:12" ht="30.75" customHeight="1" thickBot="1" x14ac:dyDescent="0.4">
      <c r="B19" s="155" t="s">
        <v>63</v>
      </c>
      <c r="C19" s="99" t="e">
        <f>C14+C16+C17+C18</f>
        <v>#REF!</v>
      </c>
      <c r="D19" s="99" t="e">
        <f t="shared" ref="D19:G19" si="6">D14+D16+D17+D18</f>
        <v>#REF!</v>
      </c>
      <c r="E19" s="99" t="e">
        <f t="shared" si="6"/>
        <v>#REF!</v>
      </c>
      <c r="F19" s="99" t="e">
        <f t="shared" si="6"/>
        <v>#REF!</v>
      </c>
      <c r="G19" s="99" t="e">
        <f t="shared" si="6"/>
        <v>#REF!</v>
      </c>
      <c r="H19" s="95">
        <f>IFERROR(C19/C11,0)</f>
        <v>0</v>
      </c>
      <c r="I19" s="93">
        <f t="shared" ref="I19:L19" si="7">IFERROR(D19/D11,0)</f>
        <v>0</v>
      </c>
      <c r="J19" s="93">
        <f t="shared" si="7"/>
        <v>0</v>
      </c>
      <c r="K19" s="93">
        <f t="shared" si="7"/>
        <v>0</v>
      </c>
      <c r="L19" s="94">
        <f t="shared" si="7"/>
        <v>0</v>
      </c>
    </row>
    <row r="20" spans="2:12" ht="16" thickBot="1" x14ac:dyDescent="0.4">
      <c r="B20" s="262" t="s">
        <v>97</v>
      </c>
      <c r="C20" s="264"/>
      <c r="D20" s="264"/>
      <c r="E20" s="264"/>
      <c r="F20" s="264"/>
      <c r="G20" s="265"/>
      <c r="H20" s="285" t="s">
        <v>68</v>
      </c>
      <c r="I20" s="286"/>
      <c r="J20" s="286"/>
      <c r="K20" s="286"/>
      <c r="L20" s="287"/>
    </row>
    <row r="21" spans="2:12" x14ac:dyDescent="0.35">
      <c r="B21" s="102" t="s">
        <v>98</v>
      </c>
      <c r="C21" s="128" t="e">
        <f>SUM(Calculations!#REF!)</f>
        <v>#REF!</v>
      </c>
      <c r="D21" s="103" t="e">
        <f>COUNTIFS(Calculations!#REF!,1,Calculations!$L:$L,D10)</f>
        <v>#REF!</v>
      </c>
      <c r="E21" s="103" t="e">
        <f>COUNTIFS(Calculations!#REF!,1,Calculations!$L:$L,E10)</f>
        <v>#REF!</v>
      </c>
      <c r="F21" s="103" t="e">
        <f>COUNTIFS(Calculations!#REF!,1,Calculations!$L:$L,F10)</f>
        <v>#REF!</v>
      </c>
      <c r="G21" s="143" t="e">
        <f>COUNTIFS(Calculations!#REF!,1,Calculations!$L:$L,G10)</f>
        <v>#REF!</v>
      </c>
      <c r="H21" s="138">
        <f>IFERROR(C21/C11,0)</f>
        <v>0</v>
      </c>
      <c r="I21" s="145">
        <f t="shared" ref="I21:L21" si="8">IFERROR(D21/D11,0)</f>
        <v>0</v>
      </c>
      <c r="J21" s="145">
        <f t="shared" si="8"/>
        <v>0</v>
      </c>
      <c r="K21" s="145">
        <f t="shared" si="8"/>
        <v>0</v>
      </c>
      <c r="L21" s="146">
        <f t="shared" si="8"/>
        <v>0</v>
      </c>
    </row>
    <row r="22" spans="2:12" x14ac:dyDescent="0.35">
      <c r="B22" s="84" t="s">
        <v>99</v>
      </c>
      <c r="C22" s="129" t="e">
        <f>SUM(Calculations!#REF!)</f>
        <v>#REF!</v>
      </c>
      <c r="D22" s="33" t="e">
        <f>COUNTIFS(Calculations!#REF!,1,Calculations!$L:$L,D10)</f>
        <v>#REF!</v>
      </c>
      <c r="E22" s="33" t="e">
        <f>COUNTIFS(Calculations!#REF!,1,Calculations!$L:$L,E10)</f>
        <v>#REF!</v>
      </c>
      <c r="F22" s="33" t="e">
        <f>COUNTIFS(Calculations!#REF!,1,Calculations!$L:$L,F10)</f>
        <v>#REF!</v>
      </c>
      <c r="G22" s="144" t="e">
        <f>COUNTIFS(Calculations!#REF!,1,Calculations!$L:$L,G10)</f>
        <v>#REF!</v>
      </c>
      <c r="H22" s="90">
        <f>IFERROR(C22/C11,0)</f>
        <v>0</v>
      </c>
      <c r="I22" s="91">
        <f t="shared" ref="I22:L22" si="9">IFERROR(D22/D11,0)</f>
        <v>0</v>
      </c>
      <c r="J22" s="91">
        <f t="shared" si="9"/>
        <v>0</v>
      </c>
      <c r="K22" s="91">
        <f t="shared" si="9"/>
        <v>0</v>
      </c>
      <c r="L22" s="92">
        <f t="shared" si="9"/>
        <v>0</v>
      </c>
    </row>
    <row r="23" spans="2:12" ht="15" thickBot="1" x14ac:dyDescent="0.4">
      <c r="B23" s="156" t="s">
        <v>100</v>
      </c>
      <c r="C23" s="99" t="e">
        <f>C11-SUM(C13:C18)-SUM(C21:C22)</f>
        <v>#REF!</v>
      </c>
      <c r="D23" s="99" t="e">
        <f>D11-SUM(D13:D18)-SUM(D21:D22)</f>
        <v>#REF!</v>
      </c>
      <c r="E23" s="104" t="e">
        <f>E11-SUM(E13:E18)-SUM(E21:E22)</f>
        <v>#REF!</v>
      </c>
      <c r="F23" s="104" t="e">
        <f>F11-SUM(F13:F18)-SUM(F21:F22)</f>
        <v>#REF!</v>
      </c>
      <c r="G23" s="142" t="e">
        <f>G11-SUM(G13:G18)-SUM(G21:G22)</f>
        <v>#REF!</v>
      </c>
      <c r="H23" s="95">
        <f>IFERROR(C23/C11,0)</f>
        <v>0</v>
      </c>
      <c r="I23" s="93">
        <f t="shared" ref="I23:L23" si="10">IFERROR(D23/D11,0)</f>
        <v>0</v>
      </c>
      <c r="J23" s="93">
        <f t="shared" si="10"/>
        <v>0</v>
      </c>
      <c r="K23" s="93">
        <f t="shared" si="10"/>
        <v>0</v>
      </c>
      <c r="L23" s="94">
        <f t="shared" si="10"/>
        <v>0</v>
      </c>
    </row>
    <row r="24" spans="2:12" ht="16" thickBot="1" x14ac:dyDescent="0.4">
      <c r="B24" s="258" t="s">
        <v>64</v>
      </c>
      <c r="C24" s="260"/>
      <c r="D24" s="260"/>
      <c r="E24" s="260"/>
      <c r="F24" s="260"/>
      <c r="G24" s="261"/>
      <c r="H24" s="269" t="s">
        <v>69</v>
      </c>
      <c r="I24" s="270"/>
      <c r="J24" s="270"/>
      <c r="K24" s="270"/>
      <c r="L24" s="271"/>
    </row>
    <row r="25" spans="2:12" ht="15.5" x14ac:dyDescent="0.35">
      <c r="B25" s="85" t="e">
        <f>"*Cumulative number of HCP in question #4 who have received an additional dose or booster COVID-19 vaccine at this facility or elsewhere since "&amp;TEXT(Calculations!#REF!,"mm-dd-yyy")</f>
        <v>#REF!</v>
      </c>
      <c r="C25" s="133" t="e">
        <f>SUM(Calculations!#REF!)</f>
        <v>#REF!</v>
      </c>
      <c r="D25" s="27" t="e">
        <f>SUMIFS(Calculations!#REF!,Calculations!$L:$L,AllSummary!D10)</f>
        <v>#REF!</v>
      </c>
      <c r="E25" s="27" t="e">
        <f>SUMIFS(Calculations!#REF!,Calculations!$L:$L,AllSummary!E10)</f>
        <v>#REF!</v>
      </c>
      <c r="F25" s="27" t="e">
        <f>SUMIFS(Calculations!#REF!,Calculations!$L:$L,AllSummary!F10)</f>
        <v>#REF!</v>
      </c>
      <c r="G25" s="98" t="e">
        <f>SUMIFS(Calculations!#REF!,Calculations!$L:$L,AllSummary!G10)</f>
        <v>#REF!</v>
      </c>
      <c r="H25" s="96">
        <f>IFERROR(C25/#REF!,0)</f>
        <v>0</v>
      </c>
      <c r="I25" s="91">
        <f>IFERROR(D25/#REF!,0)</f>
        <v>0</v>
      </c>
      <c r="J25" s="91">
        <f>IFERROR(E25/#REF!,0)</f>
        <v>0</v>
      </c>
      <c r="K25" s="91">
        <f>IFERROR(F25/#REF!,0)</f>
        <v>0</v>
      </c>
      <c r="L25" s="92">
        <f>IFERROR(G25/#REF!,0)</f>
        <v>0</v>
      </c>
    </row>
    <row r="26" spans="2:12" x14ac:dyDescent="0.35">
      <c r="B26" s="86" t="s">
        <v>101</v>
      </c>
      <c r="C26" s="127" t="e">
        <f>SUMIFS(Calculations!#REF!,Calculations!#REF!,Lists!$P4)</f>
        <v>#REF!</v>
      </c>
      <c r="D26" s="72" t="e">
        <f>SUMIFS(Calculations!#REF!,Calculations!#REF!,Lists!$P4,Calculations!$L:$L,AllSummary!D$10)</f>
        <v>#REF!</v>
      </c>
      <c r="E26" s="27" t="e">
        <f>SUMIFS(Calculations!#REF!,Calculations!#REF!,Lists!$P4,Calculations!$L:$L,AllSummary!E$10)</f>
        <v>#REF!</v>
      </c>
      <c r="F26" s="27" t="e">
        <f>SUMIFS(Calculations!#REF!,Calculations!#REF!,Lists!$P4,Calculations!$L:$L,AllSummary!F$10)</f>
        <v>#REF!</v>
      </c>
      <c r="G26" s="98" t="e">
        <f>SUMIFS(Calculations!#REF!,Calculations!#REF!,Lists!$P4,Calculations!$L:$L,AllSummary!G$10)</f>
        <v>#REF!</v>
      </c>
      <c r="H26" s="96">
        <f>IFERROR(C26/#REF!,0)</f>
        <v>0</v>
      </c>
      <c r="I26" s="91">
        <f>IFERROR(D26/#REF!,0)</f>
        <v>0</v>
      </c>
      <c r="J26" s="91">
        <f>IFERROR(E26/#REF!,0)</f>
        <v>0</v>
      </c>
      <c r="K26" s="91">
        <f>IFERROR(F26/#REF!,0)</f>
        <v>0</v>
      </c>
      <c r="L26" s="92">
        <f>IFERROR(G26/#REF!,0)</f>
        <v>0</v>
      </c>
    </row>
    <row r="27" spans="2:12" x14ac:dyDescent="0.35">
      <c r="B27" s="86" t="s">
        <v>102</v>
      </c>
      <c r="C27" s="129" t="e">
        <f>SUMIFS(Calculations!#REF!,Calculations!#REF!,Lists!$P5)</f>
        <v>#REF!</v>
      </c>
      <c r="D27" s="72" t="e">
        <f>SUMIFS(Calculations!#REF!,Calculations!#REF!,Lists!$P5,Calculations!$L:$L,AllSummary!D$10)</f>
        <v>#REF!</v>
      </c>
      <c r="E27" s="27" t="e">
        <f>SUMIFS(Calculations!#REF!,Calculations!#REF!,Lists!$P5,Calculations!$L:$L,AllSummary!E$10)</f>
        <v>#REF!</v>
      </c>
      <c r="F27" s="27" t="e">
        <f>SUMIFS(Calculations!#REF!,Calculations!#REF!,Lists!$P5,Calculations!$L:$L,AllSummary!F$10)</f>
        <v>#REF!</v>
      </c>
      <c r="G27" s="98" t="e">
        <f>SUMIFS(Calculations!#REF!,Calculations!#REF!,Lists!$P5,Calculations!$L:$L,AllSummary!G$10)</f>
        <v>#REF!</v>
      </c>
      <c r="H27" s="96">
        <f>IFERROR(C27/#REF!,0)</f>
        <v>0</v>
      </c>
      <c r="I27" s="91">
        <f>IFERROR(D27/#REF!,0)</f>
        <v>0</v>
      </c>
      <c r="J27" s="91">
        <f>IFERROR(E27/#REF!,0)</f>
        <v>0</v>
      </c>
      <c r="K27" s="91">
        <f>IFERROR(F27/#REF!,0)</f>
        <v>0</v>
      </c>
      <c r="L27" s="92">
        <f>IFERROR(G27/#REF!,0)</f>
        <v>0</v>
      </c>
    </row>
    <row r="28" spans="2:12" x14ac:dyDescent="0.35">
      <c r="B28" s="86" t="s">
        <v>103</v>
      </c>
      <c r="C28" s="129" t="e">
        <f>SUMIFS(Calculations!#REF!,Calculations!#REF!,Lists!P6)</f>
        <v>#REF!</v>
      </c>
      <c r="D28" s="72" t="e">
        <f>SUMIFS(Calculations!#REF!,Calculations!#REF!,Lists!P6,Calculations!$L:$L,AllSummary!D$10)</f>
        <v>#REF!</v>
      </c>
      <c r="E28" s="27" t="e">
        <f>SUMIFS(Calculations!#REF!,Calculations!#REF!,Lists!P6,Calculations!$L:$L,AllSummary!E$10)</f>
        <v>#REF!</v>
      </c>
      <c r="F28" s="27" t="e">
        <f>SUMIFS(Calculations!#REF!,Calculations!#REF!,Lists!P6,Calculations!$L:$L,AllSummary!F$10)</f>
        <v>#REF!</v>
      </c>
      <c r="G28" s="98" t="e">
        <f>SUMIFS(Calculations!#REF!,Calculations!#REF!,Lists!P6,Calculations!$L:$L,AllSummary!G$10)</f>
        <v>#REF!</v>
      </c>
      <c r="H28" s="96">
        <f>IFERROR(C28/#REF!,0)</f>
        <v>0</v>
      </c>
      <c r="I28" s="91">
        <f>IFERROR(D28/#REF!,0)</f>
        <v>0</v>
      </c>
      <c r="J28" s="91">
        <f>IFERROR(E28/#REF!,0)</f>
        <v>0</v>
      </c>
      <c r="K28" s="91">
        <f>IFERROR(F28/#REF!,0)</f>
        <v>0</v>
      </c>
      <c r="L28" s="92">
        <f>IFERROR(G28/#REF!,0)</f>
        <v>0</v>
      </c>
    </row>
    <row r="29" spans="2:12" ht="15" thickBot="1" x14ac:dyDescent="0.4">
      <c r="B29" s="87" t="s">
        <v>104</v>
      </c>
      <c r="C29" s="130" t="e">
        <f>SUMIFS(Calculations!#REF!,Calculations!#REF!,Lists!$P7)</f>
        <v>#REF!</v>
      </c>
      <c r="D29" s="88" t="e">
        <f>SUMIFS(Calculations!#REF!,Calculations!#REF!,Lists!$P7,Calculations!$L:$L,AllSummary!D$10)</f>
        <v>#REF!</v>
      </c>
      <c r="E29" s="89" t="e">
        <f>SUMIFS(Calculations!#REF!,Calculations!#REF!,Lists!$P7,Calculations!$L:$L,AllSummary!E$10)</f>
        <v>#REF!</v>
      </c>
      <c r="F29" s="89" t="e">
        <f>SUMIFS(Calculations!#REF!,Calculations!#REF!,Lists!$P7,Calculations!$L:$L,AllSummary!F$10)</f>
        <v>#REF!</v>
      </c>
      <c r="G29" s="147" t="e">
        <f>SUMIFS(Calculations!#REF!,Calculations!#REF!,Lists!$P7,Calculations!$L:$L,AllSummary!G$10)</f>
        <v>#REF!</v>
      </c>
      <c r="H29" s="97">
        <f>IFERROR(C29/#REF!,0)</f>
        <v>0</v>
      </c>
      <c r="I29" s="93">
        <f>IFERROR(D29/#REF!,0)</f>
        <v>0</v>
      </c>
      <c r="J29" s="93">
        <f>IFERROR(E29/#REF!,0)</f>
        <v>0</v>
      </c>
      <c r="K29" s="93">
        <f>IFERROR(F29/#REF!,0)</f>
        <v>0</v>
      </c>
      <c r="L29" s="94">
        <f>IFERROR(G29/#REF!,0)</f>
        <v>0</v>
      </c>
    </row>
    <row r="30" spans="2:12" ht="12.65" customHeight="1" x14ac:dyDescent="0.35">
      <c r="B30" s="30"/>
      <c r="C30" s="31"/>
      <c r="D30" s="31"/>
      <c r="E30" s="31"/>
      <c r="F30" s="31"/>
      <c r="G30" s="31"/>
      <c r="H30" s="31"/>
    </row>
  </sheetData>
  <sheetProtection sheet="1" objects="1" scenarios="1"/>
  <mergeCells count="16">
    <mergeCell ref="B24:G24"/>
    <mergeCell ref="H24:L24"/>
    <mergeCell ref="B2:C2"/>
    <mergeCell ref="E2:O4"/>
    <mergeCell ref="B3:C3"/>
    <mergeCell ref="C8:G8"/>
    <mergeCell ref="H8:H10"/>
    <mergeCell ref="I8:L8"/>
    <mergeCell ref="B9:B10"/>
    <mergeCell ref="C9:C10"/>
    <mergeCell ref="E9:G9"/>
    <mergeCell ref="J9:L9"/>
    <mergeCell ref="H11:L12"/>
    <mergeCell ref="B12:G12"/>
    <mergeCell ref="B20:G20"/>
    <mergeCell ref="H20:L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1438-DBC1-4F00-B0A8-3645B3CAB8C8}">
  <sheetPr codeName="Sheet4"/>
  <dimension ref="B1:V1495"/>
  <sheetViews>
    <sheetView workbookViewId="0">
      <selection activeCell="I3" sqref="I3"/>
    </sheetView>
  </sheetViews>
  <sheetFormatPr defaultRowHeight="14.5" x14ac:dyDescent="0.35"/>
  <cols>
    <col min="1" max="1" width="3.26953125" customWidth="1"/>
    <col min="2" max="2" width="6.81640625" style="4" customWidth="1"/>
    <col min="3" max="3" width="12.81640625" style="4" customWidth="1"/>
    <col min="4" max="4" width="13.1796875" style="4" customWidth="1"/>
    <col min="5" max="5" width="9.26953125" style="16" bestFit="1" customWidth="1"/>
    <col min="6" max="6" width="11.1796875" style="4" customWidth="1"/>
    <col min="7" max="7" width="11.1796875" style="170" customWidth="1"/>
    <col min="8" max="8" width="9.26953125" style="4" customWidth="1"/>
    <col min="9" max="10" width="9.26953125" style="170" customWidth="1"/>
    <col min="11" max="11" width="9.26953125" style="4" customWidth="1"/>
    <col min="12" max="12" width="40.453125" style="4" bestFit="1" customWidth="1"/>
    <col min="13" max="13" width="9.453125" style="4" bestFit="1" customWidth="1"/>
  </cols>
  <sheetData>
    <row r="1" spans="2:22" x14ac:dyDescent="0.35">
      <c r="B1" s="288" t="s">
        <v>118</v>
      </c>
      <c r="C1" s="288"/>
      <c r="D1" s="288"/>
      <c r="E1" s="288"/>
      <c r="F1" s="288"/>
      <c r="G1" s="288"/>
      <c r="H1" s="288"/>
      <c r="I1" s="288"/>
      <c r="J1" s="288"/>
      <c r="K1" s="288"/>
      <c r="L1" s="288"/>
      <c r="N1" s="289" t="s">
        <v>126</v>
      </c>
      <c r="O1" s="289"/>
      <c r="P1" s="289"/>
      <c r="Q1" s="289"/>
      <c r="R1" s="289"/>
      <c r="S1" s="289"/>
      <c r="T1" s="289"/>
      <c r="U1" s="289"/>
      <c r="V1" s="289"/>
    </row>
    <row r="2" spans="2:22" ht="73.5" customHeight="1" x14ac:dyDescent="0.35">
      <c r="B2" s="24" t="s">
        <v>9</v>
      </c>
      <c r="C2" s="10" t="s">
        <v>18</v>
      </c>
      <c r="D2" s="10" t="s">
        <v>19</v>
      </c>
      <c r="E2" s="17" t="s">
        <v>17</v>
      </c>
      <c r="F2" s="10" t="s">
        <v>16</v>
      </c>
      <c r="G2" s="172" t="s">
        <v>130</v>
      </c>
      <c r="H2" s="10" t="s">
        <v>128</v>
      </c>
      <c r="I2" s="172" t="s">
        <v>88</v>
      </c>
      <c r="J2" s="172" t="s">
        <v>127</v>
      </c>
      <c r="K2" s="10" t="s">
        <v>109</v>
      </c>
      <c r="L2" s="10" t="s">
        <v>117</v>
      </c>
      <c r="M2" s="182" t="s">
        <v>129</v>
      </c>
      <c r="N2" s="177" t="s">
        <v>9</v>
      </c>
      <c r="O2" s="172" t="s">
        <v>119</v>
      </c>
      <c r="P2" s="172" t="s">
        <v>120</v>
      </c>
      <c r="Q2" s="172" t="s">
        <v>121</v>
      </c>
      <c r="R2" s="172" t="s">
        <v>122</v>
      </c>
      <c r="S2" s="172" t="s">
        <v>123</v>
      </c>
      <c r="T2" s="174" t="s">
        <v>124</v>
      </c>
      <c r="U2" s="172" t="s">
        <v>125</v>
      </c>
      <c r="V2" s="172" t="s">
        <v>117</v>
      </c>
    </row>
    <row r="3" spans="2:22" x14ac:dyDescent="0.35">
      <c r="B3" s="25">
        <f>IF(AND(ISBLANK(TrackingWorksheet!B8),ISBLANK(TrackingWorksheet!C8),ISBLANK(TrackingWorksheet!G8),ISBLANK(TrackingWorksheet!I8),
ISBLANK(TrackingWorksheet!#REF!)),1,0)</f>
        <v>0</v>
      </c>
      <c r="C3" s="11">
        <f>IF(B3=1,"",TrackingWorksheet!D8)</f>
        <v>0</v>
      </c>
      <c r="D3" s="19">
        <f>IF(B3=1,"",IF(AND(TrackingWorksheet!B8&lt;&gt;"",TrackingWorksheet!B8&lt;=WeeklyCOVIDSummary!$C$7,OR(TrackingWorksheet!C8="",TrackingWorksheet!C8&gt;=WeeklyCOVIDSummary!$C$6)),1,0))</f>
        <v>0</v>
      </c>
      <c r="E3" s="18">
        <f>IF(B3=1,"",IF(AND(TrackingWorksheet!H8&lt;&gt;"",TrackingWorksheet!H8&lt;=WeeklyCOVIDSummary!$C$7),1,0)*D3)</f>
        <v>0</v>
      </c>
      <c r="F3" s="18">
        <f>IF(B3=1,"",IF(AND(TrackingWorksheet!I8&lt;&gt;"",TrackingWorksheet!I8&lt;=WeeklyCOVIDSummary!$C$7),1,0)*D3)</f>
        <v>0</v>
      </c>
      <c r="G3" s="175">
        <f>IF(B3=1,"",IF(AND(TrackingWorksheet!G8&lt;&gt;"",TrackingWorksheet!G8&lt;=WeeklyCOVIDSummary!$C$7,WeeklyCOVIDSummary!$C$6-TrackingWorksheet!G8&lt;60),1,0)*D3)</f>
        <v>0</v>
      </c>
      <c r="H3" s="18">
        <f>IF(B3=1,"",IF(AND(TrackingWorksheet!G8&lt;&gt;"",TrackingWorksheet!G8&lt;=WeeklyCOVIDSummary!$C$7,TrackingWorksheet!G8&gt;$M$3),1,0)*D3)</f>
        <v>0</v>
      </c>
      <c r="I3" s="175">
        <f>MAX(G3:H3)</f>
        <v>0</v>
      </c>
      <c r="J3" s="175">
        <f t="shared" ref="J3:J66" si="0">MAX(G3:H3)</f>
        <v>0</v>
      </c>
      <c r="K3" s="18">
        <f>IF(B3=1,"",IF(AND(TrackingWorksheet!G8="",TrackingWorksheet!H8="", TrackingWorksheet!I8=""),1,0)*D3)</f>
        <v>0</v>
      </c>
      <c r="L3" s="25" t="str">
        <f>IF(B3=1,"",IF(TrackingWorksheet!F8="","",TrackingWorksheet!F8))</f>
        <v/>
      </c>
      <c r="M3" s="171">
        <v>45180</v>
      </c>
      <c r="N3">
        <f>IF(AND(ISBLANK(TrackingWorksheet!B8),ISBLANK(TrackingWorksheet!C8),ISBLANK(TrackingWorksheet!G8),ISBLANK(TrackingWorksheet!I8),
ISBLANK(TrackingWorksheet!#REF!)),1,0)</f>
        <v>0</v>
      </c>
      <c r="O3">
        <f>IF(B3=1,"",TrackingWorksheet!E8)</f>
        <v>0</v>
      </c>
      <c r="P3" t="e">
        <f>IF(B3=1,"",IF(AND(TrackingWorksheet!B8&lt;&gt;"",TrackingWorksheet!B8&lt;=#REF!,OR(TrackingWorksheet!C8="",TrackingWorksheet!C8&gt;=#REF!)),1,0))</f>
        <v>#REF!</v>
      </c>
      <c r="Q3" t="e">
        <f>IF(B3=1,"",IF(AND(TrackingWorksheet!#REF! &lt;&gt;"",TrackingWorksheet!#REF!&lt;=#REF!), 1, 0)*D3)</f>
        <v>#REF!</v>
      </c>
      <c r="R3" t="e">
        <f>IF(B3=1,"",IF(AND(TrackingWorksheet!#REF! &lt;&gt;"", TrackingWorksheet!#REF!="At facility"), 1, 0)*D3)</f>
        <v>#REF!</v>
      </c>
      <c r="S3" t="e">
        <f>IF(B3=1,"",IF(AND(TrackingWorksheet!#REF! &lt;&gt;"", TrackingWorksheet!#REF!="Outside of facility"), 1, 0)*D3)</f>
        <v>#REF!</v>
      </c>
      <c r="T3" t="e">
        <f>IF(B3=1,"",IF(AND(TrackingWorksheet!#REF!&lt;&gt;"",TrackingWorksheet!#REF!&lt;=#REF!),1,0)*D3)</f>
        <v>#REF!</v>
      </c>
      <c r="U3" t="e">
        <f>IF(B3=1,"",IF(AND(TrackingWorksheet!#REF!&lt;&gt;"",TrackingWorksheet!#REF!&lt;=#REF!),1,0)*D3)</f>
        <v>#REF!</v>
      </c>
      <c r="V3" t="str">
        <f>IF(B3=1,"",IF(TrackingWorksheet!F8="","",TrackingWorksheet!F8))</f>
        <v/>
      </c>
    </row>
    <row r="4" spans="2:22" x14ac:dyDescent="0.35">
      <c r="B4" s="178">
        <f>IF(AND(ISBLANK(TrackingWorksheet!B9),ISBLANK(TrackingWorksheet!C9),ISBLANK(TrackingWorksheet!G9),ISBLANK(TrackingWorksheet!I9),
ISBLANK(TrackingWorksheet!#REF!)),1,0)</f>
        <v>0</v>
      </c>
      <c r="C4" s="173">
        <f>IF(B4=1,"",TrackingWorksheet!D9)</f>
        <v>0</v>
      </c>
      <c r="D4" s="176">
        <f>IF(B4=1,"",IF(AND(TrackingWorksheet!B9&lt;&gt;"",TrackingWorksheet!B9&lt;=WeeklyCOVIDSummary!$C$7,OR(TrackingWorksheet!C9="",TrackingWorksheet!C9&gt;=WeeklyCOVIDSummary!$C$6)),1,0))</f>
        <v>0</v>
      </c>
      <c r="E4" s="175">
        <f>IF(B4=1,"",IF(AND(TrackingWorksheet!H9&lt;&gt;"",TrackingWorksheet!H9&lt;=WeeklyCOVIDSummary!$C$7),1,0)*D4)</f>
        <v>0</v>
      </c>
      <c r="F4" s="175">
        <f>IF(B4=1,"",IF(AND(TrackingWorksheet!I9&lt;&gt;"",TrackingWorksheet!I9&lt;=WeeklyCOVIDSummary!$C$7),1,0)*D4)</f>
        <v>0</v>
      </c>
      <c r="G4" s="175">
        <f>IF(B4=1,"",IF(AND(TrackingWorksheet!G9&lt;&gt;"",TrackingWorksheet!G9&lt;=WeeklyCOVIDSummary!$C$7,WeeklyCOVIDSummary!$C$6-TrackingWorksheet!G9&lt;60),1,0)*D4)</f>
        <v>0</v>
      </c>
      <c r="H4" s="175">
        <f>IF(B4=1,"",IF(AND(TrackingWorksheet!G9&lt;&gt;"",TrackingWorksheet!G9&lt;=WeeklyCOVIDSummary!$C$7,TrackingWorksheet!G9&gt;$M$3),1,0)*D4)</f>
        <v>0</v>
      </c>
      <c r="I4" s="175">
        <f t="shared" ref="I4:I67" si="1">MAX(G4:H4)</f>
        <v>0</v>
      </c>
      <c r="J4" s="175">
        <f t="shared" si="0"/>
        <v>0</v>
      </c>
      <c r="K4" s="175">
        <f>IF(B4=1,"",IF(AND(TrackingWorksheet!G9="",TrackingWorksheet!H9="", TrackingWorksheet!I9=""),1,0)*D4)</f>
        <v>0</v>
      </c>
      <c r="L4" s="178" t="str">
        <f>IF(B4=1,"",IF(TrackingWorksheet!F9="","",TrackingWorksheet!F9))</f>
        <v/>
      </c>
      <c r="M4" s="170"/>
      <c r="N4" s="170">
        <f>IF(AND(ISBLANK(TrackingWorksheet!B9),ISBLANK(TrackingWorksheet!C9),ISBLANK(TrackingWorksheet!G9),ISBLANK(TrackingWorksheet!I9),
ISBLANK(TrackingWorksheet!#REF!)),1,0)</f>
        <v>0</v>
      </c>
      <c r="O4" s="170">
        <f>IF(B4=1,"",TrackingWorksheet!E9)</f>
        <v>0</v>
      </c>
      <c r="P4" s="170" t="e">
        <f>IF(B4=1,"",IF(AND(TrackingWorksheet!B9&lt;&gt;"",TrackingWorksheet!B9&lt;=#REF!,OR(TrackingWorksheet!C9="",TrackingWorksheet!C9&gt;=#REF!)),1,0))</f>
        <v>#REF!</v>
      </c>
      <c r="Q4" s="170" t="e">
        <f>IF(B4=1,"",IF(AND(TrackingWorksheet!#REF! &lt;&gt;"",TrackingWorksheet!#REF!&lt;=#REF!), 1, 0)*D4)</f>
        <v>#REF!</v>
      </c>
      <c r="R4" s="170" t="e">
        <f>IF(B4=1,"",IF(AND(TrackingWorksheet!#REF! &lt;&gt;"", TrackingWorksheet!#REF!="At facility"), 1, 0)*D4)</f>
        <v>#REF!</v>
      </c>
      <c r="S4" s="170" t="e">
        <f>IF(B4=1,"",IF(AND(TrackingWorksheet!#REF! &lt;&gt;"", TrackingWorksheet!#REF!="Outside of facility"), 1, 0)*D4)</f>
        <v>#REF!</v>
      </c>
      <c r="T4" s="170" t="e">
        <f>IF(B4=1,"",IF(AND(TrackingWorksheet!#REF!&lt;&gt;"",TrackingWorksheet!#REF!&lt;=#REF!),1,0)*D4)</f>
        <v>#REF!</v>
      </c>
      <c r="U4" s="170" t="e">
        <f>IF(B4=1,"",IF(AND(TrackingWorksheet!#REF!&lt;&gt;"",TrackingWorksheet!#REF!&lt;=#REF!),1,0)*D4)</f>
        <v>#REF!</v>
      </c>
      <c r="V4" s="170" t="str">
        <f>IF(B4=1,"",IF(TrackingWorksheet!F9="","",TrackingWorksheet!F9))</f>
        <v/>
      </c>
    </row>
    <row r="5" spans="2:22" x14ac:dyDescent="0.35">
      <c r="B5" s="178">
        <f>IF(AND(ISBLANK(TrackingWorksheet!B10),ISBLANK(TrackingWorksheet!C10),ISBLANK(TrackingWorksheet!G10),ISBLANK(TrackingWorksheet!I10),
ISBLANK(TrackingWorksheet!#REF!)),1,0)</f>
        <v>0</v>
      </c>
      <c r="C5" s="173">
        <f>IF(B5=1,"",TrackingWorksheet!D10)</f>
        <v>0</v>
      </c>
      <c r="D5" s="176">
        <f>IF(B5=1,"",IF(AND(TrackingWorksheet!B10&lt;&gt;"",TrackingWorksheet!B10&lt;=WeeklyCOVIDSummary!$C$7,OR(TrackingWorksheet!C10="",TrackingWorksheet!C10&gt;=WeeklyCOVIDSummary!$C$6)),1,0))</f>
        <v>0</v>
      </c>
      <c r="E5" s="175">
        <f>IF(B5=1,"",IF(AND(TrackingWorksheet!H10&lt;&gt;"",TrackingWorksheet!H10&lt;=WeeklyCOVIDSummary!$C$7),1,0)*D5)</f>
        <v>0</v>
      </c>
      <c r="F5" s="175">
        <f>IF(B5=1,"",IF(AND(TrackingWorksheet!I10&lt;&gt;"",TrackingWorksheet!I10&lt;=WeeklyCOVIDSummary!$C$7),1,0)*D5)</f>
        <v>0</v>
      </c>
      <c r="G5" s="175">
        <f>IF(B5=1,"",IF(AND(TrackingWorksheet!G10&lt;&gt;"",TrackingWorksheet!G10&lt;=WeeklyCOVIDSummary!$C$7,WeeklyCOVIDSummary!$C$6-TrackingWorksheet!G10&lt;60),1,0)*D5)</f>
        <v>0</v>
      </c>
      <c r="H5" s="175">
        <f>IF(B5=1,"",IF(AND(TrackingWorksheet!G10&lt;&gt;"",TrackingWorksheet!G10&lt;=WeeklyCOVIDSummary!$C$7,TrackingWorksheet!G10&gt;$M$3),1,0)*D5)</f>
        <v>0</v>
      </c>
      <c r="I5" s="175">
        <f t="shared" si="1"/>
        <v>0</v>
      </c>
      <c r="J5" s="175">
        <f t="shared" si="0"/>
        <v>0</v>
      </c>
      <c r="K5" s="175">
        <f>IF(B5=1,"",IF(AND(TrackingWorksheet!G10="",TrackingWorksheet!H10="", TrackingWorksheet!I10=""),1,0)*D5)</f>
        <v>0</v>
      </c>
      <c r="L5" s="178" t="str">
        <f>IF(B5=1,"",IF(TrackingWorksheet!F10="","",TrackingWorksheet!F10))</f>
        <v/>
      </c>
      <c r="M5" s="170"/>
      <c r="N5" s="170">
        <f>IF(AND(ISBLANK(TrackingWorksheet!B10),ISBLANK(TrackingWorksheet!C10),ISBLANK(TrackingWorksheet!G10),ISBLANK(TrackingWorksheet!I10),
ISBLANK(TrackingWorksheet!#REF!)),1,0)</f>
        <v>0</v>
      </c>
      <c r="O5" s="170">
        <f>IF(B5=1,"",TrackingWorksheet!E10)</f>
        <v>0</v>
      </c>
      <c r="P5" s="170" t="e">
        <f>IF(B5=1,"",IF(AND(TrackingWorksheet!B10&lt;&gt;"",TrackingWorksheet!B10&lt;=#REF!,OR(TrackingWorksheet!C10="",TrackingWorksheet!C10&gt;=#REF!)),1,0))</f>
        <v>#REF!</v>
      </c>
      <c r="Q5" s="170" t="e">
        <f>IF(B5=1,"",IF(AND(TrackingWorksheet!#REF! &lt;&gt;"",TrackingWorksheet!#REF!&lt;=#REF!), 1, 0)*D5)</f>
        <v>#REF!</v>
      </c>
      <c r="R5" s="170" t="e">
        <f>IF(B5=1,"",IF(AND(TrackingWorksheet!#REF! &lt;&gt;"", TrackingWorksheet!#REF!="At facility"), 1, 0)*D5)</f>
        <v>#REF!</v>
      </c>
      <c r="S5" s="170" t="e">
        <f>IF(B5=1,"",IF(AND(TrackingWorksheet!#REF! &lt;&gt;"", TrackingWorksheet!#REF!="Outside of facility"), 1, 0)*D5)</f>
        <v>#REF!</v>
      </c>
      <c r="T5" s="170" t="e">
        <f>IF(B5=1,"",IF(AND(TrackingWorksheet!#REF!&lt;&gt;"",TrackingWorksheet!#REF!&lt;=#REF!),1,0)*D5)</f>
        <v>#REF!</v>
      </c>
      <c r="U5" s="170" t="e">
        <f>IF(B5=1,"",IF(AND(TrackingWorksheet!#REF!&lt;&gt;"",TrackingWorksheet!#REF!&lt;=#REF!),1,0)*D5)</f>
        <v>#REF!</v>
      </c>
      <c r="V5" s="170" t="str">
        <f>IF(B5=1,"",IF(TrackingWorksheet!F10="","",TrackingWorksheet!F10))</f>
        <v/>
      </c>
    </row>
    <row r="6" spans="2:22" x14ac:dyDescent="0.35">
      <c r="B6" s="178">
        <f>IF(AND(ISBLANK(TrackingWorksheet!B11),ISBLANK(TrackingWorksheet!C11),ISBLANK(TrackingWorksheet!G11),ISBLANK(TrackingWorksheet!I11),
ISBLANK(TrackingWorksheet!#REF!)),1,0)</f>
        <v>0</v>
      </c>
      <c r="C6" s="173">
        <f>IF(B6=1,"",TrackingWorksheet!D11)</f>
        <v>0</v>
      </c>
      <c r="D6" s="176">
        <f>IF(B6=1,"",IF(AND(TrackingWorksheet!B11&lt;&gt;"",TrackingWorksheet!B11&lt;=WeeklyCOVIDSummary!$C$7,OR(TrackingWorksheet!C11="",TrackingWorksheet!C11&gt;=WeeklyCOVIDSummary!$C$6)),1,0))</f>
        <v>0</v>
      </c>
      <c r="E6" s="175">
        <f>IF(B6=1,"",IF(AND(TrackingWorksheet!H11&lt;&gt;"",TrackingWorksheet!H11&lt;=WeeklyCOVIDSummary!$C$7),1,0)*D6)</f>
        <v>0</v>
      </c>
      <c r="F6" s="175">
        <f>IF(B6=1,"",IF(AND(TrackingWorksheet!I11&lt;&gt;"",TrackingWorksheet!I11&lt;=WeeklyCOVIDSummary!$C$7),1,0)*D6)</f>
        <v>0</v>
      </c>
      <c r="G6" s="175">
        <f>IF(B6=1,"",IF(AND(TrackingWorksheet!G11&lt;&gt;"",TrackingWorksheet!G11&lt;=WeeklyCOVIDSummary!$C$7,WeeklyCOVIDSummary!$C$6-TrackingWorksheet!G11&lt;60),1,0)*D6)</f>
        <v>0</v>
      </c>
      <c r="H6" s="175">
        <f>IF(B6=1,"",IF(AND(TrackingWorksheet!G11&lt;&gt;"",TrackingWorksheet!G11&lt;=WeeklyCOVIDSummary!$C$7,TrackingWorksheet!G11&gt;$M$3),1,0)*D6)</f>
        <v>0</v>
      </c>
      <c r="I6" s="175">
        <f t="shared" si="1"/>
        <v>0</v>
      </c>
      <c r="J6" s="175">
        <f t="shared" si="0"/>
        <v>0</v>
      </c>
      <c r="K6" s="175">
        <f>IF(B6=1,"",IF(AND(TrackingWorksheet!G11="",TrackingWorksheet!H11="", TrackingWorksheet!I11=""),1,0)*D6)</f>
        <v>0</v>
      </c>
      <c r="L6" s="178" t="str">
        <f>IF(B6=1,"",IF(TrackingWorksheet!F11="","",TrackingWorksheet!F11))</f>
        <v/>
      </c>
      <c r="M6" s="170"/>
      <c r="N6" s="170">
        <f>IF(AND(ISBLANK(TrackingWorksheet!B11),ISBLANK(TrackingWorksheet!C11),ISBLANK(TrackingWorksheet!G11),ISBLANK(TrackingWorksheet!I11),
ISBLANK(TrackingWorksheet!#REF!)),1,0)</f>
        <v>0</v>
      </c>
      <c r="O6" s="170">
        <f>IF(B6=1,"",TrackingWorksheet!E11)</f>
        <v>0</v>
      </c>
      <c r="P6" s="170" t="e">
        <f>IF(B6=1,"",IF(AND(TrackingWorksheet!B11&lt;&gt;"",TrackingWorksheet!B11&lt;=#REF!,OR(TrackingWorksheet!C11="",TrackingWorksheet!C11&gt;=#REF!)),1,0))</f>
        <v>#REF!</v>
      </c>
      <c r="Q6" s="170" t="e">
        <f>IF(B6=1,"",IF(AND(TrackingWorksheet!#REF! &lt;&gt;"",TrackingWorksheet!#REF!&lt;=#REF!), 1, 0)*D6)</f>
        <v>#REF!</v>
      </c>
      <c r="R6" s="170" t="e">
        <f>IF(B6=1,"",IF(AND(TrackingWorksheet!#REF! &lt;&gt;"", TrackingWorksheet!#REF!="At facility"), 1, 0)*D6)</f>
        <v>#REF!</v>
      </c>
      <c r="S6" s="170" t="e">
        <f>IF(B6=1,"",IF(AND(TrackingWorksheet!#REF! &lt;&gt;"", TrackingWorksheet!#REF!="Outside of facility"), 1, 0)*D6)</f>
        <v>#REF!</v>
      </c>
      <c r="T6" s="170" t="e">
        <f>IF(B6=1,"",IF(AND(TrackingWorksheet!#REF!&lt;&gt;"",TrackingWorksheet!#REF!&lt;=#REF!),1,0)*D6)</f>
        <v>#REF!</v>
      </c>
      <c r="U6" s="170" t="e">
        <f>IF(B6=1,"",IF(AND(TrackingWorksheet!#REF!&lt;&gt;"",TrackingWorksheet!#REF!&lt;=#REF!),1,0)*D6)</f>
        <v>#REF!</v>
      </c>
      <c r="V6" s="170" t="str">
        <f>IF(B6=1,"",IF(TrackingWorksheet!F11="","",TrackingWorksheet!F11))</f>
        <v/>
      </c>
    </row>
    <row r="7" spans="2:22" x14ac:dyDescent="0.35">
      <c r="B7" s="178">
        <f>IF(AND(ISBLANK(TrackingWorksheet!B12),ISBLANK(TrackingWorksheet!C12),ISBLANK(TrackingWorksheet!G12),ISBLANK(TrackingWorksheet!I12),
ISBLANK(TrackingWorksheet!#REF!)),1,0)</f>
        <v>0</v>
      </c>
      <c r="C7" s="173">
        <f>IF(B7=1,"",TrackingWorksheet!D12)</f>
        <v>0</v>
      </c>
      <c r="D7" s="176">
        <f>IF(B7=1,"",IF(AND(TrackingWorksheet!B12&lt;&gt;"",TrackingWorksheet!B12&lt;=WeeklyCOVIDSummary!$C$7,OR(TrackingWorksheet!C12="",TrackingWorksheet!C12&gt;=WeeklyCOVIDSummary!$C$6)),1,0))</f>
        <v>0</v>
      </c>
      <c r="E7" s="175">
        <f>IF(B7=1,"",IF(AND(TrackingWorksheet!H12&lt;&gt;"",TrackingWorksheet!H12&lt;=WeeklyCOVIDSummary!$C$7),1,0)*D7)</f>
        <v>0</v>
      </c>
      <c r="F7" s="175">
        <f>IF(B7=1,"",IF(AND(TrackingWorksheet!I12&lt;&gt;"",TrackingWorksheet!I12&lt;=WeeklyCOVIDSummary!$C$7),1,0)*D7)</f>
        <v>0</v>
      </c>
      <c r="G7" s="175">
        <f>IF(B7=1,"",IF(AND(TrackingWorksheet!G12&lt;&gt;"",TrackingWorksheet!G12&lt;=WeeklyCOVIDSummary!$C$7,WeeklyCOVIDSummary!$C$6-TrackingWorksheet!G12&lt;60),1,0)*D7)</f>
        <v>0</v>
      </c>
      <c r="H7" s="175">
        <f>IF(B7=1,"",IF(AND(TrackingWorksheet!G12&lt;&gt;"",TrackingWorksheet!G12&lt;=WeeklyCOVIDSummary!$C$7,TrackingWorksheet!G12&gt;$M$3),1,0)*D7)</f>
        <v>0</v>
      </c>
      <c r="I7" s="175">
        <f t="shared" si="1"/>
        <v>0</v>
      </c>
      <c r="J7" s="175">
        <f t="shared" si="0"/>
        <v>0</v>
      </c>
      <c r="K7" s="175">
        <f>IF(B7=1,"",IF(AND(TrackingWorksheet!G12="",TrackingWorksheet!H12="", TrackingWorksheet!I12=""),1,0)*D7)</f>
        <v>0</v>
      </c>
      <c r="L7" s="178" t="str">
        <f>IF(B7=1,"",IF(TrackingWorksheet!F12="","",TrackingWorksheet!F12))</f>
        <v/>
      </c>
      <c r="M7" s="170"/>
      <c r="N7" s="170">
        <f>IF(AND(ISBLANK(TrackingWorksheet!B12),ISBLANK(TrackingWorksheet!C12),ISBLANK(TrackingWorksheet!G12),ISBLANK(TrackingWorksheet!I12),
ISBLANK(TrackingWorksheet!#REF!)),1,0)</f>
        <v>0</v>
      </c>
      <c r="O7" s="170">
        <f>IF(B7=1,"",TrackingWorksheet!E12)</f>
        <v>0</v>
      </c>
      <c r="P7" s="170" t="e">
        <f>IF(B7=1,"",IF(AND(TrackingWorksheet!B12&lt;&gt;"",TrackingWorksheet!B12&lt;=#REF!,OR(TrackingWorksheet!C12="",TrackingWorksheet!C12&gt;=#REF!)),1,0))</f>
        <v>#REF!</v>
      </c>
      <c r="Q7" s="170" t="e">
        <f>IF(B7=1,"",IF(AND(TrackingWorksheet!#REF! &lt;&gt;"",TrackingWorksheet!#REF!&lt;=#REF!), 1, 0)*D7)</f>
        <v>#REF!</v>
      </c>
      <c r="R7" s="170" t="e">
        <f>IF(B7=1,"",IF(AND(TrackingWorksheet!#REF! &lt;&gt;"", TrackingWorksheet!#REF!="At facility"), 1, 0)*D7)</f>
        <v>#REF!</v>
      </c>
      <c r="S7" s="170" t="e">
        <f>IF(B7=1,"",IF(AND(TrackingWorksheet!#REF! &lt;&gt;"", TrackingWorksheet!#REF!="Outside of facility"), 1, 0)*D7)</f>
        <v>#REF!</v>
      </c>
      <c r="T7" s="170" t="e">
        <f>IF(B7=1,"",IF(AND(TrackingWorksheet!#REF!&lt;&gt;"",TrackingWorksheet!#REF!&lt;=#REF!),1,0)*D7)</f>
        <v>#REF!</v>
      </c>
      <c r="U7" s="170" t="e">
        <f>IF(B7=1,"",IF(AND(TrackingWorksheet!#REF!&lt;&gt;"",TrackingWorksheet!#REF!&lt;=#REF!),1,0)*D7)</f>
        <v>#REF!</v>
      </c>
      <c r="V7" s="170" t="str">
        <f>IF(B7=1,"",IF(TrackingWorksheet!F12="","",TrackingWorksheet!F12))</f>
        <v/>
      </c>
    </row>
    <row r="8" spans="2:22" x14ac:dyDescent="0.35">
      <c r="B8" s="178">
        <f>IF(AND(ISBLANK(TrackingWorksheet!B13),ISBLANK(TrackingWorksheet!C13),ISBLANK(TrackingWorksheet!G13),ISBLANK(TrackingWorksheet!I13),
ISBLANK(TrackingWorksheet!#REF!)),1,0)</f>
        <v>0</v>
      </c>
      <c r="C8" s="173">
        <f>IF(B8=1,"",TrackingWorksheet!D13)</f>
        <v>0</v>
      </c>
      <c r="D8" s="176">
        <f>IF(B8=1,"",IF(AND(TrackingWorksheet!B13&lt;&gt;"",TrackingWorksheet!B13&lt;=WeeklyCOVIDSummary!$C$7,OR(TrackingWorksheet!C13="",TrackingWorksheet!C13&gt;=WeeklyCOVIDSummary!$C$6)),1,0))</f>
        <v>0</v>
      </c>
      <c r="E8" s="175">
        <f>IF(B8=1,"",IF(AND(TrackingWorksheet!H13&lt;&gt;"",TrackingWorksheet!H13&lt;=WeeklyCOVIDSummary!$C$7),1,0)*D8)</f>
        <v>0</v>
      </c>
      <c r="F8" s="175">
        <f>IF(B8=1,"",IF(AND(TrackingWorksheet!I13&lt;&gt;"",TrackingWorksheet!I13&lt;=WeeklyCOVIDSummary!$C$7),1,0)*D8)</f>
        <v>0</v>
      </c>
      <c r="G8" s="175">
        <f>IF(B8=1,"",IF(AND(TrackingWorksheet!G13&lt;&gt;"",TrackingWorksheet!G13&lt;=WeeklyCOVIDSummary!$C$7,WeeklyCOVIDSummary!$C$6-TrackingWorksheet!G13&lt;60),1,0)*D8)</f>
        <v>0</v>
      </c>
      <c r="H8" s="175">
        <f>IF(B8=1,"",IF(AND(TrackingWorksheet!G13&lt;&gt;"",TrackingWorksheet!G13&lt;=WeeklyCOVIDSummary!$C$7,TrackingWorksheet!G13&gt;$M$3),1,0)*D8)</f>
        <v>0</v>
      </c>
      <c r="I8" s="175">
        <f t="shared" si="1"/>
        <v>0</v>
      </c>
      <c r="J8" s="175">
        <f t="shared" si="0"/>
        <v>0</v>
      </c>
      <c r="K8" s="175">
        <f>IF(B8=1,"",IF(AND(TrackingWorksheet!G13="",TrackingWorksheet!H13="", TrackingWorksheet!I13=""),1,0)*D8)</f>
        <v>0</v>
      </c>
      <c r="L8" s="178" t="str">
        <f>IF(B8=1,"",IF(TrackingWorksheet!F13="","",TrackingWorksheet!F13))</f>
        <v/>
      </c>
      <c r="M8" s="170"/>
      <c r="N8" s="170">
        <f>IF(AND(ISBLANK(TrackingWorksheet!B13),ISBLANK(TrackingWorksheet!C13),ISBLANK(TrackingWorksheet!G13),ISBLANK(TrackingWorksheet!I13),
ISBLANK(TrackingWorksheet!#REF!)),1,0)</f>
        <v>0</v>
      </c>
      <c r="O8" s="170">
        <f>IF(B8=1,"",TrackingWorksheet!E13)</f>
        <v>0</v>
      </c>
      <c r="P8" s="170" t="e">
        <f>IF(B8=1,"",IF(AND(TrackingWorksheet!B13&lt;&gt;"",TrackingWorksheet!B13&lt;=#REF!,OR(TrackingWorksheet!C13="",TrackingWorksheet!C13&gt;=#REF!)),1,0))</f>
        <v>#REF!</v>
      </c>
      <c r="Q8" s="170" t="e">
        <f>IF(B8=1,"",IF(AND(TrackingWorksheet!#REF! &lt;&gt;"",TrackingWorksheet!#REF!&lt;=#REF!), 1, 0)*D8)</f>
        <v>#REF!</v>
      </c>
      <c r="R8" s="170" t="e">
        <f>IF(B8=1,"",IF(AND(TrackingWorksheet!#REF! &lt;&gt;"", TrackingWorksheet!#REF!="At facility"), 1, 0)*D8)</f>
        <v>#REF!</v>
      </c>
      <c r="S8" s="170" t="e">
        <f>IF(B8=1,"",IF(AND(TrackingWorksheet!#REF! &lt;&gt;"", TrackingWorksheet!#REF!="Outside of facility"), 1, 0)*D8)</f>
        <v>#REF!</v>
      </c>
      <c r="T8" s="170" t="e">
        <f>IF(B8=1,"",IF(AND(TrackingWorksheet!#REF!&lt;&gt;"",TrackingWorksheet!#REF!&lt;=#REF!),1,0)*D8)</f>
        <v>#REF!</v>
      </c>
      <c r="U8" s="170" t="e">
        <f>IF(B8=1,"",IF(AND(TrackingWorksheet!#REF!&lt;&gt;"",TrackingWorksheet!#REF!&lt;=#REF!),1,0)*D8)</f>
        <v>#REF!</v>
      </c>
      <c r="V8" s="170" t="str">
        <f>IF(B8=1,"",IF(TrackingWorksheet!F13="","",TrackingWorksheet!F13))</f>
        <v/>
      </c>
    </row>
    <row r="9" spans="2:22" x14ac:dyDescent="0.35">
      <c r="B9" s="178">
        <f>IF(AND(ISBLANK(TrackingWorksheet!B14),ISBLANK(TrackingWorksheet!C14),ISBLANK(TrackingWorksheet!G14),ISBLANK(TrackingWorksheet!I14),
ISBLANK(TrackingWorksheet!#REF!)),1,0)</f>
        <v>0</v>
      </c>
      <c r="C9" s="173">
        <f>IF(B9=1,"",TrackingWorksheet!D14)</f>
        <v>0</v>
      </c>
      <c r="D9" s="176">
        <f>IF(B9=1,"",IF(AND(TrackingWorksheet!B14&lt;&gt;"",TrackingWorksheet!B14&lt;=WeeklyCOVIDSummary!$C$7,OR(TrackingWorksheet!C14="",TrackingWorksheet!C14&gt;=WeeklyCOVIDSummary!$C$6)),1,0))</f>
        <v>0</v>
      </c>
      <c r="E9" s="175">
        <f>IF(B9=1,"",IF(AND(TrackingWorksheet!H14&lt;&gt;"",TrackingWorksheet!H14&lt;=WeeklyCOVIDSummary!$C$7),1,0)*D9)</f>
        <v>0</v>
      </c>
      <c r="F9" s="175">
        <f>IF(B9=1,"",IF(AND(TrackingWorksheet!I14&lt;&gt;"",TrackingWorksheet!I14&lt;=WeeklyCOVIDSummary!$C$7),1,0)*D9)</f>
        <v>0</v>
      </c>
      <c r="G9" s="175">
        <f>IF(B9=1,"",IF(AND(TrackingWorksheet!G14&lt;&gt;"",TrackingWorksheet!G14&lt;=WeeklyCOVIDSummary!$C$7,WeeklyCOVIDSummary!$C$6-TrackingWorksheet!G14&lt;60),1,0)*D9)</f>
        <v>0</v>
      </c>
      <c r="H9" s="175">
        <f>IF(B9=1,"",IF(AND(TrackingWorksheet!G14&lt;&gt;"",TrackingWorksheet!G14&lt;=WeeklyCOVIDSummary!$C$7,TrackingWorksheet!G14&gt;$M$3),1,0)*D9)</f>
        <v>0</v>
      </c>
      <c r="I9" s="175">
        <f t="shared" si="1"/>
        <v>0</v>
      </c>
      <c r="J9" s="175">
        <f t="shared" si="0"/>
        <v>0</v>
      </c>
      <c r="K9" s="175">
        <f>IF(B9=1,"",IF(AND(TrackingWorksheet!G14="",TrackingWorksheet!H14="", TrackingWorksheet!I14=""),1,0)*D9)</f>
        <v>0</v>
      </c>
      <c r="L9" s="178" t="str">
        <f>IF(B9=1,"",IF(TrackingWorksheet!F14="","",TrackingWorksheet!F14))</f>
        <v/>
      </c>
      <c r="M9" s="170"/>
      <c r="N9" s="170">
        <f>IF(AND(ISBLANK(TrackingWorksheet!B14),ISBLANK(TrackingWorksheet!C14),ISBLANK(TrackingWorksheet!G14),ISBLANK(TrackingWorksheet!I14),
ISBLANK(TrackingWorksheet!#REF!)),1,0)</f>
        <v>0</v>
      </c>
      <c r="O9" s="170">
        <f>IF(B9=1,"",TrackingWorksheet!E14)</f>
        <v>0</v>
      </c>
      <c r="P9" s="170" t="e">
        <f>IF(B9=1,"",IF(AND(TrackingWorksheet!B14&lt;&gt;"",TrackingWorksheet!B14&lt;=#REF!,OR(TrackingWorksheet!C14="",TrackingWorksheet!C14&gt;=#REF!)),1,0))</f>
        <v>#REF!</v>
      </c>
      <c r="Q9" s="170" t="e">
        <f>IF(B9=1,"",IF(AND(TrackingWorksheet!#REF! &lt;&gt;"",TrackingWorksheet!#REF!&lt;=#REF!), 1, 0)*D9)</f>
        <v>#REF!</v>
      </c>
      <c r="R9" s="170" t="e">
        <f>IF(B9=1,"",IF(AND(TrackingWorksheet!#REF! &lt;&gt;"", TrackingWorksheet!#REF!="At facility"), 1, 0)*D9)</f>
        <v>#REF!</v>
      </c>
      <c r="S9" s="170" t="e">
        <f>IF(B9=1,"",IF(AND(TrackingWorksheet!#REF! &lt;&gt;"", TrackingWorksheet!#REF!="Outside of facility"), 1, 0)*D9)</f>
        <v>#REF!</v>
      </c>
      <c r="T9" s="170" t="e">
        <f>IF(B9=1,"",IF(AND(TrackingWorksheet!#REF!&lt;&gt;"",TrackingWorksheet!#REF!&lt;=#REF!),1,0)*D9)</f>
        <v>#REF!</v>
      </c>
      <c r="U9" s="170" t="e">
        <f>IF(B9=1,"",IF(AND(TrackingWorksheet!#REF!&lt;&gt;"",TrackingWorksheet!#REF!&lt;=#REF!),1,0)*D9)</f>
        <v>#REF!</v>
      </c>
      <c r="V9" s="170" t="str">
        <f>IF(B9=1,"",IF(TrackingWorksheet!F14="","",TrackingWorksheet!F14))</f>
        <v/>
      </c>
    </row>
    <row r="10" spans="2:22" x14ac:dyDescent="0.35">
      <c r="B10" s="178">
        <f>IF(AND(ISBLANK(TrackingWorksheet!B15),ISBLANK(TrackingWorksheet!C15),ISBLANK(TrackingWorksheet!G15),ISBLANK(TrackingWorksheet!I15),
ISBLANK(TrackingWorksheet!#REF!)),1,0)</f>
        <v>0</v>
      </c>
      <c r="C10" s="173">
        <f>IF(B10=1,"",TrackingWorksheet!D15)</f>
        <v>0</v>
      </c>
      <c r="D10" s="176">
        <f>IF(B10=1,"",IF(AND(TrackingWorksheet!B15&lt;&gt;"",TrackingWorksheet!B15&lt;=WeeklyCOVIDSummary!$C$7,OR(TrackingWorksheet!C15="",TrackingWorksheet!C15&gt;=WeeklyCOVIDSummary!$C$6)),1,0))</f>
        <v>0</v>
      </c>
      <c r="E10" s="175">
        <f>IF(B10=1,"",IF(AND(TrackingWorksheet!H15&lt;&gt;"",TrackingWorksheet!H15&lt;=WeeklyCOVIDSummary!$C$7),1,0)*D10)</f>
        <v>0</v>
      </c>
      <c r="F10" s="175">
        <f>IF(B10=1,"",IF(AND(TrackingWorksheet!I15&lt;&gt;"",TrackingWorksheet!I15&lt;=WeeklyCOVIDSummary!$C$7),1,0)*D10)</f>
        <v>0</v>
      </c>
      <c r="G10" s="175">
        <f>IF(B10=1,"",IF(AND(TrackingWorksheet!G15&lt;&gt;"",TrackingWorksheet!G15&lt;=WeeklyCOVIDSummary!$C$7,WeeklyCOVIDSummary!$C$6-TrackingWorksheet!G15&lt;60),1,0)*D10)</f>
        <v>0</v>
      </c>
      <c r="H10" s="175">
        <f>IF(B10=1,"",IF(AND(TrackingWorksheet!G15&lt;&gt;"",TrackingWorksheet!G15&lt;=WeeklyCOVIDSummary!$C$7,TrackingWorksheet!G15&gt;$M$3),1,0)*D10)</f>
        <v>0</v>
      </c>
      <c r="I10" s="175">
        <f t="shared" si="1"/>
        <v>0</v>
      </c>
      <c r="J10" s="175">
        <f t="shared" si="0"/>
        <v>0</v>
      </c>
      <c r="K10" s="175">
        <f>IF(B10=1,"",IF(AND(TrackingWorksheet!G15="",TrackingWorksheet!H15="", TrackingWorksheet!I15=""),1,0)*D10)</f>
        <v>0</v>
      </c>
      <c r="L10" s="178" t="str">
        <f>IF(B10=1,"",IF(TrackingWorksheet!F15="","",TrackingWorksheet!F15))</f>
        <v/>
      </c>
      <c r="M10" s="170"/>
      <c r="N10" s="170">
        <f>IF(AND(ISBLANK(TrackingWorksheet!B15),ISBLANK(TrackingWorksheet!C15),ISBLANK(TrackingWorksheet!G15),ISBLANK(TrackingWorksheet!I15),
ISBLANK(TrackingWorksheet!#REF!)),1,0)</f>
        <v>0</v>
      </c>
      <c r="O10" s="170">
        <f>IF(B10=1,"",TrackingWorksheet!E15)</f>
        <v>0</v>
      </c>
      <c r="P10" s="170" t="e">
        <f>IF(B10=1,"",IF(AND(TrackingWorksheet!B15&lt;&gt;"",TrackingWorksheet!B15&lt;=#REF!,OR(TrackingWorksheet!C15="",TrackingWorksheet!C15&gt;=#REF!)),1,0))</f>
        <v>#REF!</v>
      </c>
      <c r="Q10" s="170" t="e">
        <f>IF(B10=1,"",IF(AND(TrackingWorksheet!#REF! &lt;&gt;"",TrackingWorksheet!#REF!&lt;=#REF!), 1, 0)*D10)</f>
        <v>#REF!</v>
      </c>
      <c r="R10" s="170" t="e">
        <f>IF(B10=1,"",IF(AND(TrackingWorksheet!#REF! &lt;&gt;"", TrackingWorksheet!#REF!="At facility"), 1, 0)*D10)</f>
        <v>#REF!</v>
      </c>
      <c r="S10" s="170" t="e">
        <f>IF(B10=1,"",IF(AND(TrackingWorksheet!#REF! &lt;&gt;"", TrackingWorksheet!#REF!="Outside of facility"), 1, 0)*D10)</f>
        <v>#REF!</v>
      </c>
      <c r="T10" s="170" t="e">
        <f>IF(B10=1,"",IF(AND(TrackingWorksheet!#REF!&lt;&gt;"",TrackingWorksheet!#REF!&lt;=#REF!),1,0)*D10)</f>
        <v>#REF!</v>
      </c>
      <c r="U10" s="170" t="e">
        <f>IF(B10=1,"",IF(AND(TrackingWorksheet!#REF!&lt;&gt;"",TrackingWorksheet!#REF!&lt;=#REF!),1,0)*D10)</f>
        <v>#REF!</v>
      </c>
      <c r="V10" s="170" t="str">
        <f>IF(B10=1,"",IF(TrackingWorksheet!F15="","",TrackingWorksheet!F15))</f>
        <v/>
      </c>
    </row>
    <row r="11" spans="2:22" x14ac:dyDescent="0.35">
      <c r="B11" s="178">
        <f>IF(AND(ISBLANK(TrackingWorksheet!B16),ISBLANK(TrackingWorksheet!C16),ISBLANK(TrackingWorksheet!G16),ISBLANK(TrackingWorksheet!I16),
ISBLANK(TrackingWorksheet!#REF!)),1,0)</f>
        <v>0</v>
      </c>
      <c r="C11" s="173">
        <f>IF(B11=1,"",TrackingWorksheet!D16)</f>
        <v>0</v>
      </c>
      <c r="D11" s="176">
        <f>IF(B11=1,"",IF(AND(TrackingWorksheet!B16&lt;&gt;"",TrackingWorksheet!B16&lt;=WeeklyCOVIDSummary!$C$7,OR(TrackingWorksheet!C16="",TrackingWorksheet!C16&gt;=WeeklyCOVIDSummary!$C$6)),1,0))</f>
        <v>0</v>
      </c>
      <c r="E11" s="175">
        <f>IF(B11=1,"",IF(AND(TrackingWorksheet!H16&lt;&gt;"",TrackingWorksheet!H16&lt;=WeeklyCOVIDSummary!$C$7),1,0)*D11)</f>
        <v>0</v>
      </c>
      <c r="F11" s="175">
        <f>IF(B11=1,"",IF(AND(TrackingWorksheet!I16&lt;&gt;"",TrackingWorksheet!I16&lt;=WeeklyCOVIDSummary!$C$7),1,0)*D11)</f>
        <v>0</v>
      </c>
      <c r="G11" s="175">
        <f>IF(B11=1,"",IF(AND(TrackingWorksheet!G16&lt;&gt;"",TrackingWorksheet!G16&lt;=WeeklyCOVIDSummary!$C$7,WeeklyCOVIDSummary!$C$6-TrackingWorksheet!G16&lt;60),1,0)*D11)</f>
        <v>0</v>
      </c>
      <c r="H11" s="175">
        <f>IF(B11=1,"",IF(AND(TrackingWorksheet!G16&lt;&gt;"",TrackingWorksheet!G16&lt;=WeeklyCOVIDSummary!$C$7,TrackingWorksheet!G16&gt;$M$3),1,0)*D11)</f>
        <v>0</v>
      </c>
      <c r="I11" s="175">
        <f t="shared" si="1"/>
        <v>0</v>
      </c>
      <c r="J11" s="175">
        <f t="shared" si="0"/>
        <v>0</v>
      </c>
      <c r="K11" s="175">
        <f>IF(B11=1,"",IF(AND(TrackingWorksheet!G16="",TrackingWorksheet!H16="", TrackingWorksheet!I16=""),1,0)*D11)</f>
        <v>0</v>
      </c>
      <c r="L11" s="178" t="str">
        <f>IF(B11=1,"",IF(TrackingWorksheet!F16="","",TrackingWorksheet!F16))</f>
        <v/>
      </c>
      <c r="M11" s="170"/>
      <c r="N11" s="170">
        <f>IF(AND(ISBLANK(TrackingWorksheet!B16),ISBLANK(TrackingWorksheet!C16),ISBLANK(TrackingWorksheet!G16),ISBLANK(TrackingWorksheet!I16),
ISBLANK(TrackingWorksheet!#REF!)),1,0)</f>
        <v>0</v>
      </c>
      <c r="O11" s="170">
        <f>IF(B11=1,"",TrackingWorksheet!E16)</f>
        <v>0</v>
      </c>
      <c r="P11" s="170" t="e">
        <f>IF(B11=1,"",IF(AND(TrackingWorksheet!B16&lt;&gt;"",TrackingWorksheet!B16&lt;=#REF!,OR(TrackingWorksheet!C16="",TrackingWorksheet!C16&gt;=#REF!)),1,0))</f>
        <v>#REF!</v>
      </c>
      <c r="Q11" s="170" t="e">
        <f>IF(B11=1,"",IF(AND(TrackingWorksheet!#REF! &lt;&gt;"",TrackingWorksheet!#REF!&lt;=#REF!), 1, 0)*D11)</f>
        <v>#REF!</v>
      </c>
      <c r="R11" s="170" t="e">
        <f>IF(B11=1,"",IF(AND(TrackingWorksheet!#REF! &lt;&gt;"", TrackingWorksheet!#REF!="At facility"), 1, 0)*D11)</f>
        <v>#REF!</v>
      </c>
      <c r="S11" s="170" t="e">
        <f>IF(B11=1,"",IF(AND(TrackingWorksheet!#REF! &lt;&gt;"", TrackingWorksheet!#REF!="Outside of facility"), 1, 0)*D11)</f>
        <v>#REF!</v>
      </c>
      <c r="T11" s="170" t="e">
        <f>IF(B11=1,"",IF(AND(TrackingWorksheet!#REF!&lt;&gt;"",TrackingWorksheet!#REF!&lt;=#REF!),1,0)*D11)</f>
        <v>#REF!</v>
      </c>
      <c r="U11" s="170" t="e">
        <f>IF(B11=1,"",IF(AND(TrackingWorksheet!#REF!&lt;&gt;"",TrackingWorksheet!#REF!&lt;=#REF!),1,0)*D11)</f>
        <v>#REF!</v>
      </c>
      <c r="V11" s="170" t="str">
        <f>IF(B11=1,"",IF(TrackingWorksheet!F16="","",TrackingWorksheet!F16))</f>
        <v/>
      </c>
    </row>
    <row r="12" spans="2:22" x14ac:dyDescent="0.35">
      <c r="B12" s="178">
        <f>IF(AND(ISBLANK(TrackingWorksheet!B17),ISBLANK(TrackingWorksheet!C17),ISBLANK(TrackingWorksheet!G17),ISBLANK(TrackingWorksheet!I17),
ISBLANK(TrackingWorksheet!#REF!)),1,0)</f>
        <v>0</v>
      </c>
      <c r="C12" s="173">
        <f>IF(B12=1,"",TrackingWorksheet!D17)</f>
        <v>0</v>
      </c>
      <c r="D12" s="176">
        <f>IF(B12=1,"",IF(AND(TrackingWorksheet!B17&lt;&gt;"",TrackingWorksheet!B17&lt;=WeeklyCOVIDSummary!$C$7,OR(TrackingWorksheet!C17="",TrackingWorksheet!C17&gt;=WeeklyCOVIDSummary!$C$6)),1,0))</f>
        <v>0</v>
      </c>
      <c r="E12" s="175">
        <f>IF(B12=1,"",IF(AND(TrackingWorksheet!H17&lt;&gt;"",TrackingWorksheet!H17&lt;=WeeklyCOVIDSummary!$C$7),1,0)*D12)</f>
        <v>0</v>
      </c>
      <c r="F12" s="175">
        <f>IF(B12=1,"",IF(AND(TrackingWorksheet!I17&lt;&gt;"",TrackingWorksheet!I17&lt;=WeeklyCOVIDSummary!$C$7),1,0)*D12)</f>
        <v>0</v>
      </c>
      <c r="G12" s="175">
        <f>IF(B12=1,"",IF(AND(TrackingWorksheet!G17&lt;&gt;"",TrackingWorksheet!G17&lt;=WeeklyCOVIDSummary!$C$7,WeeklyCOVIDSummary!$C$6-TrackingWorksheet!G17&lt;60),1,0)*D12)</f>
        <v>0</v>
      </c>
      <c r="H12" s="175">
        <f>IF(B12=1,"",IF(AND(TrackingWorksheet!G17&lt;&gt;"",TrackingWorksheet!G17&lt;=WeeklyCOVIDSummary!$C$7,TrackingWorksheet!G17&gt;$M$3),1,0)*D12)</f>
        <v>0</v>
      </c>
      <c r="I12" s="175">
        <f t="shared" si="1"/>
        <v>0</v>
      </c>
      <c r="J12" s="175">
        <f t="shared" si="0"/>
        <v>0</v>
      </c>
      <c r="K12" s="175">
        <f>IF(B12=1,"",IF(AND(TrackingWorksheet!G17="",TrackingWorksheet!H17="", TrackingWorksheet!I17=""),1,0)*D12)</f>
        <v>0</v>
      </c>
      <c r="L12" s="178" t="str">
        <f>IF(B12=1,"",IF(TrackingWorksheet!F17="","",TrackingWorksheet!F17))</f>
        <v/>
      </c>
      <c r="M12" s="170"/>
      <c r="N12" s="170">
        <f>IF(AND(ISBLANK(TrackingWorksheet!B17),ISBLANK(TrackingWorksheet!C17),ISBLANK(TrackingWorksheet!G17),ISBLANK(TrackingWorksheet!I17),
ISBLANK(TrackingWorksheet!#REF!)),1,0)</f>
        <v>0</v>
      </c>
      <c r="O12" s="170">
        <f>IF(B12=1,"",TrackingWorksheet!E17)</f>
        <v>0</v>
      </c>
      <c r="P12" s="170" t="e">
        <f>IF(B12=1,"",IF(AND(TrackingWorksheet!B17&lt;&gt;"",TrackingWorksheet!B17&lt;=#REF!,OR(TrackingWorksheet!C17="",TrackingWorksheet!C17&gt;=#REF!)),1,0))</f>
        <v>#REF!</v>
      </c>
      <c r="Q12" s="170" t="e">
        <f>IF(B12=1,"",IF(AND(TrackingWorksheet!#REF! &lt;&gt;"",TrackingWorksheet!#REF!&lt;=#REF!), 1, 0)*D12)</f>
        <v>#REF!</v>
      </c>
      <c r="R12" s="170" t="e">
        <f>IF(B12=1,"",IF(AND(TrackingWorksheet!#REF! &lt;&gt;"", TrackingWorksheet!#REF!="At facility"), 1, 0)*D12)</f>
        <v>#REF!</v>
      </c>
      <c r="S12" s="170" t="e">
        <f>IF(B12=1,"",IF(AND(TrackingWorksheet!#REF! &lt;&gt;"", TrackingWorksheet!#REF!="Outside of facility"), 1, 0)*D12)</f>
        <v>#REF!</v>
      </c>
      <c r="T12" s="170" t="e">
        <f>IF(B12=1,"",IF(AND(TrackingWorksheet!#REF!&lt;&gt;"",TrackingWorksheet!#REF!&lt;=#REF!),1,0)*D12)</f>
        <v>#REF!</v>
      </c>
      <c r="U12" s="170" t="e">
        <f>IF(B12=1,"",IF(AND(TrackingWorksheet!#REF!&lt;&gt;"",TrackingWorksheet!#REF!&lt;=#REF!),1,0)*D12)</f>
        <v>#REF!</v>
      </c>
      <c r="V12" s="170" t="str">
        <f>IF(B12=1,"",IF(TrackingWorksheet!F17="","",TrackingWorksheet!F17))</f>
        <v/>
      </c>
    </row>
    <row r="13" spans="2:22" x14ac:dyDescent="0.35">
      <c r="B13" s="178">
        <f>IF(AND(ISBLANK(TrackingWorksheet!B18),ISBLANK(TrackingWorksheet!C18),ISBLANK(TrackingWorksheet!G18),ISBLANK(TrackingWorksheet!I18),
ISBLANK(TrackingWorksheet!#REF!)),1,0)</f>
        <v>0</v>
      </c>
      <c r="C13" s="173">
        <f>IF(B13=1,"",TrackingWorksheet!D18)</f>
        <v>0</v>
      </c>
      <c r="D13" s="176">
        <f>IF(B13=1,"",IF(AND(TrackingWorksheet!B18&lt;&gt;"",TrackingWorksheet!B18&lt;=WeeklyCOVIDSummary!$C$7,OR(TrackingWorksheet!C18="",TrackingWorksheet!C18&gt;=WeeklyCOVIDSummary!$C$6)),1,0))</f>
        <v>0</v>
      </c>
      <c r="E13" s="175">
        <f>IF(B13=1,"",IF(AND(TrackingWorksheet!H18&lt;&gt;"",TrackingWorksheet!H18&lt;=WeeklyCOVIDSummary!$C$7),1,0)*D13)</f>
        <v>0</v>
      </c>
      <c r="F13" s="175">
        <f>IF(B13=1,"",IF(AND(TrackingWorksheet!I18&lt;&gt;"",TrackingWorksheet!I18&lt;=WeeklyCOVIDSummary!$C$7),1,0)*D13)</f>
        <v>0</v>
      </c>
      <c r="G13" s="175">
        <f>IF(B13=1,"",IF(AND(TrackingWorksheet!G18&lt;&gt;"",TrackingWorksheet!G18&lt;=WeeklyCOVIDSummary!$C$7,WeeklyCOVIDSummary!$C$6-TrackingWorksheet!G18&lt;60),1,0)*D13)</f>
        <v>0</v>
      </c>
      <c r="H13" s="175">
        <f>IF(B13=1,"",IF(AND(TrackingWorksheet!G18&lt;&gt;"",TrackingWorksheet!G18&lt;=WeeklyCOVIDSummary!$C$7,TrackingWorksheet!G18&gt;$M$3),1,0)*D13)</f>
        <v>0</v>
      </c>
      <c r="I13" s="175">
        <f t="shared" si="1"/>
        <v>0</v>
      </c>
      <c r="J13" s="175">
        <f t="shared" si="0"/>
        <v>0</v>
      </c>
      <c r="K13" s="175">
        <f>IF(B13=1,"",IF(AND(TrackingWorksheet!G18="",TrackingWorksheet!H18="", TrackingWorksheet!I18=""),1,0)*D13)</f>
        <v>0</v>
      </c>
      <c r="L13" s="178" t="str">
        <f>IF(B13=1,"",IF(TrackingWorksheet!F18="","",TrackingWorksheet!F18))</f>
        <v/>
      </c>
      <c r="M13" s="170"/>
      <c r="N13" s="170">
        <f>IF(AND(ISBLANK(TrackingWorksheet!B18),ISBLANK(TrackingWorksheet!C18),ISBLANK(TrackingWorksheet!G18),ISBLANK(TrackingWorksheet!I18),
ISBLANK(TrackingWorksheet!#REF!)),1,0)</f>
        <v>0</v>
      </c>
      <c r="O13" s="170">
        <f>IF(B13=1,"",TrackingWorksheet!E18)</f>
        <v>0</v>
      </c>
      <c r="P13" s="170" t="e">
        <f>IF(B13=1,"",IF(AND(TrackingWorksheet!B18&lt;&gt;"",TrackingWorksheet!B18&lt;=#REF!,OR(TrackingWorksheet!C18="",TrackingWorksheet!C18&gt;=#REF!)),1,0))</f>
        <v>#REF!</v>
      </c>
      <c r="Q13" s="170" t="e">
        <f>IF(B13=1,"",IF(AND(TrackingWorksheet!#REF! &lt;&gt;"",TrackingWorksheet!#REF!&lt;=#REF!), 1, 0)*D13)</f>
        <v>#REF!</v>
      </c>
      <c r="R13" s="170" t="e">
        <f>IF(B13=1,"",IF(AND(TrackingWorksheet!#REF! &lt;&gt;"", TrackingWorksheet!#REF!="At facility"), 1, 0)*D13)</f>
        <v>#REF!</v>
      </c>
      <c r="S13" s="170" t="e">
        <f>IF(B13=1,"",IF(AND(TrackingWorksheet!#REF! &lt;&gt;"", TrackingWorksheet!#REF!="Outside of facility"), 1, 0)*D13)</f>
        <v>#REF!</v>
      </c>
      <c r="T13" s="170" t="e">
        <f>IF(B13=1,"",IF(AND(TrackingWorksheet!#REF!&lt;&gt;"",TrackingWorksheet!#REF!&lt;=#REF!),1,0)*D13)</f>
        <v>#REF!</v>
      </c>
      <c r="U13" s="170" t="e">
        <f>IF(B13=1,"",IF(AND(TrackingWorksheet!#REF!&lt;&gt;"",TrackingWorksheet!#REF!&lt;=#REF!),1,0)*D13)</f>
        <v>#REF!</v>
      </c>
      <c r="V13" s="170" t="str">
        <f>IF(B13=1,"",IF(TrackingWorksheet!F18="","",TrackingWorksheet!F18))</f>
        <v/>
      </c>
    </row>
    <row r="14" spans="2:22" x14ac:dyDescent="0.35">
      <c r="B14" s="178">
        <f>IF(AND(ISBLANK(TrackingWorksheet!B19),ISBLANK(TrackingWorksheet!C19),ISBLANK(TrackingWorksheet!G19),ISBLANK(TrackingWorksheet!I19),
ISBLANK(TrackingWorksheet!#REF!)),1,0)</f>
        <v>0</v>
      </c>
      <c r="C14" s="173">
        <f>IF(B14=1,"",TrackingWorksheet!D19)</f>
        <v>0</v>
      </c>
      <c r="D14" s="176">
        <f>IF(B14=1,"",IF(AND(TrackingWorksheet!B19&lt;&gt;"",TrackingWorksheet!B19&lt;=WeeklyCOVIDSummary!$C$7,OR(TrackingWorksheet!C19="",TrackingWorksheet!C19&gt;=WeeklyCOVIDSummary!$C$6)),1,0))</f>
        <v>0</v>
      </c>
      <c r="E14" s="175">
        <f>IF(B14=1,"",IF(AND(TrackingWorksheet!H19&lt;&gt;"",TrackingWorksheet!H19&lt;=WeeklyCOVIDSummary!$C$7),1,0)*D14)</f>
        <v>0</v>
      </c>
      <c r="F14" s="175">
        <f>IF(B14=1,"",IF(AND(TrackingWorksheet!I19&lt;&gt;"",TrackingWorksheet!I19&lt;=WeeklyCOVIDSummary!$C$7),1,0)*D14)</f>
        <v>0</v>
      </c>
      <c r="G14" s="175">
        <f>IF(B14=1,"",IF(AND(TrackingWorksheet!G19&lt;&gt;"",TrackingWorksheet!G19&lt;=WeeklyCOVIDSummary!$C$7,WeeklyCOVIDSummary!$C$6-TrackingWorksheet!G19&lt;60),1,0)*D14)</f>
        <v>0</v>
      </c>
      <c r="H14" s="175">
        <f>IF(B14=1,"",IF(AND(TrackingWorksheet!G19&lt;&gt;"",TrackingWorksheet!G19&lt;=WeeklyCOVIDSummary!$C$7,TrackingWorksheet!G19&gt;$M$3),1,0)*D14)</f>
        <v>0</v>
      </c>
      <c r="I14" s="175">
        <f t="shared" si="1"/>
        <v>0</v>
      </c>
      <c r="J14" s="175">
        <f t="shared" si="0"/>
        <v>0</v>
      </c>
      <c r="K14" s="175">
        <f>IF(B14=1,"",IF(AND(TrackingWorksheet!G19="",TrackingWorksheet!H19="", TrackingWorksheet!I19=""),1,0)*D14)</f>
        <v>0</v>
      </c>
      <c r="L14" s="178" t="str">
        <f>IF(B14=1,"",IF(TrackingWorksheet!F19="","",TrackingWorksheet!F19))</f>
        <v/>
      </c>
      <c r="M14" s="170"/>
      <c r="N14" s="170">
        <f>IF(AND(ISBLANK(TrackingWorksheet!B19),ISBLANK(TrackingWorksheet!C19),ISBLANK(TrackingWorksheet!G19),ISBLANK(TrackingWorksheet!I19),
ISBLANK(TrackingWorksheet!#REF!)),1,0)</f>
        <v>0</v>
      </c>
      <c r="O14" s="170">
        <f>IF(B14=1,"",TrackingWorksheet!E19)</f>
        <v>0</v>
      </c>
      <c r="P14" s="170" t="e">
        <f>IF(B14=1,"",IF(AND(TrackingWorksheet!B19&lt;&gt;"",TrackingWorksheet!B19&lt;=#REF!,OR(TrackingWorksheet!C19="",TrackingWorksheet!C19&gt;=#REF!)),1,0))</f>
        <v>#REF!</v>
      </c>
      <c r="Q14" s="170" t="e">
        <f>IF(B14=1,"",IF(AND(TrackingWorksheet!#REF! &lt;&gt;"",TrackingWorksheet!#REF!&lt;=#REF!), 1, 0)*D14)</f>
        <v>#REF!</v>
      </c>
      <c r="R14" s="170" t="e">
        <f>IF(B14=1,"",IF(AND(TrackingWorksheet!#REF! &lt;&gt;"", TrackingWorksheet!#REF!="At facility"), 1, 0)*D14)</f>
        <v>#REF!</v>
      </c>
      <c r="S14" s="170" t="e">
        <f>IF(B14=1,"",IF(AND(TrackingWorksheet!#REF! &lt;&gt;"", TrackingWorksheet!#REF!="Outside of facility"), 1, 0)*D14)</f>
        <v>#REF!</v>
      </c>
      <c r="T14" s="170" t="e">
        <f>IF(B14=1,"",IF(AND(TrackingWorksheet!#REF!&lt;&gt;"",TrackingWorksheet!#REF!&lt;=#REF!),1,0)*D14)</f>
        <v>#REF!</v>
      </c>
      <c r="U14" s="170" t="e">
        <f>IF(B14=1,"",IF(AND(TrackingWorksheet!#REF!&lt;&gt;"",TrackingWorksheet!#REF!&lt;=#REF!),1,0)*D14)</f>
        <v>#REF!</v>
      </c>
      <c r="V14" s="170" t="str">
        <f>IF(B14=1,"",IF(TrackingWorksheet!F19="","",TrackingWorksheet!F19))</f>
        <v/>
      </c>
    </row>
    <row r="15" spans="2:22" x14ac:dyDescent="0.35">
      <c r="B15" s="178">
        <f>IF(AND(ISBLANK(TrackingWorksheet!B20),ISBLANK(TrackingWorksheet!C20),ISBLANK(TrackingWorksheet!G20),ISBLANK(TrackingWorksheet!I20),
ISBLANK(TrackingWorksheet!#REF!)),1,0)</f>
        <v>0</v>
      </c>
      <c r="C15" s="173">
        <f>IF(B15=1,"",TrackingWorksheet!D20)</f>
        <v>0</v>
      </c>
      <c r="D15" s="176">
        <f>IF(B15=1,"",IF(AND(TrackingWorksheet!B20&lt;&gt;"",TrackingWorksheet!B20&lt;=WeeklyCOVIDSummary!$C$7,OR(TrackingWorksheet!C20="",TrackingWorksheet!C20&gt;=WeeklyCOVIDSummary!$C$6)),1,0))</f>
        <v>0</v>
      </c>
      <c r="E15" s="175">
        <f>IF(B15=1,"",IF(AND(TrackingWorksheet!H20&lt;&gt;"",TrackingWorksheet!H20&lt;=WeeklyCOVIDSummary!$C$7),1,0)*D15)</f>
        <v>0</v>
      </c>
      <c r="F15" s="175">
        <f>IF(B15=1,"",IF(AND(TrackingWorksheet!I20&lt;&gt;"",TrackingWorksheet!I20&lt;=WeeklyCOVIDSummary!$C$7),1,0)*D15)</f>
        <v>0</v>
      </c>
      <c r="G15" s="175">
        <f>IF(B15=1,"",IF(AND(TrackingWorksheet!G20&lt;&gt;"",TrackingWorksheet!G20&lt;=WeeklyCOVIDSummary!$C$7,WeeklyCOVIDSummary!$C$6-TrackingWorksheet!G20&lt;60),1,0)*D15)</f>
        <v>0</v>
      </c>
      <c r="H15" s="175">
        <f>IF(B15=1,"",IF(AND(TrackingWorksheet!G20&lt;&gt;"",TrackingWorksheet!G20&lt;=WeeklyCOVIDSummary!$C$7,TrackingWorksheet!G20&gt;$M$3),1,0)*D15)</f>
        <v>0</v>
      </c>
      <c r="I15" s="175">
        <f t="shared" si="1"/>
        <v>0</v>
      </c>
      <c r="J15" s="175">
        <f t="shared" si="0"/>
        <v>0</v>
      </c>
      <c r="K15" s="175">
        <f>IF(B15=1,"",IF(AND(TrackingWorksheet!G20="",TrackingWorksheet!H20="", TrackingWorksheet!I20=""),1,0)*D15)</f>
        <v>0</v>
      </c>
      <c r="L15" s="178" t="str">
        <f>IF(B15=1,"",IF(TrackingWorksheet!F20="","",TrackingWorksheet!F20))</f>
        <v/>
      </c>
      <c r="M15" s="170"/>
      <c r="N15" s="170">
        <f>IF(AND(ISBLANK(TrackingWorksheet!B20),ISBLANK(TrackingWorksheet!C20),ISBLANK(TrackingWorksheet!G20),ISBLANK(TrackingWorksheet!I20),
ISBLANK(TrackingWorksheet!#REF!)),1,0)</f>
        <v>0</v>
      </c>
      <c r="O15" s="170">
        <f>IF(B15=1,"",TrackingWorksheet!E20)</f>
        <v>0</v>
      </c>
      <c r="P15" s="170" t="e">
        <f>IF(B15=1,"",IF(AND(TrackingWorksheet!B20&lt;&gt;"",TrackingWorksheet!B20&lt;=#REF!,OR(TrackingWorksheet!C20="",TrackingWorksheet!C20&gt;=#REF!)),1,0))</f>
        <v>#REF!</v>
      </c>
      <c r="Q15" s="170" t="e">
        <f>IF(B15=1,"",IF(AND(TrackingWorksheet!#REF! &lt;&gt;"",TrackingWorksheet!#REF!&lt;=#REF!), 1, 0)*D15)</f>
        <v>#REF!</v>
      </c>
      <c r="R15" s="170" t="e">
        <f>IF(B15=1,"",IF(AND(TrackingWorksheet!#REF! &lt;&gt;"", TrackingWorksheet!#REF!="At facility"), 1, 0)*D15)</f>
        <v>#REF!</v>
      </c>
      <c r="S15" s="170" t="e">
        <f>IF(B15=1,"",IF(AND(TrackingWorksheet!#REF! &lt;&gt;"", TrackingWorksheet!#REF!="Outside of facility"), 1, 0)*D15)</f>
        <v>#REF!</v>
      </c>
      <c r="T15" s="170" t="e">
        <f>IF(B15=1,"",IF(AND(TrackingWorksheet!#REF!&lt;&gt;"",TrackingWorksheet!#REF!&lt;=#REF!),1,0)*D15)</f>
        <v>#REF!</v>
      </c>
      <c r="U15" s="170" t="e">
        <f>IF(B15=1,"",IF(AND(TrackingWorksheet!#REF!&lt;&gt;"",TrackingWorksheet!#REF!&lt;=#REF!),1,0)*D15)</f>
        <v>#REF!</v>
      </c>
      <c r="V15" s="170" t="str">
        <f>IF(B15=1,"",IF(TrackingWorksheet!F20="","",TrackingWorksheet!F20))</f>
        <v/>
      </c>
    </row>
    <row r="16" spans="2:22" x14ac:dyDescent="0.35">
      <c r="B16" s="178">
        <f>IF(AND(ISBLANK(TrackingWorksheet!B21),ISBLANK(TrackingWorksheet!C21),ISBLANK(TrackingWorksheet!G21),ISBLANK(TrackingWorksheet!I21),
ISBLANK(TrackingWorksheet!#REF!)),1,0)</f>
        <v>0</v>
      </c>
      <c r="C16" s="173">
        <f>IF(B16=1,"",TrackingWorksheet!D21)</f>
        <v>0</v>
      </c>
      <c r="D16" s="176">
        <f>IF(B16=1,"",IF(AND(TrackingWorksheet!B21&lt;&gt;"",TrackingWorksheet!B21&lt;=WeeklyCOVIDSummary!$C$7,OR(TrackingWorksheet!C21="",TrackingWorksheet!C21&gt;=WeeklyCOVIDSummary!$C$6)),1,0))</f>
        <v>0</v>
      </c>
      <c r="E16" s="175">
        <f>IF(B16=1,"",IF(AND(TrackingWorksheet!H21&lt;&gt;"",TrackingWorksheet!H21&lt;=WeeklyCOVIDSummary!$C$7),1,0)*D16)</f>
        <v>0</v>
      </c>
      <c r="F16" s="175">
        <f>IF(B16=1,"",IF(AND(TrackingWorksheet!I21&lt;&gt;"",TrackingWorksheet!I21&lt;=WeeklyCOVIDSummary!$C$7),1,0)*D16)</f>
        <v>0</v>
      </c>
      <c r="G16" s="175">
        <f>IF(B16=1,"",IF(AND(TrackingWorksheet!G21&lt;&gt;"",TrackingWorksheet!G21&lt;=WeeklyCOVIDSummary!$C$7,WeeklyCOVIDSummary!$C$6-TrackingWorksheet!G21&lt;60),1,0)*D16)</f>
        <v>0</v>
      </c>
      <c r="H16" s="175">
        <f>IF(B16=1,"",IF(AND(TrackingWorksheet!G21&lt;&gt;"",TrackingWorksheet!G21&lt;=WeeklyCOVIDSummary!$C$7,TrackingWorksheet!G21&gt;$M$3),1,0)*D16)</f>
        <v>0</v>
      </c>
      <c r="I16" s="175">
        <f t="shared" si="1"/>
        <v>0</v>
      </c>
      <c r="J16" s="175">
        <f t="shared" si="0"/>
        <v>0</v>
      </c>
      <c r="K16" s="175">
        <f>IF(B16=1,"",IF(AND(TrackingWorksheet!G21="",TrackingWorksheet!H21="", TrackingWorksheet!I21=""),1,0)*D16)</f>
        <v>0</v>
      </c>
      <c r="L16" s="178" t="str">
        <f>IF(B16=1,"",IF(TrackingWorksheet!F21="","",TrackingWorksheet!F21))</f>
        <v/>
      </c>
      <c r="M16" s="170"/>
      <c r="N16" s="170">
        <f>IF(AND(ISBLANK(TrackingWorksheet!B21),ISBLANK(TrackingWorksheet!C21),ISBLANK(TrackingWorksheet!G21),ISBLANK(TrackingWorksheet!I21),
ISBLANK(TrackingWorksheet!#REF!)),1,0)</f>
        <v>0</v>
      </c>
      <c r="O16" s="170">
        <f>IF(B16=1,"",TrackingWorksheet!E21)</f>
        <v>0</v>
      </c>
      <c r="P16" s="170" t="e">
        <f>IF(B16=1,"",IF(AND(TrackingWorksheet!B21&lt;&gt;"",TrackingWorksheet!B21&lt;=#REF!,OR(TrackingWorksheet!C21="",TrackingWorksheet!C21&gt;=#REF!)),1,0))</f>
        <v>#REF!</v>
      </c>
      <c r="Q16" s="170" t="e">
        <f>IF(B16=1,"",IF(AND(TrackingWorksheet!#REF! &lt;&gt;"",TrackingWorksheet!#REF!&lt;=#REF!), 1, 0)*D16)</f>
        <v>#REF!</v>
      </c>
      <c r="R16" s="170" t="e">
        <f>IF(B16=1,"",IF(AND(TrackingWorksheet!#REF! &lt;&gt;"", TrackingWorksheet!#REF!="At facility"), 1, 0)*D16)</f>
        <v>#REF!</v>
      </c>
      <c r="S16" s="170" t="e">
        <f>IF(B16=1,"",IF(AND(TrackingWorksheet!#REF! &lt;&gt;"", TrackingWorksheet!#REF!="Outside of facility"), 1, 0)*D16)</f>
        <v>#REF!</v>
      </c>
      <c r="T16" s="170" t="e">
        <f>IF(B16=1,"",IF(AND(TrackingWorksheet!#REF!&lt;&gt;"",TrackingWorksheet!#REF!&lt;=#REF!),1,0)*D16)</f>
        <v>#REF!</v>
      </c>
      <c r="U16" s="170" t="e">
        <f>IF(B16=1,"",IF(AND(TrackingWorksheet!#REF!&lt;&gt;"",TrackingWorksheet!#REF!&lt;=#REF!),1,0)*D16)</f>
        <v>#REF!</v>
      </c>
      <c r="V16" s="170" t="str">
        <f>IF(B16=1,"",IF(TrackingWorksheet!F21="","",TrackingWorksheet!F21))</f>
        <v/>
      </c>
    </row>
    <row r="17" spans="2:22" x14ac:dyDescent="0.35">
      <c r="B17" s="178">
        <f>IF(AND(ISBLANK(TrackingWorksheet!B22),ISBLANK(TrackingWorksheet!C22),ISBLANK(TrackingWorksheet!G22),ISBLANK(TrackingWorksheet!I22),
ISBLANK(TrackingWorksheet!#REF!)),1,0)</f>
        <v>0</v>
      </c>
      <c r="C17" s="173">
        <f>IF(B17=1,"",TrackingWorksheet!D22)</f>
        <v>0</v>
      </c>
      <c r="D17" s="176">
        <f>IF(B17=1,"",IF(AND(TrackingWorksheet!B22&lt;&gt;"",TrackingWorksheet!B22&lt;=WeeklyCOVIDSummary!$C$7,OR(TrackingWorksheet!C22="",TrackingWorksheet!C22&gt;=WeeklyCOVIDSummary!$C$6)),1,0))</f>
        <v>0</v>
      </c>
      <c r="E17" s="175">
        <f>IF(B17=1,"",IF(AND(TrackingWorksheet!H22&lt;&gt;"",TrackingWorksheet!H22&lt;=WeeklyCOVIDSummary!$C$7),1,0)*D17)</f>
        <v>0</v>
      </c>
      <c r="F17" s="175">
        <f>IF(B17=1,"",IF(AND(TrackingWorksheet!I22&lt;&gt;"",TrackingWorksheet!I22&lt;=WeeklyCOVIDSummary!$C$7),1,0)*D17)</f>
        <v>0</v>
      </c>
      <c r="G17" s="175">
        <f>IF(B17=1,"",IF(AND(TrackingWorksheet!G22&lt;&gt;"",TrackingWorksheet!G22&lt;=WeeklyCOVIDSummary!$C$7,WeeklyCOVIDSummary!$C$6-TrackingWorksheet!G22&lt;60),1,0)*D17)</f>
        <v>0</v>
      </c>
      <c r="H17" s="175">
        <f>IF(B17=1,"",IF(AND(TrackingWorksheet!G22&lt;&gt;"",TrackingWorksheet!G22&lt;=WeeklyCOVIDSummary!$C$7,TrackingWorksheet!G22&gt;$M$3),1,0)*D17)</f>
        <v>0</v>
      </c>
      <c r="I17" s="175">
        <f t="shared" si="1"/>
        <v>0</v>
      </c>
      <c r="J17" s="175">
        <f t="shared" si="0"/>
        <v>0</v>
      </c>
      <c r="K17" s="175">
        <f>IF(B17=1,"",IF(AND(TrackingWorksheet!G22="",TrackingWorksheet!H22="", TrackingWorksheet!I22=""),1,0)*D17)</f>
        <v>0</v>
      </c>
      <c r="L17" s="178" t="str">
        <f>IF(B17=1,"",IF(TrackingWorksheet!F22="","",TrackingWorksheet!F22))</f>
        <v/>
      </c>
      <c r="M17" s="170"/>
      <c r="N17" s="170">
        <f>IF(AND(ISBLANK(TrackingWorksheet!B22),ISBLANK(TrackingWorksheet!C22),ISBLANK(TrackingWorksheet!G22),ISBLANK(TrackingWorksheet!I22),
ISBLANK(TrackingWorksheet!#REF!)),1,0)</f>
        <v>0</v>
      </c>
      <c r="O17" s="170">
        <f>IF(B17=1,"",TrackingWorksheet!E22)</f>
        <v>0</v>
      </c>
      <c r="P17" s="170" t="e">
        <f>IF(B17=1,"",IF(AND(TrackingWorksheet!B22&lt;&gt;"",TrackingWorksheet!B22&lt;=#REF!,OR(TrackingWorksheet!C22="",TrackingWorksheet!C22&gt;=#REF!)),1,0))</f>
        <v>#REF!</v>
      </c>
      <c r="Q17" s="170" t="e">
        <f>IF(B17=1,"",IF(AND(TrackingWorksheet!#REF! &lt;&gt;"",TrackingWorksheet!#REF!&lt;=#REF!), 1, 0)*D17)</f>
        <v>#REF!</v>
      </c>
      <c r="R17" s="170" t="e">
        <f>IF(B17=1,"",IF(AND(TrackingWorksheet!#REF! &lt;&gt;"", TrackingWorksheet!#REF!="At facility"), 1, 0)*D17)</f>
        <v>#REF!</v>
      </c>
      <c r="S17" s="170" t="e">
        <f>IF(B17=1,"",IF(AND(TrackingWorksheet!#REF! &lt;&gt;"", TrackingWorksheet!#REF!="Outside of facility"), 1, 0)*D17)</f>
        <v>#REF!</v>
      </c>
      <c r="T17" s="170" t="e">
        <f>IF(B17=1,"",IF(AND(TrackingWorksheet!#REF!&lt;&gt;"",TrackingWorksheet!#REF!&lt;=#REF!),1,0)*D17)</f>
        <v>#REF!</v>
      </c>
      <c r="U17" s="170" t="e">
        <f>IF(B17=1,"",IF(AND(TrackingWorksheet!#REF!&lt;&gt;"",TrackingWorksheet!#REF!&lt;=#REF!),1,0)*D17)</f>
        <v>#REF!</v>
      </c>
      <c r="V17" s="170" t="str">
        <f>IF(B17=1,"",IF(TrackingWorksheet!F22="","",TrackingWorksheet!F22))</f>
        <v/>
      </c>
    </row>
    <row r="18" spans="2:22" x14ac:dyDescent="0.35">
      <c r="B18" s="178">
        <f>IF(AND(ISBLANK(TrackingWorksheet!B23),ISBLANK(TrackingWorksheet!C23),ISBLANK(TrackingWorksheet!G23),ISBLANK(TrackingWorksheet!I23),
ISBLANK(TrackingWorksheet!#REF!)),1,0)</f>
        <v>0</v>
      </c>
      <c r="C18" s="173">
        <f>IF(B18=1,"",TrackingWorksheet!D23)</f>
        <v>0</v>
      </c>
      <c r="D18" s="176">
        <f>IF(B18=1,"",IF(AND(TrackingWorksheet!B23&lt;&gt;"",TrackingWorksheet!B23&lt;=WeeklyCOVIDSummary!$C$7,OR(TrackingWorksheet!C23="",TrackingWorksheet!C23&gt;=WeeklyCOVIDSummary!$C$6)),1,0))</f>
        <v>0</v>
      </c>
      <c r="E18" s="175">
        <f>IF(B18=1,"",IF(AND(TrackingWorksheet!H23&lt;&gt;"",TrackingWorksheet!H23&lt;=WeeklyCOVIDSummary!$C$7),1,0)*D18)</f>
        <v>0</v>
      </c>
      <c r="F18" s="175">
        <f>IF(B18=1,"",IF(AND(TrackingWorksheet!I23&lt;&gt;"",TrackingWorksheet!I23&lt;=WeeklyCOVIDSummary!$C$7),1,0)*D18)</f>
        <v>0</v>
      </c>
      <c r="G18" s="175">
        <f>IF(B18=1,"",IF(AND(TrackingWorksheet!G23&lt;&gt;"",TrackingWorksheet!G23&lt;=WeeklyCOVIDSummary!$C$7,WeeklyCOVIDSummary!$C$6-TrackingWorksheet!G23&lt;60),1,0)*D18)</f>
        <v>0</v>
      </c>
      <c r="H18" s="175">
        <f>IF(B18=1,"",IF(AND(TrackingWorksheet!G23&lt;&gt;"",TrackingWorksheet!G23&lt;=WeeklyCOVIDSummary!$C$7,TrackingWorksheet!G23&gt;$M$3),1,0)*D18)</f>
        <v>0</v>
      </c>
      <c r="I18" s="175">
        <f t="shared" si="1"/>
        <v>0</v>
      </c>
      <c r="J18" s="175">
        <f t="shared" si="0"/>
        <v>0</v>
      </c>
      <c r="K18" s="175">
        <f>IF(B18=1,"",IF(AND(TrackingWorksheet!G23="",TrackingWorksheet!H23="", TrackingWorksheet!I23=""),1,0)*D18)</f>
        <v>0</v>
      </c>
      <c r="L18" s="178" t="str">
        <f>IF(B18=1,"",IF(TrackingWorksheet!F23="","",TrackingWorksheet!F23))</f>
        <v/>
      </c>
      <c r="M18" s="170"/>
      <c r="N18" s="170">
        <f>IF(AND(ISBLANK(TrackingWorksheet!B23),ISBLANK(TrackingWorksheet!C23),ISBLANK(TrackingWorksheet!G23),ISBLANK(TrackingWorksheet!I23),
ISBLANK(TrackingWorksheet!#REF!)),1,0)</f>
        <v>0</v>
      </c>
      <c r="O18" s="170">
        <f>IF(B18=1,"",TrackingWorksheet!E23)</f>
        <v>0</v>
      </c>
      <c r="P18" s="170" t="e">
        <f>IF(B18=1,"",IF(AND(TrackingWorksheet!B23&lt;&gt;"",TrackingWorksheet!B23&lt;=#REF!,OR(TrackingWorksheet!C23="",TrackingWorksheet!C23&gt;=#REF!)),1,0))</f>
        <v>#REF!</v>
      </c>
      <c r="Q18" s="170" t="e">
        <f>IF(B18=1,"",IF(AND(TrackingWorksheet!#REF! &lt;&gt;"",TrackingWorksheet!#REF!&lt;=#REF!), 1, 0)*D18)</f>
        <v>#REF!</v>
      </c>
      <c r="R18" s="170" t="e">
        <f>IF(B18=1,"",IF(AND(TrackingWorksheet!#REF! &lt;&gt;"", TrackingWorksheet!#REF!="At facility"), 1, 0)*D18)</f>
        <v>#REF!</v>
      </c>
      <c r="S18" s="170" t="e">
        <f>IF(B18=1,"",IF(AND(TrackingWorksheet!#REF! &lt;&gt;"", TrackingWorksheet!#REF!="Outside of facility"), 1, 0)*D18)</f>
        <v>#REF!</v>
      </c>
      <c r="T18" s="170" t="e">
        <f>IF(B18=1,"",IF(AND(TrackingWorksheet!#REF!&lt;&gt;"",TrackingWorksheet!#REF!&lt;=#REF!),1,0)*D18)</f>
        <v>#REF!</v>
      </c>
      <c r="U18" s="170" t="e">
        <f>IF(B18=1,"",IF(AND(TrackingWorksheet!#REF!&lt;&gt;"",TrackingWorksheet!#REF!&lt;=#REF!),1,0)*D18)</f>
        <v>#REF!</v>
      </c>
      <c r="V18" s="170" t="str">
        <f>IF(B18=1,"",IF(TrackingWorksheet!F23="","",TrackingWorksheet!F23))</f>
        <v/>
      </c>
    </row>
    <row r="19" spans="2:22" x14ac:dyDescent="0.35">
      <c r="B19" s="178">
        <f>IF(AND(ISBLANK(TrackingWorksheet!B24),ISBLANK(TrackingWorksheet!C24),ISBLANK(TrackingWorksheet!G24),ISBLANK(TrackingWorksheet!I24),
ISBLANK(TrackingWorksheet!#REF!)),1,0)</f>
        <v>0</v>
      </c>
      <c r="C19" s="173">
        <f>IF(B19=1,"",TrackingWorksheet!D24)</f>
        <v>0</v>
      </c>
      <c r="D19" s="176">
        <f>IF(B19=1,"",IF(AND(TrackingWorksheet!B24&lt;&gt;"",TrackingWorksheet!B24&lt;=WeeklyCOVIDSummary!$C$7,OR(TrackingWorksheet!C24="",TrackingWorksheet!C24&gt;=WeeklyCOVIDSummary!$C$6)),1,0))</f>
        <v>0</v>
      </c>
      <c r="E19" s="175">
        <f>IF(B19=1,"",IF(AND(TrackingWorksheet!H24&lt;&gt;"",TrackingWorksheet!H24&lt;=WeeklyCOVIDSummary!$C$7),1,0)*D19)</f>
        <v>0</v>
      </c>
      <c r="F19" s="175">
        <f>IF(B19=1,"",IF(AND(TrackingWorksheet!I24&lt;&gt;"",TrackingWorksheet!I24&lt;=WeeklyCOVIDSummary!$C$7),1,0)*D19)</f>
        <v>0</v>
      </c>
      <c r="G19" s="175">
        <f>IF(B19=1,"",IF(AND(TrackingWorksheet!G24&lt;&gt;"",TrackingWorksheet!G24&lt;=WeeklyCOVIDSummary!$C$7,WeeklyCOVIDSummary!$C$6-TrackingWorksheet!G24&lt;60),1,0)*D19)</f>
        <v>0</v>
      </c>
      <c r="H19" s="175">
        <f>IF(B19=1,"",IF(AND(TrackingWorksheet!G24&lt;&gt;"",TrackingWorksheet!G24&lt;=WeeklyCOVIDSummary!$C$7,TrackingWorksheet!G24&gt;$M$3),1,0)*D19)</f>
        <v>0</v>
      </c>
      <c r="I19" s="175">
        <f t="shared" si="1"/>
        <v>0</v>
      </c>
      <c r="J19" s="175">
        <f t="shared" si="0"/>
        <v>0</v>
      </c>
      <c r="K19" s="175">
        <f>IF(B19=1,"",IF(AND(TrackingWorksheet!G24="",TrackingWorksheet!H24="", TrackingWorksheet!I24=""),1,0)*D19)</f>
        <v>0</v>
      </c>
      <c r="L19" s="178" t="str">
        <f>IF(B19=1,"",IF(TrackingWorksheet!F24="","",TrackingWorksheet!F24))</f>
        <v/>
      </c>
      <c r="M19" s="170"/>
      <c r="N19" s="170">
        <f>IF(AND(ISBLANK(TrackingWorksheet!B24),ISBLANK(TrackingWorksheet!C24),ISBLANK(TrackingWorksheet!G24),ISBLANK(TrackingWorksheet!I24),
ISBLANK(TrackingWorksheet!#REF!)),1,0)</f>
        <v>0</v>
      </c>
      <c r="O19" s="170">
        <f>IF(B19=1,"",TrackingWorksheet!E24)</f>
        <v>0</v>
      </c>
      <c r="P19" s="170" t="e">
        <f>IF(B19=1,"",IF(AND(TrackingWorksheet!B24&lt;&gt;"",TrackingWorksheet!B24&lt;=#REF!,OR(TrackingWorksheet!C24="",TrackingWorksheet!C24&gt;=#REF!)),1,0))</f>
        <v>#REF!</v>
      </c>
      <c r="Q19" s="170" t="e">
        <f>IF(B19=1,"",IF(AND(TrackingWorksheet!#REF! &lt;&gt;"",TrackingWorksheet!#REF!&lt;=#REF!), 1, 0)*D19)</f>
        <v>#REF!</v>
      </c>
      <c r="R19" s="170" t="e">
        <f>IF(B19=1,"",IF(AND(TrackingWorksheet!#REF! &lt;&gt;"", TrackingWorksheet!#REF!="At facility"), 1, 0)*D19)</f>
        <v>#REF!</v>
      </c>
      <c r="S19" s="170" t="e">
        <f>IF(B19=1,"",IF(AND(TrackingWorksheet!#REF! &lt;&gt;"", TrackingWorksheet!#REF!="Outside of facility"), 1, 0)*D19)</f>
        <v>#REF!</v>
      </c>
      <c r="T19" s="170" t="e">
        <f>IF(B19=1,"",IF(AND(TrackingWorksheet!#REF!&lt;&gt;"",TrackingWorksheet!#REF!&lt;=#REF!),1,0)*D19)</f>
        <v>#REF!</v>
      </c>
      <c r="U19" s="170" t="e">
        <f>IF(B19=1,"",IF(AND(TrackingWorksheet!#REF!&lt;&gt;"",TrackingWorksheet!#REF!&lt;=#REF!),1,0)*D19)</f>
        <v>#REF!</v>
      </c>
      <c r="V19" s="170" t="str">
        <f>IF(B19=1,"",IF(TrackingWorksheet!F24="","",TrackingWorksheet!F24))</f>
        <v/>
      </c>
    </row>
    <row r="20" spans="2:22" x14ac:dyDescent="0.35">
      <c r="B20" s="178">
        <f>IF(AND(ISBLANK(TrackingWorksheet!B25),ISBLANK(TrackingWorksheet!C25),ISBLANK(TrackingWorksheet!G25),ISBLANK(TrackingWorksheet!I25),
ISBLANK(TrackingWorksheet!#REF!)),1,0)</f>
        <v>0</v>
      </c>
      <c r="C20" s="173">
        <f>IF(B20=1,"",TrackingWorksheet!D25)</f>
        <v>0</v>
      </c>
      <c r="D20" s="176">
        <f>IF(B20=1,"",IF(AND(TrackingWorksheet!B25&lt;&gt;"",TrackingWorksheet!B25&lt;=WeeklyCOVIDSummary!$C$7,OR(TrackingWorksheet!C25="",TrackingWorksheet!C25&gt;=WeeklyCOVIDSummary!$C$6)),1,0))</f>
        <v>0</v>
      </c>
      <c r="E20" s="175">
        <f>IF(B20=1,"",IF(AND(TrackingWorksheet!H25&lt;&gt;"",TrackingWorksheet!H25&lt;=WeeklyCOVIDSummary!$C$7),1,0)*D20)</f>
        <v>0</v>
      </c>
      <c r="F20" s="175">
        <f>IF(B20=1,"",IF(AND(TrackingWorksheet!I25&lt;&gt;"",TrackingWorksheet!I25&lt;=WeeklyCOVIDSummary!$C$7),1,0)*D20)</f>
        <v>0</v>
      </c>
      <c r="G20" s="175">
        <f>IF(B20=1,"",IF(AND(TrackingWorksheet!G25&lt;&gt;"",TrackingWorksheet!G25&lt;=WeeklyCOVIDSummary!$C$7,WeeklyCOVIDSummary!$C$6-TrackingWorksheet!G25&lt;60),1,0)*D20)</f>
        <v>0</v>
      </c>
      <c r="H20" s="175">
        <f>IF(B20=1,"",IF(AND(TrackingWorksheet!G25&lt;&gt;"",TrackingWorksheet!G25&lt;=WeeklyCOVIDSummary!$C$7,TrackingWorksheet!G25&gt;$M$3),1,0)*D20)</f>
        <v>0</v>
      </c>
      <c r="I20" s="175">
        <f t="shared" si="1"/>
        <v>0</v>
      </c>
      <c r="J20" s="175">
        <f t="shared" si="0"/>
        <v>0</v>
      </c>
      <c r="K20" s="175">
        <f>IF(B20=1,"",IF(AND(TrackingWorksheet!G25="",TrackingWorksheet!H25="", TrackingWorksheet!I25=""),1,0)*D20)</f>
        <v>0</v>
      </c>
      <c r="L20" s="178" t="str">
        <f>IF(B20=1,"",IF(TrackingWorksheet!F25="","",TrackingWorksheet!F25))</f>
        <v/>
      </c>
      <c r="M20" s="170"/>
      <c r="N20" s="170">
        <f>IF(AND(ISBLANK(TrackingWorksheet!B25),ISBLANK(TrackingWorksheet!C25),ISBLANK(TrackingWorksheet!G25),ISBLANK(TrackingWorksheet!I25),
ISBLANK(TrackingWorksheet!#REF!)),1,0)</f>
        <v>0</v>
      </c>
      <c r="O20" s="170">
        <f>IF(B20=1,"",TrackingWorksheet!E25)</f>
        <v>0</v>
      </c>
      <c r="P20" s="170" t="e">
        <f>IF(B20=1,"",IF(AND(TrackingWorksheet!B25&lt;&gt;"",TrackingWorksheet!B25&lt;=#REF!,OR(TrackingWorksheet!C25="",TrackingWorksheet!C25&gt;=#REF!)),1,0))</f>
        <v>#REF!</v>
      </c>
      <c r="Q20" s="170" t="e">
        <f>IF(B20=1,"",IF(AND(TrackingWorksheet!#REF! &lt;&gt;"",TrackingWorksheet!#REF!&lt;=#REF!), 1, 0)*D20)</f>
        <v>#REF!</v>
      </c>
      <c r="R20" s="170" t="e">
        <f>IF(B20=1,"",IF(AND(TrackingWorksheet!#REF! &lt;&gt;"", TrackingWorksheet!#REF!="At facility"), 1, 0)*D20)</f>
        <v>#REF!</v>
      </c>
      <c r="S20" s="170" t="e">
        <f>IF(B20=1,"",IF(AND(TrackingWorksheet!#REF! &lt;&gt;"", TrackingWorksheet!#REF!="Outside of facility"), 1, 0)*D20)</f>
        <v>#REF!</v>
      </c>
      <c r="T20" s="170" t="e">
        <f>IF(B20=1,"",IF(AND(TrackingWorksheet!#REF!&lt;&gt;"",TrackingWorksheet!#REF!&lt;=#REF!),1,0)*D20)</f>
        <v>#REF!</v>
      </c>
      <c r="U20" s="170" t="e">
        <f>IF(B20=1,"",IF(AND(TrackingWorksheet!#REF!&lt;&gt;"",TrackingWorksheet!#REF!&lt;=#REF!),1,0)*D20)</f>
        <v>#REF!</v>
      </c>
      <c r="V20" s="170" t="str">
        <f>IF(B20=1,"",IF(TrackingWorksheet!F25="","",TrackingWorksheet!F25))</f>
        <v/>
      </c>
    </row>
    <row r="21" spans="2:22" x14ac:dyDescent="0.35">
      <c r="B21" s="178">
        <f>IF(AND(ISBLANK(TrackingWorksheet!B26),ISBLANK(TrackingWorksheet!C26),ISBLANK(TrackingWorksheet!G26),ISBLANK(TrackingWorksheet!I26),
ISBLANK(TrackingWorksheet!#REF!)),1,0)</f>
        <v>0</v>
      </c>
      <c r="C21" s="173">
        <f>IF(B21=1,"",TrackingWorksheet!D26)</f>
        <v>0</v>
      </c>
      <c r="D21" s="176">
        <f>IF(B21=1,"",IF(AND(TrackingWorksheet!B26&lt;&gt;"",TrackingWorksheet!B26&lt;=WeeklyCOVIDSummary!$C$7,OR(TrackingWorksheet!C26="",TrackingWorksheet!C26&gt;=WeeklyCOVIDSummary!$C$6)),1,0))</f>
        <v>0</v>
      </c>
      <c r="E21" s="175">
        <f>IF(B21=1,"",IF(AND(TrackingWorksheet!H26&lt;&gt;"",TrackingWorksheet!H26&lt;=WeeklyCOVIDSummary!$C$7),1,0)*D21)</f>
        <v>0</v>
      </c>
      <c r="F21" s="175">
        <f>IF(B21=1,"",IF(AND(TrackingWorksheet!I26&lt;&gt;"",TrackingWorksheet!I26&lt;=WeeklyCOVIDSummary!$C$7),1,0)*D21)</f>
        <v>0</v>
      </c>
      <c r="G21" s="175">
        <f>IF(B21=1,"",IF(AND(TrackingWorksheet!G26&lt;&gt;"",TrackingWorksheet!G26&lt;=WeeklyCOVIDSummary!$C$7,WeeklyCOVIDSummary!$C$6-TrackingWorksheet!G26&lt;60),1,0)*D21)</f>
        <v>0</v>
      </c>
      <c r="H21" s="175">
        <f>IF(B21=1,"",IF(AND(TrackingWorksheet!G26&lt;&gt;"",TrackingWorksheet!G26&lt;=WeeklyCOVIDSummary!$C$7,TrackingWorksheet!G26&gt;$M$3),1,0)*D21)</f>
        <v>0</v>
      </c>
      <c r="I21" s="175">
        <f t="shared" si="1"/>
        <v>0</v>
      </c>
      <c r="J21" s="175">
        <f t="shared" si="0"/>
        <v>0</v>
      </c>
      <c r="K21" s="175">
        <f>IF(B21=1,"",IF(AND(TrackingWorksheet!G26="",TrackingWorksheet!H26="", TrackingWorksheet!I26=""),1,0)*D21)</f>
        <v>0</v>
      </c>
      <c r="L21" s="178" t="str">
        <f>IF(B21=1,"",IF(TrackingWorksheet!F26="","",TrackingWorksheet!F26))</f>
        <v/>
      </c>
      <c r="M21" s="170"/>
      <c r="N21" s="170">
        <f>IF(AND(ISBLANK(TrackingWorksheet!B26),ISBLANK(TrackingWorksheet!C26),ISBLANK(TrackingWorksheet!G26),ISBLANK(TrackingWorksheet!I26),
ISBLANK(TrackingWorksheet!#REF!)),1,0)</f>
        <v>0</v>
      </c>
      <c r="O21" s="170">
        <f>IF(B21=1,"",TrackingWorksheet!E26)</f>
        <v>0</v>
      </c>
      <c r="P21" s="170" t="e">
        <f>IF(B21=1,"",IF(AND(TrackingWorksheet!B26&lt;&gt;"",TrackingWorksheet!B26&lt;=#REF!,OR(TrackingWorksheet!C26="",TrackingWorksheet!C26&gt;=#REF!)),1,0))</f>
        <v>#REF!</v>
      </c>
      <c r="Q21" s="170" t="e">
        <f>IF(B21=1,"",IF(AND(TrackingWorksheet!#REF! &lt;&gt;"",TrackingWorksheet!#REF!&lt;=#REF!), 1, 0)*D21)</f>
        <v>#REF!</v>
      </c>
      <c r="R21" s="170" t="e">
        <f>IF(B21=1,"",IF(AND(TrackingWorksheet!#REF! &lt;&gt;"", TrackingWorksheet!#REF!="At facility"), 1, 0)*D21)</f>
        <v>#REF!</v>
      </c>
      <c r="S21" s="170" t="e">
        <f>IF(B21=1,"",IF(AND(TrackingWorksheet!#REF! &lt;&gt;"", TrackingWorksheet!#REF!="Outside of facility"), 1, 0)*D21)</f>
        <v>#REF!</v>
      </c>
      <c r="T21" s="170" t="e">
        <f>IF(B21=1,"",IF(AND(TrackingWorksheet!#REF!&lt;&gt;"",TrackingWorksheet!#REF!&lt;=#REF!),1,0)*D21)</f>
        <v>#REF!</v>
      </c>
      <c r="U21" s="170" t="e">
        <f>IF(B21=1,"",IF(AND(TrackingWorksheet!#REF!&lt;&gt;"",TrackingWorksheet!#REF!&lt;=#REF!),1,0)*D21)</f>
        <v>#REF!</v>
      </c>
      <c r="V21" s="170" t="str">
        <f>IF(B21=1,"",IF(TrackingWorksheet!F26="","",TrackingWorksheet!F26))</f>
        <v/>
      </c>
    </row>
    <row r="22" spans="2:22" x14ac:dyDescent="0.35">
      <c r="B22" s="178">
        <f>IF(AND(ISBLANK(TrackingWorksheet!B27),ISBLANK(TrackingWorksheet!C27),ISBLANK(TrackingWorksheet!G27),ISBLANK(TrackingWorksheet!I27),
ISBLANK(TrackingWorksheet!#REF!)),1,0)</f>
        <v>0</v>
      </c>
      <c r="C22" s="173">
        <f>IF(B22=1,"",TrackingWorksheet!D27)</f>
        <v>0</v>
      </c>
      <c r="D22" s="176">
        <f>IF(B22=1,"",IF(AND(TrackingWorksheet!B27&lt;&gt;"",TrackingWorksheet!B27&lt;=WeeklyCOVIDSummary!$C$7,OR(TrackingWorksheet!C27="",TrackingWorksheet!C27&gt;=WeeklyCOVIDSummary!$C$6)),1,0))</f>
        <v>0</v>
      </c>
      <c r="E22" s="175">
        <f>IF(B22=1,"",IF(AND(TrackingWorksheet!H27&lt;&gt;"",TrackingWorksheet!H27&lt;=WeeklyCOVIDSummary!$C$7),1,0)*D22)</f>
        <v>0</v>
      </c>
      <c r="F22" s="175">
        <f>IF(B22=1,"",IF(AND(TrackingWorksheet!I27&lt;&gt;"",TrackingWorksheet!I27&lt;=WeeklyCOVIDSummary!$C$7),1,0)*D22)</f>
        <v>0</v>
      </c>
      <c r="G22" s="175">
        <f>IF(B22=1,"",IF(AND(TrackingWorksheet!G27&lt;&gt;"",TrackingWorksheet!G27&lt;=WeeklyCOVIDSummary!$C$7,WeeklyCOVIDSummary!$C$6-TrackingWorksheet!G27&lt;60),1,0)*D22)</f>
        <v>0</v>
      </c>
      <c r="H22" s="175">
        <f>IF(B22=1,"",IF(AND(TrackingWorksheet!G27&lt;&gt;"",TrackingWorksheet!G27&lt;=WeeklyCOVIDSummary!$C$7,TrackingWorksheet!G27&gt;$M$3),1,0)*D22)</f>
        <v>0</v>
      </c>
      <c r="I22" s="175">
        <f t="shared" si="1"/>
        <v>0</v>
      </c>
      <c r="J22" s="175">
        <f t="shared" si="0"/>
        <v>0</v>
      </c>
      <c r="K22" s="175">
        <f>IF(B22=1,"",IF(AND(TrackingWorksheet!G27="",TrackingWorksheet!H27="", TrackingWorksheet!I27=""),1,0)*D22)</f>
        <v>0</v>
      </c>
      <c r="L22" s="178" t="str">
        <f>IF(B22=1,"",IF(TrackingWorksheet!F27="","",TrackingWorksheet!F27))</f>
        <v/>
      </c>
      <c r="M22" s="170"/>
      <c r="N22" s="170">
        <f>IF(AND(ISBLANK(TrackingWorksheet!B27),ISBLANK(TrackingWorksheet!C27),ISBLANK(TrackingWorksheet!G27),ISBLANK(TrackingWorksheet!I27),
ISBLANK(TrackingWorksheet!#REF!)),1,0)</f>
        <v>0</v>
      </c>
      <c r="O22" s="170">
        <f>IF(B22=1,"",TrackingWorksheet!E27)</f>
        <v>0</v>
      </c>
      <c r="P22" s="170" t="e">
        <f>IF(B22=1,"",IF(AND(TrackingWorksheet!B27&lt;&gt;"",TrackingWorksheet!B27&lt;=#REF!,OR(TrackingWorksheet!C27="",TrackingWorksheet!C27&gt;=#REF!)),1,0))</f>
        <v>#REF!</v>
      </c>
      <c r="Q22" s="170" t="e">
        <f>IF(B22=1,"",IF(AND(TrackingWorksheet!#REF! &lt;&gt;"",TrackingWorksheet!#REF!&lt;=#REF!), 1, 0)*D22)</f>
        <v>#REF!</v>
      </c>
      <c r="R22" s="170" t="e">
        <f>IF(B22=1,"",IF(AND(TrackingWorksheet!#REF! &lt;&gt;"", TrackingWorksheet!#REF!="At facility"), 1, 0)*D22)</f>
        <v>#REF!</v>
      </c>
      <c r="S22" s="170" t="e">
        <f>IF(B22=1,"",IF(AND(TrackingWorksheet!#REF! &lt;&gt;"", TrackingWorksheet!#REF!="Outside of facility"), 1, 0)*D22)</f>
        <v>#REF!</v>
      </c>
      <c r="T22" s="170" t="e">
        <f>IF(B22=1,"",IF(AND(TrackingWorksheet!#REF!&lt;&gt;"",TrackingWorksheet!#REF!&lt;=#REF!),1,0)*D22)</f>
        <v>#REF!</v>
      </c>
      <c r="U22" s="170" t="e">
        <f>IF(B22=1,"",IF(AND(TrackingWorksheet!#REF!&lt;&gt;"",TrackingWorksheet!#REF!&lt;=#REF!),1,0)*D22)</f>
        <v>#REF!</v>
      </c>
      <c r="V22" s="170" t="str">
        <f>IF(B22=1,"",IF(TrackingWorksheet!F27="","",TrackingWorksheet!F27))</f>
        <v/>
      </c>
    </row>
    <row r="23" spans="2:22" x14ac:dyDescent="0.35">
      <c r="B23" s="178">
        <f>IF(AND(ISBLANK(TrackingWorksheet!B28),ISBLANK(TrackingWorksheet!C28),ISBLANK(TrackingWorksheet!G28),ISBLANK(TrackingWorksheet!I28),
ISBLANK(TrackingWorksheet!#REF!)),1,0)</f>
        <v>0</v>
      </c>
      <c r="C23" s="173">
        <f>IF(B23=1,"",TrackingWorksheet!D28)</f>
        <v>0</v>
      </c>
      <c r="D23" s="176">
        <f>IF(B23=1,"",IF(AND(TrackingWorksheet!B28&lt;&gt;"",TrackingWorksheet!B28&lt;=WeeklyCOVIDSummary!$C$7,OR(TrackingWorksheet!C28="",TrackingWorksheet!C28&gt;=WeeklyCOVIDSummary!$C$6)),1,0))</f>
        <v>0</v>
      </c>
      <c r="E23" s="175">
        <f>IF(B23=1,"",IF(AND(TrackingWorksheet!H28&lt;&gt;"",TrackingWorksheet!H28&lt;=WeeklyCOVIDSummary!$C$7),1,0)*D23)</f>
        <v>0</v>
      </c>
      <c r="F23" s="175">
        <f>IF(B23=1,"",IF(AND(TrackingWorksheet!I28&lt;&gt;"",TrackingWorksheet!I28&lt;=WeeklyCOVIDSummary!$C$7),1,0)*D23)</f>
        <v>0</v>
      </c>
      <c r="G23" s="175">
        <f>IF(B23=1,"",IF(AND(TrackingWorksheet!G28&lt;&gt;"",TrackingWorksheet!G28&lt;=WeeklyCOVIDSummary!$C$7,WeeklyCOVIDSummary!$C$6-TrackingWorksheet!G28&lt;60),1,0)*D23)</f>
        <v>0</v>
      </c>
      <c r="H23" s="175">
        <f>IF(B23=1,"",IF(AND(TrackingWorksheet!G28&lt;&gt;"",TrackingWorksheet!G28&lt;=WeeklyCOVIDSummary!$C$7,TrackingWorksheet!G28&gt;$M$3),1,0)*D23)</f>
        <v>0</v>
      </c>
      <c r="I23" s="175">
        <f t="shared" si="1"/>
        <v>0</v>
      </c>
      <c r="J23" s="175">
        <f t="shared" si="0"/>
        <v>0</v>
      </c>
      <c r="K23" s="175">
        <f>IF(B23=1,"",IF(AND(TrackingWorksheet!G28="",TrackingWorksheet!H28="", TrackingWorksheet!I28=""),1,0)*D23)</f>
        <v>0</v>
      </c>
      <c r="L23" s="178" t="str">
        <f>IF(B23=1,"",IF(TrackingWorksheet!F28="","",TrackingWorksheet!F28))</f>
        <v/>
      </c>
      <c r="M23" s="170"/>
      <c r="N23" s="170">
        <f>IF(AND(ISBLANK(TrackingWorksheet!B28),ISBLANK(TrackingWorksheet!C28),ISBLANK(TrackingWorksheet!G28),ISBLANK(TrackingWorksheet!I28),
ISBLANK(TrackingWorksheet!#REF!)),1,0)</f>
        <v>0</v>
      </c>
      <c r="O23" s="170">
        <f>IF(B23=1,"",TrackingWorksheet!E28)</f>
        <v>0</v>
      </c>
      <c r="P23" s="170" t="e">
        <f>IF(B23=1,"",IF(AND(TrackingWorksheet!B28&lt;&gt;"",TrackingWorksheet!B28&lt;=#REF!,OR(TrackingWorksheet!C28="",TrackingWorksheet!C28&gt;=#REF!)),1,0))</f>
        <v>#REF!</v>
      </c>
      <c r="Q23" s="170" t="e">
        <f>IF(B23=1,"",IF(AND(TrackingWorksheet!#REF! &lt;&gt;"",TrackingWorksheet!#REF!&lt;=#REF!), 1, 0)*D23)</f>
        <v>#REF!</v>
      </c>
      <c r="R23" s="170" t="e">
        <f>IF(B23=1,"",IF(AND(TrackingWorksheet!#REF! &lt;&gt;"", TrackingWorksheet!#REF!="At facility"), 1, 0)*D23)</f>
        <v>#REF!</v>
      </c>
      <c r="S23" s="170" t="e">
        <f>IF(B23=1,"",IF(AND(TrackingWorksheet!#REF! &lt;&gt;"", TrackingWorksheet!#REF!="Outside of facility"), 1, 0)*D23)</f>
        <v>#REF!</v>
      </c>
      <c r="T23" s="170" t="e">
        <f>IF(B23=1,"",IF(AND(TrackingWorksheet!#REF!&lt;&gt;"",TrackingWorksheet!#REF!&lt;=#REF!),1,0)*D23)</f>
        <v>#REF!</v>
      </c>
      <c r="U23" s="170" t="e">
        <f>IF(B23=1,"",IF(AND(TrackingWorksheet!#REF!&lt;&gt;"",TrackingWorksheet!#REF!&lt;=#REF!),1,0)*D23)</f>
        <v>#REF!</v>
      </c>
      <c r="V23" s="170" t="str">
        <f>IF(B23=1,"",IF(TrackingWorksheet!F28="","",TrackingWorksheet!F28))</f>
        <v/>
      </c>
    </row>
    <row r="24" spans="2:22" x14ac:dyDescent="0.35">
      <c r="B24" s="178">
        <f>IF(AND(ISBLANK(TrackingWorksheet!B29),ISBLANK(TrackingWorksheet!C29),ISBLANK(TrackingWorksheet!G29),ISBLANK(TrackingWorksheet!I29),
ISBLANK(TrackingWorksheet!#REF!)),1,0)</f>
        <v>0</v>
      </c>
      <c r="C24" s="173">
        <f>IF(B24=1,"",TrackingWorksheet!D29)</f>
        <v>0</v>
      </c>
      <c r="D24" s="176">
        <f>IF(B24=1,"",IF(AND(TrackingWorksheet!B29&lt;&gt;"",TrackingWorksheet!B29&lt;=WeeklyCOVIDSummary!$C$7,OR(TrackingWorksheet!C29="",TrackingWorksheet!C29&gt;=WeeklyCOVIDSummary!$C$6)),1,0))</f>
        <v>0</v>
      </c>
      <c r="E24" s="175">
        <f>IF(B24=1,"",IF(AND(TrackingWorksheet!H29&lt;&gt;"",TrackingWorksheet!H29&lt;=WeeklyCOVIDSummary!$C$7),1,0)*D24)</f>
        <v>0</v>
      </c>
      <c r="F24" s="175">
        <f>IF(B24=1,"",IF(AND(TrackingWorksheet!I29&lt;&gt;"",TrackingWorksheet!I29&lt;=WeeklyCOVIDSummary!$C$7),1,0)*D24)</f>
        <v>0</v>
      </c>
      <c r="G24" s="175">
        <f>IF(B24=1,"",IF(AND(TrackingWorksheet!G29&lt;&gt;"",TrackingWorksheet!G29&lt;=WeeklyCOVIDSummary!$C$7,WeeklyCOVIDSummary!$C$6-TrackingWorksheet!G29&lt;60),1,0)*D24)</f>
        <v>0</v>
      </c>
      <c r="H24" s="175">
        <f>IF(B24=1,"",IF(AND(TrackingWorksheet!G29&lt;&gt;"",TrackingWorksheet!G29&lt;=WeeklyCOVIDSummary!$C$7,TrackingWorksheet!G29&gt;$M$3),1,0)*D24)</f>
        <v>0</v>
      </c>
      <c r="I24" s="175">
        <f t="shared" si="1"/>
        <v>0</v>
      </c>
      <c r="J24" s="175">
        <f t="shared" si="0"/>
        <v>0</v>
      </c>
      <c r="K24" s="175">
        <f>IF(B24=1,"",IF(AND(TrackingWorksheet!G29="",TrackingWorksheet!H29="", TrackingWorksheet!I29=""),1,0)*D24)</f>
        <v>0</v>
      </c>
      <c r="L24" s="178" t="str">
        <f>IF(B24=1,"",IF(TrackingWorksheet!F29="","",TrackingWorksheet!F29))</f>
        <v/>
      </c>
      <c r="M24" s="170"/>
      <c r="N24" s="170">
        <f>IF(AND(ISBLANK(TrackingWorksheet!B29),ISBLANK(TrackingWorksheet!C29),ISBLANK(TrackingWorksheet!G29),ISBLANK(TrackingWorksheet!I29),
ISBLANK(TrackingWorksheet!#REF!)),1,0)</f>
        <v>0</v>
      </c>
      <c r="O24" s="170">
        <f>IF(B24=1,"",TrackingWorksheet!E29)</f>
        <v>0</v>
      </c>
      <c r="P24" s="170" t="e">
        <f>IF(B24=1,"",IF(AND(TrackingWorksheet!B29&lt;&gt;"",TrackingWorksheet!B29&lt;=#REF!,OR(TrackingWorksheet!C29="",TrackingWorksheet!C29&gt;=#REF!)),1,0))</f>
        <v>#REF!</v>
      </c>
      <c r="Q24" s="170" t="e">
        <f>IF(B24=1,"",IF(AND(TrackingWorksheet!#REF! &lt;&gt;"",TrackingWorksheet!#REF!&lt;=#REF!), 1, 0)*D24)</f>
        <v>#REF!</v>
      </c>
      <c r="R24" s="170" t="e">
        <f>IF(B24=1,"",IF(AND(TrackingWorksheet!#REF! &lt;&gt;"", TrackingWorksheet!#REF!="At facility"), 1, 0)*D24)</f>
        <v>#REF!</v>
      </c>
      <c r="S24" s="170" t="e">
        <f>IF(B24=1,"",IF(AND(TrackingWorksheet!#REF! &lt;&gt;"", TrackingWorksheet!#REF!="Outside of facility"), 1, 0)*D24)</f>
        <v>#REF!</v>
      </c>
      <c r="T24" s="170" t="e">
        <f>IF(B24=1,"",IF(AND(TrackingWorksheet!#REF!&lt;&gt;"",TrackingWorksheet!#REF!&lt;=#REF!),1,0)*D24)</f>
        <v>#REF!</v>
      </c>
      <c r="U24" s="170" t="e">
        <f>IF(B24=1,"",IF(AND(TrackingWorksheet!#REF!&lt;&gt;"",TrackingWorksheet!#REF!&lt;=#REF!),1,0)*D24)</f>
        <v>#REF!</v>
      </c>
      <c r="V24" s="170" t="str">
        <f>IF(B24=1,"",IF(TrackingWorksheet!F29="","",TrackingWorksheet!F29))</f>
        <v/>
      </c>
    </row>
    <row r="25" spans="2:22" x14ac:dyDescent="0.35">
      <c r="B25" s="178">
        <f>IF(AND(ISBLANK(TrackingWorksheet!B30),ISBLANK(TrackingWorksheet!C30),ISBLANK(TrackingWorksheet!G30),ISBLANK(TrackingWorksheet!I30),
ISBLANK(TrackingWorksheet!#REF!)),1,0)</f>
        <v>0</v>
      </c>
      <c r="C25" s="173">
        <f>IF(B25=1,"",TrackingWorksheet!D30)</f>
        <v>0</v>
      </c>
      <c r="D25" s="176">
        <f>IF(B25=1,"",IF(AND(TrackingWorksheet!B30&lt;&gt;"",TrackingWorksheet!B30&lt;=WeeklyCOVIDSummary!$C$7,OR(TrackingWorksheet!C30="",TrackingWorksheet!C30&gt;=WeeklyCOVIDSummary!$C$6)),1,0))</f>
        <v>0</v>
      </c>
      <c r="E25" s="175">
        <f>IF(B25=1,"",IF(AND(TrackingWorksheet!H30&lt;&gt;"",TrackingWorksheet!H30&lt;=WeeklyCOVIDSummary!$C$7),1,0)*D25)</f>
        <v>0</v>
      </c>
      <c r="F25" s="175">
        <f>IF(B25=1,"",IF(AND(TrackingWorksheet!I30&lt;&gt;"",TrackingWorksheet!I30&lt;=WeeklyCOVIDSummary!$C$7),1,0)*D25)</f>
        <v>0</v>
      </c>
      <c r="G25" s="175">
        <f>IF(B25=1,"",IF(AND(TrackingWorksheet!G30&lt;&gt;"",TrackingWorksheet!G30&lt;=WeeklyCOVIDSummary!$C$7,WeeklyCOVIDSummary!$C$6-TrackingWorksheet!G30&lt;60),1,0)*D25)</f>
        <v>0</v>
      </c>
      <c r="H25" s="175">
        <f>IF(B25=1,"",IF(AND(TrackingWorksheet!G30&lt;&gt;"",TrackingWorksheet!G30&lt;=WeeklyCOVIDSummary!$C$7,TrackingWorksheet!G30&gt;$M$3),1,0)*D25)</f>
        <v>0</v>
      </c>
      <c r="I25" s="175">
        <f t="shared" si="1"/>
        <v>0</v>
      </c>
      <c r="J25" s="175">
        <f t="shared" si="0"/>
        <v>0</v>
      </c>
      <c r="K25" s="175">
        <f>IF(B25=1,"",IF(AND(TrackingWorksheet!G30="",TrackingWorksheet!H30="", TrackingWorksheet!I30=""),1,0)*D25)</f>
        <v>0</v>
      </c>
      <c r="L25" s="178" t="str">
        <f>IF(B25=1,"",IF(TrackingWorksheet!F30="","",TrackingWorksheet!F30))</f>
        <v/>
      </c>
      <c r="M25" s="170"/>
      <c r="N25" s="170">
        <f>IF(AND(ISBLANK(TrackingWorksheet!B30),ISBLANK(TrackingWorksheet!C30),ISBLANK(TrackingWorksheet!G30),ISBLANK(TrackingWorksheet!I30),
ISBLANK(TrackingWorksheet!#REF!)),1,0)</f>
        <v>0</v>
      </c>
      <c r="O25" s="170">
        <f>IF(B25=1,"",TrackingWorksheet!E30)</f>
        <v>0</v>
      </c>
      <c r="P25" s="170" t="e">
        <f>IF(B25=1,"",IF(AND(TrackingWorksheet!B30&lt;&gt;"",TrackingWorksheet!B30&lt;=#REF!,OR(TrackingWorksheet!C30="",TrackingWorksheet!C30&gt;=#REF!)),1,0))</f>
        <v>#REF!</v>
      </c>
      <c r="Q25" s="170" t="e">
        <f>IF(B25=1,"",IF(AND(TrackingWorksheet!#REF! &lt;&gt;"",TrackingWorksheet!#REF!&lt;=#REF!), 1, 0)*D25)</f>
        <v>#REF!</v>
      </c>
      <c r="R25" s="170" t="e">
        <f>IF(B25=1,"",IF(AND(TrackingWorksheet!#REF! &lt;&gt;"", TrackingWorksheet!#REF!="At facility"), 1, 0)*D25)</f>
        <v>#REF!</v>
      </c>
      <c r="S25" s="170" t="e">
        <f>IF(B25=1,"",IF(AND(TrackingWorksheet!#REF! &lt;&gt;"", TrackingWorksheet!#REF!="Outside of facility"), 1, 0)*D25)</f>
        <v>#REF!</v>
      </c>
      <c r="T25" s="170" t="e">
        <f>IF(B25=1,"",IF(AND(TrackingWorksheet!#REF!&lt;&gt;"",TrackingWorksheet!#REF!&lt;=#REF!),1,0)*D25)</f>
        <v>#REF!</v>
      </c>
      <c r="U25" s="170" t="e">
        <f>IF(B25=1,"",IF(AND(TrackingWorksheet!#REF!&lt;&gt;"",TrackingWorksheet!#REF!&lt;=#REF!),1,0)*D25)</f>
        <v>#REF!</v>
      </c>
      <c r="V25" s="170" t="str">
        <f>IF(B25=1,"",IF(TrackingWorksheet!F30="","",TrackingWorksheet!F30))</f>
        <v/>
      </c>
    </row>
    <row r="26" spans="2:22" x14ac:dyDescent="0.35">
      <c r="B26" s="178">
        <f>IF(AND(ISBLANK(TrackingWorksheet!B31),ISBLANK(TrackingWorksheet!C31),ISBLANK(TrackingWorksheet!G31),ISBLANK(TrackingWorksheet!I31),
ISBLANK(TrackingWorksheet!#REF!)),1,0)</f>
        <v>0</v>
      </c>
      <c r="C26" s="173">
        <f>IF(B26=1,"",TrackingWorksheet!D31)</f>
        <v>0</v>
      </c>
      <c r="D26" s="176">
        <f>IF(B26=1,"",IF(AND(TrackingWorksheet!B31&lt;&gt;"",TrackingWorksheet!B31&lt;=WeeklyCOVIDSummary!$C$7,OR(TrackingWorksheet!C31="",TrackingWorksheet!C31&gt;=WeeklyCOVIDSummary!$C$6)),1,0))</f>
        <v>0</v>
      </c>
      <c r="E26" s="175">
        <f>IF(B26=1,"",IF(AND(TrackingWorksheet!H31&lt;&gt;"",TrackingWorksheet!H31&lt;=WeeklyCOVIDSummary!$C$7),1,0)*D26)</f>
        <v>0</v>
      </c>
      <c r="F26" s="175">
        <f>IF(B26=1,"",IF(AND(TrackingWorksheet!I31&lt;&gt;"",TrackingWorksheet!I31&lt;=WeeklyCOVIDSummary!$C$7),1,0)*D26)</f>
        <v>0</v>
      </c>
      <c r="G26" s="175">
        <f>IF(B26=1,"",IF(AND(TrackingWorksheet!G31&lt;&gt;"",TrackingWorksheet!G31&lt;=WeeklyCOVIDSummary!$C$7,WeeklyCOVIDSummary!$C$6-TrackingWorksheet!G31&lt;60),1,0)*D26)</f>
        <v>0</v>
      </c>
      <c r="H26" s="175">
        <f>IF(B26=1,"",IF(AND(TrackingWorksheet!G31&lt;&gt;"",TrackingWorksheet!G31&lt;=WeeklyCOVIDSummary!$C$7,TrackingWorksheet!G31&gt;$M$3),1,0)*D26)</f>
        <v>0</v>
      </c>
      <c r="I26" s="175">
        <f t="shared" si="1"/>
        <v>0</v>
      </c>
      <c r="J26" s="175">
        <f t="shared" si="0"/>
        <v>0</v>
      </c>
      <c r="K26" s="175">
        <f>IF(B26=1,"",IF(AND(TrackingWorksheet!G31="",TrackingWorksheet!H31="", TrackingWorksheet!I31=""),1,0)*D26)</f>
        <v>0</v>
      </c>
      <c r="L26" s="178" t="str">
        <f>IF(B26=1,"",IF(TrackingWorksheet!F31="","",TrackingWorksheet!F31))</f>
        <v/>
      </c>
      <c r="M26" s="170"/>
      <c r="N26" s="170">
        <f>IF(AND(ISBLANK(TrackingWorksheet!B31),ISBLANK(TrackingWorksheet!C31),ISBLANK(TrackingWorksheet!G31),ISBLANK(TrackingWorksheet!I31),
ISBLANK(TrackingWorksheet!#REF!)),1,0)</f>
        <v>0</v>
      </c>
      <c r="O26" s="170">
        <f>IF(B26=1,"",TrackingWorksheet!E31)</f>
        <v>0</v>
      </c>
      <c r="P26" s="170" t="e">
        <f>IF(B26=1,"",IF(AND(TrackingWorksheet!B31&lt;&gt;"",TrackingWorksheet!B31&lt;=#REF!,OR(TrackingWorksheet!C31="",TrackingWorksheet!C31&gt;=#REF!)),1,0))</f>
        <v>#REF!</v>
      </c>
      <c r="Q26" s="170" t="e">
        <f>IF(B26=1,"",IF(AND(TrackingWorksheet!#REF! &lt;&gt;"",TrackingWorksheet!#REF!&lt;=#REF!), 1, 0)*D26)</f>
        <v>#REF!</v>
      </c>
      <c r="R26" s="170" t="e">
        <f>IF(B26=1,"",IF(AND(TrackingWorksheet!#REF! &lt;&gt;"", TrackingWorksheet!#REF!="At facility"), 1, 0)*D26)</f>
        <v>#REF!</v>
      </c>
      <c r="S26" s="170" t="e">
        <f>IF(B26=1,"",IF(AND(TrackingWorksheet!#REF! &lt;&gt;"", TrackingWorksheet!#REF!="Outside of facility"), 1, 0)*D26)</f>
        <v>#REF!</v>
      </c>
      <c r="T26" s="170" t="e">
        <f>IF(B26=1,"",IF(AND(TrackingWorksheet!#REF!&lt;&gt;"",TrackingWorksheet!#REF!&lt;=#REF!),1,0)*D26)</f>
        <v>#REF!</v>
      </c>
      <c r="U26" s="170" t="e">
        <f>IF(B26=1,"",IF(AND(TrackingWorksheet!#REF!&lt;&gt;"",TrackingWorksheet!#REF!&lt;=#REF!),1,0)*D26)</f>
        <v>#REF!</v>
      </c>
      <c r="V26" s="170" t="str">
        <f>IF(B26=1,"",IF(TrackingWorksheet!F31="","",TrackingWorksheet!F31))</f>
        <v/>
      </c>
    </row>
    <row r="27" spans="2:22" x14ac:dyDescent="0.35">
      <c r="B27" s="178">
        <f>IF(AND(ISBLANK(TrackingWorksheet!B32),ISBLANK(TrackingWorksheet!C32),ISBLANK(TrackingWorksheet!G32),ISBLANK(TrackingWorksheet!I32),
ISBLANK(TrackingWorksheet!#REF!)),1,0)</f>
        <v>0</v>
      </c>
      <c r="C27" s="173">
        <f>IF(B27=1,"",TrackingWorksheet!D32)</f>
        <v>0</v>
      </c>
      <c r="D27" s="176">
        <f>IF(B27=1,"",IF(AND(TrackingWorksheet!B32&lt;&gt;"",TrackingWorksheet!B32&lt;=WeeklyCOVIDSummary!$C$7,OR(TrackingWorksheet!C32="",TrackingWorksheet!C32&gt;=WeeklyCOVIDSummary!$C$6)),1,0))</f>
        <v>0</v>
      </c>
      <c r="E27" s="175">
        <f>IF(B27=1,"",IF(AND(TrackingWorksheet!H32&lt;&gt;"",TrackingWorksheet!H32&lt;=WeeklyCOVIDSummary!$C$7),1,0)*D27)</f>
        <v>0</v>
      </c>
      <c r="F27" s="175">
        <f>IF(B27=1,"",IF(AND(TrackingWorksheet!I32&lt;&gt;"",TrackingWorksheet!I32&lt;=WeeklyCOVIDSummary!$C$7),1,0)*D27)</f>
        <v>0</v>
      </c>
      <c r="G27" s="175">
        <f>IF(B27=1,"",IF(AND(TrackingWorksheet!G32&lt;&gt;"",TrackingWorksheet!G32&lt;=WeeklyCOVIDSummary!$C$7,WeeklyCOVIDSummary!$C$6-TrackingWorksheet!G32&lt;60),1,0)*D27)</f>
        <v>0</v>
      </c>
      <c r="H27" s="175">
        <f>IF(B27=1,"",IF(AND(TrackingWorksheet!G32&lt;&gt;"",TrackingWorksheet!G32&lt;=WeeklyCOVIDSummary!$C$7,TrackingWorksheet!G32&gt;$M$3),1,0)*D27)</f>
        <v>0</v>
      </c>
      <c r="I27" s="175">
        <f t="shared" si="1"/>
        <v>0</v>
      </c>
      <c r="J27" s="175">
        <f t="shared" si="0"/>
        <v>0</v>
      </c>
      <c r="K27" s="175">
        <f>IF(B27=1,"",IF(AND(TrackingWorksheet!G32="",TrackingWorksheet!H32="", TrackingWorksheet!I32=""),1,0)*D27)</f>
        <v>0</v>
      </c>
      <c r="L27" s="178" t="str">
        <f>IF(B27=1,"",IF(TrackingWorksheet!F32="","",TrackingWorksheet!F32))</f>
        <v/>
      </c>
      <c r="M27" s="170"/>
      <c r="N27" s="170">
        <f>IF(AND(ISBLANK(TrackingWorksheet!B32),ISBLANK(TrackingWorksheet!C32),ISBLANK(TrackingWorksheet!G32),ISBLANK(TrackingWorksheet!I32),
ISBLANK(TrackingWorksheet!#REF!)),1,0)</f>
        <v>0</v>
      </c>
      <c r="O27" s="170">
        <f>IF(B27=1,"",TrackingWorksheet!E32)</f>
        <v>0</v>
      </c>
      <c r="P27" s="170" t="e">
        <f>IF(B27=1,"",IF(AND(TrackingWorksheet!B32&lt;&gt;"",TrackingWorksheet!B32&lt;=#REF!,OR(TrackingWorksheet!C32="",TrackingWorksheet!C32&gt;=#REF!)),1,0))</f>
        <v>#REF!</v>
      </c>
      <c r="Q27" s="170" t="e">
        <f>IF(B27=1,"",IF(AND(TrackingWorksheet!#REF! &lt;&gt;"",TrackingWorksheet!#REF!&lt;=#REF!), 1, 0)*D27)</f>
        <v>#REF!</v>
      </c>
      <c r="R27" s="170" t="e">
        <f>IF(B27=1,"",IF(AND(TrackingWorksheet!#REF! &lt;&gt;"", TrackingWorksheet!#REF!="At facility"), 1, 0)*D27)</f>
        <v>#REF!</v>
      </c>
      <c r="S27" s="170" t="e">
        <f>IF(B27=1,"",IF(AND(TrackingWorksheet!#REF! &lt;&gt;"", TrackingWorksheet!#REF!="Outside of facility"), 1, 0)*D27)</f>
        <v>#REF!</v>
      </c>
      <c r="T27" s="170" t="e">
        <f>IF(B27=1,"",IF(AND(TrackingWorksheet!#REF!&lt;&gt;"",TrackingWorksheet!#REF!&lt;=#REF!),1,0)*D27)</f>
        <v>#REF!</v>
      </c>
      <c r="U27" s="170" t="e">
        <f>IF(B27=1,"",IF(AND(TrackingWorksheet!#REF!&lt;&gt;"",TrackingWorksheet!#REF!&lt;=#REF!),1,0)*D27)</f>
        <v>#REF!</v>
      </c>
      <c r="V27" s="170" t="str">
        <f>IF(B27=1,"",IF(TrackingWorksheet!F32="","",TrackingWorksheet!F32))</f>
        <v/>
      </c>
    </row>
    <row r="28" spans="2:22" x14ac:dyDescent="0.35">
      <c r="B28" s="178">
        <f>IF(AND(ISBLANK(TrackingWorksheet!B33),ISBLANK(TrackingWorksheet!C33),ISBLANK(TrackingWorksheet!G33),ISBLANK(TrackingWorksheet!I33),
ISBLANK(TrackingWorksheet!#REF!)),1,0)</f>
        <v>0</v>
      </c>
      <c r="C28" s="173">
        <f>IF(B28=1,"",TrackingWorksheet!D33)</f>
        <v>0</v>
      </c>
      <c r="D28" s="176">
        <f>IF(B28=1,"",IF(AND(TrackingWorksheet!B33&lt;&gt;"",TrackingWorksheet!B33&lt;=WeeklyCOVIDSummary!$C$7,OR(TrackingWorksheet!C33="",TrackingWorksheet!C33&gt;=WeeklyCOVIDSummary!$C$6)),1,0))</f>
        <v>0</v>
      </c>
      <c r="E28" s="175">
        <f>IF(B28=1,"",IF(AND(TrackingWorksheet!H33&lt;&gt;"",TrackingWorksheet!H33&lt;=WeeklyCOVIDSummary!$C$7),1,0)*D28)</f>
        <v>0</v>
      </c>
      <c r="F28" s="175">
        <f>IF(B28=1,"",IF(AND(TrackingWorksheet!I33&lt;&gt;"",TrackingWorksheet!I33&lt;=WeeklyCOVIDSummary!$C$7),1,0)*D28)</f>
        <v>0</v>
      </c>
      <c r="G28" s="175">
        <f>IF(B28=1,"",IF(AND(TrackingWorksheet!G33&lt;&gt;"",TrackingWorksheet!G33&lt;=WeeklyCOVIDSummary!$C$7,WeeklyCOVIDSummary!$C$6-TrackingWorksheet!G33&lt;60),1,0)*D28)</f>
        <v>0</v>
      </c>
      <c r="H28" s="175">
        <f>IF(B28=1,"",IF(AND(TrackingWorksheet!G33&lt;&gt;"",TrackingWorksheet!G33&lt;=WeeklyCOVIDSummary!$C$7,TrackingWorksheet!G33&gt;$M$3),1,0)*D28)</f>
        <v>0</v>
      </c>
      <c r="I28" s="175">
        <f t="shared" si="1"/>
        <v>0</v>
      </c>
      <c r="J28" s="175">
        <f t="shared" si="0"/>
        <v>0</v>
      </c>
      <c r="K28" s="175">
        <f>IF(B28=1,"",IF(AND(TrackingWorksheet!G33="",TrackingWorksheet!H33="", TrackingWorksheet!I33=""),1,0)*D28)</f>
        <v>0</v>
      </c>
      <c r="L28" s="178" t="str">
        <f>IF(B28=1,"",IF(TrackingWorksheet!F33="","",TrackingWorksheet!F33))</f>
        <v/>
      </c>
      <c r="M28" s="170"/>
      <c r="N28" s="170">
        <f>IF(AND(ISBLANK(TrackingWorksheet!B33),ISBLANK(TrackingWorksheet!C33),ISBLANK(TrackingWorksheet!G33),ISBLANK(TrackingWorksheet!I33),
ISBLANK(TrackingWorksheet!#REF!)),1,0)</f>
        <v>0</v>
      </c>
      <c r="O28" s="170">
        <f>IF(B28=1,"",TrackingWorksheet!E33)</f>
        <v>0</v>
      </c>
      <c r="P28" s="170" t="e">
        <f>IF(B28=1,"",IF(AND(TrackingWorksheet!B33&lt;&gt;"",TrackingWorksheet!B33&lt;=#REF!,OR(TrackingWorksheet!C33="",TrackingWorksheet!C33&gt;=#REF!)),1,0))</f>
        <v>#REF!</v>
      </c>
      <c r="Q28" s="170" t="e">
        <f>IF(B28=1,"",IF(AND(TrackingWorksheet!#REF! &lt;&gt;"",TrackingWorksheet!#REF!&lt;=#REF!), 1, 0)*D28)</f>
        <v>#REF!</v>
      </c>
      <c r="R28" s="170" t="e">
        <f>IF(B28=1,"",IF(AND(TrackingWorksheet!#REF! &lt;&gt;"", TrackingWorksheet!#REF!="At facility"), 1, 0)*D28)</f>
        <v>#REF!</v>
      </c>
      <c r="S28" s="170" t="e">
        <f>IF(B28=1,"",IF(AND(TrackingWorksheet!#REF! &lt;&gt;"", TrackingWorksheet!#REF!="Outside of facility"), 1, 0)*D28)</f>
        <v>#REF!</v>
      </c>
      <c r="T28" s="170" t="e">
        <f>IF(B28=1,"",IF(AND(TrackingWorksheet!#REF!&lt;&gt;"",TrackingWorksheet!#REF!&lt;=#REF!),1,0)*D28)</f>
        <v>#REF!</v>
      </c>
      <c r="U28" s="170" t="e">
        <f>IF(B28=1,"",IF(AND(TrackingWorksheet!#REF!&lt;&gt;"",TrackingWorksheet!#REF!&lt;=#REF!),1,0)*D28)</f>
        <v>#REF!</v>
      </c>
      <c r="V28" s="170" t="str">
        <f>IF(B28=1,"",IF(TrackingWorksheet!F33="","",TrackingWorksheet!F33))</f>
        <v/>
      </c>
    </row>
    <row r="29" spans="2:22" x14ac:dyDescent="0.35">
      <c r="B29" s="178">
        <f>IF(AND(ISBLANK(TrackingWorksheet!B34),ISBLANK(TrackingWorksheet!C34),ISBLANK(TrackingWorksheet!G34),ISBLANK(TrackingWorksheet!I34),
ISBLANK(TrackingWorksheet!#REF!)),1,0)</f>
        <v>0</v>
      </c>
      <c r="C29" s="173">
        <f>IF(B29=1,"",TrackingWorksheet!D34)</f>
        <v>0</v>
      </c>
      <c r="D29" s="176">
        <f>IF(B29=1,"",IF(AND(TrackingWorksheet!B34&lt;&gt;"",TrackingWorksheet!B34&lt;=WeeklyCOVIDSummary!$C$7,OR(TrackingWorksheet!C34="",TrackingWorksheet!C34&gt;=WeeklyCOVIDSummary!$C$6)),1,0))</f>
        <v>0</v>
      </c>
      <c r="E29" s="175">
        <f>IF(B29=1,"",IF(AND(TrackingWorksheet!H34&lt;&gt;"",TrackingWorksheet!H34&lt;=WeeklyCOVIDSummary!$C$7),1,0)*D29)</f>
        <v>0</v>
      </c>
      <c r="F29" s="175">
        <f>IF(B29=1,"",IF(AND(TrackingWorksheet!I34&lt;&gt;"",TrackingWorksheet!I34&lt;=WeeklyCOVIDSummary!$C$7),1,0)*D29)</f>
        <v>0</v>
      </c>
      <c r="G29" s="175">
        <f>IF(B29=1,"",IF(AND(TrackingWorksheet!G34&lt;&gt;"",TrackingWorksheet!G34&lt;=WeeklyCOVIDSummary!$C$7,WeeklyCOVIDSummary!$C$6-TrackingWorksheet!G34&lt;60),1,0)*D29)</f>
        <v>0</v>
      </c>
      <c r="H29" s="175">
        <f>IF(B29=1,"",IF(AND(TrackingWorksheet!G34&lt;&gt;"",TrackingWorksheet!G34&lt;=WeeklyCOVIDSummary!$C$7,TrackingWorksheet!G34&gt;$M$3),1,0)*D29)</f>
        <v>0</v>
      </c>
      <c r="I29" s="175">
        <f t="shared" si="1"/>
        <v>0</v>
      </c>
      <c r="J29" s="175">
        <f t="shared" si="0"/>
        <v>0</v>
      </c>
      <c r="K29" s="175">
        <f>IF(B29=1,"",IF(AND(TrackingWorksheet!G34="",TrackingWorksheet!H34="", TrackingWorksheet!I34=""),1,0)*D29)</f>
        <v>0</v>
      </c>
      <c r="L29" s="178" t="str">
        <f>IF(B29=1,"",IF(TrackingWorksheet!F34="","",TrackingWorksheet!F34))</f>
        <v/>
      </c>
      <c r="M29" s="170"/>
      <c r="N29" s="170">
        <f>IF(AND(ISBLANK(TrackingWorksheet!B34),ISBLANK(TrackingWorksheet!C34),ISBLANK(TrackingWorksheet!G34),ISBLANK(TrackingWorksheet!I34),
ISBLANK(TrackingWorksheet!#REF!)),1,0)</f>
        <v>0</v>
      </c>
      <c r="O29" s="170">
        <f>IF(B29=1,"",TrackingWorksheet!E34)</f>
        <v>0</v>
      </c>
      <c r="P29" s="170" t="e">
        <f>IF(B29=1,"",IF(AND(TrackingWorksheet!B34&lt;&gt;"",TrackingWorksheet!B34&lt;=#REF!,OR(TrackingWorksheet!C34="",TrackingWorksheet!C34&gt;=#REF!)),1,0))</f>
        <v>#REF!</v>
      </c>
      <c r="Q29" s="170" t="e">
        <f>IF(B29=1,"",IF(AND(TrackingWorksheet!#REF! &lt;&gt;"",TrackingWorksheet!#REF!&lt;=#REF!), 1, 0)*D29)</f>
        <v>#REF!</v>
      </c>
      <c r="R29" s="170" t="e">
        <f>IF(B29=1,"",IF(AND(TrackingWorksheet!#REF! &lt;&gt;"", TrackingWorksheet!#REF!="At facility"), 1, 0)*D29)</f>
        <v>#REF!</v>
      </c>
      <c r="S29" s="170" t="e">
        <f>IF(B29=1,"",IF(AND(TrackingWorksheet!#REF! &lt;&gt;"", TrackingWorksheet!#REF!="Outside of facility"), 1, 0)*D29)</f>
        <v>#REF!</v>
      </c>
      <c r="T29" s="170" t="e">
        <f>IF(B29=1,"",IF(AND(TrackingWorksheet!#REF!&lt;&gt;"",TrackingWorksheet!#REF!&lt;=#REF!),1,0)*D29)</f>
        <v>#REF!</v>
      </c>
      <c r="U29" s="170" t="e">
        <f>IF(B29=1,"",IF(AND(TrackingWorksheet!#REF!&lt;&gt;"",TrackingWorksheet!#REF!&lt;=#REF!),1,0)*D29)</f>
        <v>#REF!</v>
      </c>
      <c r="V29" s="170" t="str">
        <f>IF(B29=1,"",IF(TrackingWorksheet!F34="","",TrackingWorksheet!F34))</f>
        <v/>
      </c>
    </row>
    <row r="30" spans="2:22" x14ac:dyDescent="0.35">
      <c r="B30" s="178">
        <f>IF(AND(ISBLANK(TrackingWorksheet!B35),ISBLANK(TrackingWorksheet!C35),ISBLANK(TrackingWorksheet!G35),ISBLANK(TrackingWorksheet!I35),
ISBLANK(TrackingWorksheet!#REF!)),1,0)</f>
        <v>0</v>
      </c>
      <c r="C30" s="173">
        <f>IF(B30=1,"",TrackingWorksheet!D35)</f>
        <v>0</v>
      </c>
      <c r="D30" s="176">
        <f>IF(B30=1,"",IF(AND(TrackingWorksheet!B35&lt;&gt;"",TrackingWorksheet!B35&lt;=WeeklyCOVIDSummary!$C$7,OR(TrackingWorksheet!C35="",TrackingWorksheet!C35&gt;=WeeklyCOVIDSummary!$C$6)),1,0))</f>
        <v>0</v>
      </c>
      <c r="E30" s="175">
        <f>IF(B30=1,"",IF(AND(TrackingWorksheet!H35&lt;&gt;"",TrackingWorksheet!H35&lt;=WeeklyCOVIDSummary!$C$7),1,0)*D30)</f>
        <v>0</v>
      </c>
      <c r="F30" s="175">
        <f>IF(B30=1,"",IF(AND(TrackingWorksheet!I35&lt;&gt;"",TrackingWorksheet!I35&lt;=WeeklyCOVIDSummary!$C$7),1,0)*D30)</f>
        <v>0</v>
      </c>
      <c r="G30" s="175">
        <f>IF(B30=1,"",IF(AND(TrackingWorksheet!G35&lt;&gt;"",TrackingWorksheet!G35&lt;=WeeklyCOVIDSummary!$C$7,WeeklyCOVIDSummary!$C$6-TrackingWorksheet!G35&lt;60),1,0)*D30)</f>
        <v>0</v>
      </c>
      <c r="H30" s="175">
        <f>IF(B30=1,"",IF(AND(TrackingWorksheet!G35&lt;&gt;"",TrackingWorksheet!G35&lt;=WeeklyCOVIDSummary!$C$7,TrackingWorksheet!G35&gt;$M$3),1,0)*D30)</f>
        <v>0</v>
      </c>
      <c r="I30" s="175">
        <f t="shared" si="1"/>
        <v>0</v>
      </c>
      <c r="J30" s="175">
        <f t="shared" si="0"/>
        <v>0</v>
      </c>
      <c r="K30" s="175">
        <f>IF(B30=1,"",IF(AND(TrackingWorksheet!G35="",TrackingWorksheet!H35="", TrackingWorksheet!I35=""),1,0)*D30)</f>
        <v>0</v>
      </c>
      <c r="L30" s="178" t="str">
        <f>IF(B30=1,"",IF(TrackingWorksheet!F35="","",TrackingWorksheet!F35))</f>
        <v/>
      </c>
      <c r="M30" s="170"/>
      <c r="N30" s="170">
        <f>IF(AND(ISBLANK(TrackingWorksheet!B35),ISBLANK(TrackingWorksheet!C35),ISBLANK(TrackingWorksheet!G35),ISBLANK(TrackingWorksheet!I35),
ISBLANK(TrackingWorksheet!#REF!)),1,0)</f>
        <v>0</v>
      </c>
      <c r="O30" s="170">
        <f>IF(B30=1,"",TrackingWorksheet!E35)</f>
        <v>0</v>
      </c>
      <c r="P30" s="170" t="e">
        <f>IF(B30=1,"",IF(AND(TrackingWorksheet!B35&lt;&gt;"",TrackingWorksheet!B35&lt;=#REF!,OR(TrackingWorksheet!C35="",TrackingWorksheet!C35&gt;=#REF!)),1,0))</f>
        <v>#REF!</v>
      </c>
      <c r="Q30" s="170" t="e">
        <f>IF(B30=1,"",IF(AND(TrackingWorksheet!#REF! &lt;&gt;"",TrackingWorksheet!#REF!&lt;=#REF!), 1, 0)*D30)</f>
        <v>#REF!</v>
      </c>
      <c r="R30" s="170" t="e">
        <f>IF(B30=1,"",IF(AND(TrackingWorksheet!#REF! &lt;&gt;"", TrackingWorksheet!#REF!="At facility"), 1, 0)*D30)</f>
        <v>#REF!</v>
      </c>
      <c r="S30" s="170" t="e">
        <f>IF(B30=1,"",IF(AND(TrackingWorksheet!#REF! &lt;&gt;"", TrackingWorksheet!#REF!="Outside of facility"), 1, 0)*D30)</f>
        <v>#REF!</v>
      </c>
      <c r="T30" s="170" t="e">
        <f>IF(B30=1,"",IF(AND(TrackingWorksheet!#REF!&lt;&gt;"",TrackingWorksheet!#REF!&lt;=#REF!),1,0)*D30)</f>
        <v>#REF!</v>
      </c>
      <c r="U30" s="170" t="e">
        <f>IF(B30=1,"",IF(AND(TrackingWorksheet!#REF!&lt;&gt;"",TrackingWorksheet!#REF!&lt;=#REF!),1,0)*D30)</f>
        <v>#REF!</v>
      </c>
      <c r="V30" s="170" t="str">
        <f>IF(B30=1,"",IF(TrackingWorksheet!F35="","",TrackingWorksheet!F35))</f>
        <v/>
      </c>
    </row>
    <row r="31" spans="2:22" x14ac:dyDescent="0.35">
      <c r="B31" s="178">
        <f>IF(AND(ISBLANK(TrackingWorksheet!B36),ISBLANK(TrackingWorksheet!C36),ISBLANK(TrackingWorksheet!G36),ISBLANK(TrackingWorksheet!I36),
ISBLANK(TrackingWorksheet!#REF!)),1,0)</f>
        <v>0</v>
      </c>
      <c r="C31" s="173">
        <f>IF(B31=1,"",TrackingWorksheet!D36)</f>
        <v>0</v>
      </c>
      <c r="D31" s="176">
        <f>IF(B31=1,"",IF(AND(TrackingWorksheet!B36&lt;&gt;"",TrackingWorksheet!B36&lt;=WeeklyCOVIDSummary!$C$7,OR(TrackingWorksheet!C36="",TrackingWorksheet!C36&gt;=WeeklyCOVIDSummary!$C$6)),1,0))</f>
        <v>0</v>
      </c>
      <c r="E31" s="175">
        <f>IF(B31=1,"",IF(AND(TrackingWorksheet!H36&lt;&gt;"",TrackingWorksheet!H36&lt;=WeeklyCOVIDSummary!$C$7),1,0)*D31)</f>
        <v>0</v>
      </c>
      <c r="F31" s="175">
        <f>IF(B31=1,"",IF(AND(TrackingWorksheet!I36&lt;&gt;"",TrackingWorksheet!I36&lt;=WeeklyCOVIDSummary!$C$7),1,0)*D31)</f>
        <v>0</v>
      </c>
      <c r="G31" s="175">
        <f>IF(B31=1,"",IF(AND(TrackingWorksheet!G36&lt;&gt;"",TrackingWorksheet!G36&lt;=WeeklyCOVIDSummary!$C$7,WeeklyCOVIDSummary!$C$6-TrackingWorksheet!G36&lt;60),1,0)*D31)</f>
        <v>0</v>
      </c>
      <c r="H31" s="175">
        <f>IF(B31=1,"",IF(AND(TrackingWorksheet!G36&lt;&gt;"",TrackingWorksheet!G36&lt;=WeeklyCOVIDSummary!$C$7,TrackingWorksheet!G36&gt;$M$3),1,0)*D31)</f>
        <v>0</v>
      </c>
      <c r="I31" s="175">
        <f t="shared" si="1"/>
        <v>0</v>
      </c>
      <c r="J31" s="175">
        <f t="shared" si="0"/>
        <v>0</v>
      </c>
      <c r="K31" s="175">
        <f>IF(B31=1,"",IF(AND(TrackingWorksheet!G36="",TrackingWorksheet!H36="", TrackingWorksheet!I36=""),1,0)*D31)</f>
        <v>0</v>
      </c>
      <c r="L31" s="178" t="str">
        <f>IF(B31=1,"",IF(TrackingWorksheet!F36="","",TrackingWorksheet!F36))</f>
        <v/>
      </c>
      <c r="M31" s="170"/>
      <c r="N31" s="170">
        <f>IF(AND(ISBLANK(TrackingWorksheet!B36),ISBLANK(TrackingWorksheet!C36),ISBLANK(TrackingWorksheet!G36),ISBLANK(TrackingWorksheet!I36),
ISBLANK(TrackingWorksheet!#REF!)),1,0)</f>
        <v>0</v>
      </c>
      <c r="O31" s="170">
        <f>IF(B31=1,"",TrackingWorksheet!E36)</f>
        <v>0</v>
      </c>
      <c r="P31" s="170" t="e">
        <f>IF(B31=1,"",IF(AND(TrackingWorksheet!B36&lt;&gt;"",TrackingWorksheet!B36&lt;=#REF!,OR(TrackingWorksheet!C36="",TrackingWorksheet!C36&gt;=#REF!)),1,0))</f>
        <v>#REF!</v>
      </c>
      <c r="Q31" s="170" t="e">
        <f>IF(B31=1,"",IF(AND(TrackingWorksheet!#REF! &lt;&gt;"",TrackingWorksheet!#REF!&lt;=#REF!), 1, 0)*D31)</f>
        <v>#REF!</v>
      </c>
      <c r="R31" s="170" t="e">
        <f>IF(B31=1,"",IF(AND(TrackingWorksheet!#REF! &lt;&gt;"", TrackingWorksheet!#REF!="At facility"), 1, 0)*D31)</f>
        <v>#REF!</v>
      </c>
      <c r="S31" s="170" t="e">
        <f>IF(B31=1,"",IF(AND(TrackingWorksheet!#REF! &lt;&gt;"", TrackingWorksheet!#REF!="Outside of facility"), 1, 0)*D31)</f>
        <v>#REF!</v>
      </c>
      <c r="T31" s="170" t="e">
        <f>IF(B31=1,"",IF(AND(TrackingWorksheet!#REF!&lt;&gt;"",TrackingWorksheet!#REF!&lt;=#REF!),1,0)*D31)</f>
        <v>#REF!</v>
      </c>
      <c r="U31" s="170" t="e">
        <f>IF(B31=1,"",IF(AND(TrackingWorksheet!#REF!&lt;&gt;"",TrackingWorksheet!#REF!&lt;=#REF!),1,0)*D31)</f>
        <v>#REF!</v>
      </c>
      <c r="V31" s="170" t="str">
        <f>IF(B31=1,"",IF(TrackingWorksheet!F36="","",TrackingWorksheet!F36))</f>
        <v/>
      </c>
    </row>
    <row r="32" spans="2:22" x14ac:dyDescent="0.35">
      <c r="B32" s="178">
        <f>IF(AND(ISBLANK(TrackingWorksheet!B37),ISBLANK(TrackingWorksheet!C37),ISBLANK(TrackingWorksheet!G37),ISBLANK(TrackingWorksheet!I37),
ISBLANK(TrackingWorksheet!#REF!)),1,0)</f>
        <v>0</v>
      </c>
      <c r="C32" s="173">
        <f>IF(B32=1,"",TrackingWorksheet!D37)</f>
        <v>0</v>
      </c>
      <c r="D32" s="176">
        <f>IF(B32=1,"",IF(AND(TrackingWorksheet!B37&lt;&gt;"",TrackingWorksheet!B37&lt;=WeeklyCOVIDSummary!$C$7,OR(TrackingWorksheet!C37="",TrackingWorksheet!C37&gt;=WeeklyCOVIDSummary!$C$6)),1,0))</f>
        <v>0</v>
      </c>
      <c r="E32" s="175">
        <f>IF(B32=1,"",IF(AND(TrackingWorksheet!H37&lt;&gt;"",TrackingWorksheet!H37&lt;=WeeklyCOVIDSummary!$C$7),1,0)*D32)</f>
        <v>0</v>
      </c>
      <c r="F32" s="175">
        <f>IF(B32=1,"",IF(AND(TrackingWorksheet!I37&lt;&gt;"",TrackingWorksheet!I37&lt;=WeeklyCOVIDSummary!$C$7),1,0)*D32)</f>
        <v>0</v>
      </c>
      <c r="G32" s="175">
        <f>IF(B32=1,"",IF(AND(TrackingWorksheet!G37&lt;&gt;"",TrackingWorksheet!G37&lt;=WeeklyCOVIDSummary!$C$7,WeeklyCOVIDSummary!$C$6-TrackingWorksheet!G37&lt;60),1,0)*D32)</f>
        <v>0</v>
      </c>
      <c r="H32" s="175">
        <f>IF(B32=1,"",IF(AND(TrackingWorksheet!G37&lt;&gt;"",TrackingWorksheet!G37&lt;=WeeklyCOVIDSummary!$C$7,TrackingWorksheet!G37&gt;$M$3),1,0)*D32)</f>
        <v>0</v>
      </c>
      <c r="I32" s="175">
        <f t="shared" si="1"/>
        <v>0</v>
      </c>
      <c r="J32" s="175">
        <f t="shared" si="0"/>
        <v>0</v>
      </c>
      <c r="K32" s="175">
        <f>IF(B32=1,"",IF(AND(TrackingWorksheet!G37="",TrackingWorksheet!H37="", TrackingWorksheet!I37=""),1,0)*D32)</f>
        <v>0</v>
      </c>
      <c r="L32" s="178" t="str">
        <f>IF(B32=1,"",IF(TrackingWorksheet!F37="","",TrackingWorksheet!F37))</f>
        <v/>
      </c>
      <c r="M32" s="170"/>
      <c r="N32" s="170">
        <f>IF(AND(ISBLANK(TrackingWorksheet!B37),ISBLANK(TrackingWorksheet!C37),ISBLANK(TrackingWorksheet!G37),ISBLANK(TrackingWorksheet!I37),
ISBLANK(TrackingWorksheet!#REF!)),1,0)</f>
        <v>0</v>
      </c>
      <c r="O32" s="170">
        <f>IF(B32=1,"",TrackingWorksheet!E37)</f>
        <v>0</v>
      </c>
      <c r="P32" s="170" t="e">
        <f>IF(B32=1,"",IF(AND(TrackingWorksheet!B37&lt;&gt;"",TrackingWorksheet!B37&lt;=#REF!,OR(TrackingWorksheet!C37="",TrackingWorksheet!C37&gt;=#REF!)),1,0))</f>
        <v>#REF!</v>
      </c>
      <c r="Q32" s="170" t="e">
        <f>IF(B32=1,"",IF(AND(TrackingWorksheet!#REF! &lt;&gt;"",TrackingWorksheet!#REF!&lt;=#REF!), 1, 0)*D32)</f>
        <v>#REF!</v>
      </c>
      <c r="R32" s="170" t="e">
        <f>IF(B32=1,"",IF(AND(TrackingWorksheet!#REF! &lt;&gt;"", TrackingWorksheet!#REF!="At facility"), 1, 0)*D32)</f>
        <v>#REF!</v>
      </c>
      <c r="S32" s="170" t="e">
        <f>IF(B32=1,"",IF(AND(TrackingWorksheet!#REF! &lt;&gt;"", TrackingWorksheet!#REF!="Outside of facility"), 1, 0)*D32)</f>
        <v>#REF!</v>
      </c>
      <c r="T32" s="170" t="e">
        <f>IF(B32=1,"",IF(AND(TrackingWorksheet!#REF!&lt;&gt;"",TrackingWorksheet!#REF!&lt;=#REF!),1,0)*D32)</f>
        <v>#REF!</v>
      </c>
      <c r="U32" s="170" t="e">
        <f>IF(B32=1,"",IF(AND(TrackingWorksheet!#REF!&lt;&gt;"",TrackingWorksheet!#REF!&lt;=#REF!),1,0)*D32)</f>
        <v>#REF!</v>
      </c>
      <c r="V32" s="170" t="str">
        <f>IF(B32=1,"",IF(TrackingWorksheet!F37="","",TrackingWorksheet!F37))</f>
        <v/>
      </c>
    </row>
    <row r="33" spans="2:22" x14ac:dyDescent="0.35">
      <c r="B33" s="178">
        <f>IF(AND(ISBLANK(TrackingWorksheet!B38),ISBLANK(TrackingWorksheet!C38),ISBLANK(TrackingWorksheet!G38),ISBLANK(TrackingWorksheet!I38),
ISBLANK(TrackingWorksheet!#REF!)),1,0)</f>
        <v>0</v>
      </c>
      <c r="C33" s="173">
        <f>IF(B33=1,"",TrackingWorksheet!D38)</f>
        <v>0</v>
      </c>
      <c r="D33" s="176">
        <f>IF(B33=1,"",IF(AND(TrackingWorksheet!B38&lt;&gt;"",TrackingWorksheet!B38&lt;=WeeklyCOVIDSummary!$C$7,OR(TrackingWorksheet!C38="",TrackingWorksheet!C38&gt;=WeeklyCOVIDSummary!$C$6)),1,0))</f>
        <v>0</v>
      </c>
      <c r="E33" s="175">
        <f>IF(B33=1,"",IF(AND(TrackingWorksheet!H38&lt;&gt;"",TrackingWorksheet!H38&lt;=WeeklyCOVIDSummary!$C$7),1,0)*D33)</f>
        <v>0</v>
      </c>
      <c r="F33" s="175">
        <f>IF(B33=1,"",IF(AND(TrackingWorksheet!I38&lt;&gt;"",TrackingWorksheet!I38&lt;=WeeklyCOVIDSummary!$C$7),1,0)*D33)</f>
        <v>0</v>
      </c>
      <c r="G33" s="175">
        <f>IF(B33=1,"",IF(AND(TrackingWorksheet!G38&lt;&gt;"",TrackingWorksheet!G38&lt;=WeeklyCOVIDSummary!$C$7,WeeklyCOVIDSummary!$C$6-TrackingWorksheet!G38&lt;60),1,0)*D33)</f>
        <v>0</v>
      </c>
      <c r="H33" s="175">
        <f>IF(B33=1,"",IF(AND(TrackingWorksheet!G38&lt;&gt;"",TrackingWorksheet!G38&lt;=WeeklyCOVIDSummary!$C$7,TrackingWorksheet!G38&gt;$M$3),1,0)*D33)</f>
        <v>0</v>
      </c>
      <c r="I33" s="175">
        <f t="shared" si="1"/>
        <v>0</v>
      </c>
      <c r="J33" s="175">
        <f t="shared" si="0"/>
        <v>0</v>
      </c>
      <c r="K33" s="175">
        <f>IF(B33=1,"",IF(AND(TrackingWorksheet!G38="",TrackingWorksheet!H38="", TrackingWorksheet!I38=""),1,0)*D33)</f>
        <v>0</v>
      </c>
      <c r="L33" s="178" t="str">
        <f>IF(B33=1,"",IF(TrackingWorksheet!F38="","",TrackingWorksheet!F38))</f>
        <v/>
      </c>
      <c r="M33" s="170"/>
      <c r="N33" s="170">
        <f>IF(AND(ISBLANK(TrackingWorksheet!B38),ISBLANK(TrackingWorksheet!C38),ISBLANK(TrackingWorksheet!G38),ISBLANK(TrackingWorksheet!I38),
ISBLANK(TrackingWorksheet!#REF!)),1,0)</f>
        <v>0</v>
      </c>
      <c r="O33" s="170">
        <f>IF(B33=1,"",TrackingWorksheet!E38)</f>
        <v>0</v>
      </c>
      <c r="P33" s="170" t="e">
        <f>IF(B33=1,"",IF(AND(TrackingWorksheet!B38&lt;&gt;"",TrackingWorksheet!B38&lt;=#REF!,OR(TrackingWorksheet!C38="",TrackingWorksheet!C38&gt;=#REF!)),1,0))</f>
        <v>#REF!</v>
      </c>
      <c r="Q33" s="170" t="e">
        <f>IF(B33=1,"",IF(AND(TrackingWorksheet!#REF! &lt;&gt;"",TrackingWorksheet!#REF!&lt;=#REF!), 1, 0)*D33)</f>
        <v>#REF!</v>
      </c>
      <c r="R33" s="170" t="e">
        <f>IF(B33=1,"",IF(AND(TrackingWorksheet!#REF! &lt;&gt;"", TrackingWorksheet!#REF!="At facility"), 1, 0)*D33)</f>
        <v>#REF!</v>
      </c>
      <c r="S33" s="170" t="e">
        <f>IF(B33=1,"",IF(AND(TrackingWorksheet!#REF! &lt;&gt;"", TrackingWorksheet!#REF!="Outside of facility"), 1, 0)*D33)</f>
        <v>#REF!</v>
      </c>
      <c r="T33" s="170" t="e">
        <f>IF(B33=1,"",IF(AND(TrackingWorksheet!#REF!&lt;&gt;"",TrackingWorksheet!#REF!&lt;=#REF!),1,0)*D33)</f>
        <v>#REF!</v>
      </c>
      <c r="U33" s="170" t="e">
        <f>IF(B33=1,"",IF(AND(TrackingWorksheet!#REF!&lt;&gt;"",TrackingWorksheet!#REF!&lt;=#REF!),1,0)*D33)</f>
        <v>#REF!</v>
      </c>
      <c r="V33" s="170" t="str">
        <f>IF(B33=1,"",IF(TrackingWorksheet!F38="","",TrackingWorksheet!F38))</f>
        <v/>
      </c>
    </row>
    <row r="34" spans="2:22" x14ac:dyDescent="0.35">
      <c r="B34" s="178">
        <f>IF(AND(ISBLANK(TrackingWorksheet!B39),ISBLANK(TrackingWorksheet!C39),ISBLANK(TrackingWorksheet!G39),ISBLANK(TrackingWorksheet!I39),
ISBLANK(TrackingWorksheet!#REF!)),1,0)</f>
        <v>0</v>
      </c>
      <c r="C34" s="173">
        <f>IF(B34=1,"",TrackingWorksheet!D39)</f>
        <v>0</v>
      </c>
      <c r="D34" s="176">
        <f>IF(B34=1,"",IF(AND(TrackingWorksheet!B39&lt;&gt;"",TrackingWorksheet!B39&lt;=WeeklyCOVIDSummary!$C$7,OR(TrackingWorksheet!C39="",TrackingWorksheet!C39&gt;=WeeklyCOVIDSummary!$C$6)),1,0))</f>
        <v>0</v>
      </c>
      <c r="E34" s="175">
        <f>IF(B34=1,"",IF(AND(TrackingWorksheet!H39&lt;&gt;"",TrackingWorksheet!H39&lt;=WeeklyCOVIDSummary!$C$7),1,0)*D34)</f>
        <v>0</v>
      </c>
      <c r="F34" s="175">
        <f>IF(B34=1,"",IF(AND(TrackingWorksheet!I39&lt;&gt;"",TrackingWorksheet!I39&lt;=WeeklyCOVIDSummary!$C$7),1,0)*D34)</f>
        <v>0</v>
      </c>
      <c r="G34" s="175">
        <f>IF(B34=1,"",IF(AND(TrackingWorksheet!G39&lt;&gt;"",TrackingWorksheet!G39&lt;=WeeklyCOVIDSummary!$C$7,WeeklyCOVIDSummary!$C$6-TrackingWorksheet!G39&lt;60),1,0)*D34)</f>
        <v>0</v>
      </c>
      <c r="H34" s="175">
        <f>IF(B34=1,"",IF(AND(TrackingWorksheet!G39&lt;&gt;"",TrackingWorksheet!G39&lt;=WeeklyCOVIDSummary!$C$7,TrackingWorksheet!G39&gt;$M$3),1,0)*D34)</f>
        <v>0</v>
      </c>
      <c r="I34" s="175">
        <f t="shared" si="1"/>
        <v>0</v>
      </c>
      <c r="J34" s="175">
        <f t="shared" si="0"/>
        <v>0</v>
      </c>
      <c r="K34" s="175">
        <f>IF(B34=1,"",IF(AND(TrackingWorksheet!G39="",TrackingWorksheet!H39="", TrackingWorksheet!I39=""),1,0)*D34)</f>
        <v>0</v>
      </c>
      <c r="L34" s="178" t="str">
        <f>IF(B34=1,"",IF(TrackingWorksheet!F39="","",TrackingWorksheet!F39))</f>
        <v/>
      </c>
      <c r="M34" s="170"/>
      <c r="N34" s="170">
        <f>IF(AND(ISBLANK(TrackingWorksheet!B39),ISBLANK(TrackingWorksheet!C39),ISBLANK(TrackingWorksheet!G39),ISBLANK(TrackingWorksheet!I39),
ISBLANK(TrackingWorksheet!#REF!)),1,0)</f>
        <v>0</v>
      </c>
      <c r="O34" s="170">
        <f>IF(B34=1,"",TrackingWorksheet!E39)</f>
        <v>0</v>
      </c>
      <c r="P34" s="170" t="e">
        <f>IF(B34=1,"",IF(AND(TrackingWorksheet!B39&lt;&gt;"",TrackingWorksheet!B39&lt;=#REF!,OR(TrackingWorksheet!C39="",TrackingWorksheet!C39&gt;=#REF!)),1,0))</f>
        <v>#REF!</v>
      </c>
      <c r="Q34" s="170" t="e">
        <f>IF(B34=1,"",IF(AND(TrackingWorksheet!#REF! &lt;&gt;"",TrackingWorksheet!#REF!&lt;=#REF!), 1, 0)*D34)</f>
        <v>#REF!</v>
      </c>
      <c r="R34" s="170" t="e">
        <f>IF(B34=1,"",IF(AND(TrackingWorksheet!#REF! &lt;&gt;"", TrackingWorksheet!#REF!="At facility"), 1, 0)*D34)</f>
        <v>#REF!</v>
      </c>
      <c r="S34" s="170" t="e">
        <f>IF(B34=1,"",IF(AND(TrackingWorksheet!#REF! &lt;&gt;"", TrackingWorksheet!#REF!="Outside of facility"), 1, 0)*D34)</f>
        <v>#REF!</v>
      </c>
      <c r="T34" s="170" t="e">
        <f>IF(B34=1,"",IF(AND(TrackingWorksheet!#REF!&lt;&gt;"",TrackingWorksheet!#REF!&lt;=#REF!),1,0)*D34)</f>
        <v>#REF!</v>
      </c>
      <c r="U34" s="170" t="e">
        <f>IF(B34=1,"",IF(AND(TrackingWorksheet!#REF!&lt;&gt;"",TrackingWorksheet!#REF!&lt;=#REF!),1,0)*D34)</f>
        <v>#REF!</v>
      </c>
      <c r="V34" s="170" t="str">
        <f>IF(B34=1,"",IF(TrackingWorksheet!F39="","",TrackingWorksheet!F39))</f>
        <v/>
      </c>
    </row>
    <row r="35" spans="2:22" x14ac:dyDescent="0.35">
      <c r="B35" s="178">
        <f>IF(AND(ISBLANK(TrackingWorksheet!B40),ISBLANK(TrackingWorksheet!C40),ISBLANK(TrackingWorksheet!G40),ISBLANK(TrackingWorksheet!I40),
ISBLANK(TrackingWorksheet!#REF!)),1,0)</f>
        <v>0</v>
      </c>
      <c r="C35" s="173">
        <f>IF(B35=1,"",TrackingWorksheet!D40)</f>
        <v>0</v>
      </c>
      <c r="D35" s="176">
        <f>IF(B35=1,"",IF(AND(TrackingWorksheet!B40&lt;&gt;"",TrackingWorksheet!B40&lt;=WeeklyCOVIDSummary!$C$7,OR(TrackingWorksheet!C40="",TrackingWorksheet!C40&gt;=WeeklyCOVIDSummary!$C$6)),1,0))</f>
        <v>0</v>
      </c>
      <c r="E35" s="175">
        <f>IF(B35=1,"",IF(AND(TrackingWorksheet!H40&lt;&gt;"",TrackingWorksheet!H40&lt;=WeeklyCOVIDSummary!$C$7),1,0)*D35)</f>
        <v>0</v>
      </c>
      <c r="F35" s="175">
        <f>IF(B35=1,"",IF(AND(TrackingWorksheet!I40&lt;&gt;"",TrackingWorksheet!I40&lt;=WeeklyCOVIDSummary!$C$7),1,0)*D35)</f>
        <v>0</v>
      </c>
      <c r="G35" s="175">
        <f>IF(B35=1,"",IF(AND(TrackingWorksheet!G40&lt;&gt;"",TrackingWorksheet!G40&lt;=WeeklyCOVIDSummary!$C$7,WeeklyCOVIDSummary!$C$6-TrackingWorksheet!G40&lt;60),1,0)*D35)</f>
        <v>0</v>
      </c>
      <c r="H35" s="175">
        <f>IF(B35=1,"",IF(AND(TrackingWorksheet!G40&lt;&gt;"",TrackingWorksheet!G40&lt;=WeeklyCOVIDSummary!$C$7,TrackingWorksheet!G40&gt;$M$3),1,0)*D35)</f>
        <v>0</v>
      </c>
      <c r="I35" s="175">
        <f t="shared" si="1"/>
        <v>0</v>
      </c>
      <c r="J35" s="175">
        <f t="shared" si="0"/>
        <v>0</v>
      </c>
      <c r="K35" s="175">
        <f>IF(B35=1,"",IF(AND(TrackingWorksheet!G40="",TrackingWorksheet!H40="", TrackingWorksheet!I40=""),1,0)*D35)</f>
        <v>0</v>
      </c>
      <c r="L35" s="178" t="str">
        <f>IF(B35=1,"",IF(TrackingWorksheet!F40="","",TrackingWorksheet!F40))</f>
        <v/>
      </c>
      <c r="M35" s="170"/>
      <c r="N35" s="170">
        <f>IF(AND(ISBLANK(TrackingWorksheet!B40),ISBLANK(TrackingWorksheet!C40),ISBLANK(TrackingWorksheet!G40),ISBLANK(TrackingWorksheet!I40),
ISBLANK(TrackingWorksheet!#REF!)),1,0)</f>
        <v>0</v>
      </c>
      <c r="O35" s="170">
        <f>IF(B35=1,"",TrackingWorksheet!E40)</f>
        <v>0</v>
      </c>
      <c r="P35" s="170" t="e">
        <f>IF(B35=1,"",IF(AND(TrackingWorksheet!B40&lt;&gt;"",TrackingWorksheet!B40&lt;=#REF!,OR(TrackingWorksheet!C40="",TrackingWorksheet!C40&gt;=#REF!)),1,0))</f>
        <v>#REF!</v>
      </c>
      <c r="Q35" s="170" t="e">
        <f>IF(B35=1,"",IF(AND(TrackingWorksheet!#REF! &lt;&gt;"",TrackingWorksheet!#REF!&lt;=#REF!), 1, 0)*D35)</f>
        <v>#REF!</v>
      </c>
      <c r="R35" s="170" t="e">
        <f>IF(B35=1,"",IF(AND(TrackingWorksheet!#REF! &lt;&gt;"", TrackingWorksheet!#REF!="At facility"), 1, 0)*D35)</f>
        <v>#REF!</v>
      </c>
      <c r="S35" s="170" t="e">
        <f>IF(B35=1,"",IF(AND(TrackingWorksheet!#REF! &lt;&gt;"", TrackingWorksheet!#REF!="Outside of facility"), 1, 0)*D35)</f>
        <v>#REF!</v>
      </c>
      <c r="T35" s="170" t="e">
        <f>IF(B35=1,"",IF(AND(TrackingWorksheet!#REF!&lt;&gt;"",TrackingWorksheet!#REF!&lt;=#REF!),1,0)*D35)</f>
        <v>#REF!</v>
      </c>
      <c r="U35" s="170" t="e">
        <f>IF(B35=1,"",IF(AND(TrackingWorksheet!#REF!&lt;&gt;"",TrackingWorksheet!#REF!&lt;=#REF!),1,0)*D35)</f>
        <v>#REF!</v>
      </c>
      <c r="V35" s="170" t="str">
        <f>IF(B35=1,"",IF(TrackingWorksheet!F40="","",TrackingWorksheet!F40))</f>
        <v/>
      </c>
    </row>
    <row r="36" spans="2:22" x14ac:dyDescent="0.35">
      <c r="B36" s="178">
        <f>IF(AND(ISBLANK(TrackingWorksheet!B41),ISBLANK(TrackingWorksheet!C41),ISBLANK(TrackingWorksheet!G41),ISBLANK(TrackingWorksheet!I41),
ISBLANK(TrackingWorksheet!#REF!)),1,0)</f>
        <v>0</v>
      </c>
      <c r="C36" s="173">
        <f>IF(B36=1,"",TrackingWorksheet!D41)</f>
        <v>0</v>
      </c>
      <c r="D36" s="176">
        <f>IF(B36=1,"",IF(AND(TrackingWorksheet!B41&lt;&gt;"",TrackingWorksheet!B41&lt;=WeeklyCOVIDSummary!$C$7,OR(TrackingWorksheet!C41="",TrackingWorksheet!C41&gt;=WeeklyCOVIDSummary!$C$6)),1,0))</f>
        <v>0</v>
      </c>
      <c r="E36" s="175">
        <f>IF(B36=1,"",IF(AND(TrackingWorksheet!H41&lt;&gt;"",TrackingWorksheet!H41&lt;=WeeklyCOVIDSummary!$C$7),1,0)*D36)</f>
        <v>0</v>
      </c>
      <c r="F36" s="175">
        <f>IF(B36=1,"",IF(AND(TrackingWorksheet!I41&lt;&gt;"",TrackingWorksheet!I41&lt;=WeeklyCOVIDSummary!$C$7),1,0)*D36)</f>
        <v>0</v>
      </c>
      <c r="G36" s="175">
        <f>IF(B36=1,"",IF(AND(TrackingWorksheet!G41&lt;&gt;"",TrackingWorksheet!G41&lt;=WeeklyCOVIDSummary!$C$7,WeeklyCOVIDSummary!$C$6-TrackingWorksheet!G41&lt;60),1,0)*D36)</f>
        <v>0</v>
      </c>
      <c r="H36" s="175">
        <f>IF(B36=1,"",IF(AND(TrackingWorksheet!G41&lt;&gt;"",TrackingWorksheet!G41&lt;=WeeklyCOVIDSummary!$C$7,TrackingWorksheet!G41&gt;$M$3),1,0)*D36)</f>
        <v>0</v>
      </c>
      <c r="I36" s="175">
        <f t="shared" si="1"/>
        <v>0</v>
      </c>
      <c r="J36" s="175">
        <f t="shared" si="0"/>
        <v>0</v>
      </c>
      <c r="K36" s="175">
        <f>IF(B36=1,"",IF(AND(TrackingWorksheet!G41="",TrackingWorksheet!H41="", TrackingWorksheet!I41=""),1,0)*D36)</f>
        <v>0</v>
      </c>
      <c r="L36" s="178" t="str">
        <f>IF(B36=1,"",IF(TrackingWorksheet!F41="","",TrackingWorksheet!F41))</f>
        <v/>
      </c>
      <c r="M36" s="170"/>
      <c r="N36" s="170">
        <f>IF(AND(ISBLANK(TrackingWorksheet!B41),ISBLANK(TrackingWorksheet!C41),ISBLANK(TrackingWorksheet!G41),ISBLANK(TrackingWorksheet!I41),
ISBLANK(TrackingWorksheet!#REF!)),1,0)</f>
        <v>0</v>
      </c>
      <c r="O36" s="170">
        <f>IF(B36=1,"",TrackingWorksheet!E41)</f>
        <v>0</v>
      </c>
      <c r="P36" s="170" t="e">
        <f>IF(B36=1,"",IF(AND(TrackingWorksheet!B41&lt;&gt;"",TrackingWorksheet!B41&lt;=#REF!,OR(TrackingWorksheet!C41="",TrackingWorksheet!C41&gt;=#REF!)),1,0))</f>
        <v>#REF!</v>
      </c>
      <c r="Q36" s="170" t="e">
        <f>IF(B36=1,"",IF(AND(TrackingWorksheet!#REF! &lt;&gt;"",TrackingWorksheet!#REF!&lt;=#REF!), 1, 0)*D36)</f>
        <v>#REF!</v>
      </c>
      <c r="R36" s="170" t="e">
        <f>IF(B36=1,"",IF(AND(TrackingWorksheet!#REF! &lt;&gt;"", TrackingWorksheet!#REF!="At facility"), 1, 0)*D36)</f>
        <v>#REF!</v>
      </c>
      <c r="S36" s="170" t="e">
        <f>IF(B36=1,"",IF(AND(TrackingWorksheet!#REF! &lt;&gt;"", TrackingWorksheet!#REF!="Outside of facility"), 1, 0)*D36)</f>
        <v>#REF!</v>
      </c>
      <c r="T36" s="170" t="e">
        <f>IF(B36=1,"",IF(AND(TrackingWorksheet!#REF!&lt;&gt;"",TrackingWorksheet!#REF!&lt;=#REF!),1,0)*D36)</f>
        <v>#REF!</v>
      </c>
      <c r="U36" s="170" t="e">
        <f>IF(B36=1,"",IF(AND(TrackingWorksheet!#REF!&lt;&gt;"",TrackingWorksheet!#REF!&lt;=#REF!),1,0)*D36)</f>
        <v>#REF!</v>
      </c>
      <c r="V36" s="170" t="str">
        <f>IF(B36=1,"",IF(TrackingWorksheet!F41="","",TrackingWorksheet!F41))</f>
        <v/>
      </c>
    </row>
    <row r="37" spans="2:22" x14ac:dyDescent="0.35">
      <c r="B37" s="178">
        <f>IF(AND(ISBLANK(TrackingWorksheet!B42),ISBLANK(TrackingWorksheet!C42),ISBLANK(TrackingWorksheet!G42),ISBLANK(TrackingWorksheet!I42),
ISBLANK(TrackingWorksheet!#REF!)),1,0)</f>
        <v>0</v>
      </c>
      <c r="C37" s="173">
        <f>IF(B37=1,"",TrackingWorksheet!D42)</f>
        <v>0</v>
      </c>
      <c r="D37" s="176">
        <f>IF(B37=1,"",IF(AND(TrackingWorksheet!B42&lt;&gt;"",TrackingWorksheet!B42&lt;=WeeklyCOVIDSummary!$C$7,OR(TrackingWorksheet!C42="",TrackingWorksheet!C42&gt;=WeeklyCOVIDSummary!$C$6)),1,0))</f>
        <v>0</v>
      </c>
      <c r="E37" s="175">
        <f>IF(B37=1,"",IF(AND(TrackingWorksheet!H42&lt;&gt;"",TrackingWorksheet!H42&lt;=WeeklyCOVIDSummary!$C$7),1,0)*D37)</f>
        <v>0</v>
      </c>
      <c r="F37" s="175">
        <f>IF(B37=1,"",IF(AND(TrackingWorksheet!I42&lt;&gt;"",TrackingWorksheet!I42&lt;=WeeklyCOVIDSummary!$C$7),1,0)*D37)</f>
        <v>0</v>
      </c>
      <c r="G37" s="175">
        <f>IF(B37=1,"",IF(AND(TrackingWorksheet!G42&lt;&gt;"",TrackingWorksheet!G42&lt;=WeeklyCOVIDSummary!$C$7,WeeklyCOVIDSummary!$C$6-TrackingWorksheet!G42&lt;60),1,0)*D37)</f>
        <v>0</v>
      </c>
      <c r="H37" s="175">
        <f>IF(B37=1,"",IF(AND(TrackingWorksheet!G42&lt;&gt;"",TrackingWorksheet!G42&lt;=WeeklyCOVIDSummary!$C$7,TrackingWorksheet!G42&gt;$M$3),1,0)*D37)</f>
        <v>0</v>
      </c>
      <c r="I37" s="175">
        <f t="shared" si="1"/>
        <v>0</v>
      </c>
      <c r="J37" s="175">
        <f t="shared" si="0"/>
        <v>0</v>
      </c>
      <c r="K37" s="175">
        <f>IF(B37=1,"",IF(AND(TrackingWorksheet!G42="",TrackingWorksheet!H42="", TrackingWorksheet!I42=""),1,0)*D37)</f>
        <v>0</v>
      </c>
      <c r="L37" s="178" t="str">
        <f>IF(B37=1,"",IF(TrackingWorksheet!F42="","",TrackingWorksheet!F42))</f>
        <v/>
      </c>
      <c r="M37" s="170"/>
      <c r="N37" s="170">
        <f>IF(AND(ISBLANK(TrackingWorksheet!B42),ISBLANK(TrackingWorksheet!C42),ISBLANK(TrackingWorksheet!G42),ISBLANK(TrackingWorksheet!I42),
ISBLANK(TrackingWorksheet!#REF!)),1,0)</f>
        <v>0</v>
      </c>
      <c r="O37" s="170">
        <f>IF(B37=1,"",TrackingWorksheet!E42)</f>
        <v>0</v>
      </c>
      <c r="P37" s="170" t="e">
        <f>IF(B37=1,"",IF(AND(TrackingWorksheet!B42&lt;&gt;"",TrackingWorksheet!B42&lt;=#REF!,OR(TrackingWorksheet!C42="",TrackingWorksheet!C42&gt;=#REF!)),1,0))</f>
        <v>#REF!</v>
      </c>
      <c r="Q37" s="170" t="e">
        <f>IF(B37=1,"",IF(AND(TrackingWorksheet!#REF! &lt;&gt;"",TrackingWorksheet!#REF!&lt;=#REF!), 1, 0)*D37)</f>
        <v>#REF!</v>
      </c>
      <c r="R37" s="170" t="e">
        <f>IF(B37=1,"",IF(AND(TrackingWorksheet!#REF! &lt;&gt;"", TrackingWorksheet!#REF!="At facility"), 1, 0)*D37)</f>
        <v>#REF!</v>
      </c>
      <c r="S37" s="170" t="e">
        <f>IF(B37=1,"",IF(AND(TrackingWorksheet!#REF! &lt;&gt;"", TrackingWorksheet!#REF!="Outside of facility"), 1, 0)*D37)</f>
        <v>#REF!</v>
      </c>
      <c r="T37" s="170" t="e">
        <f>IF(B37=1,"",IF(AND(TrackingWorksheet!#REF!&lt;&gt;"",TrackingWorksheet!#REF!&lt;=#REF!),1,0)*D37)</f>
        <v>#REF!</v>
      </c>
      <c r="U37" s="170" t="e">
        <f>IF(B37=1,"",IF(AND(TrackingWorksheet!#REF!&lt;&gt;"",TrackingWorksheet!#REF!&lt;=#REF!),1,0)*D37)</f>
        <v>#REF!</v>
      </c>
      <c r="V37" s="170" t="str">
        <f>IF(B37=1,"",IF(TrackingWorksheet!F42="","",TrackingWorksheet!F42))</f>
        <v/>
      </c>
    </row>
    <row r="38" spans="2:22" x14ac:dyDescent="0.35">
      <c r="B38" s="178">
        <f>IF(AND(ISBLANK(TrackingWorksheet!B43),ISBLANK(TrackingWorksheet!C43),ISBLANK(TrackingWorksheet!G43),ISBLANK(TrackingWorksheet!I43),
ISBLANK(TrackingWorksheet!#REF!)),1,0)</f>
        <v>0</v>
      </c>
      <c r="C38" s="173">
        <f>IF(B38=1,"",TrackingWorksheet!D43)</f>
        <v>0</v>
      </c>
      <c r="D38" s="176">
        <f>IF(B38=1,"",IF(AND(TrackingWorksheet!B43&lt;&gt;"",TrackingWorksheet!B43&lt;=WeeklyCOVIDSummary!$C$7,OR(TrackingWorksheet!C43="",TrackingWorksheet!C43&gt;=WeeklyCOVIDSummary!$C$6)),1,0))</f>
        <v>0</v>
      </c>
      <c r="E38" s="175">
        <f>IF(B38=1,"",IF(AND(TrackingWorksheet!H43&lt;&gt;"",TrackingWorksheet!H43&lt;=WeeklyCOVIDSummary!$C$7),1,0)*D38)</f>
        <v>0</v>
      </c>
      <c r="F38" s="175">
        <f>IF(B38=1,"",IF(AND(TrackingWorksheet!I43&lt;&gt;"",TrackingWorksheet!I43&lt;=WeeklyCOVIDSummary!$C$7),1,0)*D38)</f>
        <v>0</v>
      </c>
      <c r="G38" s="175">
        <f>IF(B38=1,"",IF(AND(TrackingWorksheet!G43&lt;&gt;"",TrackingWorksheet!G43&lt;=WeeklyCOVIDSummary!$C$7,WeeklyCOVIDSummary!$C$6-TrackingWorksheet!G43&lt;60),1,0)*D38)</f>
        <v>0</v>
      </c>
      <c r="H38" s="175">
        <f>IF(B38=1,"",IF(AND(TrackingWorksheet!G43&lt;&gt;"",TrackingWorksheet!G43&lt;=WeeklyCOVIDSummary!$C$7,TrackingWorksheet!G43&gt;$M$3),1,0)*D38)</f>
        <v>0</v>
      </c>
      <c r="I38" s="175">
        <f t="shared" si="1"/>
        <v>0</v>
      </c>
      <c r="J38" s="175">
        <f t="shared" si="0"/>
        <v>0</v>
      </c>
      <c r="K38" s="175">
        <f>IF(B38=1,"",IF(AND(TrackingWorksheet!G43="",TrackingWorksheet!H43="", TrackingWorksheet!I43=""),1,0)*D38)</f>
        <v>0</v>
      </c>
      <c r="L38" s="178" t="str">
        <f>IF(B38=1,"",IF(TrackingWorksheet!F43="","",TrackingWorksheet!F43))</f>
        <v/>
      </c>
      <c r="M38" s="170"/>
      <c r="N38" s="170">
        <f>IF(AND(ISBLANK(TrackingWorksheet!B43),ISBLANK(TrackingWorksheet!C43),ISBLANK(TrackingWorksheet!G43),ISBLANK(TrackingWorksheet!I43),
ISBLANK(TrackingWorksheet!#REF!)),1,0)</f>
        <v>0</v>
      </c>
      <c r="O38" s="170">
        <f>IF(B38=1,"",TrackingWorksheet!E43)</f>
        <v>0</v>
      </c>
      <c r="P38" s="170" t="e">
        <f>IF(B38=1,"",IF(AND(TrackingWorksheet!B43&lt;&gt;"",TrackingWorksheet!B43&lt;=#REF!,OR(TrackingWorksheet!C43="",TrackingWorksheet!C43&gt;=#REF!)),1,0))</f>
        <v>#REF!</v>
      </c>
      <c r="Q38" s="170" t="e">
        <f>IF(B38=1,"",IF(AND(TrackingWorksheet!#REF! &lt;&gt;"",TrackingWorksheet!#REF!&lt;=#REF!), 1, 0)*D38)</f>
        <v>#REF!</v>
      </c>
      <c r="R38" s="170" t="e">
        <f>IF(B38=1,"",IF(AND(TrackingWorksheet!#REF! &lt;&gt;"", TrackingWorksheet!#REF!="At facility"), 1, 0)*D38)</f>
        <v>#REF!</v>
      </c>
      <c r="S38" s="170" t="e">
        <f>IF(B38=1,"",IF(AND(TrackingWorksheet!#REF! &lt;&gt;"", TrackingWorksheet!#REF!="Outside of facility"), 1, 0)*D38)</f>
        <v>#REF!</v>
      </c>
      <c r="T38" s="170" t="e">
        <f>IF(B38=1,"",IF(AND(TrackingWorksheet!#REF!&lt;&gt;"",TrackingWorksheet!#REF!&lt;=#REF!),1,0)*D38)</f>
        <v>#REF!</v>
      </c>
      <c r="U38" s="170" t="e">
        <f>IF(B38=1,"",IF(AND(TrackingWorksheet!#REF!&lt;&gt;"",TrackingWorksheet!#REF!&lt;=#REF!),1,0)*D38)</f>
        <v>#REF!</v>
      </c>
      <c r="V38" s="170" t="str">
        <f>IF(B38=1,"",IF(TrackingWorksheet!F43="","",TrackingWorksheet!F43))</f>
        <v/>
      </c>
    </row>
    <row r="39" spans="2:22" x14ac:dyDescent="0.35">
      <c r="B39" s="178">
        <f>IF(AND(ISBLANK(TrackingWorksheet!B44),ISBLANK(TrackingWorksheet!C44),ISBLANK(TrackingWorksheet!G44),ISBLANK(TrackingWorksheet!I44),
ISBLANK(TrackingWorksheet!#REF!)),1,0)</f>
        <v>0</v>
      </c>
      <c r="C39" s="173">
        <f>IF(B39=1,"",TrackingWorksheet!D44)</f>
        <v>0</v>
      </c>
      <c r="D39" s="176">
        <f>IF(B39=1,"",IF(AND(TrackingWorksheet!B44&lt;&gt;"",TrackingWorksheet!B44&lt;=WeeklyCOVIDSummary!$C$7,OR(TrackingWorksheet!C44="",TrackingWorksheet!C44&gt;=WeeklyCOVIDSummary!$C$6)),1,0))</f>
        <v>0</v>
      </c>
      <c r="E39" s="175">
        <f>IF(B39=1,"",IF(AND(TrackingWorksheet!H44&lt;&gt;"",TrackingWorksheet!H44&lt;=WeeklyCOVIDSummary!$C$7),1,0)*D39)</f>
        <v>0</v>
      </c>
      <c r="F39" s="175">
        <f>IF(B39=1,"",IF(AND(TrackingWorksheet!I44&lt;&gt;"",TrackingWorksheet!I44&lt;=WeeklyCOVIDSummary!$C$7),1,0)*D39)</f>
        <v>0</v>
      </c>
      <c r="G39" s="175">
        <f>IF(B39=1,"",IF(AND(TrackingWorksheet!G44&lt;&gt;"",TrackingWorksheet!G44&lt;=WeeklyCOVIDSummary!$C$7,WeeklyCOVIDSummary!$C$6-TrackingWorksheet!G44&lt;60),1,0)*D39)</f>
        <v>0</v>
      </c>
      <c r="H39" s="175">
        <f>IF(B39=1,"",IF(AND(TrackingWorksheet!G44&lt;&gt;"",TrackingWorksheet!G44&lt;=WeeklyCOVIDSummary!$C$7,TrackingWorksheet!G44&gt;$M$3),1,0)*D39)</f>
        <v>0</v>
      </c>
      <c r="I39" s="175">
        <f t="shared" si="1"/>
        <v>0</v>
      </c>
      <c r="J39" s="175">
        <f t="shared" si="0"/>
        <v>0</v>
      </c>
      <c r="K39" s="175">
        <f>IF(B39=1,"",IF(AND(TrackingWorksheet!G44="",TrackingWorksheet!H44="", TrackingWorksheet!I44=""),1,0)*D39)</f>
        <v>0</v>
      </c>
      <c r="L39" s="178" t="str">
        <f>IF(B39=1,"",IF(TrackingWorksheet!F44="","",TrackingWorksheet!F44))</f>
        <v/>
      </c>
      <c r="M39" s="170"/>
      <c r="N39" s="170">
        <f>IF(AND(ISBLANK(TrackingWorksheet!B44),ISBLANK(TrackingWorksheet!C44),ISBLANK(TrackingWorksheet!G44),ISBLANK(TrackingWorksheet!I44),
ISBLANK(TrackingWorksheet!#REF!)),1,0)</f>
        <v>0</v>
      </c>
      <c r="O39" s="170">
        <f>IF(B39=1,"",TrackingWorksheet!E44)</f>
        <v>0</v>
      </c>
      <c r="P39" s="170" t="e">
        <f>IF(B39=1,"",IF(AND(TrackingWorksheet!B44&lt;&gt;"",TrackingWorksheet!B44&lt;=#REF!,OR(TrackingWorksheet!C44="",TrackingWorksheet!C44&gt;=#REF!)),1,0))</f>
        <v>#REF!</v>
      </c>
      <c r="Q39" s="170" t="e">
        <f>IF(B39=1,"",IF(AND(TrackingWorksheet!#REF! &lt;&gt;"",TrackingWorksheet!#REF!&lt;=#REF!), 1, 0)*D39)</f>
        <v>#REF!</v>
      </c>
      <c r="R39" s="170" t="e">
        <f>IF(B39=1,"",IF(AND(TrackingWorksheet!#REF! &lt;&gt;"", TrackingWorksheet!#REF!="At facility"), 1, 0)*D39)</f>
        <v>#REF!</v>
      </c>
      <c r="S39" s="170" t="e">
        <f>IF(B39=1,"",IF(AND(TrackingWorksheet!#REF! &lt;&gt;"", TrackingWorksheet!#REF!="Outside of facility"), 1, 0)*D39)</f>
        <v>#REF!</v>
      </c>
      <c r="T39" s="170" t="e">
        <f>IF(B39=1,"",IF(AND(TrackingWorksheet!#REF!&lt;&gt;"",TrackingWorksheet!#REF!&lt;=#REF!),1,0)*D39)</f>
        <v>#REF!</v>
      </c>
      <c r="U39" s="170" t="e">
        <f>IF(B39=1,"",IF(AND(TrackingWorksheet!#REF!&lt;&gt;"",TrackingWorksheet!#REF!&lt;=#REF!),1,0)*D39)</f>
        <v>#REF!</v>
      </c>
      <c r="V39" s="170" t="str">
        <f>IF(B39=1,"",IF(TrackingWorksheet!F44="","",TrackingWorksheet!F44))</f>
        <v/>
      </c>
    </row>
    <row r="40" spans="2:22" x14ac:dyDescent="0.35">
      <c r="B40" s="178">
        <f>IF(AND(ISBLANK(TrackingWorksheet!B45),ISBLANK(TrackingWorksheet!C45),ISBLANK(TrackingWorksheet!G45),ISBLANK(TrackingWorksheet!I45),
ISBLANK(TrackingWorksheet!#REF!)),1,0)</f>
        <v>0</v>
      </c>
      <c r="C40" s="173">
        <f>IF(B40=1,"",TrackingWorksheet!D45)</f>
        <v>0</v>
      </c>
      <c r="D40" s="176">
        <f>IF(B40=1,"",IF(AND(TrackingWorksheet!B45&lt;&gt;"",TrackingWorksheet!B45&lt;=WeeklyCOVIDSummary!$C$7,OR(TrackingWorksheet!C45="",TrackingWorksheet!C45&gt;=WeeklyCOVIDSummary!$C$6)),1,0))</f>
        <v>0</v>
      </c>
      <c r="E40" s="175">
        <f>IF(B40=1,"",IF(AND(TrackingWorksheet!H45&lt;&gt;"",TrackingWorksheet!H45&lt;=WeeklyCOVIDSummary!$C$7),1,0)*D40)</f>
        <v>0</v>
      </c>
      <c r="F40" s="175">
        <f>IF(B40=1,"",IF(AND(TrackingWorksheet!I45&lt;&gt;"",TrackingWorksheet!I45&lt;=WeeklyCOVIDSummary!$C$7),1,0)*D40)</f>
        <v>0</v>
      </c>
      <c r="G40" s="175">
        <f>IF(B40=1,"",IF(AND(TrackingWorksheet!G45&lt;&gt;"",TrackingWorksheet!G45&lt;=WeeklyCOVIDSummary!$C$7,WeeklyCOVIDSummary!$C$6-TrackingWorksheet!G45&lt;60),1,0)*D40)</f>
        <v>0</v>
      </c>
      <c r="H40" s="175">
        <f>IF(B40=1,"",IF(AND(TrackingWorksheet!G45&lt;&gt;"",TrackingWorksheet!G45&lt;=WeeklyCOVIDSummary!$C$7,TrackingWorksheet!G45&gt;$M$3),1,0)*D40)</f>
        <v>0</v>
      </c>
      <c r="I40" s="175">
        <f t="shared" si="1"/>
        <v>0</v>
      </c>
      <c r="J40" s="175">
        <f t="shared" si="0"/>
        <v>0</v>
      </c>
      <c r="K40" s="175">
        <f>IF(B40=1,"",IF(AND(TrackingWorksheet!G45="",TrackingWorksheet!H45="", TrackingWorksheet!I45=""),1,0)*D40)</f>
        <v>0</v>
      </c>
      <c r="L40" s="178" t="str">
        <f>IF(B40=1,"",IF(TrackingWorksheet!F45="","",TrackingWorksheet!F45))</f>
        <v/>
      </c>
      <c r="M40" s="170"/>
      <c r="N40" s="170">
        <f>IF(AND(ISBLANK(TrackingWorksheet!B45),ISBLANK(TrackingWorksheet!C45),ISBLANK(TrackingWorksheet!G45),ISBLANK(TrackingWorksheet!I45),
ISBLANK(TrackingWorksheet!#REF!)),1,0)</f>
        <v>0</v>
      </c>
      <c r="O40" s="170">
        <f>IF(B40=1,"",TrackingWorksheet!E45)</f>
        <v>0</v>
      </c>
      <c r="P40" s="170" t="e">
        <f>IF(B40=1,"",IF(AND(TrackingWorksheet!B45&lt;&gt;"",TrackingWorksheet!B45&lt;=#REF!,OR(TrackingWorksheet!C45="",TrackingWorksheet!C45&gt;=#REF!)),1,0))</f>
        <v>#REF!</v>
      </c>
      <c r="Q40" s="170" t="e">
        <f>IF(B40=1,"",IF(AND(TrackingWorksheet!#REF! &lt;&gt;"",TrackingWorksheet!#REF!&lt;=#REF!), 1, 0)*D40)</f>
        <v>#REF!</v>
      </c>
      <c r="R40" s="170" t="e">
        <f>IF(B40=1,"",IF(AND(TrackingWorksheet!#REF! &lt;&gt;"", TrackingWorksheet!#REF!="At facility"), 1, 0)*D40)</f>
        <v>#REF!</v>
      </c>
      <c r="S40" s="170" t="e">
        <f>IF(B40=1,"",IF(AND(TrackingWorksheet!#REF! &lt;&gt;"", TrackingWorksheet!#REF!="Outside of facility"), 1, 0)*D40)</f>
        <v>#REF!</v>
      </c>
      <c r="T40" s="170" t="e">
        <f>IF(B40=1,"",IF(AND(TrackingWorksheet!#REF!&lt;&gt;"",TrackingWorksheet!#REF!&lt;=#REF!),1,0)*D40)</f>
        <v>#REF!</v>
      </c>
      <c r="U40" s="170" t="e">
        <f>IF(B40=1,"",IF(AND(TrackingWorksheet!#REF!&lt;&gt;"",TrackingWorksheet!#REF!&lt;=#REF!),1,0)*D40)</f>
        <v>#REF!</v>
      </c>
      <c r="V40" s="170" t="str">
        <f>IF(B40=1,"",IF(TrackingWorksheet!F45="","",TrackingWorksheet!F45))</f>
        <v/>
      </c>
    </row>
    <row r="41" spans="2:22" x14ac:dyDescent="0.35">
      <c r="B41" s="178">
        <f>IF(AND(ISBLANK(TrackingWorksheet!B46),ISBLANK(TrackingWorksheet!C46),ISBLANK(TrackingWorksheet!G46),ISBLANK(TrackingWorksheet!I46),
ISBLANK(TrackingWorksheet!#REF!)),1,0)</f>
        <v>0</v>
      </c>
      <c r="C41" s="173">
        <f>IF(B41=1,"",TrackingWorksheet!D46)</f>
        <v>0</v>
      </c>
      <c r="D41" s="176">
        <f>IF(B41=1,"",IF(AND(TrackingWorksheet!B46&lt;&gt;"",TrackingWorksheet!B46&lt;=WeeklyCOVIDSummary!$C$7,OR(TrackingWorksheet!C46="",TrackingWorksheet!C46&gt;=WeeklyCOVIDSummary!$C$6)),1,0))</f>
        <v>0</v>
      </c>
      <c r="E41" s="175">
        <f>IF(B41=1,"",IF(AND(TrackingWorksheet!H46&lt;&gt;"",TrackingWorksheet!H46&lt;=WeeklyCOVIDSummary!$C$7),1,0)*D41)</f>
        <v>0</v>
      </c>
      <c r="F41" s="175">
        <f>IF(B41=1,"",IF(AND(TrackingWorksheet!I46&lt;&gt;"",TrackingWorksheet!I46&lt;=WeeklyCOVIDSummary!$C$7),1,0)*D41)</f>
        <v>0</v>
      </c>
      <c r="G41" s="175">
        <f>IF(B41=1,"",IF(AND(TrackingWorksheet!G46&lt;&gt;"",TrackingWorksheet!G46&lt;=WeeklyCOVIDSummary!$C$7,WeeklyCOVIDSummary!$C$6-TrackingWorksheet!G46&lt;60),1,0)*D41)</f>
        <v>0</v>
      </c>
      <c r="H41" s="175">
        <f>IF(B41=1,"",IF(AND(TrackingWorksheet!G46&lt;&gt;"",TrackingWorksheet!G46&lt;=WeeklyCOVIDSummary!$C$7,TrackingWorksheet!G46&gt;$M$3),1,0)*D41)</f>
        <v>0</v>
      </c>
      <c r="I41" s="175">
        <f t="shared" si="1"/>
        <v>0</v>
      </c>
      <c r="J41" s="175">
        <f t="shared" si="0"/>
        <v>0</v>
      </c>
      <c r="K41" s="175">
        <f>IF(B41=1,"",IF(AND(TrackingWorksheet!G46="",TrackingWorksheet!H46="", TrackingWorksheet!I46=""),1,0)*D41)</f>
        <v>0</v>
      </c>
      <c r="L41" s="178" t="str">
        <f>IF(B41=1,"",IF(TrackingWorksheet!F46="","",TrackingWorksheet!F46))</f>
        <v/>
      </c>
      <c r="M41" s="170"/>
      <c r="N41" s="170">
        <f>IF(AND(ISBLANK(TrackingWorksheet!B46),ISBLANK(TrackingWorksheet!C46),ISBLANK(TrackingWorksheet!G46),ISBLANK(TrackingWorksheet!I46),
ISBLANK(TrackingWorksheet!#REF!)),1,0)</f>
        <v>0</v>
      </c>
      <c r="O41" s="170">
        <f>IF(B41=1,"",TrackingWorksheet!E46)</f>
        <v>0</v>
      </c>
      <c r="P41" s="170" t="e">
        <f>IF(B41=1,"",IF(AND(TrackingWorksheet!B46&lt;&gt;"",TrackingWorksheet!B46&lt;=#REF!,OR(TrackingWorksheet!C46="",TrackingWorksheet!C46&gt;=#REF!)),1,0))</f>
        <v>#REF!</v>
      </c>
      <c r="Q41" s="170" t="e">
        <f>IF(B41=1,"",IF(AND(TrackingWorksheet!#REF! &lt;&gt;"",TrackingWorksheet!#REF!&lt;=#REF!), 1, 0)*D41)</f>
        <v>#REF!</v>
      </c>
      <c r="R41" s="170" t="e">
        <f>IF(B41=1,"",IF(AND(TrackingWorksheet!#REF! &lt;&gt;"", TrackingWorksheet!#REF!="At facility"), 1, 0)*D41)</f>
        <v>#REF!</v>
      </c>
      <c r="S41" s="170" t="e">
        <f>IF(B41=1,"",IF(AND(TrackingWorksheet!#REF! &lt;&gt;"", TrackingWorksheet!#REF!="Outside of facility"), 1, 0)*D41)</f>
        <v>#REF!</v>
      </c>
      <c r="T41" s="170" t="e">
        <f>IF(B41=1,"",IF(AND(TrackingWorksheet!#REF!&lt;&gt;"",TrackingWorksheet!#REF!&lt;=#REF!),1,0)*D41)</f>
        <v>#REF!</v>
      </c>
      <c r="U41" s="170" t="e">
        <f>IF(B41=1,"",IF(AND(TrackingWorksheet!#REF!&lt;&gt;"",TrackingWorksheet!#REF!&lt;=#REF!),1,0)*D41)</f>
        <v>#REF!</v>
      </c>
      <c r="V41" s="170" t="str">
        <f>IF(B41=1,"",IF(TrackingWorksheet!F46="","",TrackingWorksheet!F46))</f>
        <v/>
      </c>
    </row>
    <row r="42" spans="2:22" x14ac:dyDescent="0.35">
      <c r="B42" s="178">
        <f>IF(AND(ISBLANK(TrackingWorksheet!B47),ISBLANK(TrackingWorksheet!C47),ISBLANK(TrackingWorksheet!G47),ISBLANK(TrackingWorksheet!I47),
ISBLANK(TrackingWorksheet!#REF!)),1,0)</f>
        <v>0</v>
      </c>
      <c r="C42" s="173">
        <f>IF(B42=1,"",TrackingWorksheet!D47)</f>
        <v>0</v>
      </c>
      <c r="D42" s="176">
        <f>IF(B42=1,"",IF(AND(TrackingWorksheet!B47&lt;&gt;"",TrackingWorksheet!B47&lt;=WeeklyCOVIDSummary!$C$7,OR(TrackingWorksheet!C47="",TrackingWorksheet!C47&gt;=WeeklyCOVIDSummary!$C$6)),1,0))</f>
        <v>0</v>
      </c>
      <c r="E42" s="175">
        <f>IF(B42=1,"",IF(AND(TrackingWorksheet!H47&lt;&gt;"",TrackingWorksheet!H47&lt;=WeeklyCOVIDSummary!$C$7),1,0)*D42)</f>
        <v>0</v>
      </c>
      <c r="F42" s="175">
        <f>IF(B42=1,"",IF(AND(TrackingWorksheet!I47&lt;&gt;"",TrackingWorksheet!I47&lt;=WeeklyCOVIDSummary!$C$7),1,0)*D42)</f>
        <v>0</v>
      </c>
      <c r="G42" s="175">
        <f>IF(B42=1,"",IF(AND(TrackingWorksheet!G47&lt;&gt;"",TrackingWorksheet!G47&lt;=WeeklyCOVIDSummary!$C$7,WeeklyCOVIDSummary!$C$6-TrackingWorksheet!G47&lt;60),1,0)*D42)</f>
        <v>0</v>
      </c>
      <c r="H42" s="175">
        <f>IF(B42=1,"",IF(AND(TrackingWorksheet!G47&lt;&gt;"",TrackingWorksheet!G47&lt;=WeeklyCOVIDSummary!$C$7,TrackingWorksheet!G47&gt;$M$3),1,0)*D42)</f>
        <v>0</v>
      </c>
      <c r="I42" s="175">
        <f t="shared" si="1"/>
        <v>0</v>
      </c>
      <c r="J42" s="175">
        <f t="shared" si="0"/>
        <v>0</v>
      </c>
      <c r="K42" s="175">
        <f>IF(B42=1,"",IF(AND(TrackingWorksheet!G47="",TrackingWorksheet!H47="", TrackingWorksheet!I47=""),1,0)*D42)</f>
        <v>0</v>
      </c>
      <c r="L42" s="178" t="str">
        <f>IF(B42=1,"",IF(TrackingWorksheet!F47="","",TrackingWorksheet!F47))</f>
        <v/>
      </c>
      <c r="M42" s="170"/>
      <c r="N42" s="170">
        <f>IF(AND(ISBLANK(TrackingWorksheet!B47),ISBLANK(TrackingWorksheet!C47),ISBLANK(TrackingWorksheet!G47),ISBLANK(TrackingWorksheet!I47),
ISBLANK(TrackingWorksheet!#REF!)),1,0)</f>
        <v>0</v>
      </c>
      <c r="O42" s="170">
        <f>IF(B42=1,"",TrackingWorksheet!E47)</f>
        <v>0</v>
      </c>
      <c r="P42" s="170" t="e">
        <f>IF(B42=1,"",IF(AND(TrackingWorksheet!B47&lt;&gt;"",TrackingWorksheet!B47&lt;=#REF!,OR(TrackingWorksheet!C47="",TrackingWorksheet!C47&gt;=#REF!)),1,0))</f>
        <v>#REF!</v>
      </c>
      <c r="Q42" s="170" t="e">
        <f>IF(B42=1,"",IF(AND(TrackingWorksheet!#REF! &lt;&gt;"",TrackingWorksheet!#REF!&lt;=#REF!), 1, 0)*D42)</f>
        <v>#REF!</v>
      </c>
      <c r="R42" s="170" t="e">
        <f>IF(B42=1,"",IF(AND(TrackingWorksheet!#REF! &lt;&gt;"", TrackingWorksheet!#REF!="At facility"), 1, 0)*D42)</f>
        <v>#REF!</v>
      </c>
      <c r="S42" s="170" t="e">
        <f>IF(B42=1,"",IF(AND(TrackingWorksheet!#REF! &lt;&gt;"", TrackingWorksheet!#REF!="Outside of facility"), 1, 0)*D42)</f>
        <v>#REF!</v>
      </c>
      <c r="T42" s="170" t="e">
        <f>IF(B42=1,"",IF(AND(TrackingWorksheet!#REF!&lt;&gt;"",TrackingWorksheet!#REF!&lt;=#REF!),1,0)*D42)</f>
        <v>#REF!</v>
      </c>
      <c r="U42" s="170" t="e">
        <f>IF(B42=1,"",IF(AND(TrackingWorksheet!#REF!&lt;&gt;"",TrackingWorksheet!#REF!&lt;=#REF!),1,0)*D42)</f>
        <v>#REF!</v>
      </c>
      <c r="V42" s="170" t="str">
        <f>IF(B42=1,"",IF(TrackingWorksheet!F47="","",TrackingWorksheet!F47))</f>
        <v/>
      </c>
    </row>
    <row r="43" spans="2:22" x14ac:dyDescent="0.35">
      <c r="B43" s="178">
        <f>IF(AND(ISBLANK(TrackingWorksheet!B48),ISBLANK(TrackingWorksheet!C48),ISBLANK(TrackingWorksheet!G48),ISBLANK(TrackingWorksheet!I48),
ISBLANK(TrackingWorksheet!#REF!)),1,0)</f>
        <v>0</v>
      </c>
      <c r="C43" s="173">
        <f>IF(B43=1,"",TrackingWorksheet!D48)</f>
        <v>0</v>
      </c>
      <c r="D43" s="176">
        <f>IF(B43=1,"",IF(AND(TrackingWorksheet!B48&lt;&gt;"",TrackingWorksheet!B48&lt;=WeeklyCOVIDSummary!$C$7,OR(TrackingWorksheet!C48="",TrackingWorksheet!C48&gt;=WeeklyCOVIDSummary!$C$6)),1,0))</f>
        <v>0</v>
      </c>
      <c r="E43" s="175">
        <f>IF(B43=1,"",IF(AND(TrackingWorksheet!H48&lt;&gt;"",TrackingWorksheet!H48&lt;=WeeklyCOVIDSummary!$C$7),1,0)*D43)</f>
        <v>0</v>
      </c>
      <c r="F43" s="175">
        <f>IF(B43=1,"",IF(AND(TrackingWorksheet!I48&lt;&gt;"",TrackingWorksheet!I48&lt;=WeeklyCOVIDSummary!$C$7),1,0)*D43)</f>
        <v>0</v>
      </c>
      <c r="G43" s="175">
        <f>IF(B43=1,"",IF(AND(TrackingWorksheet!G48&lt;&gt;"",TrackingWorksheet!G48&lt;=WeeklyCOVIDSummary!$C$7,WeeklyCOVIDSummary!$C$6-TrackingWorksheet!G48&lt;60),1,0)*D43)</f>
        <v>0</v>
      </c>
      <c r="H43" s="175">
        <f>IF(B43=1,"",IF(AND(TrackingWorksheet!G48&lt;&gt;"",TrackingWorksheet!G48&lt;=WeeklyCOVIDSummary!$C$7,TrackingWorksheet!G48&gt;$M$3),1,0)*D43)</f>
        <v>0</v>
      </c>
      <c r="I43" s="175">
        <f t="shared" si="1"/>
        <v>0</v>
      </c>
      <c r="J43" s="175">
        <f t="shared" si="0"/>
        <v>0</v>
      </c>
      <c r="K43" s="175">
        <f>IF(B43=1,"",IF(AND(TrackingWorksheet!G48="",TrackingWorksheet!H48="", TrackingWorksheet!I48=""),1,0)*D43)</f>
        <v>0</v>
      </c>
      <c r="L43" s="178" t="str">
        <f>IF(B43=1,"",IF(TrackingWorksheet!F48="","",TrackingWorksheet!F48))</f>
        <v/>
      </c>
      <c r="M43" s="170"/>
      <c r="N43" s="170">
        <f>IF(AND(ISBLANK(TrackingWorksheet!B48),ISBLANK(TrackingWorksheet!C48),ISBLANK(TrackingWorksheet!G48),ISBLANK(TrackingWorksheet!I48),
ISBLANK(TrackingWorksheet!#REF!)),1,0)</f>
        <v>0</v>
      </c>
      <c r="O43" s="170">
        <f>IF(B43=1,"",TrackingWorksheet!E48)</f>
        <v>0</v>
      </c>
      <c r="P43" s="170" t="e">
        <f>IF(B43=1,"",IF(AND(TrackingWorksheet!B48&lt;&gt;"",TrackingWorksheet!B48&lt;=#REF!,OR(TrackingWorksheet!C48="",TrackingWorksheet!C48&gt;=#REF!)),1,0))</f>
        <v>#REF!</v>
      </c>
      <c r="Q43" s="170" t="e">
        <f>IF(B43=1,"",IF(AND(TrackingWorksheet!#REF! &lt;&gt;"",TrackingWorksheet!#REF!&lt;=#REF!), 1, 0)*D43)</f>
        <v>#REF!</v>
      </c>
      <c r="R43" s="170" t="e">
        <f>IF(B43=1,"",IF(AND(TrackingWorksheet!#REF! &lt;&gt;"", TrackingWorksheet!#REF!="At facility"), 1, 0)*D43)</f>
        <v>#REF!</v>
      </c>
      <c r="S43" s="170" t="e">
        <f>IF(B43=1,"",IF(AND(TrackingWorksheet!#REF! &lt;&gt;"", TrackingWorksheet!#REF!="Outside of facility"), 1, 0)*D43)</f>
        <v>#REF!</v>
      </c>
      <c r="T43" s="170" t="e">
        <f>IF(B43=1,"",IF(AND(TrackingWorksheet!#REF!&lt;&gt;"",TrackingWorksheet!#REF!&lt;=#REF!),1,0)*D43)</f>
        <v>#REF!</v>
      </c>
      <c r="U43" s="170" t="e">
        <f>IF(B43=1,"",IF(AND(TrackingWorksheet!#REF!&lt;&gt;"",TrackingWorksheet!#REF!&lt;=#REF!),1,0)*D43)</f>
        <v>#REF!</v>
      </c>
      <c r="V43" s="170" t="str">
        <f>IF(B43=1,"",IF(TrackingWorksheet!F48="","",TrackingWorksheet!F48))</f>
        <v/>
      </c>
    </row>
    <row r="44" spans="2:22" x14ac:dyDescent="0.35">
      <c r="B44" s="178">
        <f>IF(AND(ISBLANK(TrackingWorksheet!B49),ISBLANK(TrackingWorksheet!C49),ISBLANK(TrackingWorksheet!G49),ISBLANK(TrackingWorksheet!I49),
ISBLANK(TrackingWorksheet!#REF!)),1,0)</f>
        <v>0</v>
      </c>
      <c r="C44" s="173">
        <f>IF(B44=1,"",TrackingWorksheet!D49)</f>
        <v>0</v>
      </c>
      <c r="D44" s="176">
        <f>IF(B44=1,"",IF(AND(TrackingWorksheet!B49&lt;&gt;"",TrackingWorksheet!B49&lt;=WeeklyCOVIDSummary!$C$7,OR(TrackingWorksheet!C49="",TrackingWorksheet!C49&gt;=WeeklyCOVIDSummary!$C$6)),1,0))</f>
        <v>0</v>
      </c>
      <c r="E44" s="175">
        <f>IF(B44=1,"",IF(AND(TrackingWorksheet!H49&lt;&gt;"",TrackingWorksheet!H49&lt;=WeeklyCOVIDSummary!$C$7),1,0)*D44)</f>
        <v>0</v>
      </c>
      <c r="F44" s="175">
        <f>IF(B44=1,"",IF(AND(TrackingWorksheet!I49&lt;&gt;"",TrackingWorksheet!I49&lt;=WeeklyCOVIDSummary!$C$7),1,0)*D44)</f>
        <v>0</v>
      </c>
      <c r="G44" s="175">
        <f>IF(B44=1,"",IF(AND(TrackingWorksheet!G49&lt;&gt;"",TrackingWorksheet!G49&lt;=WeeklyCOVIDSummary!$C$7,WeeklyCOVIDSummary!$C$6-TrackingWorksheet!G49&lt;60),1,0)*D44)</f>
        <v>0</v>
      </c>
      <c r="H44" s="175">
        <f>IF(B44=1,"",IF(AND(TrackingWorksheet!G49&lt;&gt;"",TrackingWorksheet!G49&lt;=WeeklyCOVIDSummary!$C$7,TrackingWorksheet!G49&gt;$M$3),1,0)*D44)</f>
        <v>0</v>
      </c>
      <c r="I44" s="175">
        <f t="shared" si="1"/>
        <v>0</v>
      </c>
      <c r="J44" s="175">
        <f t="shared" si="0"/>
        <v>0</v>
      </c>
      <c r="K44" s="175">
        <f>IF(B44=1,"",IF(AND(TrackingWorksheet!G49="",TrackingWorksheet!H49="", TrackingWorksheet!I49=""),1,0)*D44)</f>
        <v>0</v>
      </c>
      <c r="L44" s="178" t="str">
        <f>IF(B44=1,"",IF(TrackingWorksheet!F49="","",TrackingWorksheet!F49))</f>
        <v/>
      </c>
      <c r="M44" s="170"/>
      <c r="N44" s="170">
        <f>IF(AND(ISBLANK(TrackingWorksheet!B49),ISBLANK(TrackingWorksheet!C49),ISBLANK(TrackingWorksheet!G49),ISBLANK(TrackingWorksheet!I49),
ISBLANK(TrackingWorksheet!#REF!)),1,0)</f>
        <v>0</v>
      </c>
      <c r="O44" s="170">
        <f>IF(B44=1,"",TrackingWorksheet!E49)</f>
        <v>0</v>
      </c>
      <c r="P44" s="170" t="e">
        <f>IF(B44=1,"",IF(AND(TrackingWorksheet!B49&lt;&gt;"",TrackingWorksheet!B49&lt;=#REF!,OR(TrackingWorksheet!C49="",TrackingWorksheet!C49&gt;=#REF!)),1,0))</f>
        <v>#REF!</v>
      </c>
      <c r="Q44" s="170" t="e">
        <f>IF(B44=1,"",IF(AND(TrackingWorksheet!#REF! &lt;&gt;"",TrackingWorksheet!#REF!&lt;=#REF!), 1, 0)*D44)</f>
        <v>#REF!</v>
      </c>
      <c r="R44" s="170" t="e">
        <f>IF(B44=1,"",IF(AND(TrackingWorksheet!#REF! &lt;&gt;"", TrackingWorksheet!#REF!="At facility"), 1, 0)*D44)</f>
        <v>#REF!</v>
      </c>
      <c r="S44" s="170" t="e">
        <f>IF(B44=1,"",IF(AND(TrackingWorksheet!#REF! &lt;&gt;"", TrackingWorksheet!#REF!="Outside of facility"), 1, 0)*D44)</f>
        <v>#REF!</v>
      </c>
      <c r="T44" s="170" t="e">
        <f>IF(B44=1,"",IF(AND(TrackingWorksheet!#REF!&lt;&gt;"",TrackingWorksheet!#REF!&lt;=#REF!),1,0)*D44)</f>
        <v>#REF!</v>
      </c>
      <c r="U44" s="170" t="e">
        <f>IF(B44=1,"",IF(AND(TrackingWorksheet!#REF!&lt;&gt;"",TrackingWorksheet!#REF!&lt;=#REF!),1,0)*D44)</f>
        <v>#REF!</v>
      </c>
      <c r="V44" s="170" t="str">
        <f>IF(B44=1,"",IF(TrackingWorksheet!F49="","",TrackingWorksheet!F49))</f>
        <v/>
      </c>
    </row>
    <row r="45" spans="2:22" x14ac:dyDescent="0.35">
      <c r="B45" s="178">
        <f>IF(AND(ISBLANK(TrackingWorksheet!B50),ISBLANK(TrackingWorksheet!C50),ISBLANK(TrackingWorksheet!G50),ISBLANK(TrackingWorksheet!I50),
ISBLANK(TrackingWorksheet!#REF!)),1,0)</f>
        <v>0</v>
      </c>
      <c r="C45" s="173">
        <f>IF(B45=1,"",TrackingWorksheet!D50)</f>
        <v>0</v>
      </c>
      <c r="D45" s="176">
        <f>IF(B45=1,"",IF(AND(TrackingWorksheet!B50&lt;&gt;"",TrackingWorksheet!B50&lt;=WeeklyCOVIDSummary!$C$7,OR(TrackingWorksheet!C50="",TrackingWorksheet!C50&gt;=WeeklyCOVIDSummary!$C$6)),1,0))</f>
        <v>0</v>
      </c>
      <c r="E45" s="175">
        <f>IF(B45=1,"",IF(AND(TrackingWorksheet!H50&lt;&gt;"",TrackingWorksheet!H50&lt;=WeeklyCOVIDSummary!$C$7),1,0)*D45)</f>
        <v>0</v>
      </c>
      <c r="F45" s="175">
        <f>IF(B45=1,"",IF(AND(TrackingWorksheet!I50&lt;&gt;"",TrackingWorksheet!I50&lt;=WeeklyCOVIDSummary!$C$7),1,0)*D45)</f>
        <v>0</v>
      </c>
      <c r="G45" s="175">
        <f>IF(B45=1,"",IF(AND(TrackingWorksheet!G50&lt;&gt;"",TrackingWorksheet!G50&lt;=WeeklyCOVIDSummary!$C$7,WeeklyCOVIDSummary!$C$6-TrackingWorksheet!G50&lt;60),1,0)*D45)</f>
        <v>0</v>
      </c>
      <c r="H45" s="175">
        <f>IF(B45=1,"",IF(AND(TrackingWorksheet!G50&lt;&gt;"",TrackingWorksheet!G50&lt;=WeeklyCOVIDSummary!$C$7,TrackingWorksheet!G50&gt;$M$3),1,0)*D45)</f>
        <v>0</v>
      </c>
      <c r="I45" s="175">
        <f t="shared" si="1"/>
        <v>0</v>
      </c>
      <c r="J45" s="175">
        <f t="shared" si="0"/>
        <v>0</v>
      </c>
      <c r="K45" s="175">
        <f>IF(B45=1,"",IF(AND(TrackingWorksheet!G50="",TrackingWorksheet!H50="", TrackingWorksheet!I50=""),1,0)*D45)</f>
        <v>0</v>
      </c>
      <c r="L45" s="178" t="str">
        <f>IF(B45=1,"",IF(TrackingWorksheet!F50="","",TrackingWorksheet!F50))</f>
        <v/>
      </c>
      <c r="M45" s="170"/>
      <c r="N45" s="170">
        <f>IF(AND(ISBLANK(TrackingWorksheet!B50),ISBLANK(TrackingWorksheet!C50),ISBLANK(TrackingWorksheet!G50),ISBLANK(TrackingWorksheet!I50),
ISBLANK(TrackingWorksheet!#REF!)),1,0)</f>
        <v>0</v>
      </c>
      <c r="O45" s="170">
        <f>IF(B45=1,"",TrackingWorksheet!E50)</f>
        <v>0</v>
      </c>
      <c r="P45" s="170" t="e">
        <f>IF(B45=1,"",IF(AND(TrackingWorksheet!B50&lt;&gt;"",TrackingWorksheet!B50&lt;=#REF!,OR(TrackingWorksheet!C50="",TrackingWorksheet!C50&gt;=#REF!)),1,0))</f>
        <v>#REF!</v>
      </c>
      <c r="Q45" s="170" t="e">
        <f>IF(B45=1,"",IF(AND(TrackingWorksheet!#REF! &lt;&gt;"",TrackingWorksheet!#REF!&lt;=#REF!), 1, 0)*D45)</f>
        <v>#REF!</v>
      </c>
      <c r="R45" s="170" t="e">
        <f>IF(B45=1,"",IF(AND(TrackingWorksheet!#REF! &lt;&gt;"", TrackingWorksheet!#REF!="At facility"), 1, 0)*D45)</f>
        <v>#REF!</v>
      </c>
      <c r="S45" s="170" t="e">
        <f>IF(B45=1,"",IF(AND(TrackingWorksheet!#REF! &lt;&gt;"", TrackingWorksheet!#REF!="Outside of facility"), 1, 0)*D45)</f>
        <v>#REF!</v>
      </c>
      <c r="T45" s="170" t="e">
        <f>IF(B45=1,"",IF(AND(TrackingWorksheet!#REF!&lt;&gt;"",TrackingWorksheet!#REF!&lt;=#REF!),1,0)*D45)</f>
        <v>#REF!</v>
      </c>
      <c r="U45" s="170" t="e">
        <f>IF(B45=1,"",IF(AND(TrackingWorksheet!#REF!&lt;&gt;"",TrackingWorksheet!#REF!&lt;=#REF!),1,0)*D45)</f>
        <v>#REF!</v>
      </c>
      <c r="V45" s="170" t="str">
        <f>IF(B45=1,"",IF(TrackingWorksheet!F50="","",TrackingWorksheet!F50))</f>
        <v/>
      </c>
    </row>
    <row r="46" spans="2:22" x14ac:dyDescent="0.35">
      <c r="B46" s="178">
        <f>IF(AND(ISBLANK(TrackingWorksheet!B51),ISBLANK(TrackingWorksheet!C51),ISBLANK(TrackingWorksheet!G51),ISBLANK(TrackingWorksheet!I51),
ISBLANK(TrackingWorksheet!#REF!)),1,0)</f>
        <v>0</v>
      </c>
      <c r="C46" s="173">
        <f>IF(B46=1,"",TrackingWorksheet!D51)</f>
        <v>0</v>
      </c>
      <c r="D46" s="176">
        <f>IF(B46=1,"",IF(AND(TrackingWorksheet!B51&lt;&gt;"",TrackingWorksheet!B51&lt;=WeeklyCOVIDSummary!$C$7,OR(TrackingWorksheet!C51="",TrackingWorksheet!C51&gt;=WeeklyCOVIDSummary!$C$6)),1,0))</f>
        <v>0</v>
      </c>
      <c r="E46" s="175">
        <f>IF(B46=1,"",IF(AND(TrackingWorksheet!H51&lt;&gt;"",TrackingWorksheet!H51&lt;=WeeklyCOVIDSummary!$C$7),1,0)*D46)</f>
        <v>0</v>
      </c>
      <c r="F46" s="175">
        <f>IF(B46=1,"",IF(AND(TrackingWorksheet!I51&lt;&gt;"",TrackingWorksheet!I51&lt;=WeeklyCOVIDSummary!$C$7),1,0)*D46)</f>
        <v>0</v>
      </c>
      <c r="G46" s="175">
        <f>IF(B46=1,"",IF(AND(TrackingWorksheet!G51&lt;&gt;"",TrackingWorksheet!G51&lt;=WeeklyCOVIDSummary!$C$7,WeeklyCOVIDSummary!$C$6-TrackingWorksheet!G51&lt;60),1,0)*D46)</f>
        <v>0</v>
      </c>
      <c r="H46" s="175">
        <f>IF(B46=1,"",IF(AND(TrackingWorksheet!G51&lt;&gt;"",TrackingWorksheet!G51&lt;=WeeklyCOVIDSummary!$C$7,TrackingWorksheet!G51&gt;$M$3),1,0)*D46)</f>
        <v>0</v>
      </c>
      <c r="I46" s="175">
        <f t="shared" si="1"/>
        <v>0</v>
      </c>
      <c r="J46" s="175">
        <f t="shared" si="0"/>
        <v>0</v>
      </c>
      <c r="K46" s="175">
        <f>IF(B46=1,"",IF(AND(TrackingWorksheet!G51="",TrackingWorksheet!H51="", TrackingWorksheet!I51=""),1,0)*D46)</f>
        <v>0</v>
      </c>
      <c r="L46" s="178" t="str">
        <f>IF(B46=1,"",IF(TrackingWorksheet!F51="","",TrackingWorksheet!F51))</f>
        <v/>
      </c>
      <c r="M46" s="170"/>
      <c r="N46" s="170">
        <f>IF(AND(ISBLANK(TrackingWorksheet!B51),ISBLANK(TrackingWorksheet!C51),ISBLANK(TrackingWorksheet!G51),ISBLANK(TrackingWorksheet!I51),
ISBLANK(TrackingWorksheet!#REF!)),1,0)</f>
        <v>0</v>
      </c>
      <c r="O46" s="170">
        <f>IF(B46=1,"",TrackingWorksheet!E51)</f>
        <v>0</v>
      </c>
      <c r="P46" s="170" t="e">
        <f>IF(B46=1,"",IF(AND(TrackingWorksheet!B51&lt;&gt;"",TrackingWorksheet!B51&lt;=#REF!,OR(TrackingWorksheet!C51="",TrackingWorksheet!C51&gt;=#REF!)),1,0))</f>
        <v>#REF!</v>
      </c>
      <c r="Q46" s="170" t="e">
        <f>IF(B46=1,"",IF(AND(TrackingWorksheet!#REF! &lt;&gt;"",TrackingWorksheet!#REF!&lt;=#REF!), 1, 0)*D46)</f>
        <v>#REF!</v>
      </c>
      <c r="R46" s="170" t="e">
        <f>IF(B46=1,"",IF(AND(TrackingWorksheet!#REF! &lt;&gt;"", TrackingWorksheet!#REF!="At facility"), 1, 0)*D46)</f>
        <v>#REF!</v>
      </c>
      <c r="S46" s="170" t="e">
        <f>IF(B46=1,"",IF(AND(TrackingWorksheet!#REF! &lt;&gt;"", TrackingWorksheet!#REF!="Outside of facility"), 1, 0)*D46)</f>
        <v>#REF!</v>
      </c>
      <c r="T46" s="170" t="e">
        <f>IF(B46=1,"",IF(AND(TrackingWorksheet!#REF!&lt;&gt;"",TrackingWorksheet!#REF!&lt;=#REF!),1,0)*D46)</f>
        <v>#REF!</v>
      </c>
      <c r="U46" s="170" t="e">
        <f>IF(B46=1,"",IF(AND(TrackingWorksheet!#REF!&lt;&gt;"",TrackingWorksheet!#REF!&lt;=#REF!),1,0)*D46)</f>
        <v>#REF!</v>
      </c>
      <c r="V46" s="170" t="str">
        <f>IF(B46=1,"",IF(TrackingWorksheet!F51="","",TrackingWorksheet!F51))</f>
        <v/>
      </c>
    </row>
    <row r="47" spans="2:22" x14ac:dyDescent="0.35">
      <c r="B47" s="178">
        <f>IF(AND(ISBLANK(TrackingWorksheet!B52),ISBLANK(TrackingWorksheet!C52),ISBLANK(TrackingWorksheet!G52),ISBLANK(TrackingWorksheet!I52),
ISBLANK(TrackingWorksheet!#REF!)),1,0)</f>
        <v>0</v>
      </c>
      <c r="C47" s="173">
        <f>IF(B47=1,"",TrackingWorksheet!D52)</f>
        <v>0</v>
      </c>
      <c r="D47" s="176">
        <f>IF(B47=1,"",IF(AND(TrackingWorksheet!B52&lt;&gt;"",TrackingWorksheet!B52&lt;=WeeklyCOVIDSummary!$C$7,OR(TrackingWorksheet!C52="",TrackingWorksheet!C52&gt;=WeeklyCOVIDSummary!$C$6)),1,0))</f>
        <v>0</v>
      </c>
      <c r="E47" s="175">
        <f>IF(B47=1,"",IF(AND(TrackingWorksheet!H52&lt;&gt;"",TrackingWorksheet!H52&lt;=WeeklyCOVIDSummary!$C$7),1,0)*D47)</f>
        <v>0</v>
      </c>
      <c r="F47" s="175">
        <f>IF(B47=1,"",IF(AND(TrackingWorksheet!I52&lt;&gt;"",TrackingWorksheet!I52&lt;=WeeklyCOVIDSummary!$C$7),1,0)*D47)</f>
        <v>0</v>
      </c>
      <c r="G47" s="175">
        <f>IF(B47=1,"",IF(AND(TrackingWorksheet!G52&lt;&gt;"",TrackingWorksheet!G52&lt;=WeeklyCOVIDSummary!$C$7,WeeklyCOVIDSummary!$C$6-TrackingWorksheet!G52&lt;60),1,0)*D47)</f>
        <v>0</v>
      </c>
      <c r="H47" s="175">
        <f>IF(B47=1,"",IF(AND(TrackingWorksheet!G52&lt;&gt;"",TrackingWorksheet!G52&lt;=WeeklyCOVIDSummary!$C$7,TrackingWorksheet!G52&gt;$M$3),1,0)*D47)</f>
        <v>0</v>
      </c>
      <c r="I47" s="175">
        <f t="shared" si="1"/>
        <v>0</v>
      </c>
      <c r="J47" s="175">
        <f t="shared" si="0"/>
        <v>0</v>
      </c>
      <c r="K47" s="175">
        <f>IF(B47=1,"",IF(AND(TrackingWorksheet!G52="",TrackingWorksheet!H52="", TrackingWorksheet!I52=""),1,0)*D47)</f>
        <v>0</v>
      </c>
      <c r="L47" s="178" t="str">
        <f>IF(B47=1,"",IF(TrackingWorksheet!F52="","",TrackingWorksheet!F52))</f>
        <v/>
      </c>
      <c r="M47" s="170"/>
      <c r="N47" s="170">
        <f>IF(AND(ISBLANK(TrackingWorksheet!B52),ISBLANK(TrackingWorksheet!C52),ISBLANK(TrackingWorksheet!G52),ISBLANK(TrackingWorksheet!I52),
ISBLANK(TrackingWorksheet!#REF!)),1,0)</f>
        <v>0</v>
      </c>
      <c r="O47" s="170">
        <f>IF(B47=1,"",TrackingWorksheet!E52)</f>
        <v>0</v>
      </c>
      <c r="P47" s="170" t="e">
        <f>IF(B47=1,"",IF(AND(TrackingWorksheet!B52&lt;&gt;"",TrackingWorksheet!B52&lt;=#REF!,OR(TrackingWorksheet!C52="",TrackingWorksheet!C52&gt;=#REF!)),1,0))</f>
        <v>#REF!</v>
      </c>
      <c r="Q47" s="170" t="e">
        <f>IF(B47=1,"",IF(AND(TrackingWorksheet!#REF! &lt;&gt;"",TrackingWorksheet!#REF!&lt;=#REF!), 1, 0)*D47)</f>
        <v>#REF!</v>
      </c>
      <c r="R47" s="170" t="e">
        <f>IF(B47=1,"",IF(AND(TrackingWorksheet!#REF! &lt;&gt;"", TrackingWorksheet!#REF!="At facility"), 1, 0)*D47)</f>
        <v>#REF!</v>
      </c>
      <c r="S47" s="170" t="e">
        <f>IF(B47=1,"",IF(AND(TrackingWorksheet!#REF! &lt;&gt;"", TrackingWorksheet!#REF!="Outside of facility"), 1, 0)*D47)</f>
        <v>#REF!</v>
      </c>
      <c r="T47" s="170" t="e">
        <f>IF(B47=1,"",IF(AND(TrackingWorksheet!#REF!&lt;&gt;"",TrackingWorksheet!#REF!&lt;=#REF!),1,0)*D47)</f>
        <v>#REF!</v>
      </c>
      <c r="U47" s="170" t="e">
        <f>IF(B47=1,"",IF(AND(TrackingWorksheet!#REF!&lt;&gt;"",TrackingWorksheet!#REF!&lt;=#REF!),1,0)*D47)</f>
        <v>#REF!</v>
      </c>
      <c r="V47" s="170" t="str">
        <f>IF(B47=1,"",IF(TrackingWorksheet!F52="","",TrackingWorksheet!F52))</f>
        <v/>
      </c>
    </row>
    <row r="48" spans="2:22" x14ac:dyDescent="0.35">
      <c r="B48" s="178">
        <f>IF(AND(ISBLANK(TrackingWorksheet!B53),ISBLANK(TrackingWorksheet!C53),ISBLANK(TrackingWorksheet!G53),ISBLANK(TrackingWorksheet!I53),
ISBLANK(TrackingWorksheet!#REF!)),1,0)</f>
        <v>0</v>
      </c>
      <c r="C48" s="173">
        <f>IF(B48=1,"",TrackingWorksheet!D53)</f>
        <v>0</v>
      </c>
      <c r="D48" s="176">
        <f>IF(B48=1,"",IF(AND(TrackingWorksheet!B53&lt;&gt;"",TrackingWorksheet!B53&lt;=WeeklyCOVIDSummary!$C$7,OR(TrackingWorksheet!C53="",TrackingWorksheet!C53&gt;=WeeklyCOVIDSummary!$C$6)),1,0))</f>
        <v>0</v>
      </c>
      <c r="E48" s="175">
        <f>IF(B48=1,"",IF(AND(TrackingWorksheet!H53&lt;&gt;"",TrackingWorksheet!H53&lt;=WeeklyCOVIDSummary!$C$7),1,0)*D48)</f>
        <v>0</v>
      </c>
      <c r="F48" s="175">
        <f>IF(B48=1,"",IF(AND(TrackingWorksheet!I53&lt;&gt;"",TrackingWorksheet!I53&lt;=WeeklyCOVIDSummary!$C$7),1,0)*D48)</f>
        <v>0</v>
      </c>
      <c r="G48" s="175">
        <f>IF(B48=1,"",IF(AND(TrackingWorksheet!G53&lt;&gt;"",TrackingWorksheet!G53&lt;=WeeklyCOVIDSummary!$C$7,WeeklyCOVIDSummary!$C$6-TrackingWorksheet!G53&lt;60),1,0)*D48)</f>
        <v>0</v>
      </c>
      <c r="H48" s="175">
        <f>IF(B48=1,"",IF(AND(TrackingWorksheet!G53&lt;&gt;"",TrackingWorksheet!G53&lt;=WeeklyCOVIDSummary!$C$7,TrackingWorksheet!G53&gt;$M$3),1,0)*D48)</f>
        <v>0</v>
      </c>
      <c r="I48" s="175">
        <f t="shared" si="1"/>
        <v>0</v>
      </c>
      <c r="J48" s="175">
        <f t="shared" si="0"/>
        <v>0</v>
      </c>
      <c r="K48" s="175">
        <f>IF(B48=1,"",IF(AND(TrackingWorksheet!G53="",TrackingWorksheet!H53="", TrackingWorksheet!I53=""),1,0)*D48)</f>
        <v>0</v>
      </c>
      <c r="L48" s="178" t="str">
        <f>IF(B48=1,"",IF(TrackingWorksheet!F53="","",TrackingWorksheet!F53))</f>
        <v/>
      </c>
      <c r="M48" s="170"/>
      <c r="N48" s="170">
        <f>IF(AND(ISBLANK(TrackingWorksheet!B53),ISBLANK(TrackingWorksheet!C53),ISBLANK(TrackingWorksheet!G53),ISBLANK(TrackingWorksheet!I53),
ISBLANK(TrackingWorksheet!#REF!)),1,0)</f>
        <v>0</v>
      </c>
      <c r="O48" s="170">
        <f>IF(B48=1,"",TrackingWorksheet!E53)</f>
        <v>0</v>
      </c>
      <c r="P48" s="170" t="e">
        <f>IF(B48=1,"",IF(AND(TrackingWorksheet!B53&lt;&gt;"",TrackingWorksheet!B53&lt;=#REF!,OR(TrackingWorksheet!C53="",TrackingWorksheet!C53&gt;=#REF!)),1,0))</f>
        <v>#REF!</v>
      </c>
      <c r="Q48" s="170" t="e">
        <f>IF(B48=1,"",IF(AND(TrackingWorksheet!#REF! &lt;&gt;"",TrackingWorksheet!#REF!&lt;=#REF!), 1, 0)*D48)</f>
        <v>#REF!</v>
      </c>
      <c r="R48" s="170" t="e">
        <f>IF(B48=1,"",IF(AND(TrackingWorksheet!#REF! &lt;&gt;"", TrackingWorksheet!#REF!="At facility"), 1, 0)*D48)</f>
        <v>#REF!</v>
      </c>
      <c r="S48" s="170" t="e">
        <f>IF(B48=1,"",IF(AND(TrackingWorksheet!#REF! &lt;&gt;"", TrackingWorksheet!#REF!="Outside of facility"), 1, 0)*D48)</f>
        <v>#REF!</v>
      </c>
      <c r="T48" s="170" t="e">
        <f>IF(B48=1,"",IF(AND(TrackingWorksheet!#REF!&lt;&gt;"",TrackingWorksheet!#REF!&lt;=#REF!),1,0)*D48)</f>
        <v>#REF!</v>
      </c>
      <c r="U48" s="170" t="e">
        <f>IF(B48=1,"",IF(AND(TrackingWorksheet!#REF!&lt;&gt;"",TrackingWorksheet!#REF!&lt;=#REF!),1,0)*D48)</f>
        <v>#REF!</v>
      </c>
      <c r="V48" s="170" t="str">
        <f>IF(B48=1,"",IF(TrackingWorksheet!F53="","",TrackingWorksheet!F53))</f>
        <v/>
      </c>
    </row>
    <row r="49" spans="2:22" x14ac:dyDescent="0.35">
      <c r="B49" s="178">
        <f>IF(AND(ISBLANK(TrackingWorksheet!B54),ISBLANK(TrackingWorksheet!C54),ISBLANK(TrackingWorksheet!G54),ISBLANK(TrackingWorksheet!I54),
ISBLANK(TrackingWorksheet!#REF!)),1,0)</f>
        <v>0</v>
      </c>
      <c r="C49" s="173">
        <f>IF(B49=1,"",TrackingWorksheet!D54)</f>
        <v>0</v>
      </c>
      <c r="D49" s="176">
        <f>IF(B49=1,"",IF(AND(TrackingWorksheet!B54&lt;&gt;"",TrackingWorksheet!B54&lt;=WeeklyCOVIDSummary!$C$7,OR(TrackingWorksheet!C54="",TrackingWorksheet!C54&gt;=WeeklyCOVIDSummary!$C$6)),1,0))</f>
        <v>0</v>
      </c>
      <c r="E49" s="175">
        <f>IF(B49=1,"",IF(AND(TrackingWorksheet!H54&lt;&gt;"",TrackingWorksheet!H54&lt;=WeeklyCOVIDSummary!$C$7),1,0)*D49)</f>
        <v>0</v>
      </c>
      <c r="F49" s="175">
        <f>IF(B49=1,"",IF(AND(TrackingWorksheet!I54&lt;&gt;"",TrackingWorksheet!I54&lt;=WeeklyCOVIDSummary!$C$7),1,0)*D49)</f>
        <v>0</v>
      </c>
      <c r="G49" s="175">
        <f>IF(B49=1,"",IF(AND(TrackingWorksheet!G54&lt;&gt;"",TrackingWorksheet!G54&lt;=WeeklyCOVIDSummary!$C$7,WeeklyCOVIDSummary!$C$6-TrackingWorksheet!G54&lt;60),1,0)*D49)</f>
        <v>0</v>
      </c>
      <c r="H49" s="175">
        <f>IF(B49=1,"",IF(AND(TrackingWorksheet!G54&lt;&gt;"",TrackingWorksheet!G54&lt;=WeeklyCOVIDSummary!$C$7,TrackingWorksheet!G54&gt;$M$3),1,0)*D49)</f>
        <v>0</v>
      </c>
      <c r="I49" s="175">
        <f t="shared" si="1"/>
        <v>0</v>
      </c>
      <c r="J49" s="175">
        <f t="shared" si="0"/>
        <v>0</v>
      </c>
      <c r="K49" s="175">
        <f>IF(B49=1,"",IF(AND(TrackingWorksheet!G54="",TrackingWorksheet!H54="", TrackingWorksheet!I54=""),1,0)*D49)</f>
        <v>0</v>
      </c>
      <c r="L49" s="178" t="str">
        <f>IF(B49=1,"",IF(TrackingWorksheet!F54="","",TrackingWorksheet!F54))</f>
        <v/>
      </c>
      <c r="M49" s="170"/>
      <c r="N49" s="170">
        <f>IF(AND(ISBLANK(TrackingWorksheet!B54),ISBLANK(TrackingWorksheet!C54),ISBLANK(TrackingWorksheet!G54),ISBLANK(TrackingWorksheet!I54),
ISBLANK(TrackingWorksheet!#REF!)),1,0)</f>
        <v>0</v>
      </c>
      <c r="O49" s="170">
        <f>IF(B49=1,"",TrackingWorksheet!E54)</f>
        <v>0</v>
      </c>
      <c r="P49" s="170" t="e">
        <f>IF(B49=1,"",IF(AND(TrackingWorksheet!B54&lt;&gt;"",TrackingWorksheet!B54&lt;=#REF!,OR(TrackingWorksheet!C54="",TrackingWorksheet!C54&gt;=#REF!)),1,0))</f>
        <v>#REF!</v>
      </c>
      <c r="Q49" s="170" t="e">
        <f>IF(B49=1,"",IF(AND(TrackingWorksheet!#REF! &lt;&gt;"",TrackingWorksheet!#REF!&lt;=#REF!), 1, 0)*D49)</f>
        <v>#REF!</v>
      </c>
      <c r="R49" s="170" t="e">
        <f>IF(B49=1,"",IF(AND(TrackingWorksheet!#REF! &lt;&gt;"", TrackingWorksheet!#REF!="At facility"), 1, 0)*D49)</f>
        <v>#REF!</v>
      </c>
      <c r="S49" s="170" t="e">
        <f>IF(B49=1,"",IF(AND(TrackingWorksheet!#REF! &lt;&gt;"", TrackingWorksheet!#REF!="Outside of facility"), 1, 0)*D49)</f>
        <v>#REF!</v>
      </c>
      <c r="T49" s="170" t="e">
        <f>IF(B49=1,"",IF(AND(TrackingWorksheet!#REF!&lt;&gt;"",TrackingWorksheet!#REF!&lt;=#REF!),1,0)*D49)</f>
        <v>#REF!</v>
      </c>
      <c r="U49" s="170" t="e">
        <f>IF(B49=1,"",IF(AND(TrackingWorksheet!#REF!&lt;&gt;"",TrackingWorksheet!#REF!&lt;=#REF!),1,0)*D49)</f>
        <v>#REF!</v>
      </c>
      <c r="V49" s="170" t="str">
        <f>IF(B49=1,"",IF(TrackingWorksheet!F54="","",TrackingWorksheet!F54))</f>
        <v/>
      </c>
    </row>
    <row r="50" spans="2:22" x14ac:dyDescent="0.35">
      <c r="B50" s="178">
        <f>IF(AND(ISBLANK(TrackingWorksheet!B55),ISBLANK(TrackingWorksheet!C55),ISBLANK(TrackingWorksheet!G55),ISBLANK(TrackingWorksheet!I55),
ISBLANK(TrackingWorksheet!#REF!)),1,0)</f>
        <v>0</v>
      </c>
      <c r="C50" s="173">
        <f>IF(B50=1,"",TrackingWorksheet!D55)</f>
        <v>0</v>
      </c>
      <c r="D50" s="176">
        <f>IF(B50=1,"",IF(AND(TrackingWorksheet!B55&lt;&gt;"",TrackingWorksheet!B55&lt;=WeeklyCOVIDSummary!$C$7,OR(TrackingWorksheet!C55="",TrackingWorksheet!C55&gt;=WeeklyCOVIDSummary!$C$6)),1,0))</f>
        <v>0</v>
      </c>
      <c r="E50" s="175">
        <f>IF(B50=1,"",IF(AND(TrackingWorksheet!H55&lt;&gt;"",TrackingWorksheet!H55&lt;=WeeklyCOVIDSummary!$C$7),1,0)*D50)</f>
        <v>0</v>
      </c>
      <c r="F50" s="175">
        <f>IF(B50=1,"",IF(AND(TrackingWorksheet!I55&lt;&gt;"",TrackingWorksheet!I55&lt;=WeeklyCOVIDSummary!$C$7),1,0)*D50)</f>
        <v>0</v>
      </c>
      <c r="G50" s="175">
        <f>IF(B50=1,"",IF(AND(TrackingWorksheet!G55&lt;&gt;"",TrackingWorksheet!G55&lt;=WeeklyCOVIDSummary!$C$7,WeeklyCOVIDSummary!$C$6-TrackingWorksheet!G55&lt;60),1,0)*D50)</f>
        <v>0</v>
      </c>
      <c r="H50" s="175">
        <f>IF(B50=1,"",IF(AND(TrackingWorksheet!G55&lt;&gt;"",TrackingWorksheet!G55&lt;=WeeklyCOVIDSummary!$C$7,TrackingWorksheet!G55&gt;$M$3),1,0)*D50)</f>
        <v>0</v>
      </c>
      <c r="I50" s="175">
        <f t="shared" si="1"/>
        <v>0</v>
      </c>
      <c r="J50" s="175">
        <f t="shared" si="0"/>
        <v>0</v>
      </c>
      <c r="K50" s="175">
        <f>IF(B50=1,"",IF(AND(TrackingWorksheet!G55="",TrackingWorksheet!H55="", TrackingWorksheet!I55=""),1,0)*D50)</f>
        <v>0</v>
      </c>
      <c r="L50" s="178" t="str">
        <f>IF(B50=1,"",IF(TrackingWorksheet!F55="","",TrackingWorksheet!F55))</f>
        <v/>
      </c>
      <c r="M50" s="170"/>
      <c r="N50" s="170">
        <f>IF(AND(ISBLANK(TrackingWorksheet!B55),ISBLANK(TrackingWorksheet!C55),ISBLANK(TrackingWorksheet!G55),ISBLANK(TrackingWorksheet!I55),
ISBLANK(TrackingWorksheet!#REF!)),1,0)</f>
        <v>0</v>
      </c>
      <c r="O50" s="170">
        <f>IF(B50=1,"",TrackingWorksheet!E55)</f>
        <v>0</v>
      </c>
      <c r="P50" s="170" t="e">
        <f>IF(B50=1,"",IF(AND(TrackingWorksheet!B55&lt;&gt;"",TrackingWorksheet!B55&lt;=#REF!,OR(TrackingWorksheet!C55="",TrackingWorksheet!C55&gt;=#REF!)),1,0))</f>
        <v>#REF!</v>
      </c>
      <c r="Q50" s="170" t="e">
        <f>IF(B50=1,"",IF(AND(TrackingWorksheet!#REF! &lt;&gt;"",TrackingWorksheet!#REF!&lt;=#REF!), 1, 0)*D50)</f>
        <v>#REF!</v>
      </c>
      <c r="R50" s="170" t="e">
        <f>IF(B50=1,"",IF(AND(TrackingWorksheet!#REF! &lt;&gt;"", TrackingWorksheet!#REF!="At facility"), 1, 0)*D50)</f>
        <v>#REF!</v>
      </c>
      <c r="S50" s="170" t="e">
        <f>IF(B50=1,"",IF(AND(TrackingWorksheet!#REF! &lt;&gt;"", TrackingWorksheet!#REF!="Outside of facility"), 1, 0)*D50)</f>
        <v>#REF!</v>
      </c>
      <c r="T50" s="170" t="e">
        <f>IF(B50=1,"",IF(AND(TrackingWorksheet!#REF!&lt;&gt;"",TrackingWorksheet!#REF!&lt;=#REF!),1,0)*D50)</f>
        <v>#REF!</v>
      </c>
      <c r="U50" s="170" t="e">
        <f>IF(B50=1,"",IF(AND(TrackingWorksheet!#REF!&lt;&gt;"",TrackingWorksheet!#REF!&lt;=#REF!),1,0)*D50)</f>
        <v>#REF!</v>
      </c>
      <c r="V50" s="170" t="str">
        <f>IF(B50=1,"",IF(TrackingWorksheet!F55="","",TrackingWorksheet!F55))</f>
        <v/>
      </c>
    </row>
    <row r="51" spans="2:22" x14ac:dyDescent="0.35">
      <c r="B51" s="178">
        <f>IF(AND(ISBLANK(TrackingWorksheet!B56),ISBLANK(TrackingWorksheet!C56),ISBLANK(TrackingWorksheet!G56),ISBLANK(TrackingWorksheet!I56),
ISBLANK(TrackingWorksheet!#REF!)),1,0)</f>
        <v>0</v>
      </c>
      <c r="C51" s="173">
        <f>IF(B51=1,"",TrackingWorksheet!D56)</f>
        <v>0</v>
      </c>
      <c r="D51" s="176">
        <f>IF(B51=1,"",IF(AND(TrackingWorksheet!B56&lt;&gt;"",TrackingWorksheet!B56&lt;=WeeklyCOVIDSummary!$C$7,OR(TrackingWorksheet!C56="",TrackingWorksheet!C56&gt;=WeeklyCOVIDSummary!$C$6)),1,0))</f>
        <v>0</v>
      </c>
      <c r="E51" s="175">
        <f>IF(B51=1,"",IF(AND(TrackingWorksheet!H56&lt;&gt;"",TrackingWorksheet!H56&lt;=WeeklyCOVIDSummary!$C$7),1,0)*D51)</f>
        <v>0</v>
      </c>
      <c r="F51" s="175">
        <f>IF(B51=1,"",IF(AND(TrackingWorksheet!I56&lt;&gt;"",TrackingWorksheet!I56&lt;=WeeklyCOVIDSummary!$C$7),1,0)*D51)</f>
        <v>0</v>
      </c>
      <c r="G51" s="175">
        <f>IF(B51=1,"",IF(AND(TrackingWorksheet!G56&lt;&gt;"",TrackingWorksheet!G56&lt;=WeeklyCOVIDSummary!$C$7,WeeklyCOVIDSummary!$C$6-TrackingWorksheet!G56&lt;60),1,0)*D51)</f>
        <v>0</v>
      </c>
      <c r="H51" s="175">
        <f>IF(B51=1,"",IF(AND(TrackingWorksheet!G56&lt;&gt;"",TrackingWorksheet!G56&lt;=WeeklyCOVIDSummary!$C$7,TrackingWorksheet!G56&gt;$M$3),1,0)*D51)</f>
        <v>0</v>
      </c>
      <c r="I51" s="175">
        <f t="shared" si="1"/>
        <v>0</v>
      </c>
      <c r="J51" s="175">
        <f t="shared" si="0"/>
        <v>0</v>
      </c>
      <c r="K51" s="175">
        <f>IF(B51=1,"",IF(AND(TrackingWorksheet!G56="",TrackingWorksheet!H56="", TrackingWorksheet!I56=""),1,0)*D51)</f>
        <v>0</v>
      </c>
      <c r="L51" s="178" t="str">
        <f>IF(B51=1,"",IF(TrackingWorksheet!F56="","",TrackingWorksheet!F56))</f>
        <v/>
      </c>
      <c r="M51" s="170"/>
      <c r="N51" s="170">
        <f>IF(AND(ISBLANK(TrackingWorksheet!B56),ISBLANK(TrackingWorksheet!C56),ISBLANK(TrackingWorksheet!G56),ISBLANK(TrackingWorksheet!I56),
ISBLANK(TrackingWorksheet!#REF!)),1,0)</f>
        <v>0</v>
      </c>
      <c r="O51" s="170">
        <f>IF(B51=1,"",TrackingWorksheet!E56)</f>
        <v>0</v>
      </c>
      <c r="P51" s="170" t="e">
        <f>IF(B51=1,"",IF(AND(TrackingWorksheet!B56&lt;&gt;"",TrackingWorksheet!B56&lt;=#REF!,OR(TrackingWorksheet!C56="",TrackingWorksheet!C56&gt;=#REF!)),1,0))</f>
        <v>#REF!</v>
      </c>
      <c r="Q51" s="170" t="e">
        <f>IF(B51=1,"",IF(AND(TrackingWorksheet!#REF! &lt;&gt;"",TrackingWorksheet!#REF!&lt;=#REF!), 1, 0)*D51)</f>
        <v>#REF!</v>
      </c>
      <c r="R51" s="170" t="e">
        <f>IF(B51=1,"",IF(AND(TrackingWorksheet!#REF! &lt;&gt;"", TrackingWorksheet!#REF!="At facility"), 1, 0)*D51)</f>
        <v>#REF!</v>
      </c>
      <c r="S51" s="170" t="e">
        <f>IF(B51=1,"",IF(AND(TrackingWorksheet!#REF! &lt;&gt;"", TrackingWorksheet!#REF!="Outside of facility"), 1, 0)*D51)</f>
        <v>#REF!</v>
      </c>
      <c r="T51" s="170" t="e">
        <f>IF(B51=1,"",IF(AND(TrackingWorksheet!#REF!&lt;&gt;"",TrackingWorksheet!#REF!&lt;=#REF!),1,0)*D51)</f>
        <v>#REF!</v>
      </c>
      <c r="U51" s="170" t="e">
        <f>IF(B51=1,"",IF(AND(TrackingWorksheet!#REF!&lt;&gt;"",TrackingWorksheet!#REF!&lt;=#REF!),1,0)*D51)</f>
        <v>#REF!</v>
      </c>
      <c r="V51" s="170" t="str">
        <f>IF(B51=1,"",IF(TrackingWorksheet!F56="","",TrackingWorksheet!F56))</f>
        <v/>
      </c>
    </row>
    <row r="52" spans="2:22" x14ac:dyDescent="0.35">
      <c r="B52" s="178">
        <f>IF(AND(ISBLANK(TrackingWorksheet!B57),ISBLANK(TrackingWorksheet!C57),ISBLANK(TrackingWorksheet!G57),ISBLANK(TrackingWorksheet!I57),
ISBLANK(TrackingWorksheet!#REF!)),1,0)</f>
        <v>0</v>
      </c>
      <c r="C52" s="173">
        <f>IF(B52=1,"",TrackingWorksheet!D57)</f>
        <v>0</v>
      </c>
      <c r="D52" s="176">
        <f>IF(B52=1,"",IF(AND(TrackingWorksheet!B57&lt;&gt;"",TrackingWorksheet!B57&lt;=WeeklyCOVIDSummary!$C$7,OR(TrackingWorksheet!C57="",TrackingWorksheet!C57&gt;=WeeklyCOVIDSummary!$C$6)),1,0))</f>
        <v>0</v>
      </c>
      <c r="E52" s="175">
        <f>IF(B52=1,"",IF(AND(TrackingWorksheet!H57&lt;&gt;"",TrackingWorksheet!H57&lt;=WeeklyCOVIDSummary!$C$7),1,0)*D52)</f>
        <v>0</v>
      </c>
      <c r="F52" s="175">
        <f>IF(B52=1,"",IF(AND(TrackingWorksheet!I57&lt;&gt;"",TrackingWorksheet!I57&lt;=WeeklyCOVIDSummary!$C$7),1,0)*D52)</f>
        <v>0</v>
      </c>
      <c r="G52" s="175">
        <f>IF(B52=1,"",IF(AND(TrackingWorksheet!G57&lt;&gt;"",TrackingWorksheet!G57&lt;=WeeklyCOVIDSummary!$C$7,WeeklyCOVIDSummary!$C$6-TrackingWorksheet!G57&lt;60),1,0)*D52)</f>
        <v>0</v>
      </c>
      <c r="H52" s="175">
        <f>IF(B52=1,"",IF(AND(TrackingWorksheet!G57&lt;&gt;"",TrackingWorksheet!G57&lt;=WeeklyCOVIDSummary!$C$7,TrackingWorksheet!G57&gt;$M$3),1,0)*D52)</f>
        <v>0</v>
      </c>
      <c r="I52" s="175">
        <f t="shared" si="1"/>
        <v>0</v>
      </c>
      <c r="J52" s="175">
        <f t="shared" si="0"/>
        <v>0</v>
      </c>
      <c r="K52" s="175">
        <f>IF(B52=1,"",IF(AND(TrackingWorksheet!G57="",TrackingWorksheet!H57="", TrackingWorksheet!I57=""),1,0)*D52)</f>
        <v>0</v>
      </c>
      <c r="L52" s="178" t="str">
        <f>IF(B52=1,"",IF(TrackingWorksheet!F57="","",TrackingWorksheet!F57))</f>
        <v/>
      </c>
      <c r="M52" s="170"/>
      <c r="N52" s="170">
        <f>IF(AND(ISBLANK(TrackingWorksheet!B57),ISBLANK(TrackingWorksheet!C57),ISBLANK(TrackingWorksheet!G57),ISBLANK(TrackingWorksheet!I57),
ISBLANK(TrackingWorksheet!#REF!)),1,0)</f>
        <v>0</v>
      </c>
      <c r="O52" s="170">
        <f>IF(B52=1,"",TrackingWorksheet!E57)</f>
        <v>0</v>
      </c>
      <c r="P52" s="170" t="e">
        <f>IF(B52=1,"",IF(AND(TrackingWorksheet!B57&lt;&gt;"",TrackingWorksheet!B57&lt;=#REF!,OR(TrackingWorksheet!C57="",TrackingWorksheet!C57&gt;=#REF!)),1,0))</f>
        <v>#REF!</v>
      </c>
      <c r="Q52" s="170" t="e">
        <f>IF(B52=1,"",IF(AND(TrackingWorksheet!#REF! &lt;&gt;"",TrackingWorksheet!#REF!&lt;=#REF!), 1, 0)*D52)</f>
        <v>#REF!</v>
      </c>
      <c r="R52" s="170" t="e">
        <f>IF(B52=1,"",IF(AND(TrackingWorksheet!#REF! &lt;&gt;"", TrackingWorksheet!#REF!="At facility"), 1, 0)*D52)</f>
        <v>#REF!</v>
      </c>
      <c r="S52" s="170" t="e">
        <f>IF(B52=1,"",IF(AND(TrackingWorksheet!#REF! &lt;&gt;"", TrackingWorksheet!#REF!="Outside of facility"), 1, 0)*D52)</f>
        <v>#REF!</v>
      </c>
      <c r="T52" s="170" t="e">
        <f>IF(B52=1,"",IF(AND(TrackingWorksheet!#REF!&lt;&gt;"",TrackingWorksheet!#REF!&lt;=#REF!),1,0)*D52)</f>
        <v>#REF!</v>
      </c>
      <c r="U52" s="170" t="e">
        <f>IF(B52=1,"",IF(AND(TrackingWorksheet!#REF!&lt;&gt;"",TrackingWorksheet!#REF!&lt;=#REF!),1,0)*D52)</f>
        <v>#REF!</v>
      </c>
      <c r="V52" s="170" t="str">
        <f>IF(B52=1,"",IF(TrackingWorksheet!F57="","",TrackingWorksheet!F57))</f>
        <v/>
      </c>
    </row>
    <row r="53" spans="2:22" x14ac:dyDescent="0.35">
      <c r="B53" s="178">
        <f>IF(AND(ISBLANK(TrackingWorksheet!B58),ISBLANK(TrackingWorksheet!C58),ISBLANK(TrackingWorksheet!G58),ISBLANK(TrackingWorksheet!I58),
ISBLANK(TrackingWorksheet!#REF!)),1,0)</f>
        <v>0</v>
      </c>
      <c r="C53" s="173">
        <f>IF(B53=1,"",TrackingWorksheet!D58)</f>
        <v>0</v>
      </c>
      <c r="D53" s="176">
        <f>IF(B53=1,"",IF(AND(TrackingWorksheet!B58&lt;&gt;"",TrackingWorksheet!B58&lt;=WeeklyCOVIDSummary!$C$7,OR(TrackingWorksheet!C58="",TrackingWorksheet!C58&gt;=WeeklyCOVIDSummary!$C$6)),1,0))</f>
        <v>0</v>
      </c>
      <c r="E53" s="175">
        <f>IF(B53=1,"",IF(AND(TrackingWorksheet!H58&lt;&gt;"",TrackingWorksheet!H58&lt;=WeeklyCOVIDSummary!$C$7),1,0)*D53)</f>
        <v>0</v>
      </c>
      <c r="F53" s="175">
        <f>IF(B53=1,"",IF(AND(TrackingWorksheet!I58&lt;&gt;"",TrackingWorksheet!I58&lt;=WeeklyCOVIDSummary!$C$7),1,0)*D53)</f>
        <v>0</v>
      </c>
      <c r="G53" s="175">
        <f>IF(B53=1,"",IF(AND(TrackingWorksheet!G58&lt;&gt;"",TrackingWorksheet!G58&lt;=WeeklyCOVIDSummary!$C$7,WeeklyCOVIDSummary!$C$6-TrackingWorksheet!G58&lt;60),1,0)*D53)</f>
        <v>0</v>
      </c>
      <c r="H53" s="175">
        <f>IF(B53=1,"",IF(AND(TrackingWorksheet!G58&lt;&gt;"",TrackingWorksheet!G58&lt;=WeeklyCOVIDSummary!$C$7,TrackingWorksheet!G58&gt;$M$3),1,0)*D53)</f>
        <v>0</v>
      </c>
      <c r="I53" s="175">
        <f t="shared" si="1"/>
        <v>0</v>
      </c>
      <c r="J53" s="175">
        <f t="shared" si="0"/>
        <v>0</v>
      </c>
      <c r="K53" s="175">
        <f>IF(B53=1,"",IF(AND(TrackingWorksheet!G58="",TrackingWorksheet!H58="", TrackingWorksheet!I58=""),1,0)*D53)</f>
        <v>0</v>
      </c>
      <c r="L53" s="178" t="str">
        <f>IF(B53=1,"",IF(TrackingWorksheet!F58="","",TrackingWorksheet!F58))</f>
        <v/>
      </c>
      <c r="M53" s="170"/>
      <c r="N53" s="170">
        <f>IF(AND(ISBLANK(TrackingWorksheet!B58),ISBLANK(TrackingWorksheet!C58),ISBLANK(TrackingWorksheet!G58),ISBLANK(TrackingWorksheet!I58),
ISBLANK(TrackingWorksheet!#REF!)),1,0)</f>
        <v>0</v>
      </c>
      <c r="O53" s="170">
        <f>IF(B53=1,"",TrackingWorksheet!E58)</f>
        <v>0</v>
      </c>
      <c r="P53" s="170" t="e">
        <f>IF(B53=1,"",IF(AND(TrackingWorksheet!B58&lt;&gt;"",TrackingWorksheet!B58&lt;=#REF!,OR(TrackingWorksheet!C58="",TrackingWorksheet!C58&gt;=#REF!)),1,0))</f>
        <v>#REF!</v>
      </c>
      <c r="Q53" s="170" t="e">
        <f>IF(B53=1,"",IF(AND(TrackingWorksheet!#REF! &lt;&gt;"",TrackingWorksheet!#REF!&lt;=#REF!), 1, 0)*D53)</f>
        <v>#REF!</v>
      </c>
      <c r="R53" s="170" t="e">
        <f>IF(B53=1,"",IF(AND(TrackingWorksheet!#REF! &lt;&gt;"", TrackingWorksheet!#REF!="At facility"), 1, 0)*D53)</f>
        <v>#REF!</v>
      </c>
      <c r="S53" s="170" t="e">
        <f>IF(B53=1,"",IF(AND(TrackingWorksheet!#REF! &lt;&gt;"", TrackingWorksheet!#REF!="Outside of facility"), 1, 0)*D53)</f>
        <v>#REF!</v>
      </c>
      <c r="T53" s="170" t="e">
        <f>IF(B53=1,"",IF(AND(TrackingWorksheet!#REF!&lt;&gt;"",TrackingWorksheet!#REF!&lt;=#REF!),1,0)*D53)</f>
        <v>#REF!</v>
      </c>
      <c r="U53" s="170" t="e">
        <f>IF(B53=1,"",IF(AND(TrackingWorksheet!#REF!&lt;&gt;"",TrackingWorksheet!#REF!&lt;=#REF!),1,0)*D53)</f>
        <v>#REF!</v>
      </c>
      <c r="V53" s="170" t="str">
        <f>IF(B53=1,"",IF(TrackingWorksheet!F58="","",TrackingWorksheet!F58))</f>
        <v/>
      </c>
    </row>
    <row r="54" spans="2:22" x14ac:dyDescent="0.35">
      <c r="B54" s="178">
        <f>IF(AND(ISBLANK(TrackingWorksheet!B59),ISBLANK(TrackingWorksheet!C59),ISBLANK(TrackingWorksheet!G59),ISBLANK(TrackingWorksheet!I59),
ISBLANK(TrackingWorksheet!#REF!)),1,0)</f>
        <v>0</v>
      </c>
      <c r="C54" s="173">
        <f>IF(B54=1,"",TrackingWorksheet!D59)</f>
        <v>0</v>
      </c>
      <c r="D54" s="176">
        <f>IF(B54=1,"",IF(AND(TrackingWorksheet!B59&lt;&gt;"",TrackingWorksheet!B59&lt;=WeeklyCOVIDSummary!$C$7,OR(TrackingWorksheet!C59="",TrackingWorksheet!C59&gt;=WeeklyCOVIDSummary!$C$6)),1,0))</f>
        <v>0</v>
      </c>
      <c r="E54" s="175">
        <f>IF(B54=1,"",IF(AND(TrackingWorksheet!H59&lt;&gt;"",TrackingWorksheet!H59&lt;=WeeklyCOVIDSummary!$C$7),1,0)*D54)</f>
        <v>0</v>
      </c>
      <c r="F54" s="175">
        <f>IF(B54=1,"",IF(AND(TrackingWorksheet!I59&lt;&gt;"",TrackingWorksheet!I59&lt;=WeeklyCOVIDSummary!$C$7),1,0)*D54)</f>
        <v>0</v>
      </c>
      <c r="G54" s="175">
        <f>IF(B54=1,"",IF(AND(TrackingWorksheet!G59&lt;&gt;"",TrackingWorksheet!G59&lt;=WeeklyCOVIDSummary!$C$7,WeeklyCOVIDSummary!$C$6-TrackingWorksheet!G59&lt;60),1,0)*D54)</f>
        <v>0</v>
      </c>
      <c r="H54" s="175">
        <f>IF(B54=1,"",IF(AND(TrackingWorksheet!G59&lt;&gt;"",TrackingWorksheet!G59&lt;=WeeklyCOVIDSummary!$C$7,TrackingWorksheet!G59&gt;$M$3),1,0)*D54)</f>
        <v>0</v>
      </c>
      <c r="I54" s="175">
        <f t="shared" si="1"/>
        <v>0</v>
      </c>
      <c r="J54" s="175">
        <f t="shared" si="0"/>
        <v>0</v>
      </c>
      <c r="K54" s="175">
        <f>IF(B54=1,"",IF(AND(TrackingWorksheet!G59="",TrackingWorksheet!H59="", TrackingWorksheet!I59=""),1,0)*D54)</f>
        <v>0</v>
      </c>
      <c r="L54" s="178" t="str">
        <f>IF(B54=1,"",IF(TrackingWorksheet!F59="","",TrackingWorksheet!F59))</f>
        <v/>
      </c>
      <c r="M54" s="170"/>
      <c r="N54" s="170">
        <f>IF(AND(ISBLANK(TrackingWorksheet!B59),ISBLANK(TrackingWorksheet!C59),ISBLANK(TrackingWorksheet!G59),ISBLANK(TrackingWorksheet!I59),
ISBLANK(TrackingWorksheet!#REF!)),1,0)</f>
        <v>0</v>
      </c>
      <c r="O54" s="170">
        <f>IF(B54=1,"",TrackingWorksheet!E59)</f>
        <v>0</v>
      </c>
      <c r="P54" s="170" t="e">
        <f>IF(B54=1,"",IF(AND(TrackingWorksheet!B59&lt;&gt;"",TrackingWorksheet!B59&lt;=#REF!,OR(TrackingWorksheet!C59="",TrackingWorksheet!C59&gt;=#REF!)),1,0))</f>
        <v>#REF!</v>
      </c>
      <c r="Q54" s="170" t="e">
        <f>IF(B54=1,"",IF(AND(TrackingWorksheet!#REF! &lt;&gt;"",TrackingWorksheet!#REF!&lt;=#REF!), 1, 0)*D54)</f>
        <v>#REF!</v>
      </c>
      <c r="R54" s="170" t="e">
        <f>IF(B54=1,"",IF(AND(TrackingWorksheet!#REF! &lt;&gt;"", TrackingWorksheet!#REF!="At facility"), 1, 0)*D54)</f>
        <v>#REF!</v>
      </c>
      <c r="S54" s="170" t="e">
        <f>IF(B54=1,"",IF(AND(TrackingWorksheet!#REF! &lt;&gt;"", TrackingWorksheet!#REF!="Outside of facility"), 1, 0)*D54)</f>
        <v>#REF!</v>
      </c>
      <c r="T54" s="170" t="e">
        <f>IF(B54=1,"",IF(AND(TrackingWorksheet!#REF!&lt;&gt;"",TrackingWorksheet!#REF!&lt;=#REF!),1,0)*D54)</f>
        <v>#REF!</v>
      </c>
      <c r="U54" s="170" t="e">
        <f>IF(B54=1,"",IF(AND(TrackingWorksheet!#REF!&lt;&gt;"",TrackingWorksheet!#REF!&lt;=#REF!),1,0)*D54)</f>
        <v>#REF!</v>
      </c>
      <c r="V54" s="170" t="str">
        <f>IF(B54=1,"",IF(TrackingWorksheet!F59="","",TrackingWorksheet!F59))</f>
        <v/>
      </c>
    </row>
    <row r="55" spans="2:22" x14ac:dyDescent="0.35">
      <c r="B55" s="178">
        <f>IF(AND(ISBLANK(TrackingWorksheet!B60),ISBLANK(TrackingWorksheet!C60),ISBLANK(TrackingWorksheet!G60),ISBLANK(TrackingWorksheet!I60),
ISBLANK(TrackingWorksheet!#REF!)),1,0)</f>
        <v>0</v>
      </c>
      <c r="C55" s="173">
        <f>IF(B55=1,"",TrackingWorksheet!D60)</f>
        <v>0</v>
      </c>
      <c r="D55" s="176">
        <f>IF(B55=1,"",IF(AND(TrackingWorksheet!B60&lt;&gt;"",TrackingWorksheet!B60&lt;=WeeklyCOVIDSummary!$C$7,OR(TrackingWorksheet!C60="",TrackingWorksheet!C60&gt;=WeeklyCOVIDSummary!$C$6)),1,0))</f>
        <v>0</v>
      </c>
      <c r="E55" s="175">
        <f>IF(B55=1,"",IF(AND(TrackingWorksheet!H60&lt;&gt;"",TrackingWorksheet!H60&lt;=WeeklyCOVIDSummary!$C$7),1,0)*D55)</f>
        <v>0</v>
      </c>
      <c r="F55" s="175">
        <f>IF(B55=1,"",IF(AND(TrackingWorksheet!I60&lt;&gt;"",TrackingWorksheet!I60&lt;=WeeklyCOVIDSummary!$C$7),1,0)*D55)</f>
        <v>0</v>
      </c>
      <c r="G55" s="175">
        <f>IF(B55=1,"",IF(AND(TrackingWorksheet!G60&lt;&gt;"",TrackingWorksheet!G60&lt;=WeeklyCOVIDSummary!$C$7,WeeklyCOVIDSummary!$C$6-TrackingWorksheet!G60&lt;60),1,0)*D55)</f>
        <v>0</v>
      </c>
      <c r="H55" s="175">
        <f>IF(B55=1,"",IF(AND(TrackingWorksheet!G60&lt;&gt;"",TrackingWorksheet!G60&lt;=WeeklyCOVIDSummary!$C$7,TrackingWorksheet!G60&gt;$M$3),1,0)*D55)</f>
        <v>0</v>
      </c>
      <c r="I55" s="175">
        <f t="shared" si="1"/>
        <v>0</v>
      </c>
      <c r="J55" s="175">
        <f t="shared" si="0"/>
        <v>0</v>
      </c>
      <c r="K55" s="175">
        <f>IF(B55=1,"",IF(AND(TrackingWorksheet!G60="",TrackingWorksheet!H60="", TrackingWorksheet!I60=""),1,0)*D55)</f>
        <v>0</v>
      </c>
      <c r="L55" s="178" t="str">
        <f>IF(B55=1,"",IF(TrackingWorksheet!F60="","",TrackingWorksheet!F60))</f>
        <v/>
      </c>
      <c r="M55" s="170"/>
      <c r="N55" s="170">
        <f>IF(AND(ISBLANK(TrackingWorksheet!B60),ISBLANK(TrackingWorksheet!C60),ISBLANK(TrackingWorksheet!G60),ISBLANK(TrackingWorksheet!I60),
ISBLANK(TrackingWorksheet!#REF!)),1,0)</f>
        <v>0</v>
      </c>
      <c r="O55" s="170">
        <f>IF(B55=1,"",TrackingWorksheet!E60)</f>
        <v>0</v>
      </c>
      <c r="P55" s="170" t="e">
        <f>IF(B55=1,"",IF(AND(TrackingWorksheet!B60&lt;&gt;"",TrackingWorksheet!B60&lt;=#REF!,OR(TrackingWorksheet!C60="",TrackingWorksheet!C60&gt;=#REF!)),1,0))</f>
        <v>#REF!</v>
      </c>
      <c r="Q55" s="170" t="e">
        <f>IF(B55=1,"",IF(AND(TrackingWorksheet!#REF! &lt;&gt;"",TrackingWorksheet!#REF!&lt;=#REF!), 1, 0)*D55)</f>
        <v>#REF!</v>
      </c>
      <c r="R55" s="170" t="e">
        <f>IF(B55=1,"",IF(AND(TrackingWorksheet!#REF! &lt;&gt;"", TrackingWorksheet!#REF!="At facility"), 1, 0)*D55)</f>
        <v>#REF!</v>
      </c>
      <c r="S55" s="170" t="e">
        <f>IF(B55=1,"",IF(AND(TrackingWorksheet!#REF! &lt;&gt;"", TrackingWorksheet!#REF!="Outside of facility"), 1, 0)*D55)</f>
        <v>#REF!</v>
      </c>
      <c r="T55" s="170" t="e">
        <f>IF(B55=1,"",IF(AND(TrackingWorksheet!#REF!&lt;&gt;"",TrackingWorksheet!#REF!&lt;=#REF!),1,0)*D55)</f>
        <v>#REF!</v>
      </c>
      <c r="U55" s="170" t="e">
        <f>IF(B55=1,"",IF(AND(TrackingWorksheet!#REF!&lt;&gt;"",TrackingWorksheet!#REF!&lt;=#REF!),1,0)*D55)</f>
        <v>#REF!</v>
      </c>
      <c r="V55" s="170" t="str">
        <f>IF(B55=1,"",IF(TrackingWorksheet!F60="","",TrackingWorksheet!F60))</f>
        <v/>
      </c>
    </row>
    <row r="56" spans="2:22" x14ac:dyDescent="0.35">
      <c r="B56" s="178">
        <f>IF(AND(ISBLANK(TrackingWorksheet!B61),ISBLANK(TrackingWorksheet!C61),ISBLANK(TrackingWorksheet!G61),ISBLANK(TrackingWorksheet!I61),
ISBLANK(TrackingWorksheet!#REF!)),1,0)</f>
        <v>0</v>
      </c>
      <c r="C56" s="173">
        <f>IF(B56=1,"",TrackingWorksheet!D61)</f>
        <v>0</v>
      </c>
      <c r="D56" s="176">
        <f>IF(B56=1,"",IF(AND(TrackingWorksheet!B61&lt;&gt;"",TrackingWorksheet!B61&lt;=WeeklyCOVIDSummary!$C$7,OR(TrackingWorksheet!C61="",TrackingWorksheet!C61&gt;=WeeklyCOVIDSummary!$C$6)),1,0))</f>
        <v>0</v>
      </c>
      <c r="E56" s="175">
        <f>IF(B56=1,"",IF(AND(TrackingWorksheet!H61&lt;&gt;"",TrackingWorksheet!H61&lt;=WeeklyCOVIDSummary!$C$7),1,0)*D56)</f>
        <v>0</v>
      </c>
      <c r="F56" s="175">
        <f>IF(B56=1,"",IF(AND(TrackingWorksheet!I61&lt;&gt;"",TrackingWorksheet!I61&lt;=WeeklyCOVIDSummary!$C$7),1,0)*D56)</f>
        <v>0</v>
      </c>
      <c r="G56" s="175">
        <f>IF(B56=1,"",IF(AND(TrackingWorksheet!G61&lt;&gt;"",TrackingWorksheet!G61&lt;=WeeklyCOVIDSummary!$C$7,WeeklyCOVIDSummary!$C$6-TrackingWorksheet!G61&lt;60),1,0)*D56)</f>
        <v>0</v>
      </c>
      <c r="H56" s="175">
        <f>IF(B56=1,"",IF(AND(TrackingWorksheet!G61&lt;&gt;"",TrackingWorksheet!G61&lt;=WeeklyCOVIDSummary!$C$7,TrackingWorksheet!G61&gt;$M$3),1,0)*D56)</f>
        <v>0</v>
      </c>
      <c r="I56" s="175">
        <f t="shared" si="1"/>
        <v>0</v>
      </c>
      <c r="J56" s="175">
        <f t="shared" si="0"/>
        <v>0</v>
      </c>
      <c r="K56" s="175">
        <f>IF(B56=1,"",IF(AND(TrackingWorksheet!G61="",TrackingWorksheet!H61="", TrackingWorksheet!I61=""),1,0)*D56)</f>
        <v>0</v>
      </c>
      <c r="L56" s="178" t="str">
        <f>IF(B56=1,"",IF(TrackingWorksheet!F61="","",TrackingWorksheet!F61))</f>
        <v/>
      </c>
      <c r="M56" s="170"/>
      <c r="N56" s="170">
        <f>IF(AND(ISBLANK(TrackingWorksheet!B61),ISBLANK(TrackingWorksheet!C61),ISBLANK(TrackingWorksheet!G61),ISBLANK(TrackingWorksheet!I61),
ISBLANK(TrackingWorksheet!#REF!)),1,0)</f>
        <v>0</v>
      </c>
      <c r="O56" s="170">
        <f>IF(B56=1,"",TrackingWorksheet!E61)</f>
        <v>0</v>
      </c>
      <c r="P56" s="170" t="e">
        <f>IF(B56=1,"",IF(AND(TrackingWorksheet!B61&lt;&gt;"",TrackingWorksheet!B61&lt;=#REF!,OR(TrackingWorksheet!C61="",TrackingWorksheet!C61&gt;=#REF!)),1,0))</f>
        <v>#REF!</v>
      </c>
      <c r="Q56" s="170" t="e">
        <f>IF(B56=1,"",IF(AND(TrackingWorksheet!#REF! &lt;&gt;"",TrackingWorksheet!#REF!&lt;=#REF!), 1, 0)*D56)</f>
        <v>#REF!</v>
      </c>
      <c r="R56" s="170" t="e">
        <f>IF(B56=1,"",IF(AND(TrackingWorksheet!#REF! &lt;&gt;"", TrackingWorksheet!#REF!="At facility"), 1, 0)*D56)</f>
        <v>#REF!</v>
      </c>
      <c r="S56" s="170" t="e">
        <f>IF(B56=1,"",IF(AND(TrackingWorksheet!#REF! &lt;&gt;"", TrackingWorksheet!#REF!="Outside of facility"), 1, 0)*D56)</f>
        <v>#REF!</v>
      </c>
      <c r="T56" s="170" t="e">
        <f>IF(B56=1,"",IF(AND(TrackingWorksheet!#REF!&lt;&gt;"",TrackingWorksheet!#REF!&lt;=#REF!),1,0)*D56)</f>
        <v>#REF!</v>
      </c>
      <c r="U56" s="170" t="e">
        <f>IF(B56=1,"",IF(AND(TrackingWorksheet!#REF!&lt;&gt;"",TrackingWorksheet!#REF!&lt;=#REF!),1,0)*D56)</f>
        <v>#REF!</v>
      </c>
      <c r="V56" s="170" t="str">
        <f>IF(B56=1,"",IF(TrackingWorksheet!F61="","",TrackingWorksheet!F61))</f>
        <v/>
      </c>
    </row>
    <row r="57" spans="2:22" x14ac:dyDescent="0.35">
      <c r="B57" s="178">
        <f>IF(AND(ISBLANK(TrackingWorksheet!B62),ISBLANK(TrackingWorksheet!C62),ISBLANK(TrackingWorksheet!G62),ISBLANK(TrackingWorksheet!I62),
ISBLANK(TrackingWorksheet!#REF!)),1,0)</f>
        <v>0</v>
      </c>
      <c r="C57" s="173">
        <f>IF(B57=1,"",TrackingWorksheet!D62)</f>
        <v>0</v>
      </c>
      <c r="D57" s="176">
        <f>IF(B57=1,"",IF(AND(TrackingWorksheet!B62&lt;&gt;"",TrackingWorksheet!B62&lt;=WeeklyCOVIDSummary!$C$7,OR(TrackingWorksheet!C62="",TrackingWorksheet!C62&gt;=WeeklyCOVIDSummary!$C$6)),1,0))</f>
        <v>0</v>
      </c>
      <c r="E57" s="175">
        <f>IF(B57=1,"",IF(AND(TrackingWorksheet!H62&lt;&gt;"",TrackingWorksheet!H62&lt;=WeeklyCOVIDSummary!$C$7),1,0)*D57)</f>
        <v>0</v>
      </c>
      <c r="F57" s="175">
        <f>IF(B57=1,"",IF(AND(TrackingWorksheet!I62&lt;&gt;"",TrackingWorksheet!I62&lt;=WeeklyCOVIDSummary!$C$7),1,0)*D57)</f>
        <v>0</v>
      </c>
      <c r="G57" s="175">
        <f>IF(B57=1,"",IF(AND(TrackingWorksheet!G62&lt;&gt;"",TrackingWorksheet!G62&lt;=WeeklyCOVIDSummary!$C$7,WeeklyCOVIDSummary!$C$6-TrackingWorksheet!G62&lt;60),1,0)*D57)</f>
        <v>0</v>
      </c>
      <c r="H57" s="175">
        <f>IF(B57=1,"",IF(AND(TrackingWorksheet!G62&lt;&gt;"",TrackingWorksheet!G62&lt;=WeeklyCOVIDSummary!$C$7,TrackingWorksheet!G62&gt;$M$3),1,0)*D57)</f>
        <v>0</v>
      </c>
      <c r="I57" s="175">
        <f t="shared" si="1"/>
        <v>0</v>
      </c>
      <c r="J57" s="175">
        <f t="shared" si="0"/>
        <v>0</v>
      </c>
      <c r="K57" s="175">
        <f>IF(B57=1,"",IF(AND(TrackingWorksheet!G62="",TrackingWorksheet!H62="", TrackingWorksheet!I62=""),1,0)*D57)</f>
        <v>0</v>
      </c>
      <c r="L57" s="178" t="str">
        <f>IF(B57=1,"",IF(TrackingWorksheet!F62="","",TrackingWorksheet!F62))</f>
        <v/>
      </c>
      <c r="M57" s="170"/>
      <c r="N57" s="170">
        <f>IF(AND(ISBLANK(TrackingWorksheet!B62),ISBLANK(TrackingWorksheet!C62),ISBLANK(TrackingWorksheet!G62),ISBLANK(TrackingWorksheet!I62),
ISBLANK(TrackingWorksheet!#REF!)),1,0)</f>
        <v>0</v>
      </c>
      <c r="O57" s="170">
        <f>IF(B57=1,"",TrackingWorksheet!E62)</f>
        <v>0</v>
      </c>
      <c r="P57" s="170" t="e">
        <f>IF(B57=1,"",IF(AND(TrackingWorksheet!B62&lt;&gt;"",TrackingWorksheet!B62&lt;=#REF!,OR(TrackingWorksheet!C62="",TrackingWorksheet!C62&gt;=#REF!)),1,0))</f>
        <v>#REF!</v>
      </c>
      <c r="Q57" s="170" t="e">
        <f>IF(B57=1,"",IF(AND(TrackingWorksheet!#REF! &lt;&gt;"",TrackingWorksheet!#REF!&lt;=#REF!), 1, 0)*D57)</f>
        <v>#REF!</v>
      </c>
      <c r="R57" s="170" t="e">
        <f>IF(B57=1,"",IF(AND(TrackingWorksheet!#REF! &lt;&gt;"", TrackingWorksheet!#REF!="At facility"), 1, 0)*D57)</f>
        <v>#REF!</v>
      </c>
      <c r="S57" s="170" t="e">
        <f>IF(B57=1,"",IF(AND(TrackingWorksheet!#REF! &lt;&gt;"", TrackingWorksheet!#REF!="Outside of facility"), 1, 0)*D57)</f>
        <v>#REF!</v>
      </c>
      <c r="T57" s="170" t="e">
        <f>IF(B57=1,"",IF(AND(TrackingWorksheet!#REF!&lt;&gt;"",TrackingWorksheet!#REF!&lt;=#REF!),1,0)*D57)</f>
        <v>#REF!</v>
      </c>
      <c r="U57" s="170" t="e">
        <f>IF(B57=1,"",IF(AND(TrackingWorksheet!#REF!&lt;&gt;"",TrackingWorksheet!#REF!&lt;=#REF!),1,0)*D57)</f>
        <v>#REF!</v>
      </c>
      <c r="V57" s="170" t="str">
        <f>IF(B57=1,"",IF(TrackingWorksheet!F62="","",TrackingWorksheet!F62))</f>
        <v/>
      </c>
    </row>
    <row r="58" spans="2:22" x14ac:dyDescent="0.35">
      <c r="B58" s="178">
        <f>IF(AND(ISBLANK(TrackingWorksheet!B63),ISBLANK(TrackingWorksheet!C63),ISBLANK(TrackingWorksheet!G63),ISBLANK(TrackingWorksheet!I63),
ISBLANK(TrackingWorksheet!#REF!)),1,0)</f>
        <v>0</v>
      </c>
      <c r="C58" s="173">
        <f>IF(B58=1,"",TrackingWorksheet!D63)</f>
        <v>0</v>
      </c>
      <c r="D58" s="176">
        <f>IF(B58=1,"",IF(AND(TrackingWorksheet!B63&lt;&gt;"",TrackingWorksheet!B63&lt;=WeeklyCOVIDSummary!$C$7,OR(TrackingWorksheet!C63="",TrackingWorksheet!C63&gt;=WeeklyCOVIDSummary!$C$6)),1,0))</f>
        <v>0</v>
      </c>
      <c r="E58" s="175">
        <f>IF(B58=1,"",IF(AND(TrackingWorksheet!H63&lt;&gt;"",TrackingWorksheet!H63&lt;=WeeklyCOVIDSummary!$C$7),1,0)*D58)</f>
        <v>0</v>
      </c>
      <c r="F58" s="175">
        <f>IF(B58=1,"",IF(AND(TrackingWorksheet!I63&lt;&gt;"",TrackingWorksheet!I63&lt;=WeeklyCOVIDSummary!$C$7),1,0)*D58)</f>
        <v>0</v>
      </c>
      <c r="G58" s="175">
        <f>IF(B58=1,"",IF(AND(TrackingWorksheet!G63&lt;&gt;"",TrackingWorksheet!G63&lt;=WeeklyCOVIDSummary!$C$7,WeeklyCOVIDSummary!$C$6-TrackingWorksheet!G63&lt;60),1,0)*D58)</f>
        <v>0</v>
      </c>
      <c r="H58" s="175">
        <f>IF(B58=1,"",IF(AND(TrackingWorksheet!G63&lt;&gt;"",TrackingWorksheet!G63&lt;=WeeklyCOVIDSummary!$C$7,TrackingWorksheet!G63&gt;$M$3),1,0)*D58)</f>
        <v>0</v>
      </c>
      <c r="I58" s="175">
        <f t="shared" si="1"/>
        <v>0</v>
      </c>
      <c r="J58" s="175">
        <f t="shared" si="0"/>
        <v>0</v>
      </c>
      <c r="K58" s="175">
        <f>IF(B58=1,"",IF(AND(TrackingWorksheet!G63="",TrackingWorksheet!H63="", TrackingWorksheet!I63=""),1,0)*D58)</f>
        <v>0</v>
      </c>
      <c r="L58" s="178" t="str">
        <f>IF(B58=1,"",IF(TrackingWorksheet!F63="","",TrackingWorksheet!F63))</f>
        <v/>
      </c>
      <c r="M58" s="170"/>
      <c r="N58" s="170">
        <f>IF(AND(ISBLANK(TrackingWorksheet!B63),ISBLANK(TrackingWorksheet!C63),ISBLANK(TrackingWorksheet!G63),ISBLANK(TrackingWorksheet!I63),
ISBLANK(TrackingWorksheet!#REF!)),1,0)</f>
        <v>0</v>
      </c>
      <c r="O58" s="170">
        <f>IF(B58=1,"",TrackingWorksheet!E63)</f>
        <v>0</v>
      </c>
      <c r="P58" s="170" t="e">
        <f>IF(B58=1,"",IF(AND(TrackingWorksheet!B63&lt;&gt;"",TrackingWorksheet!B63&lt;=#REF!,OR(TrackingWorksheet!C63="",TrackingWorksheet!C63&gt;=#REF!)),1,0))</f>
        <v>#REF!</v>
      </c>
      <c r="Q58" s="170" t="e">
        <f>IF(B58=1,"",IF(AND(TrackingWorksheet!#REF! &lt;&gt;"",TrackingWorksheet!#REF!&lt;=#REF!), 1, 0)*D58)</f>
        <v>#REF!</v>
      </c>
      <c r="R58" s="170" t="e">
        <f>IF(B58=1,"",IF(AND(TrackingWorksheet!#REF! &lt;&gt;"", TrackingWorksheet!#REF!="At facility"), 1, 0)*D58)</f>
        <v>#REF!</v>
      </c>
      <c r="S58" s="170" t="e">
        <f>IF(B58=1,"",IF(AND(TrackingWorksheet!#REF! &lt;&gt;"", TrackingWorksheet!#REF!="Outside of facility"), 1, 0)*D58)</f>
        <v>#REF!</v>
      </c>
      <c r="T58" s="170" t="e">
        <f>IF(B58=1,"",IF(AND(TrackingWorksheet!#REF!&lt;&gt;"",TrackingWorksheet!#REF!&lt;=#REF!),1,0)*D58)</f>
        <v>#REF!</v>
      </c>
      <c r="U58" s="170" t="e">
        <f>IF(B58=1,"",IF(AND(TrackingWorksheet!#REF!&lt;&gt;"",TrackingWorksheet!#REF!&lt;=#REF!),1,0)*D58)</f>
        <v>#REF!</v>
      </c>
      <c r="V58" s="170" t="str">
        <f>IF(B58=1,"",IF(TrackingWorksheet!F63="","",TrackingWorksheet!F63))</f>
        <v/>
      </c>
    </row>
    <row r="59" spans="2:22" x14ac:dyDescent="0.35">
      <c r="B59" s="178">
        <f>IF(AND(ISBLANK(TrackingWorksheet!B64),ISBLANK(TrackingWorksheet!C64),ISBLANK(TrackingWorksheet!G64),ISBLANK(TrackingWorksheet!I64),
ISBLANK(TrackingWorksheet!#REF!)),1,0)</f>
        <v>0</v>
      </c>
      <c r="C59" s="173">
        <f>IF(B59=1,"",TrackingWorksheet!D64)</f>
        <v>0</v>
      </c>
      <c r="D59" s="176">
        <f>IF(B59=1,"",IF(AND(TrackingWorksheet!B64&lt;&gt;"",TrackingWorksheet!B64&lt;=WeeklyCOVIDSummary!$C$7,OR(TrackingWorksheet!C64="",TrackingWorksheet!C64&gt;=WeeklyCOVIDSummary!$C$6)),1,0))</f>
        <v>0</v>
      </c>
      <c r="E59" s="175">
        <f>IF(B59=1,"",IF(AND(TrackingWorksheet!H64&lt;&gt;"",TrackingWorksheet!H64&lt;=WeeklyCOVIDSummary!$C$7),1,0)*D59)</f>
        <v>0</v>
      </c>
      <c r="F59" s="175">
        <f>IF(B59=1,"",IF(AND(TrackingWorksheet!I64&lt;&gt;"",TrackingWorksheet!I64&lt;=WeeklyCOVIDSummary!$C$7),1,0)*D59)</f>
        <v>0</v>
      </c>
      <c r="G59" s="175">
        <f>IF(B59=1,"",IF(AND(TrackingWorksheet!G64&lt;&gt;"",TrackingWorksheet!G64&lt;=WeeklyCOVIDSummary!$C$7,WeeklyCOVIDSummary!$C$6-TrackingWorksheet!G64&lt;60),1,0)*D59)</f>
        <v>0</v>
      </c>
      <c r="H59" s="175">
        <f>IF(B59=1,"",IF(AND(TrackingWorksheet!G64&lt;&gt;"",TrackingWorksheet!G64&lt;=WeeklyCOVIDSummary!$C$7,TrackingWorksheet!G64&gt;$M$3),1,0)*D59)</f>
        <v>0</v>
      </c>
      <c r="I59" s="175">
        <f t="shared" si="1"/>
        <v>0</v>
      </c>
      <c r="J59" s="175">
        <f t="shared" si="0"/>
        <v>0</v>
      </c>
      <c r="K59" s="175">
        <f>IF(B59=1,"",IF(AND(TrackingWorksheet!G64="",TrackingWorksheet!H64="", TrackingWorksheet!I64=""),1,0)*D59)</f>
        <v>0</v>
      </c>
      <c r="L59" s="178" t="str">
        <f>IF(B59=1,"",IF(TrackingWorksheet!F64="","",TrackingWorksheet!F64))</f>
        <v/>
      </c>
      <c r="M59" s="170"/>
      <c r="N59" s="170">
        <f>IF(AND(ISBLANK(TrackingWorksheet!B64),ISBLANK(TrackingWorksheet!C64),ISBLANK(TrackingWorksheet!G64),ISBLANK(TrackingWorksheet!I64),
ISBLANK(TrackingWorksheet!#REF!)),1,0)</f>
        <v>0</v>
      </c>
      <c r="O59" s="170">
        <f>IF(B59=1,"",TrackingWorksheet!E64)</f>
        <v>0</v>
      </c>
      <c r="P59" s="170" t="e">
        <f>IF(B59=1,"",IF(AND(TrackingWorksheet!B64&lt;&gt;"",TrackingWorksheet!B64&lt;=#REF!,OR(TrackingWorksheet!C64="",TrackingWorksheet!C64&gt;=#REF!)),1,0))</f>
        <v>#REF!</v>
      </c>
      <c r="Q59" s="170" t="e">
        <f>IF(B59=1,"",IF(AND(TrackingWorksheet!#REF! &lt;&gt;"",TrackingWorksheet!#REF!&lt;=#REF!), 1, 0)*D59)</f>
        <v>#REF!</v>
      </c>
      <c r="R59" s="170" t="e">
        <f>IF(B59=1,"",IF(AND(TrackingWorksheet!#REF! &lt;&gt;"", TrackingWorksheet!#REF!="At facility"), 1, 0)*D59)</f>
        <v>#REF!</v>
      </c>
      <c r="S59" s="170" t="e">
        <f>IF(B59=1,"",IF(AND(TrackingWorksheet!#REF! &lt;&gt;"", TrackingWorksheet!#REF!="Outside of facility"), 1, 0)*D59)</f>
        <v>#REF!</v>
      </c>
      <c r="T59" s="170" t="e">
        <f>IF(B59=1,"",IF(AND(TrackingWorksheet!#REF!&lt;&gt;"",TrackingWorksheet!#REF!&lt;=#REF!),1,0)*D59)</f>
        <v>#REF!</v>
      </c>
      <c r="U59" s="170" t="e">
        <f>IF(B59=1,"",IF(AND(TrackingWorksheet!#REF!&lt;&gt;"",TrackingWorksheet!#REF!&lt;=#REF!),1,0)*D59)</f>
        <v>#REF!</v>
      </c>
      <c r="V59" s="170" t="str">
        <f>IF(B59=1,"",IF(TrackingWorksheet!F64="","",TrackingWorksheet!F64))</f>
        <v/>
      </c>
    </row>
    <row r="60" spans="2:22" x14ac:dyDescent="0.35">
      <c r="B60" s="178">
        <f>IF(AND(ISBLANK(TrackingWorksheet!B65),ISBLANK(TrackingWorksheet!C65),ISBLANK(TrackingWorksheet!G65),ISBLANK(TrackingWorksheet!I65),
ISBLANK(TrackingWorksheet!#REF!)),1,0)</f>
        <v>0</v>
      </c>
      <c r="C60" s="173">
        <f>IF(B60=1,"",TrackingWorksheet!D65)</f>
        <v>0</v>
      </c>
      <c r="D60" s="176">
        <f>IF(B60=1,"",IF(AND(TrackingWorksheet!B65&lt;&gt;"",TrackingWorksheet!B65&lt;=WeeklyCOVIDSummary!$C$7,OR(TrackingWorksheet!C65="",TrackingWorksheet!C65&gt;=WeeklyCOVIDSummary!$C$6)),1,0))</f>
        <v>0</v>
      </c>
      <c r="E60" s="175">
        <f>IF(B60=1,"",IF(AND(TrackingWorksheet!H65&lt;&gt;"",TrackingWorksheet!H65&lt;=WeeklyCOVIDSummary!$C$7),1,0)*D60)</f>
        <v>0</v>
      </c>
      <c r="F60" s="175">
        <f>IF(B60=1,"",IF(AND(TrackingWorksheet!I65&lt;&gt;"",TrackingWorksheet!I65&lt;=WeeklyCOVIDSummary!$C$7),1,0)*D60)</f>
        <v>0</v>
      </c>
      <c r="G60" s="175">
        <f>IF(B60=1,"",IF(AND(TrackingWorksheet!G65&lt;&gt;"",TrackingWorksheet!G65&lt;=WeeklyCOVIDSummary!$C$7,WeeklyCOVIDSummary!$C$6-TrackingWorksheet!G65&lt;60),1,0)*D60)</f>
        <v>0</v>
      </c>
      <c r="H60" s="175">
        <f>IF(B60=1,"",IF(AND(TrackingWorksheet!G65&lt;&gt;"",TrackingWorksheet!G65&lt;=WeeklyCOVIDSummary!$C$7,TrackingWorksheet!G65&gt;$M$3),1,0)*D60)</f>
        <v>0</v>
      </c>
      <c r="I60" s="175">
        <f t="shared" si="1"/>
        <v>0</v>
      </c>
      <c r="J60" s="175">
        <f t="shared" si="0"/>
        <v>0</v>
      </c>
      <c r="K60" s="175">
        <f>IF(B60=1,"",IF(AND(TrackingWorksheet!G65="",TrackingWorksheet!H65="", TrackingWorksheet!I65=""),1,0)*D60)</f>
        <v>0</v>
      </c>
      <c r="L60" s="178" t="str">
        <f>IF(B60=1,"",IF(TrackingWorksheet!F65="","",TrackingWorksheet!F65))</f>
        <v/>
      </c>
      <c r="M60" s="170"/>
      <c r="N60" s="170">
        <f>IF(AND(ISBLANK(TrackingWorksheet!B65),ISBLANK(TrackingWorksheet!C65),ISBLANK(TrackingWorksheet!G65),ISBLANK(TrackingWorksheet!I65),
ISBLANK(TrackingWorksheet!#REF!)),1,0)</f>
        <v>0</v>
      </c>
      <c r="O60" s="170">
        <f>IF(B60=1,"",TrackingWorksheet!E65)</f>
        <v>0</v>
      </c>
      <c r="P60" s="170" t="e">
        <f>IF(B60=1,"",IF(AND(TrackingWorksheet!B65&lt;&gt;"",TrackingWorksheet!B65&lt;=#REF!,OR(TrackingWorksheet!C65="",TrackingWorksheet!C65&gt;=#REF!)),1,0))</f>
        <v>#REF!</v>
      </c>
      <c r="Q60" s="170" t="e">
        <f>IF(B60=1,"",IF(AND(TrackingWorksheet!#REF! &lt;&gt;"",TrackingWorksheet!#REF!&lt;=#REF!), 1, 0)*D60)</f>
        <v>#REF!</v>
      </c>
      <c r="R60" s="170" t="e">
        <f>IF(B60=1,"",IF(AND(TrackingWorksheet!#REF! &lt;&gt;"", TrackingWorksheet!#REF!="At facility"), 1, 0)*D60)</f>
        <v>#REF!</v>
      </c>
      <c r="S60" s="170" t="e">
        <f>IF(B60=1,"",IF(AND(TrackingWorksheet!#REF! &lt;&gt;"", TrackingWorksheet!#REF!="Outside of facility"), 1, 0)*D60)</f>
        <v>#REF!</v>
      </c>
      <c r="T60" s="170" t="e">
        <f>IF(B60=1,"",IF(AND(TrackingWorksheet!#REF!&lt;&gt;"",TrackingWorksheet!#REF!&lt;=#REF!),1,0)*D60)</f>
        <v>#REF!</v>
      </c>
      <c r="U60" s="170" t="e">
        <f>IF(B60=1,"",IF(AND(TrackingWorksheet!#REF!&lt;&gt;"",TrackingWorksheet!#REF!&lt;=#REF!),1,0)*D60)</f>
        <v>#REF!</v>
      </c>
      <c r="V60" s="170" t="str">
        <f>IF(B60=1,"",IF(TrackingWorksheet!F65="","",TrackingWorksheet!F65))</f>
        <v/>
      </c>
    </row>
    <row r="61" spans="2:22" x14ac:dyDescent="0.35">
      <c r="B61" s="178">
        <f>IF(AND(ISBLANK(TrackingWorksheet!B66),ISBLANK(TrackingWorksheet!C66),ISBLANK(TrackingWorksheet!G66),ISBLANK(TrackingWorksheet!I66),
ISBLANK(TrackingWorksheet!#REF!)),1,0)</f>
        <v>0</v>
      </c>
      <c r="C61" s="173">
        <f>IF(B61=1,"",TrackingWorksheet!D66)</f>
        <v>0</v>
      </c>
      <c r="D61" s="176">
        <f>IF(B61=1,"",IF(AND(TrackingWorksheet!B66&lt;&gt;"",TrackingWorksheet!B66&lt;=WeeklyCOVIDSummary!$C$7,OR(TrackingWorksheet!C66="",TrackingWorksheet!C66&gt;=WeeklyCOVIDSummary!$C$6)),1,0))</f>
        <v>0</v>
      </c>
      <c r="E61" s="175">
        <f>IF(B61=1,"",IF(AND(TrackingWorksheet!H66&lt;&gt;"",TrackingWorksheet!H66&lt;=WeeklyCOVIDSummary!$C$7),1,0)*D61)</f>
        <v>0</v>
      </c>
      <c r="F61" s="175">
        <f>IF(B61=1,"",IF(AND(TrackingWorksheet!I66&lt;&gt;"",TrackingWorksheet!I66&lt;=WeeklyCOVIDSummary!$C$7),1,0)*D61)</f>
        <v>0</v>
      </c>
      <c r="G61" s="175">
        <f>IF(B61=1,"",IF(AND(TrackingWorksheet!G66&lt;&gt;"",TrackingWorksheet!G66&lt;=WeeklyCOVIDSummary!$C$7,WeeklyCOVIDSummary!$C$6-TrackingWorksheet!G66&lt;60),1,0)*D61)</f>
        <v>0</v>
      </c>
      <c r="H61" s="175">
        <f>IF(B61=1,"",IF(AND(TrackingWorksheet!G66&lt;&gt;"",TrackingWorksheet!G66&lt;=WeeklyCOVIDSummary!$C$7,TrackingWorksheet!G66&gt;$M$3),1,0)*D61)</f>
        <v>0</v>
      </c>
      <c r="I61" s="175">
        <f t="shared" si="1"/>
        <v>0</v>
      </c>
      <c r="J61" s="175">
        <f t="shared" si="0"/>
        <v>0</v>
      </c>
      <c r="K61" s="175">
        <f>IF(B61=1,"",IF(AND(TrackingWorksheet!G66="",TrackingWorksheet!H66="", TrackingWorksheet!I66=""),1,0)*D61)</f>
        <v>0</v>
      </c>
      <c r="L61" s="178" t="str">
        <f>IF(B61=1,"",IF(TrackingWorksheet!F66="","",TrackingWorksheet!F66))</f>
        <v/>
      </c>
      <c r="M61" s="170"/>
      <c r="N61" s="170">
        <f>IF(AND(ISBLANK(TrackingWorksheet!B66),ISBLANK(TrackingWorksheet!C66),ISBLANK(TrackingWorksheet!G66),ISBLANK(TrackingWorksheet!I66),
ISBLANK(TrackingWorksheet!#REF!)),1,0)</f>
        <v>0</v>
      </c>
      <c r="O61" s="170">
        <f>IF(B61=1,"",TrackingWorksheet!E66)</f>
        <v>0</v>
      </c>
      <c r="P61" s="170" t="e">
        <f>IF(B61=1,"",IF(AND(TrackingWorksheet!B66&lt;&gt;"",TrackingWorksheet!B66&lt;=#REF!,OR(TrackingWorksheet!C66="",TrackingWorksheet!C66&gt;=#REF!)),1,0))</f>
        <v>#REF!</v>
      </c>
      <c r="Q61" s="170" t="e">
        <f>IF(B61=1,"",IF(AND(TrackingWorksheet!#REF! &lt;&gt;"",TrackingWorksheet!#REF!&lt;=#REF!), 1, 0)*D61)</f>
        <v>#REF!</v>
      </c>
      <c r="R61" s="170" t="e">
        <f>IF(B61=1,"",IF(AND(TrackingWorksheet!#REF! &lt;&gt;"", TrackingWorksheet!#REF!="At facility"), 1, 0)*D61)</f>
        <v>#REF!</v>
      </c>
      <c r="S61" s="170" t="e">
        <f>IF(B61=1,"",IF(AND(TrackingWorksheet!#REF! &lt;&gt;"", TrackingWorksheet!#REF!="Outside of facility"), 1, 0)*D61)</f>
        <v>#REF!</v>
      </c>
      <c r="T61" s="170" t="e">
        <f>IF(B61=1,"",IF(AND(TrackingWorksheet!#REF!&lt;&gt;"",TrackingWorksheet!#REF!&lt;=#REF!),1,0)*D61)</f>
        <v>#REF!</v>
      </c>
      <c r="U61" s="170" t="e">
        <f>IF(B61=1,"",IF(AND(TrackingWorksheet!#REF!&lt;&gt;"",TrackingWorksheet!#REF!&lt;=#REF!),1,0)*D61)</f>
        <v>#REF!</v>
      </c>
      <c r="V61" s="170" t="str">
        <f>IF(B61=1,"",IF(TrackingWorksheet!F66="","",TrackingWorksheet!F66))</f>
        <v/>
      </c>
    </row>
    <row r="62" spans="2:22" x14ac:dyDescent="0.35">
      <c r="B62" s="178">
        <f>IF(AND(ISBLANK(TrackingWorksheet!B67),ISBLANK(TrackingWorksheet!C67),ISBLANK(TrackingWorksheet!G67),ISBLANK(TrackingWorksheet!I67),
ISBLANK(TrackingWorksheet!#REF!)),1,0)</f>
        <v>0</v>
      </c>
      <c r="C62" s="173">
        <f>IF(B62=1,"",TrackingWorksheet!D67)</f>
        <v>0</v>
      </c>
      <c r="D62" s="176">
        <f>IF(B62=1,"",IF(AND(TrackingWorksheet!B67&lt;&gt;"",TrackingWorksheet!B67&lt;=WeeklyCOVIDSummary!$C$7,OR(TrackingWorksheet!C67="",TrackingWorksheet!C67&gt;=WeeklyCOVIDSummary!$C$6)),1,0))</f>
        <v>0</v>
      </c>
      <c r="E62" s="175">
        <f>IF(B62=1,"",IF(AND(TrackingWorksheet!H67&lt;&gt;"",TrackingWorksheet!H67&lt;=WeeklyCOVIDSummary!$C$7),1,0)*D62)</f>
        <v>0</v>
      </c>
      <c r="F62" s="175">
        <f>IF(B62=1,"",IF(AND(TrackingWorksheet!I67&lt;&gt;"",TrackingWorksheet!I67&lt;=WeeklyCOVIDSummary!$C$7),1,0)*D62)</f>
        <v>0</v>
      </c>
      <c r="G62" s="175">
        <f>IF(B62=1,"",IF(AND(TrackingWorksheet!G67&lt;&gt;"",TrackingWorksheet!G67&lt;=WeeklyCOVIDSummary!$C$7,WeeklyCOVIDSummary!$C$6-TrackingWorksheet!G67&lt;60),1,0)*D62)</f>
        <v>0</v>
      </c>
      <c r="H62" s="175">
        <f>IF(B62=1,"",IF(AND(TrackingWorksheet!G67&lt;&gt;"",TrackingWorksheet!G67&lt;=WeeklyCOVIDSummary!$C$7,TrackingWorksheet!G67&gt;$M$3),1,0)*D62)</f>
        <v>0</v>
      </c>
      <c r="I62" s="175">
        <f t="shared" si="1"/>
        <v>0</v>
      </c>
      <c r="J62" s="175">
        <f t="shared" si="0"/>
        <v>0</v>
      </c>
      <c r="K62" s="175">
        <f>IF(B62=1,"",IF(AND(TrackingWorksheet!G67="",TrackingWorksheet!H67="", TrackingWorksheet!I67=""),1,0)*D62)</f>
        <v>0</v>
      </c>
      <c r="L62" s="178" t="str">
        <f>IF(B62=1,"",IF(TrackingWorksheet!F67="","",TrackingWorksheet!F67))</f>
        <v/>
      </c>
      <c r="M62" s="170"/>
      <c r="N62" s="170">
        <f>IF(AND(ISBLANK(TrackingWorksheet!B67),ISBLANK(TrackingWorksheet!C67),ISBLANK(TrackingWorksheet!G67),ISBLANK(TrackingWorksheet!I67),
ISBLANK(TrackingWorksheet!#REF!)),1,0)</f>
        <v>0</v>
      </c>
      <c r="O62" s="170">
        <f>IF(B62=1,"",TrackingWorksheet!E67)</f>
        <v>0</v>
      </c>
      <c r="P62" s="170" t="e">
        <f>IF(B62=1,"",IF(AND(TrackingWorksheet!B67&lt;&gt;"",TrackingWorksheet!B67&lt;=#REF!,OR(TrackingWorksheet!C67="",TrackingWorksheet!C67&gt;=#REF!)),1,0))</f>
        <v>#REF!</v>
      </c>
      <c r="Q62" s="170" t="e">
        <f>IF(B62=1,"",IF(AND(TrackingWorksheet!#REF! &lt;&gt;"",TrackingWorksheet!#REF!&lt;=#REF!), 1, 0)*D62)</f>
        <v>#REF!</v>
      </c>
      <c r="R62" s="170" t="e">
        <f>IF(B62=1,"",IF(AND(TrackingWorksheet!#REF! &lt;&gt;"", TrackingWorksheet!#REF!="At facility"), 1, 0)*D62)</f>
        <v>#REF!</v>
      </c>
      <c r="S62" s="170" t="e">
        <f>IF(B62=1,"",IF(AND(TrackingWorksheet!#REF! &lt;&gt;"", TrackingWorksheet!#REF!="Outside of facility"), 1, 0)*D62)</f>
        <v>#REF!</v>
      </c>
      <c r="T62" s="170" t="e">
        <f>IF(B62=1,"",IF(AND(TrackingWorksheet!#REF!&lt;&gt;"",TrackingWorksheet!#REF!&lt;=#REF!),1,0)*D62)</f>
        <v>#REF!</v>
      </c>
      <c r="U62" s="170" t="e">
        <f>IF(B62=1,"",IF(AND(TrackingWorksheet!#REF!&lt;&gt;"",TrackingWorksheet!#REF!&lt;=#REF!),1,0)*D62)</f>
        <v>#REF!</v>
      </c>
      <c r="V62" s="170" t="str">
        <f>IF(B62=1,"",IF(TrackingWorksheet!F67="","",TrackingWorksheet!F67))</f>
        <v/>
      </c>
    </row>
    <row r="63" spans="2:22" x14ac:dyDescent="0.35">
      <c r="B63" s="178">
        <f>IF(AND(ISBLANK(TrackingWorksheet!B68),ISBLANK(TrackingWorksheet!C68),ISBLANK(TrackingWorksheet!G68),ISBLANK(TrackingWorksheet!I68),
ISBLANK(TrackingWorksheet!#REF!)),1,0)</f>
        <v>0</v>
      </c>
      <c r="C63" s="173">
        <f>IF(B63=1,"",TrackingWorksheet!D68)</f>
        <v>0</v>
      </c>
      <c r="D63" s="176">
        <f>IF(B63=1,"",IF(AND(TrackingWorksheet!B68&lt;&gt;"",TrackingWorksheet!B68&lt;=WeeklyCOVIDSummary!$C$7,OR(TrackingWorksheet!C68="",TrackingWorksheet!C68&gt;=WeeklyCOVIDSummary!$C$6)),1,0))</f>
        <v>0</v>
      </c>
      <c r="E63" s="175">
        <f>IF(B63=1,"",IF(AND(TrackingWorksheet!H68&lt;&gt;"",TrackingWorksheet!H68&lt;=WeeklyCOVIDSummary!$C$7),1,0)*D63)</f>
        <v>0</v>
      </c>
      <c r="F63" s="175">
        <f>IF(B63=1,"",IF(AND(TrackingWorksheet!I68&lt;&gt;"",TrackingWorksheet!I68&lt;=WeeklyCOVIDSummary!$C$7),1,0)*D63)</f>
        <v>0</v>
      </c>
      <c r="G63" s="175">
        <f>IF(B63=1,"",IF(AND(TrackingWorksheet!G68&lt;&gt;"",TrackingWorksheet!G68&lt;=WeeklyCOVIDSummary!$C$7,WeeklyCOVIDSummary!$C$6-TrackingWorksheet!G68&lt;60),1,0)*D63)</f>
        <v>0</v>
      </c>
      <c r="H63" s="175">
        <f>IF(B63=1,"",IF(AND(TrackingWorksheet!G68&lt;&gt;"",TrackingWorksheet!G68&lt;=WeeklyCOVIDSummary!$C$7,TrackingWorksheet!G68&gt;$M$3),1,0)*D63)</f>
        <v>0</v>
      </c>
      <c r="I63" s="175">
        <f t="shared" si="1"/>
        <v>0</v>
      </c>
      <c r="J63" s="175">
        <f t="shared" si="0"/>
        <v>0</v>
      </c>
      <c r="K63" s="175">
        <f>IF(B63=1,"",IF(AND(TrackingWorksheet!G68="",TrackingWorksheet!H68="", TrackingWorksheet!I68=""),1,0)*D63)</f>
        <v>0</v>
      </c>
      <c r="L63" s="178" t="str">
        <f>IF(B63=1,"",IF(TrackingWorksheet!F68="","",TrackingWorksheet!F68))</f>
        <v/>
      </c>
      <c r="M63" s="170"/>
      <c r="N63" s="170">
        <f>IF(AND(ISBLANK(TrackingWorksheet!B68),ISBLANK(TrackingWorksheet!C68),ISBLANK(TrackingWorksheet!G68),ISBLANK(TrackingWorksheet!I68),
ISBLANK(TrackingWorksheet!#REF!)),1,0)</f>
        <v>0</v>
      </c>
      <c r="O63" s="170">
        <f>IF(B63=1,"",TrackingWorksheet!E68)</f>
        <v>0</v>
      </c>
      <c r="P63" s="170" t="e">
        <f>IF(B63=1,"",IF(AND(TrackingWorksheet!B68&lt;&gt;"",TrackingWorksheet!B68&lt;=#REF!,OR(TrackingWorksheet!C68="",TrackingWorksheet!C68&gt;=#REF!)),1,0))</f>
        <v>#REF!</v>
      </c>
      <c r="Q63" s="170" t="e">
        <f>IF(B63=1,"",IF(AND(TrackingWorksheet!#REF! &lt;&gt;"",TrackingWorksheet!#REF!&lt;=#REF!), 1, 0)*D63)</f>
        <v>#REF!</v>
      </c>
      <c r="R63" s="170" t="e">
        <f>IF(B63=1,"",IF(AND(TrackingWorksheet!#REF! &lt;&gt;"", TrackingWorksheet!#REF!="At facility"), 1, 0)*D63)</f>
        <v>#REF!</v>
      </c>
      <c r="S63" s="170" t="e">
        <f>IF(B63=1,"",IF(AND(TrackingWorksheet!#REF! &lt;&gt;"", TrackingWorksheet!#REF!="Outside of facility"), 1, 0)*D63)</f>
        <v>#REF!</v>
      </c>
      <c r="T63" s="170" t="e">
        <f>IF(B63=1,"",IF(AND(TrackingWorksheet!#REF!&lt;&gt;"",TrackingWorksheet!#REF!&lt;=#REF!),1,0)*D63)</f>
        <v>#REF!</v>
      </c>
      <c r="U63" s="170" t="e">
        <f>IF(B63=1,"",IF(AND(TrackingWorksheet!#REF!&lt;&gt;"",TrackingWorksheet!#REF!&lt;=#REF!),1,0)*D63)</f>
        <v>#REF!</v>
      </c>
      <c r="V63" s="170" t="str">
        <f>IF(B63=1,"",IF(TrackingWorksheet!F68="","",TrackingWorksheet!F68))</f>
        <v/>
      </c>
    </row>
    <row r="64" spans="2:22" x14ac:dyDescent="0.35">
      <c r="B64" s="178">
        <f>IF(AND(ISBLANK(TrackingWorksheet!B69),ISBLANK(TrackingWorksheet!C69),ISBLANK(TrackingWorksheet!G69),ISBLANK(TrackingWorksheet!I69),
ISBLANK(TrackingWorksheet!#REF!)),1,0)</f>
        <v>0</v>
      </c>
      <c r="C64" s="173">
        <f>IF(B64=1,"",TrackingWorksheet!D69)</f>
        <v>0</v>
      </c>
      <c r="D64" s="176">
        <f>IF(B64=1,"",IF(AND(TrackingWorksheet!B69&lt;&gt;"",TrackingWorksheet!B69&lt;=WeeklyCOVIDSummary!$C$7,OR(TrackingWorksheet!C69="",TrackingWorksheet!C69&gt;=WeeklyCOVIDSummary!$C$6)),1,0))</f>
        <v>0</v>
      </c>
      <c r="E64" s="175">
        <f>IF(B64=1,"",IF(AND(TrackingWorksheet!H69&lt;&gt;"",TrackingWorksheet!H69&lt;=WeeklyCOVIDSummary!$C$7),1,0)*D64)</f>
        <v>0</v>
      </c>
      <c r="F64" s="175">
        <f>IF(B64=1,"",IF(AND(TrackingWorksheet!I69&lt;&gt;"",TrackingWorksheet!I69&lt;=WeeklyCOVIDSummary!$C$7),1,0)*D64)</f>
        <v>0</v>
      </c>
      <c r="G64" s="175">
        <f>IF(B64=1,"",IF(AND(TrackingWorksheet!G69&lt;&gt;"",TrackingWorksheet!G69&lt;=WeeklyCOVIDSummary!$C$7,WeeklyCOVIDSummary!$C$6-TrackingWorksheet!G69&lt;60),1,0)*D64)</f>
        <v>0</v>
      </c>
      <c r="H64" s="175">
        <f>IF(B64=1,"",IF(AND(TrackingWorksheet!G69&lt;&gt;"",TrackingWorksheet!G69&lt;=WeeklyCOVIDSummary!$C$7,TrackingWorksheet!G69&gt;$M$3),1,0)*D64)</f>
        <v>0</v>
      </c>
      <c r="I64" s="175">
        <f t="shared" si="1"/>
        <v>0</v>
      </c>
      <c r="J64" s="175">
        <f t="shared" si="0"/>
        <v>0</v>
      </c>
      <c r="K64" s="175">
        <f>IF(B64=1,"",IF(AND(TrackingWorksheet!G69="",TrackingWorksheet!H69="", TrackingWorksheet!I69=""),1,0)*D64)</f>
        <v>0</v>
      </c>
      <c r="L64" s="178" t="str">
        <f>IF(B64=1,"",IF(TrackingWorksheet!F69="","",TrackingWorksheet!F69))</f>
        <v/>
      </c>
      <c r="M64" s="170"/>
      <c r="N64" s="170">
        <f>IF(AND(ISBLANK(TrackingWorksheet!B69),ISBLANK(TrackingWorksheet!C69),ISBLANK(TrackingWorksheet!G69),ISBLANK(TrackingWorksheet!I69),
ISBLANK(TrackingWorksheet!#REF!)),1,0)</f>
        <v>0</v>
      </c>
      <c r="O64" s="170">
        <f>IF(B64=1,"",TrackingWorksheet!E69)</f>
        <v>0</v>
      </c>
      <c r="P64" s="170" t="e">
        <f>IF(B64=1,"",IF(AND(TrackingWorksheet!B69&lt;&gt;"",TrackingWorksheet!B69&lt;=#REF!,OR(TrackingWorksheet!C69="",TrackingWorksheet!C69&gt;=#REF!)),1,0))</f>
        <v>#REF!</v>
      </c>
      <c r="Q64" s="170" t="e">
        <f>IF(B64=1,"",IF(AND(TrackingWorksheet!#REF! &lt;&gt;"",TrackingWorksheet!#REF!&lt;=#REF!), 1, 0)*D64)</f>
        <v>#REF!</v>
      </c>
      <c r="R64" s="170" t="e">
        <f>IF(B64=1,"",IF(AND(TrackingWorksheet!#REF! &lt;&gt;"", TrackingWorksheet!#REF!="At facility"), 1, 0)*D64)</f>
        <v>#REF!</v>
      </c>
      <c r="S64" s="170" t="e">
        <f>IF(B64=1,"",IF(AND(TrackingWorksheet!#REF! &lt;&gt;"", TrackingWorksheet!#REF!="Outside of facility"), 1, 0)*D64)</f>
        <v>#REF!</v>
      </c>
      <c r="T64" s="170" t="e">
        <f>IF(B64=1,"",IF(AND(TrackingWorksheet!#REF!&lt;&gt;"",TrackingWorksheet!#REF!&lt;=#REF!),1,0)*D64)</f>
        <v>#REF!</v>
      </c>
      <c r="U64" s="170" t="e">
        <f>IF(B64=1,"",IF(AND(TrackingWorksheet!#REF!&lt;&gt;"",TrackingWorksheet!#REF!&lt;=#REF!),1,0)*D64)</f>
        <v>#REF!</v>
      </c>
      <c r="V64" s="170" t="str">
        <f>IF(B64=1,"",IF(TrackingWorksheet!F69="","",TrackingWorksheet!F69))</f>
        <v/>
      </c>
    </row>
    <row r="65" spans="2:22" x14ac:dyDescent="0.35">
      <c r="B65" s="178">
        <f>IF(AND(ISBLANK(TrackingWorksheet!B70),ISBLANK(TrackingWorksheet!C70),ISBLANK(TrackingWorksheet!G70),ISBLANK(TrackingWorksheet!I70),
ISBLANK(TrackingWorksheet!#REF!)),1,0)</f>
        <v>0</v>
      </c>
      <c r="C65" s="173">
        <f>IF(B65=1,"",TrackingWorksheet!D70)</f>
        <v>0</v>
      </c>
      <c r="D65" s="176">
        <f>IF(B65=1,"",IF(AND(TrackingWorksheet!B70&lt;&gt;"",TrackingWorksheet!B70&lt;=WeeklyCOVIDSummary!$C$7,OR(TrackingWorksheet!C70="",TrackingWorksheet!C70&gt;=WeeklyCOVIDSummary!$C$6)),1,0))</f>
        <v>0</v>
      </c>
      <c r="E65" s="175">
        <f>IF(B65=1,"",IF(AND(TrackingWorksheet!H70&lt;&gt;"",TrackingWorksheet!H70&lt;=WeeklyCOVIDSummary!$C$7),1,0)*D65)</f>
        <v>0</v>
      </c>
      <c r="F65" s="175">
        <f>IF(B65=1,"",IF(AND(TrackingWorksheet!I70&lt;&gt;"",TrackingWorksheet!I70&lt;=WeeklyCOVIDSummary!$C$7),1,0)*D65)</f>
        <v>0</v>
      </c>
      <c r="G65" s="175">
        <f>IF(B65=1,"",IF(AND(TrackingWorksheet!G70&lt;&gt;"",TrackingWorksheet!G70&lt;=WeeklyCOVIDSummary!$C$7,WeeklyCOVIDSummary!$C$6-TrackingWorksheet!G70&lt;60),1,0)*D65)</f>
        <v>0</v>
      </c>
      <c r="H65" s="175">
        <f>IF(B65=1,"",IF(AND(TrackingWorksheet!G70&lt;&gt;"",TrackingWorksheet!G70&lt;=WeeklyCOVIDSummary!$C$7,TrackingWorksheet!G70&gt;$M$3),1,0)*D65)</f>
        <v>0</v>
      </c>
      <c r="I65" s="175">
        <f t="shared" si="1"/>
        <v>0</v>
      </c>
      <c r="J65" s="175">
        <f t="shared" si="0"/>
        <v>0</v>
      </c>
      <c r="K65" s="175">
        <f>IF(B65=1,"",IF(AND(TrackingWorksheet!G70="",TrackingWorksheet!H70="", TrackingWorksheet!I70=""),1,0)*D65)</f>
        <v>0</v>
      </c>
      <c r="L65" s="178" t="str">
        <f>IF(B65=1,"",IF(TrackingWorksheet!F70="","",TrackingWorksheet!F70))</f>
        <v/>
      </c>
      <c r="M65" s="170"/>
      <c r="N65" s="170">
        <f>IF(AND(ISBLANK(TrackingWorksheet!B70),ISBLANK(TrackingWorksheet!C70),ISBLANK(TrackingWorksheet!G70),ISBLANK(TrackingWorksheet!I70),
ISBLANK(TrackingWorksheet!#REF!)),1,0)</f>
        <v>0</v>
      </c>
      <c r="O65" s="170">
        <f>IF(B65=1,"",TrackingWorksheet!E70)</f>
        <v>0</v>
      </c>
      <c r="P65" s="170" t="e">
        <f>IF(B65=1,"",IF(AND(TrackingWorksheet!B70&lt;&gt;"",TrackingWorksheet!B70&lt;=#REF!,OR(TrackingWorksheet!C70="",TrackingWorksheet!C70&gt;=#REF!)),1,0))</f>
        <v>#REF!</v>
      </c>
      <c r="Q65" s="170" t="e">
        <f>IF(B65=1,"",IF(AND(TrackingWorksheet!#REF! &lt;&gt;"",TrackingWorksheet!#REF!&lt;=#REF!), 1, 0)*D65)</f>
        <v>#REF!</v>
      </c>
      <c r="R65" s="170" t="e">
        <f>IF(B65=1,"",IF(AND(TrackingWorksheet!#REF! &lt;&gt;"", TrackingWorksheet!#REF!="At facility"), 1, 0)*D65)</f>
        <v>#REF!</v>
      </c>
      <c r="S65" s="170" t="e">
        <f>IF(B65=1,"",IF(AND(TrackingWorksheet!#REF! &lt;&gt;"", TrackingWorksheet!#REF!="Outside of facility"), 1, 0)*D65)</f>
        <v>#REF!</v>
      </c>
      <c r="T65" s="170" t="e">
        <f>IF(B65=1,"",IF(AND(TrackingWorksheet!#REF!&lt;&gt;"",TrackingWorksheet!#REF!&lt;=#REF!),1,0)*D65)</f>
        <v>#REF!</v>
      </c>
      <c r="U65" s="170" t="e">
        <f>IF(B65=1,"",IF(AND(TrackingWorksheet!#REF!&lt;&gt;"",TrackingWorksheet!#REF!&lt;=#REF!),1,0)*D65)</f>
        <v>#REF!</v>
      </c>
      <c r="V65" s="170" t="str">
        <f>IF(B65=1,"",IF(TrackingWorksheet!F70="","",TrackingWorksheet!F70))</f>
        <v/>
      </c>
    </row>
    <row r="66" spans="2:22" x14ac:dyDescent="0.35">
      <c r="B66" s="178">
        <f>IF(AND(ISBLANK(TrackingWorksheet!B71),ISBLANK(TrackingWorksheet!C71),ISBLANK(TrackingWorksheet!G71),ISBLANK(TrackingWorksheet!I71),
ISBLANK(TrackingWorksheet!#REF!)),1,0)</f>
        <v>0</v>
      </c>
      <c r="C66" s="173">
        <f>IF(B66=1,"",TrackingWorksheet!D71)</f>
        <v>0</v>
      </c>
      <c r="D66" s="176">
        <f>IF(B66=1,"",IF(AND(TrackingWorksheet!B71&lt;&gt;"",TrackingWorksheet!B71&lt;=WeeklyCOVIDSummary!$C$7,OR(TrackingWorksheet!C71="",TrackingWorksheet!C71&gt;=WeeklyCOVIDSummary!$C$6)),1,0))</f>
        <v>0</v>
      </c>
      <c r="E66" s="175">
        <f>IF(B66=1,"",IF(AND(TrackingWorksheet!H71&lt;&gt;"",TrackingWorksheet!H71&lt;=WeeklyCOVIDSummary!$C$7),1,0)*D66)</f>
        <v>0</v>
      </c>
      <c r="F66" s="175">
        <f>IF(B66=1,"",IF(AND(TrackingWorksheet!I71&lt;&gt;"",TrackingWorksheet!I71&lt;=WeeklyCOVIDSummary!$C$7),1,0)*D66)</f>
        <v>0</v>
      </c>
      <c r="G66" s="175">
        <f>IF(B66=1,"",IF(AND(TrackingWorksheet!G71&lt;&gt;"",TrackingWorksheet!G71&lt;=WeeklyCOVIDSummary!$C$7,WeeklyCOVIDSummary!$C$6-TrackingWorksheet!G71&lt;60),1,0)*D66)</f>
        <v>0</v>
      </c>
      <c r="H66" s="175">
        <f>IF(B66=1,"",IF(AND(TrackingWorksheet!G71&lt;&gt;"",TrackingWorksheet!G71&lt;=WeeklyCOVIDSummary!$C$7,TrackingWorksheet!G71&gt;$M$3),1,0)*D66)</f>
        <v>0</v>
      </c>
      <c r="I66" s="175">
        <f t="shared" si="1"/>
        <v>0</v>
      </c>
      <c r="J66" s="175">
        <f t="shared" si="0"/>
        <v>0</v>
      </c>
      <c r="K66" s="175">
        <f>IF(B66=1,"",IF(AND(TrackingWorksheet!G71="",TrackingWorksheet!H71="", TrackingWorksheet!I71=""),1,0)*D66)</f>
        <v>0</v>
      </c>
      <c r="L66" s="178" t="str">
        <f>IF(B66=1,"",IF(TrackingWorksheet!F71="","",TrackingWorksheet!F71))</f>
        <v/>
      </c>
      <c r="M66" s="170"/>
      <c r="N66" s="170">
        <f>IF(AND(ISBLANK(TrackingWorksheet!B71),ISBLANK(TrackingWorksheet!C71),ISBLANK(TrackingWorksheet!G71),ISBLANK(TrackingWorksheet!I71),
ISBLANK(TrackingWorksheet!#REF!)),1,0)</f>
        <v>0</v>
      </c>
      <c r="O66" s="170">
        <f>IF(B66=1,"",TrackingWorksheet!E71)</f>
        <v>0</v>
      </c>
      <c r="P66" s="170" t="e">
        <f>IF(B66=1,"",IF(AND(TrackingWorksheet!B71&lt;&gt;"",TrackingWorksheet!B71&lt;=#REF!,OR(TrackingWorksheet!C71="",TrackingWorksheet!C71&gt;=#REF!)),1,0))</f>
        <v>#REF!</v>
      </c>
      <c r="Q66" s="170" t="e">
        <f>IF(B66=1,"",IF(AND(TrackingWorksheet!#REF! &lt;&gt;"",TrackingWorksheet!#REF!&lt;=#REF!), 1, 0)*D66)</f>
        <v>#REF!</v>
      </c>
      <c r="R66" s="170" t="e">
        <f>IF(B66=1,"",IF(AND(TrackingWorksheet!#REF! &lt;&gt;"", TrackingWorksheet!#REF!="At facility"), 1, 0)*D66)</f>
        <v>#REF!</v>
      </c>
      <c r="S66" s="170" t="e">
        <f>IF(B66=1,"",IF(AND(TrackingWorksheet!#REF! &lt;&gt;"", TrackingWorksheet!#REF!="Outside of facility"), 1, 0)*D66)</f>
        <v>#REF!</v>
      </c>
      <c r="T66" s="170" t="e">
        <f>IF(B66=1,"",IF(AND(TrackingWorksheet!#REF!&lt;&gt;"",TrackingWorksheet!#REF!&lt;=#REF!),1,0)*D66)</f>
        <v>#REF!</v>
      </c>
      <c r="U66" s="170" t="e">
        <f>IF(B66=1,"",IF(AND(TrackingWorksheet!#REF!&lt;&gt;"",TrackingWorksheet!#REF!&lt;=#REF!),1,0)*D66)</f>
        <v>#REF!</v>
      </c>
      <c r="V66" s="170" t="str">
        <f>IF(B66=1,"",IF(TrackingWorksheet!F71="","",TrackingWorksheet!F71))</f>
        <v/>
      </c>
    </row>
    <row r="67" spans="2:22" x14ac:dyDescent="0.35">
      <c r="B67" s="178">
        <f>IF(AND(ISBLANK(TrackingWorksheet!B72),ISBLANK(TrackingWorksheet!C72),ISBLANK(TrackingWorksheet!G72),ISBLANK(TrackingWorksheet!I72),
ISBLANK(TrackingWorksheet!#REF!)),1,0)</f>
        <v>0</v>
      </c>
      <c r="C67" s="173">
        <f>IF(B67=1,"",TrackingWorksheet!D72)</f>
        <v>0</v>
      </c>
      <c r="D67" s="176">
        <f>IF(B67=1,"",IF(AND(TrackingWorksheet!B72&lt;&gt;"",TrackingWorksheet!B72&lt;=WeeklyCOVIDSummary!$C$7,OR(TrackingWorksheet!C72="",TrackingWorksheet!C72&gt;=WeeklyCOVIDSummary!$C$6)),1,0))</f>
        <v>0</v>
      </c>
      <c r="E67" s="175">
        <f>IF(B67=1,"",IF(AND(TrackingWorksheet!H72&lt;&gt;"",TrackingWorksheet!H72&lt;=WeeklyCOVIDSummary!$C$7),1,0)*D67)</f>
        <v>0</v>
      </c>
      <c r="F67" s="175">
        <f>IF(B67=1,"",IF(AND(TrackingWorksheet!I72&lt;&gt;"",TrackingWorksheet!I72&lt;=WeeklyCOVIDSummary!$C$7),1,0)*D67)</f>
        <v>0</v>
      </c>
      <c r="G67" s="175">
        <f>IF(B67=1,"",IF(AND(TrackingWorksheet!G72&lt;&gt;"",TrackingWorksheet!G72&lt;=WeeklyCOVIDSummary!$C$7,WeeklyCOVIDSummary!$C$6-TrackingWorksheet!G72&lt;60),1,0)*D67)</f>
        <v>0</v>
      </c>
      <c r="H67" s="175">
        <f>IF(B67=1,"",IF(AND(TrackingWorksheet!G72&lt;&gt;"",TrackingWorksheet!G72&lt;=WeeklyCOVIDSummary!$C$7,TrackingWorksheet!G72&gt;$M$3),1,0)*D67)</f>
        <v>0</v>
      </c>
      <c r="I67" s="175">
        <f t="shared" si="1"/>
        <v>0</v>
      </c>
      <c r="J67" s="175">
        <f t="shared" ref="J67:J130" si="2">MAX(G67:H67)</f>
        <v>0</v>
      </c>
      <c r="K67" s="175">
        <f>IF(B67=1,"",IF(AND(TrackingWorksheet!G72="",TrackingWorksheet!H72="", TrackingWorksheet!I72=""),1,0)*D67)</f>
        <v>0</v>
      </c>
      <c r="L67" s="178" t="str">
        <f>IF(B67=1,"",IF(TrackingWorksheet!F72="","",TrackingWorksheet!F72))</f>
        <v/>
      </c>
      <c r="M67" s="170"/>
      <c r="N67" s="170">
        <f>IF(AND(ISBLANK(TrackingWorksheet!B72),ISBLANK(TrackingWorksheet!C72),ISBLANK(TrackingWorksheet!G72),ISBLANK(TrackingWorksheet!I72),
ISBLANK(TrackingWorksheet!#REF!)),1,0)</f>
        <v>0</v>
      </c>
      <c r="O67" s="170">
        <f>IF(B67=1,"",TrackingWorksheet!E72)</f>
        <v>0</v>
      </c>
      <c r="P67" s="170" t="e">
        <f>IF(B67=1,"",IF(AND(TrackingWorksheet!B72&lt;&gt;"",TrackingWorksheet!B72&lt;=#REF!,OR(TrackingWorksheet!C72="",TrackingWorksheet!C72&gt;=#REF!)),1,0))</f>
        <v>#REF!</v>
      </c>
      <c r="Q67" s="170" t="e">
        <f>IF(B67=1,"",IF(AND(TrackingWorksheet!#REF! &lt;&gt;"",TrackingWorksheet!#REF!&lt;=#REF!), 1, 0)*D67)</f>
        <v>#REF!</v>
      </c>
      <c r="R67" s="170" t="e">
        <f>IF(B67=1,"",IF(AND(TrackingWorksheet!#REF! &lt;&gt;"", TrackingWorksheet!#REF!="At facility"), 1, 0)*D67)</f>
        <v>#REF!</v>
      </c>
      <c r="S67" s="170" t="e">
        <f>IF(B67=1,"",IF(AND(TrackingWorksheet!#REF! &lt;&gt;"", TrackingWorksheet!#REF!="Outside of facility"), 1, 0)*D67)</f>
        <v>#REF!</v>
      </c>
      <c r="T67" s="170" t="e">
        <f>IF(B67=1,"",IF(AND(TrackingWorksheet!#REF!&lt;&gt;"",TrackingWorksheet!#REF!&lt;=#REF!),1,0)*D67)</f>
        <v>#REF!</v>
      </c>
      <c r="U67" s="170" t="e">
        <f>IF(B67=1,"",IF(AND(TrackingWorksheet!#REF!&lt;&gt;"",TrackingWorksheet!#REF!&lt;=#REF!),1,0)*D67)</f>
        <v>#REF!</v>
      </c>
      <c r="V67" s="170" t="str">
        <f>IF(B67=1,"",IF(TrackingWorksheet!F72="","",TrackingWorksheet!F72))</f>
        <v/>
      </c>
    </row>
    <row r="68" spans="2:22" x14ac:dyDescent="0.35">
      <c r="B68" s="178">
        <f>IF(AND(ISBLANK(TrackingWorksheet!B73),ISBLANK(TrackingWorksheet!C73),ISBLANK(TrackingWorksheet!G73),ISBLANK(TrackingWorksheet!I73),
ISBLANK(TrackingWorksheet!#REF!)),1,0)</f>
        <v>0</v>
      </c>
      <c r="C68" s="173">
        <f>IF(B68=1,"",TrackingWorksheet!D73)</f>
        <v>0</v>
      </c>
      <c r="D68" s="176">
        <f>IF(B68=1,"",IF(AND(TrackingWorksheet!B73&lt;&gt;"",TrackingWorksheet!B73&lt;=WeeklyCOVIDSummary!$C$7,OR(TrackingWorksheet!C73="",TrackingWorksheet!C73&gt;=WeeklyCOVIDSummary!$C$6)),1,0))</f>
        <v>0</v>
      </c>
      <c r="E68" s="175">
        <f>IF(B68=1,"",IF(AND(TrackingWorksheet!H73&lt;&gt;"",TrackingWorksheet!H73&lt;=WeeklyCOVIDSummary!$C$7),1,0)*D68)</f>
        <v>0</v>
      </c>
      <c r="F68" s="175">
        <f>IF(B68=1,"",IF(AND(TrackingWorksheet!I73&lt;&gt;"",TrackingWorksheet!I73&lt;=WeeklyCOVIDSummary!$C$7),1,0)*D68)</f>
        <v>0</v>
      </c>
      <c r="G68" s="175">
        <f>IF(B68=1,"",IF(AND(TrackingWorksheet!G73&lt;&gt;"",TrackingWorksheet!G73&lt;=WeeklyCOVIDSummary!$C$7,WeeklyCOVIDSummary!$C$6-TrackingWorksheet!G73&lt;60),1,0)*D68)</f>
        <v>0</v>
      </c>
      <c r="H68" s="175">
        <f>IF(B68=1,"",IF(AND(TrackingWorksheet!G73&lt;&gt;"",TrackingWorksheet!G73&lt;=WeeklyCOVIDSummary!$C$7,TrackingWorksheet!G73&gt;$M$3),1,0)*D68)</f>
        <v>0</v>
      </c>
      <c r="I68" s="175">
        <f t="shared" ref="I68:I131" si="3">MAX(G68:H68)</f>
        <v>0</v>
      </c>
      <c r="J68" s="175">
        <f t="shared" si="2"/>
        <v>0</v>
      </c>
      <c r="K68" s="175">
        <f>IF(B68=1,"",IF(AND(TrackingWorksheet!G73="",TrackingWorksheet!H73="", TrackingWorksheet!I73=""),1,0)*D68)</f>
        <v>0</v>
      </c>
      <c r="L68" s="178" t="str">
        <f>IF(B68=1,"",IF(TrackingWorksheet!F73="","",TrackingWorksheet!F73))</f>
        <v/>
      </c>
      <c r="M68" s="170"/>
      <c r="N68" s="170">
        <f>IF(AND(ISBLANK(TrackingWorksheet!B73),ISBLANK(TrackingWorksheet!C73),ISBLANK(TrackingWorksheet!G73),ISBLANK(TrackingWorksheet!I73),
ISBLANK(TrackingWorksheet!#REF!)),1,0)</f>
        <v>0</v>
      </c>
      <c r="O68" s="170">
        <f>IF(B68=1,"",TrackingWorksheet!E73)</f>
        <v>0</v>
      </c>
      <c r="P68" s="170" t="e">
        <f>IF(B68=1,"",IF(AND(TrackingWorksheet!B73&lt;&gt;"",TrackingWorksheet!B73&lt;=#REF!,OR(TrackingWorksheet!C73="",TrackingWorksheet!C73&gt;=#REF!)),1,0))</f>
        <v>#REF!</v>
      </c>
      <c r="Q68" s="170" t="e">
        <f>IF(B68=1,"",IF(AND(TrackingWorksheet!#REF! &lt;&gt;"",TrackingWorksheet!#REF!&lt;=#REF!), 1, 0)*D68)</f>
        <v>#REF!</v>
      </c>
      <c r="R68" s="170" t="e">
        <f>IF(B68=1,"",IF(AND(TrackingWorksheet!#REF! &lt;&gt;"", TrackingWorksheet!#REF!="At facility"), 1, 0)*D68)</f>
        <v>#REF!</v>
      </c>
      <c r="S68" s="170" t="e">
        <f>IF(B68=1,"",IF(AND(TrackingWorksheet!#REF! &lt;&gt;"", TrackingWorksheet!#REF!="Outside of facility"), 1, 0)*D68)</f>
        <v>#REF!</v>
      </c>
      <c r="T68" s="170" t="e">
        <f>IF(B68=1,"",IF(AND(TrackingWorksheet!#REF!&lt;&gt;"",TrackingWorksheet!#REF!&lt;=#REF!),1,0)*D68)</f>
        <v>#REF!</v>
      </c>
      <c r="U68" s="170" t="e">
        <f>IF(B68=1,"",IF(AND(TrackingWorksheet!#REF!&lt;&gt;"",TrackingWorksheet!#REF!&lt;=#REF!),1,0)*D68)</f>
        <v>#REF!</v>
      </c>
      <c r="V68" s="170" t="str">
        <f>IF(B68=1,"",IF(TrackingWorksheet!F73="","",TrackingWorksheet!F73))</f>
        <v/>
      </c>
    </row>
    <row r="69" spans="2:22" x14ac:dyDescent="0.35">
      <c r="B69" s="178">
        <f>IF(AND(ISBLANK(TrackingWorksheet!B74),ISBLANK(TrackingWorksheet!C74),ISBLANK(TrackingWorksheet!G74),ISBLANK(TrackingWorksheet!I74),
ISBLANK(TrackingWorksheet!#REF!)),1,0)</f>
        <v>0</v>
      </c>
      <c r="C69" s="173">
        <f>IF(B69=1,"",TrackingWorksheet!D74)</f>
        <v>0</v>
      </c>
      <c r="D69" s="176">
        <f>IF(B69=1,"",IF(AND(TrackingWorksheet!B74&lt;&gt;"",TrackingWorksheet!B74&lt;=WeeklyCOVIDSummary!$C$7,OR(TrackingWorksheet!C74="",TrackingWorksheet!C74&gt;=WeeklyCOVIDSummary!$C$6)),1,0))</f>
        <v>0</v>
      </c>
      <c r="E69" s="175">
        <f>IF(B69=1,"",IF(AND(TrackingWorksheet!H74&lt;&gt;"",TrackingWorksheet!H74&lt;=WeeklyCOVIDSummary!$C$7),1,0)*D69)</f>
        <v>0</v>
      </c>
      <c r="F69" s="175">
        <f>IF(B69=1,"",IF(AND(TrackingWorksheet!I74&lt;&gt;"",TrackingWorksheet!I74&lt;=WeeklyCOVIDSummary!$C$7),1,0)*D69)</f>
        <v>0</v>
      </c>
      <c r="G69" s="175">
        <f>IF(B69=1,"",IF(AND(TrackingWorksheet!G74&lt;&gt;"",TrackingWorksheet!G74&lt;=WeeklyCOVIDSummary!$C$7,WeeklyCOVIDSummary!$C$6-TrackingWorksheet!G74&lt;60),1,0)*D69)</f>
        <v>0</v>
      </c>
      <c r="H69" s="175">
        <f>IF(B69=1,"",IF(AND(TrackingWorksheet!G74&lt;&gt;"",TrackingWorksheet!G74&lt;=WeeklyCOVIDSummary!$C$7,TrackingWorksheet!G74&gt;$M$3),1,0)*D69)</f>
        <v>0</v>
      </c>
      <c r="I69" s="175">
        <f t="shared" si="3"/>
        <v>0</v>
      </c>
      <c r="J69" s="175">
        <f t="shared" si="2"/>
        <v>0</v>
      </c>
      <c r="K69" s="175">
        <f>IF(B69=1,"",IF(AND(TrackingWorksheet!G74="",TrackingWorksheet!H74="", TrackingWorksheet!I74=""),1,0)*D69)</f>
        <v>0</v>
      </c>
      <c r="L69" s="178" t="str">
        <f>IF(B69=1,"",IF(TrackingWorksheet!F74="","",TrackingWorksheet!F74))</f>
        <v/>
      </c>
      <c r="M69" s="170"/>
      <c r="N69" s="170">
        <f>IF(AND(ISBLANK(TrackingWorksheet!B74),ISBLANK(TrackingWorksheet!C74),ISBLANK(TrackingWorksheet!G74),ISBLANK(TrackingWorksheet!I74),
ISBLANK(TrackingWorksheet!#REF!)),1,0)</f>
        <v>0</v>
      </c>
      <c r="O69" s="170">
        <f>IF(B69=1,"",TrackingWorksheet!E74)</f>
        <v>0</v>
      </c>
      <c r="P69" s="170" t="e">
        <f>IF(B69=1,"",IF(AND(TrackingWorksheet!B74&lt;&gt;"",TrackingWorksheet!B74&lt;=#REF!,OR(TrackingWorksheet!C74="",TrackingWorksheet!C74&gt;=#REF!)),1,0))</f>
        <v>#REF!</v>
      </c>
      <c r="Q69" s="170" t="e">
        <f>IF(B69=1,"",IF(AND(TrackingWorksheet!#REF! &lt;&gt;"",TrackingWorksheet!#REF!&lt;=#REF!), 1, 0)*D69)</f>
        <v>#REF!</v>
      </c>
      <c r="R69" s="170" t="e">
        <f>IF(B69=1,"",IF(AND(TrackingWorksheet!#REF! &lt;&gt;"", TrackingWorksheet!#REF!="At facility"), 1, 0)*D69)</f>
        <v>#REF!</v>
      </c>
      <c r="S69" s="170" t="e">
        <f>IF(B69=1,"",IF(AND(TrackingWorksheet!#REF! &lt;&gt;"", TrackingWorksheet!#REF!="Outside of facility"), 1, 0)*D69)</f>
        <v>#REF!</v>
      </c>
      <c r="T69" s="170" t="e">
        <f>IF(B69=1,"",IF(AND(TrackingWorksheet!#REF!&lt;&gt;"",TrackingWorksheet!#REF!&lt;=#REF!),1,0)*D69)</f>
        <v>#REF!</v>
      </c>
      <c r="U69" s="170" t="e">
        <f>IF(B69=1,"",IF(AND(TrackingWorksheet!#REF!&lt;&gt;"",TrackingWorksheet!#REF!&lt;=#REF!),1,0)*D69)</f>
        <v>#REF!</v>
      </c>
      <c r="V69" s="170" t="str">
        <f>IF(B69=1,"",IF(TrackingWorksheet!F74="","",TrackingWorksheet!F74))</f>
        <v/>
      </c>
    </row>
    <row r="70" spans="2:22" x14ac:dyDescent="0.35">
      <c r="B70" s="178">
        <f>IF(AND(ISBLANK(TrackingWorksheet!B75),ISBLANK(TrackingWorksheet!C75),ISBLANK(TrackingWorksheet!G75),ISBLANK(TrackingWorksheet!I75),
ISBLANK(TrackingWorksheet!#REF!)),1,0)</f>
        <v>0</v>
      </c>
      <c r="C70" s="173">
        <f>IF(B70=1,"",TrackingWorksheet!D75)</f>
        <v>0</v>
      </c>
      <c r="D70" s="176">
        <f>IF(B70=1,"",IF(AND(TrackingWorksheet!B75&lt;&gt;"",TrackingWorksheet!B75&lt;=WeeklyCOVIDSummary!$C$7,OR(TrackingWorksheet!C75="",TrackingWorksheet!C75&gt;=WeeklyCOVIDSummary!$C$6)),1,0))</f>
        <v>0</v>
      </c>
      <c r="E70" s="175">
        <f>IF(B70=1,"",IF(AND(TrackingWorksheet!H75&lt;&gt;"",TrackingWorksheet!H75&lt;=WeeklyCOVIDSummary!$C$7),1,0)*D70)</f>
        <v>0</v>
      </c>
      <c r="F70" s="175">
        <f>IF(B70=1,"",IF(AND(TrackingWorksheet!I75&lt;&gt;"",TrackingWorksheet!I75&lt;=WeeklyCOVIDSummary!$C$7),1,0)*D70)</f>
        <v>0</v>
      </c>
      <c r="G70" s="175">
        <f>IF(B70=1,"",IF(AND(TrackingWorksheet!G75&lt;&gt;"",TrackingWorksheet!G75&lt;=WeeklyCOVIDSummary!$C$7,WeeklyCOVIDSummary!$C$6-TrackingWorksheet!G75&lt;60),1,0)*D70)</f>
        <v>0</v>
      </c>
      <c r="H70" s="175">
        <f>IF(B70=1,"",IF(AND(TrackingWorksheet!G75&lt;&gt;"",TrackingWorksheet!G75&lt;=WeeklyCOVIDSummary!$C$7,TrackingWorksheet!G75&gt;$M$3),1,0)*D70)</f>
        <v>0</v>
      </c>
      <c r="I70" s="175">
        <f t="shared" si="3"/>
        <v>0</v>
      </c>
      <c r="J70" s="175">
        <f t="shared" si="2"/>
        <v>0</v>
      </c>
      <c r="K70" s="175">
        <f>IF(B70=1,"",IF(AND(TrackingWorksheet!G75="",TrackingWorksheet!H75="", TrackingWorksheet!I75=""),1,0)*D70)</f>
        <v>0</v>
      </c>
      <c r="L70" s="178" t="str">
        <f>IF(B70=1,"",IF(TrackingWorksheet!F75="","",TrackingWorksheet!F75))</f>
        <v/>
      </c>
      <c r="M70" s="170"/>
      <c r="N70" s="170">
        <f>IF(AND(ISBLANK(TrackingWorksheet!B75),ISBLANK(TrackingWorksheet!C75),ISBLANK(TrackingWorksheet!G75),ISBLANK(TrackingWorksheet!I75),
ISBLANK(TrackingWorksheet!#REF!)),1,0)</f>
        <v>0</v>
      </c>
      <c r="O70" s="170">
        <f>IF(B70=1,"",TrackingWorksheet!E75)</f>
        <v>0</v>
      </c>
      <c r="P70" s="170" t="e">
        <f>IF(B70=1,"",IF(AND(TrackingWorksheet!B75&lt;&gt;"",TrackingWorksheet!B75&lt;=#REF!,OR(TrackingWorksheet!C75="",TrackingWorksheet!C75&gt;=#REF!)),1,0))</f>
        <v>#REF!</v>
      </c>
      <c r="Q70" s="170" t="e">
        <f>IF(B70=1,"",IF(AND(TrackingWorksheet!#REF! &lt;&gt;"",TrackingWorksheet!#REF!&lt;=#REF!), 1, 0)*D70)</f>
        <v>#REF!</v>
      </c>
      <c r="R70" s="170" t="e">
        <f>IF(B70=1,"",IF(AND(TrackingWorksheet!#REF! &lt;&gt;"", TrackingWorksheet!#REF!="At facility"), 1, 0)*D70)</f>
        <v>#REF!</v>
      </c>
      <c r="S70" s="170" t="e">
        <f>IF(B70=1,"",IF(AND(TrackingWorksheet!#REF! &lt;&gt;"", TrackingWorksheet!#REF!="Outside of facility"), 1, 0)*D70)</f>
        <v>#REF!</v>
      </c>
      <c r="T70" s="170" t="e">
        <f>IF(B70=1,"",IF(AND(TrackingWorksheet!#REF!&lt;&gt;"",TrackingWorksheet!#REF!&lt;=#REF!),1,0)*D70)</f>
        <v>#REF!</v>
      </c>
      <c r="U70" s="170" t="e">
        <f>IF(B70=1,"",IF(AND(TrackingWorksheet!#REF!&lt;&gt;"",TrackingWorksheet!#REF!&lt;=#REF!),1,0)*D70)</f>
        <v>#REF!</v>
      </c>
      <c r="V70" s="170" t="str">
        <f>IF(B70=1,"",IF(TrackingWorksheet!F75="","",TrackingWorksheet!F75))</f>
        <v/>
      </c>
    </row>
    <row r="71" spans="2:22" x14ac:dyDescent="0.35">
      <c r="B71" s="178">
        <f>IF(AND(ISBLANK(TrackingWorksheet!B76),ISBLANK(TrackingWorksheet!C76),ISBLANK(TrackingWorksheet!G76),ISBLANK(TrackingWorksheet!I76),
ISBLANK(TrackingWorksheet!#REF!)),1,0)</f>
        <v>0</v>
      </c>
      <c r="C71" s="173">
        <f>IF(B71=1,"",TrackingWorksheet!D76)</f>
        <v>0</v>
      </c>
      <c r="D71" s="176">
        <f>IF(B71=1,"",IF(AND(TrackingWorksheet!B76&lt;&gt;"",TrackingWorksheet!B76&lt;=WeeklyCOVIDSummary!$C$7,OR(TrackingWorksheet!C76="",TrackingWorksheet!C76&gt;=WeeklyCOVIDSummary!$C$6)),1,0))</f>
        <v>0</v>
      </c>
      <c r="E71" s="175">
        <f>IF(B71=1,"",IF(AND(TrackingWorksheet!H76&lt;&gt;"",TrackingWorksheet!H76&lt;=WeeklyCOVIDSummary!$C$7),1,0)*D71)</f>
        <v>0</v>
      </c>
      <c r="F71" s="175">
        <f>IF(B71=1,"",IF(AND(TrackingWorksheet!I76&lt;&gt;"",TrackingWorksheet!I76&lt;=WeeklyCOVIDSummary!$C$7),1,0)*D71)</f>
        <v>0</v>
      </c>
      <c r="G71" s="175">
        <f>IF(B71=1,"",IF(AND(TrackingWorksheet!G76&lt;&gt;"",TrackingWorksheet!G76&lt;=WeeklyCOVIDSummary!$C$7,WeeklyCOVIDSummary!$C$6-TrackingWorksheet!G76&lt;60),1,0)*D71)</f>
        <v>0</v>
      </c>
      <c r="H71" s="175">
        <f>IF(B71=1,"",IF(AND(TrackingWorksheet!G76&lt;&gt;"",TrackingWorksheet!G76&lt;=WeeklyCOVIDSummary!$C$7,TrackingWorksheet!G76&gt;$M$3),1,0)*D71)</f>
        <v>0</v>
      </c>
      <c r="I71" s="175">
        <f t="shared" si="3"/>
        <v>0</v>
      </c>
      <c r="J71" s="175">
        <f t="shared" si="2"/>
        <v>0</v>
      </c>
      <c r="K71" s="175">
        <f>IF(B71=1,"",IF(AND(TrackingWorksheet!G76="",TrackingWorksheet!H76="", TrackingWorksheet!I76=""),1,0)*D71)</f>
        <v>0</v>
      </c>
      <c r="L71" s="178" t="str">
        <f>IF(B71=1,"",IF(TrackingWorksheet!F76="","",TrackingWorksheet!F76))</f>
        <v/>
      </c>
      <c r="M71" s="170"/>
      <c r="N71" s="170">
        <f>IF(AND(ISBLANK(TrackingWorksheet!B76),ISBLANK(TrackingWorksheet!C76),ISBLANK(TrackingWorksheet!G76),ISBLANK(TrackingWorksheet!I76),
ISBLANK(TrackingWorksheet!#REF!)),1,0)</f>
        <v>0</v>
      </c>
      <c r="O71" s="170">
        <f>IF(B71=1,"",TrackingWorksheet!E76)</f>
        <v>0</v>
      </c>
      <c r="P71" s="170" t="e">
        <f>IF(B71=1,"",IF(AND(TrackingWorksheet!B76&lt;&gt;"",TrackingWorksheet!B76&lt;=#REF!,OR(TrackingWorksheet!C76="",TrackingWorksheet!C76&gt;=#REF!)),1,0))</f>
        <v>#REF!</v>
      </c>
      <c r="Q71" s="170" t="e">
        <f>IF(B71=1,"",IF(AND(TrackingWorksheet!#REF! &lt;&gt;"",TrackingWorksheet!#REF!&lt;=#REF!), 1, 0)*D71)</f>
        <v>#REF!</v>
      </c>
      <c r="R71" s="170" t="e">
        <f>IF(B71=1,"",IF(AND(TrackingWorksheet!#REF! &lt;&gt;"", TrackingWorksheet!#REF!="At facility"), 1, 0)*D71)</f>
        <v>#REF!</v>
      </c>
      <c r="S71" s="170" t="e">
        <f>IF(B71=1,"",IF(AND(TrackingWorksheet!#REF! &lt;&gt;"", TrackingWorksheet!#REF!="Outside of facility"), 1, 0)*D71)</f>
        <v>#REF!</v>
      </c>
      <c r="T71" s="170" t="e">
        <f>IF(B71=1,"",IF(AND(TrackingWorksheet!#REF!&lt;&gt;"",TrackingWorksheet!#REF!&lt;=#REF!),1,0)*D71)</f>
        <v>#REF!</v>
      </c>
      <c r="U71" s="170" t="e">
        <f>IF(B71=1,"",IF(AND(TrackingWorksheet!#REF!&lt;&gt;"",TrackingWorksheet!#REF!&lt;=#REF!),1,0)*D71)</f>
        <v>#REF!</v>
      </c>
      <c r="V71" s="170" t="str">
        <f>IF(B71=1,"",IF(TrackingWorksheet!F76="","",TrackingWorksheet!F76))</f>
        <v/>
      </c>
    </row>
    <row r="72" spans="2:22" x14ac:dyDescent="0.35">
      <c r="B72" s="178">
        <f>IF(AND(ISBLANK(TrackingWorksheet!B77),ISBLANK(TrackingWorksheet!C77),ISBLANK(TrackingWorksheet!G77),ISBLANK(TrackingWorksheet!I77),
ISBLANK(TrackingWorksheet!#REF!)),1,0)</f>
        <v>0</v>
      </c>
      <c r="C72" s="173">
        <f>IF(B72=1,"",TrackingWorksheet!D77)</f>
        <v>0</v>
      </c>
      <c r="D72" s="176">
        <f>IF(B72=1,"",IF(AND(TrackingWorksheet!B77&lt;&gt;"",TrackingWorksheet!B77&lt;=WeeklyCOVIDSummary!$C$7,OR(TrackingWorksheet!C77="",TrackingWorksheet!C77&gt;=WeeklyCOVIDSummary!$C$6)),1,0))</f>
        <v>0</v>
      </c>
      <c r="E72" s="175">
        <f>IF(B72=1,"",IF(AND(TrackingWorksheet!H77&lt;&gt;"",TrackingWorksheet!H77&lt;=WeeklyCOVIDSummary!$C$7),1,0)*D72)</f>
        <v>0</v>
      </c>
      <c r="F72" s="175">
        <f>IF(B72=1,"",IF(AND(TrackingWorksheet!I77&lt;&gt;"",TrackingWorksheet!I77&lt;=WeeklyCOVIDSummary!$C$7),1,0)*D72)</f>
        <v>0</v>
      </c>
      <c r="G72" s="175">
        <f>IF(B72=1,"",IF(AND(TrackingWorksheet!G77&lt;&gt;"",TrackingWorksheet!G77&lt;=WeeklyCOVIDSummary!$C$7,WeeklyCOVIDSummary!$C$6-TrackingWorksheet!G77&lt;60),1,0)*D72)</f>
        <v>0</v>
      </c>
      <c r="H72" s="175">
        <f>IF(B72=1,"",IF(AND(TrackingWorksheet!G77&lt;&gt;"",TrackingWorksheet!G77&lt;=WeeklyCOVIDSummary!$C$7,TrackingWorksheet!G77&gt;$M$3),1,0)*D72)</f>
        <v>0</v>
      </c>
      <c r="I72" s="175">
        <f t="shared" si="3"/>
        <v>0</v>
      </c>
      <c r="J72" s="175">
        <f t="shared" si="2"/>
        <v>0</v>
      </c>
      <c r="K72" s="175">
        <f>IF(B72=1,"",IF(AND(TrackingWorksheet!G77="",TrackingWorksheet!H77="", TrackingWorksheet!I77=""),1,0)*D72)</f>
        <v>0</v>
      </c>
      <c r="L72" s="178" t="str">
        <f>IF(B72=1,"",IF(TrackingWorksheet!F77="","",TrackingWorksheet!F77))</f>
        <v/>
      </c>
      <c r="M72" s="170"/>
      <c r="N72" s="170">
        <f>IF(AND(ISBLANK(TrackingWorksheet!B77),ISBLANK(TrackingWorksheet!C77),ISBLANK(TrackingWorksheet!G77),ISBLANK(TrackingWorksheet!I77),
ISBLANK(TrackingWorksheet!#REF!)),1,0)</f>
        <v>0</v>
      </c>
      <c r="O72" s="170">
        <f>IF(B72=1,"",TrackingWorksheet!E77)</f>
        <v>0</v>
      </c>
      <c r="P72" s="170" t="e">
        <f>IF(B72=1,"",IF(AND(TrackingWorksheet!B77&lt;&gt;"",TrackingWorksheet!B77&lt;=#REF!,OR(TrackingWorksheet!C77="",TrackingWorksheet!C77&gt;=#REF!)),1,0))</f>
        <v>#REF!</v>
      </c>
      <c r="Q72" s="170" t="e">
        <f>IF(B72=1,"",IF(AND(TrackingWorksheet!#REF! &lt;&gt;"",TrackingWorksheet!#REF!&lt;=#REF!), 1, 0)*D72)</f>
        <v>#REF!</v>
      </c>
      <c r="R72" s="170" t="e">
        <f>IF(B72=1,"",IF(AND(TrackingWorksheet!#REF! &lt;&gt;"", TrackingWorksheet!#REF!="At facility"), 1, 0)*D72)</f>
        <v>#REF!</v>
      </c>
      <c r="S72" s="170" t="e">
        <f>IF(B72=1,"",IF(AND(TrackingWorksheet!#REF! &lt;&gt;"", TrackingWorksheet!#REF!="Outside of facility"), 1, 0)*D72)</f>
        <v>#REF!</v>
      </c>
      <c r="T72" s="170" t="e">
        <f>IF(B72=1,"",IF(AND(TrackingWorksheet!#REF!&lt;&gt;"",TrackingWorksheet!#REF!&lt;=#REF!),1,0)*D72)</f>
        <v>#REF!</v>
      </c>
      <c r="U72" s="170" t="e">
        <f>IF(B72=1,"",IF(AND(TrackingWorksheet!#REF!&lt;&gt;"",TrackingWorksheet!#REF!&lt;=#REF!),1,0)*D72)</f>
        <v>#REF!</v>
      </c>
      <c r="V72" s="170" t="str">
        <f>IF(B72=1,"",IF(TrackingWorksheet!F77="","",TrackingWorksheet!F77))</f>
        <v/>
      </c>
    </row>
    <row r="73" spans="2:22" x14ac:dyDescent="0.35">
      <c r="B73" s="178">
        <f>IF(AND(ISBLANK(TrackingWorksheet!B78),ISBLANK(TrackingWorksheet!C78),ISBLANK(TrackingWorksheet!G78),ISBLANK(TrackingWorksheet!I78),
ISBLANK(TrackingWorksheet!#REF!)),1,0)</f>
        <v>0</v>
      </c>
      <c r="C73" s="173">
        <f>IF(B73=1,"",TrackingWorksheet!D78)</f>
        <v>0</v>
      </c>
      <c r="D73" s="176">
        <f>IF(B73=1,"",IF(AND(TrackingWorksheet!B78&lt;&gt;"",TrackingWorksheet!B78&lt;=WeeklyCOVIDSummary!$C$7,OR(TrackingWorksheet!C78="",TrackingWorksheet!C78&gt;=WeeklyCOVIDSummary!$C$6)),1,0))</f>
        <v>0</v>
      </c>
      <c r="E73" s="175">
        <f>IF(B73=1,"",IF(AND(TrackingWorksheet!H78&lt;&gt;"",TrackingWorksheet!H78&lt;=WeeklyCOVIDSummary!$C$7),1,0)*D73)</f>
        <v>0</v>
      </c>
      <c r="F73" s="175">
        <f>IF(B73=1,"",IF(AND(TrackingWorksheet!I78&lt;&gt;"",TrackingWorksheet!I78&lt;=WeeklyCOVIDSummary!$C$7),1,0)*D73)</f>
        <v>0</v>
      </c>
      <c r="G73" s="175">
        <f>IF(B73=1,"",IF(AND(TrackingWorksheet!G78&lt;&gt;"",TrackingWorksheet!G78&lt;=WeeklyCOVIDSummary!$C$7,WeeklyCOVIDSummary!$C$6-TrackingWorksheet!G78&lt;60),1,0)*D73)</f>
        <v>0</v>
      </c>
      <c r="H73" s="175">
        <f>IF(B73=1,"",IF(AND(TrackingWorksheet!G78&lt;&gt;"",TrackingWorksheet!G78&lt;=WeeklyCOVIDSummary!$C$7,TrackingWorksheet!G78&gt;$M$3),1,0)*D73)</f>
        <v>0</v>
      </c>
      <c r="I73" s="175">
        <f t="shared" si="3"/>
        <v>0</v>
      </c>
      <c r="J73" s="175">
        <f t="shared" si="2"/>
        <v>0</v>
      </c>
      <c r="K73" s="175">
        <f>IF(B73=1,"",IF(AND(TrackingWorksheet!G78="",TrackingWorksheet!H78="", TrackingWorksheet!I78=""),1,0)*D73)</f>
        <v>0</v>
      </c>
      <c r="L73" s="178" t="str">
        <f>IF(B73=1,"",IF(TrackingWorksheet!F78="","",TrackingWorksheet!F78))</f>
        <v/>
      </c>
      <c r="M73" s="170"/>
      <c r="N73" s="170">
        <f>IF(AND(ISBLANK(TrackingWorksheet!B78),ISBLANK(TrackingWorksheet!C78),ISBLANK(TrackingWorksheet!G78),ISBLANK(TrackingWorksheet!I78),
ISBLANK(TrackingWorksheet!#REF!)),1,0)</f>
        <v>0</v>
      </c>
      <c r="O73" s="170">
        <f>IF(B73=1,"",TrackingWorksheet!E78)</f>
        <v>0</v>
      </c>
      <c r="P73" s="170" t="e">
        <f>IF(B73=1,"",IF(AND(TrackingWorksheet!B78&lt;&gt;"",TrackingWorksheet!B78&lt;=#REF!,OR(TrackingWorksheet!C78="",TrackingWorksheet!C78&gt;=#REF!)),1,0))</f>
        <v>#REF!</v>
      </c>
      <c r="Q73" s="170" t="e">
        <f>IF(B73=1,"",IF(AND(TrackingWorksheet!#REF! &lt;&gt;"",TrackingWorksheet!#REF!&lt;=#REF!), 1, 0)*D73)</f>
        <v>#REF!</v>
      </c>
      <c r="R73" s="170" t="e">
        <f>IF(B73=1,"",IF(AND(TrackingWorksheet!#REF! &lt;&gt;"", TrackingWorksheet!#REF!="At facility"), 1, 0)*D73)</f>
        <v>#REF!</v>
      </c>
      <c r="S73" s="170" t="e">
        <f>IF(B73=1,"",IF(AND(TrackingWorksheet!#REF! &lt;&gt;"", TrackingWorksheet!#REF!="Outside of facility"), 1, 0)*D73)</f>
        <v>#REF!</v>
      </c>
      <c r="T73" s="170" t="e">
        <f>IF(B73=1,"",IF(AND(TrackingWorksheet!#REF!&lt;&gt;"",TrackingWorksheet!#REF!&lt;=#REF!),1,0)*D73)</f>
        <v>#REF!</v>
      </c>
      <c r="U73" s="170" t="e">
        <f>IF(B73=1,"",IF(AND(TrackingWorksheet!#REF!&lt;&gt;"",TrackingWorksheet!#REF!&lt;=#REF!),1,0)*D73)</f>
        <v>#REF!</v>
      </c>
      <c r="V73" s="170" t="str">
        <f>IF(B73=1,"",IF(TrackingWorksheet!F78="","",TrackingWorksheet!F78))</f>
        <v/>
      </c>
    </row>
    <row r="74" spans="2:22" x14ac:dyDescent="0.35">
      <c r="B74" s="178">
        <f>IF(AND(ISBLANK(TrackingWorksheet!B79),ISBLANK(TrackingWorksheet!C79),ISBLANK(TrackingWorksheet!G79),ISBLANK(TrackingWorksheet!I79),
ISBLANK(TrackingWorksheet!#REF!)),1,0)</f>
        <v>0</v>
      </c>
      <c r="C74" s="173">
        <f>IF(B74=1,"",TrackingWorksheet!D79)</f>
        <v>0</v>
      </c>
      <c r="D74" s="176">
        <f>IF(B74=1,"",IF(AND(TrackingWorksheet!B79&lt;&gt;"",TrackingWorksheet!B79&lt;=WeeklyCOVIDSummary!$C$7,OR(TrackingWorksheet!C79="",TrackingWorksheet!C79&gt;=WeeklyCOVIDSummary!$C$6)),1,0))</f>
        <v>0</v>
      </c>
      <c r="E74" s="175">
        <f>IF(B74=1,"",IF(AND(TrackingWorksheet!H79&lt;&gt;"",TrackingWorksheet!H79&lt;=WeeklyCOVIDSummary!$C$7),1,0)*D74)</f>
        <v>0</v>
      </c>
      <c r="F74" s="175">
        <f>IF(B74=1,"",IF(AND(TrackingWorksheet!I79&lt;&gt;"",TrackingWorksheet!I79&lt;=WeeklyCOVIDSummary!$C$7),1,0)*D74)</f>
        <v>0</v>
      </c>
      <c r="G74" s="175">
        <f>IF(B74=1,"",IF(AND(TrackingWorksheet!G79&lt;&gt;"",TrackingWorksheet!G79&lt;=WeeklyCOVIDSummary!$C$7,WeeklyCOVIDSummary!$C$6-TrackingWorksheet!G79&lt;60),1,0)*D74)</f>
        <v>0</v>
      </c>
      <c r="H74" s="175">
        <f>IF(B74=1,"",IF(AND(TrackingWorksheet!G79&lt;&gt;"",TrackingWorksheet!G79&lt;=WeeklyCOVIDSummary!$C$7,TrackingWorksheet!G79&gt;$M$3),1,0)*D74)</f>
        <v>0</v>
      </c>
      <c r="I74" s="175">
        <f t="shared" si="3"/>
        <v>0</v>
      </c>
      <c r="J74" s="175">
        <f t="shared" si="2"/>
        <v>0</v>
      </c>
      <c r="K74" s="175">
        <f>IF(B74=1,"",IF(AND(TrackingWorksheet!G79="",TrackingWorksheet!H79="", TrackingWorksheet!I79=""),1,0)*D74)</f>
        <v>0</v>
      </c>
      <c r="L74" s="178" t="str">
        <f>IF(B74=1,"",IF(TrackingWorksheet!F79="","",TrackingWorksheet!F79))</f>
        <v/>
      </c>
      <c r="M74" s="170"/>
      <c r="N74" s="170">
        <f>IF(AND(ISBLANK(TrackingWorksheet!B79),ISBLANK(TrackingWorksheet!C79),ISBLANK(TrackingWorksheet!G79),ISBLANK(TrackingWorksheet!I79),
ISBLANK(TrackingWorksheet!#REF!)),1,0)</f>
        <v>0</v>
      </c>
      <c r="O74" s="170">
        <f>IF(B74=1,"",TrackingWorksheet!E79)</f>
        <v>0</v>
      </c>
      <c r="P74" s="170" t="e">
        <f>IF(B74=1,"",IF(AND(TrackingWorksheet!B79&lt;&gt;"",TrackingWorksheet!B79&lt;=#REF!,OR(TrackingWorksheet!C79="",TrackingWorksheet!C79&gt;=#REF!)),1,0))</f>
        <v>#REF!</v>
      </c>
      <c r="Q74" s="170" t="e">
        <f>IF(B74=1,"",IF(AND(TrackingWorksheet!#REF! &lt;&gt;"",TrackingWorksheet!#REF!&lt;=#REF!), 1, 0)*D74)</f>
        <v>#REF!</v>
      </c>
      <c r="R74" s="170" t="e">
        <f>IF(B74=1,"",IF(AND(TrackingWorksheet!#REF! &lt;&gt;"", TrackingWorksheet!#REF!="At facility"), 1, 0)*D74)</f>
        <v>#REF!</v>
      </c>
      <c r="S74" s="170" t="e">
        <f>IF(B74=1,"",IF(AND(TrackingWorksheet!#REF! &lt;&gt;"", TrackingWorksheet!#REF!="Outside of facility"), 1, 0)*D74)</f>
        <v>#REF!</v>
      </c>
      <c r="T74" s="170" t="e">
        <f>IF(B74=1,"",IF(AND(TrackingWorksheet!#REF!&lt;&gt;"",TrackingWorksheet!#REF!&lt;=#REF!),1,0)*D74)</f>
        <v>#REF!</v>
      </c>
      <c r="U74" s="170" t="e">
        <f>IF(B74=1,"",IF(AND(TrackingWorksheet!#REF!&lt;&gt;"",TrackingWorksheet!#REF!&lt;=#REF!),1,0)*D74)</f>
        <v>#REF!</v>
      </c>
      <c r="V74" s="170" t="str">
        <f>IF(B74=1,"",IF(TrackingWorksheet!F79="","",TrackingWorksheet!F79))</f>
        <v/>
      </c>
    </row>
    <row r="75" spans="2:22" x14ac:dyDescent="0.35">
      <c r="B75" s="178">
        <f>IF(AND(ISBLANK(TrackingWorksheet!B80),ISBLANK(TrackingWorksheet!C80),ISBLANK(TrackingWorksheet!G80),ISBLANK(TrackingWorksheet!I80),
ISBLANK(TrackingWorksheet!#REF!)),1,0)</f>
        <v>0</v>
      </c>
      <c r="C75" s="173">
        <f>IF(B75=1,"",TrackingWorksheet!D80)</f>
        <v>0</v>
      </c>
      <c r="D75" s="176">
        <f>IF(B75=1,"",IF(AND(TrackingWorksheet!B80&lt;&gt;"",TrackingWorksheet!B80&lt;=WeeklyCOVIDSummary!$C$7,OR(TrackingWorksheet!C80="",TrackingWorksheet!C80&gt;=WeeklyCOVIDSummary!$C$6)),1,0))</f>
        <v>0</v>
      </c>
      <c r="E75" s="175">
        <f>IF(B75=1,"",IF(AND(TrackingWorksheet!H80&lt;&gt;"",TrackingWorksheet!H80&lt;=WeeklyCOVIDSummary!$C$7),1,0)*D75)</f>
        <v>0</v>
      </c>
      <c r="F75" s="175">
        <f>IF(B75=1,"",IF(AND(TrackingWorksheet!I80&lt;&gt;"",TrackingWorksheet!I80&lt;=WeeklyCOVIDSummary!$C$7),1,0)*D75)</f>
        <v>0</v>
      </c>
      <c r="G75" s="175">
        <f>IF(B75=1,"",IF(AND(TrackingWorksheet!G80&lt;&gt;"",TrackingWorksheet!G80&lt;=WeeklyCOVIDSummary!$C$7,WeeklyCOVIDSummary!$C$6-TrackingWorksheet!G80&lt;60),1,0)*D75)</f>
        <v>0</v>
      </c>
      <c r="H75" s="175">
        <f>IF(B75=1,"",IF(AND(TrackingWorksheet!G80&lt;&gt;"",TrackingWorksheet!G80&lt;=WeeklyCOVIDSummary!$C$7,TrackingWorksheet!G80&gt;$M$3),1,0)*D75)</f>
        <v>0</v>
      </c>
      <c r="I75" s="175">
        <f t="shared" si="3"/>
        <v>0</v>
      </c>
      <c r="J75" s="175">
        <f t="shared" si="2"/>
        <v>0</v>
      </c>
      <c r="K75" s="175">
        <f>IF(B75=1,"",IF(AND(TrackingWorksheet!G80="",TrackingWorksheet!H80="", TrackingWorksheet!I80=""),1,0)*D75)</f>
        <v>0</v>
      </c>
      <c r="L75" s="178" t="str">
        <f>IF(B75=1,"",IF(TrackingWorksheet!F80="","",TrackingWorksheet!F80))</f>
        <v/>
      </c>
      <c r="M75" s="170"/>
      <c r="N75" s="170">
        <f>IF(AND(ISBLANK(TrackingWorksheet!B80),ISBLANK(TrackingWorksheet!C80),ISBLANK(TrackingWorksheet!G80),ISBLANK(TrackingWorksheet!I80),
ISBLANK(TrackingWorksheet!#REF!)),1,0)</f>
        <v>0</v>
      </c>
      <c r="O75" s="170">
        <f>IF(B75=1,"",TrackingWorksheet!E80)</f>
        <v>0</v>
      </c>
      <c r="P75" s="170" t="e">
        <f>IF(B75=1,"",IF(AND(TrackingWorksheet!B80&lt;&gt;"",TrackingWorksheet!B80&lt;=#REF!,OR(TrackingWorksheet!C80="",TrackingWorksheet!C80&gt;=#REF!)),1,0))</f>
        <v>#REF!</v>
      </c>
      <c r="Q75" s="170" t="e">
        <f>IF(B75=1,"",IF(AND(TrackingWorksheet!#REF! &lt;&gt;"",TrackingWorksheet!#REF!&lt;=#REF!), 1, 0)*D75)</f>
        <v>#REF!</v>
      </c>
      <c r="R75" s="170" t="e">
        <f>IF(B75=1,"",IF(AND(TrackingWorksheet!#REF! &lt;&gt;"", TrackingWorksheet!#REF!="At facility"), 1, 0)*D75)</f>
        <v>#REF!</v>
      </c>
      <c r="S75" s="170" t="e">
        <f>IF(B75=1,"",IF(AND(TrackingWorksheet!#REF! &lt;&gt;"", TrackingWorksheet!#REF!="Outside of facility"), 1, 0)*D75)</f>
        <v>#REF!</v>
      </c>
      <c r="T75" s="170" t="e">
        <f>IF(B75=1,"",IF(AND(TrackingWorksheet!#REF!&lt;&gt;"",TrackingWorksheet!#REF!&lt;=#REF!),1,0)*D75)</f>
        <v>#REF!</v>
      </c>
      <c r="U75" s="170" t="e">
        <f>IF(B75=1,"",IF(AND(TrackingWorksheet!#REF!&lt;&gt;"",TrackingWorksheet!#REF!&lt;=#REF!),1,0)*D75)</f>
        <v>#REF!</v>
      </c>
      <c r="V75" s="170" t="str">
        <f>IF(B75=1,"",IF(TrackingWorksheet!F80="","",TrackingWorksheet!F80))</f>
        <v/>
      </c>
    </row>
    <row r="76" spans="2:22" x14ac:dyDescent="0.35">
      <c r="B76" s="178">
        <f>IF(AND(ISBLANK(TrackingWorksheet!B81),ISBLANK(TrackingWorksheet!C81),ISBLANK(TrackingWorksheet!G81),ISBLANK(TrackingWorksheet!I81),
ISBLANK(TrackingWorksheet!#REF!)),1,0)</f>
        <v>0</v>
      </c>
      <c r="C76" s="173">
        <f>IF(B76=1,"",TrackingWorksheet!D81)</f>
        <v>0</v>
      </c>
      <c r="D76" s="176">
        <f>IF(B76=1,"",IF(AND(TrackingWorksheet!B81&lt;&gt;"",TrackingWorksheet!B81&lt;=WeeklyCOVIDSummary!$C$7,OR(TrackingWorksheet!C81="",TrackingWorksheet!C81&gt;=WeeklyCOVIDSummary!$C$6)),1,0))</f>
        <v>0</v>
      </c>
      <c r="E76" s="175">
        <f>IF(B76=1,"",IF(AND(TrackingWorksheet!H81&lt;&gt;"",TrackingWorksheet!H81&lt;=WeeklyCOVIDSummary!$C$7),1,0)*D76)</f>
        <v>0</v>
      </c>
      <c r="F76" s="175">
        <f>IF(B76=1,"",IF(AND(TrackingWorksheet!I81&lt;&gt;"",TrackingWorksheet!I81&lt;=WeeklyCOVIDSummary!$C$7),1,0)*D76)</f>
        <v>0</v>
      </c>
      <c r="G76" s="175">
        <f>IF(B76=1,"",IF(AND(TrackingWorksheet!G81&lt;&gt;"",TrackingWorksheet!G81&lt;=WeeklyCOVIDSummary!$C$7,WeeklyCOVIDSummary!$C$6-TrackingWorksheet!G81&lt;60),1,0)*D76)</f>
        <v>0</v>
      </c>
      <c r="H76" s="175">
        <f>IF(B76=1,"",IF(AND(TrackingWorksheet!G81&lt;&gt;"",TrackingWorksheet!G81&lt;=WeeklyCOVIDSummary!$C$7,TrackingWorksheet!G81&gt;$M$3),1,0)*D76)</f>
        <v>0</v>
      </c>
      <c r="I76" s="175">
        <f t="shared" si="3"/>
        <v>0</v>
      </c>
      <c r="J76" s="175">
        <f t="shared" si="2"/>
        <v>0</v>
      </c>
      <c r="K76" s="175">
        <f>IF(B76=1,"",IF(AND(TrackingWorksheet!G81="",TrackingWorksheet!H81="", TrackingWorksheet!I81=""),1,0)*D76)</f>
        <v>0</v>
      </c>
      <c r="L76" s="178" t="str">
        <f>IF(B76=1,"",IF(TrackingWorksheet!F81="","",TrackingWorksheet!F81))</f>
        <v/>
      </c>
      <c r="M76" s="170"/>
      <c r="N76" s="170">
        <f>IF(AND(ISBLANK(TrackingWorksheet!B81),ISBLANK(TrackingWorksheet!C81),ISBLANK(TrackingWorksheet!G81),ISBLANK(TrackingWorksheet!I81),
ISBLANK(TrackingWorksheet!#REF!)),1,0)</f>
        <v>0</v>
      </c>
      <c r="O76" s="170">
        <f>IF(B76=1,"",TrackingWorksheet!E81)</f>
        <v>0</v>
      </c>
      <c r="P76" s="170" t="e">
        <f>IF(B76=1,"",IF(AND(TrackingWorksheet!B81&lt;&gt;"",TrackingWorksheet!B81&lt;=#REF!,OR(TrackingWorksheet!C81="",TrackingWorksheet!C81&gt;=#REF!)),1,0))</f>
        <v>#REF!</v>
      </c>
      <c r="Q76" s="170" t="e">
        <f>IF(B76=1,"",IF(AND(TrackingWorksheet!#REF! &lt;&gt;"",TrackingWorksheet!#REF!&lt;=#REF!), 1, 0)*D76)</f>
        <v>#REF!</v>
      </c>
      <c r="R76" s="170" t="e">
        <f>IF(B76=1,"",IF(AND(TrackingWorksheet!#REF! &lt;&gt;"", TrackingWorksheet!#REF!="At facility"), 1, 0)*D76)</f>
        <v>#REF!</v>
      </c>
      <c r="S76" s="170" t="e">
        <f>IF(B76=1,"",IF(AND(TrackingWorksheet!#REF! &lt;&gt;"", TrackingWorksheet!#REF!="Outside of facility"), 1, 0)*D76)</f>
        <v>#REF!</v>
      </c>
      <c r="T76" s="170" t="e">
        <f>IF(B76=1,"",IF(AND(TrackingWorksheet!#REF!&lt;&gt;"",TrackingWorksheet!#REF!&lt;=#REF!),1,0)*D76)</f>
        <v>#REF!</v>
      </c>
      <c r="U76" s="170" t="e">
        <f>IF(B76=1,"",IF(AND(TrackingWorksheet!#REF!&lt;&gt;"",TrackingWorksheet!#REF!&lt;=#REF!),1,0)*D76)</f>
        <v>#REF!</v>
      </c>
      <c r="V76" s="170" t="str">
        <f>IF(B76=1,"",IF(TrackingWorksheet!F81="","",TrackingWorksheet!F81))</f>
        <v/>
      </c>
    </row>
    <row r="77" spans="2:22" x14ac:dyDescent="0.35">
      <c r="B77" s="178">
        <f>IF(AND(ISBLANK(TrackingWorksheet!B82),ISBLANK(TrackingWorksheet!C82),ISBLANK(TrackingWorksheet!G82),ISBLANK(TrackingWorksheet!I82),
ISBLANK(TrackingWorksheet!#REF!)),1,0)</f>
        <v>0</v>
      </c>
      <c r="C77" s="173">
        <f>IF(B77=1,"",TrackingWorksheet!D82)</f>
        <v>0</v>
      </c>
      <c r="D77" s="176">
        <f>IF(B77=1,"",IF(AND(TrackingWorksheet!B82&lt;&gt;"",TrackingWorksheet!B82&lt;=WeeklyCOVIDSummary!$C$7,OR(TrackingWorksheet!C82="",TrackingWorksheet!C82&gt;=WeeklyCOVIDSummary!$C$6)),1,0))</f>
        <v>0</v>
      </c>
      <c r="E77" s="175">
        <f>IF(B77=1,"",IF(AND(TrackingWorksheet!H82&lt;&gt;"",TrackingWorksheet!H82&lt;=WeeklyCOVIDSummary!$C$7),1,0)*D77)</f>
        <v>0</v>
      </c>
      <c r="F77" s="175">
        <f>IF(B77=1,"",IF(AND(TrackingWorksheet!I82&lt;&gt;"",TrackingWorksheet!I82&lt;=WeeklyCOVIDSummary!$C$7),1,0)*D77)</f>
        <v>0</v>
      </c>
      <c r="G77" s="175">
        <f>IF(B77=1,"",IF(AND(TrackingWorksheet!G82&lt;&gt;"",TrackingWorksheet!G82&lt;=WeeklyCOVIDSummary!$C$7,WeeklyCOVIDSummary!$C$6-TrackingWorksheet!G82&lt;60),1,0)*D77)</f>
        <v>0</v>
      </c>
      <c r="H77" s="175">
        <f>IF(B77=1,"",IF(AND(TrackingWorksheet!G82&lt;&gt;"",TrackingWorksheet!G82&lt;=WeeklyCOVIDSummary!$C$7,TrackingWorksheet!G82&gt;$M$3),1,0)*D77)</f>
        <v>0</v>
      </c>
      <c r="I77" s="175">
        <f t="shared" si="3"/>
        <v>0</v>
      </c>
      <c r="J77" s="175">
        <f t="shared" si="2"/>
        <v>0</v>
      </c>
      <c r="K77" s="175">
        <f>IF(B77=1,"",IF(AND(TrackingWorksheet!G82="",TrackingWorksheet!H82="", TrackingWorksheet!I82=""),1,0)*D77)</f>
        <v>0</v>
      </c>
      <c r="L77" s="178" t="str">
        <f>IF(B77=1,"",IF(TrackingWorksheet!F82="","",TrackingWorksheet!F82))</f>
        <v/>
      </c>
      <c r="M77" s="170"/>
      <c r="N77" s="170">
        <f>IF(AND(ISBLANK(TrackingWorksheet!B82),ISBLANK(TrackingWorksheet!C82),ISBLANK(TrackingWorksheet!G82),ISBLANK(TrackingWorksheet!I82),
ISBLANK(TrackingWorksheet!#REF!)),1,0)</f>
        <v>0</v>
      </c>
      <c r="O77" s="170">
        <f>IF(B77=1,"",TrackingWorksheet!E82)</f>
        <v>0</v>
      </c>
      <c r="P77" s="170" t="e">
        <f>IF(B77=1,"",IF(AND(TrackingWorksheet!B82&lt;&gt;"",TrackingWorksheet!B82&lt;=#REF!,OR(TrackingWorksheet!C82="",TrackingWorksheet!C82&gt;=#REF!)),1,0))</f>
        <v>#REF!</v>
      </c>
      <c r="Q77" s="170" t="e">
        <f>IF(B77=1,"",IF(AND(TrackingWorksheet!#REF! &lt;&gt;"",TrackingWorksheet!#REF!&lt;=#REF!), 1, 0)*D77)</f>
        <v>#REF!</v>
      </c>
      <c r="R77" s="170" t="e">
        <f>IF(B77=1,"",IF(AND(TrackingWorksheet!#REF! &lt;&gt;"", TrackingWorksheet!#REF!="At facility"), 1, 0)*D77)</f>
        <v>#REF!</v>
      </c>
      <c r="S77" s="170" t="e">
        <f>IF(B77=1,"",IF(AND(TrackingWorksheet!#REF! &lt;&gt;"", TrackingWorksheet!#REF!="Outside of facility"), 1, 0)*D77)</f>
        <v>#REF!</v>
      </c>
      <c r="T77" s="170" t="e">
        <f>IF(B77=1,"",IF(AND(TrackingWorksheet!#REF!&lt;&gt;"",TrackingWorksheet!#REF!&lt;=#REF!),1,0)*D77)</f>
        <v>#REF!</v>
      </c>
      <c r="U77" s="170" t="e">
        <f>IF(B77=1,"",IF(AND(TrackingWorksheet!#REF!&lt;&gt;"",TrackingWorksheet!#REF!&lt;=#REF!),1,0)*D77)</f>
        <v>#REF!</v>
      </c>
      <c r="V77" s="170" t="str">
        <f>IF(B77=1,"",IF(TrackingWorksheet!F82="","",TrackingWorksheet!F82))</f>
        <v/>
      </c>
    </row>
    <row r="78" spans="2:22" x14ac:dyDescent="0.35">
      <c r="B78" s="178">
        <f>IF(AND(ISBLANK(TrackingWorksheet!B83),ISBLANK(TrackingWorksheet!C83),ISBLANK(TrackingWorksheet!G83),ISBLANK(TrackingWorksheet!I83),
ISBLANK(TrackingWorksheet!#REF!)),1,0)</f>
        <v>0</v>
      </c>
      <c r="C78" s="173">
        <f>IF(B78=1,"",TrackingWorksheet!D83)</f>
        <v>0</v>
      </c>
      <c r="D78" s="176">
        <f>IF(B78=1,"",IF(AND(TrackingWorksheet!B83&lt;&gt;"",TrackingWorksheet!B83&lt;=WeeklyCOVIDSummary!$C$7,OR(TrackingWorksheet!C83="",TrackingWorksheet!C83&gt;=WeeklyCOVIDSummary!$C$6)),1,0))</f>
        <v>0</v>
      </c>
      <c r="E78" s="175">
        <f>IF(B78=1,"",IF(AND(TrackingWorksheet!H83&lt;&gt;"",TrackingWorksheet!H83&lt;=WeeklyCOVIDSummary!$C$7),1,0)*D78)</f>
        <v>0</v>
      </c>
      <c r="F78" s="175">
        <f>IF(B78=1,"",IF(AND(TrackingWorksheet!I83&lt;&gt;"",TrackingWorksheet!I83&lt;=WeeklyCOVIDSummary!$C$7),1,0)*D78)</f>
        <v>0</v>
      </c>
      <c r="G78" s="175">
        <f>IF(B78=1,"",IF(AND(TrackingWorksheet!G83&lt;&gt;"",TrackingWorksheet!G83&lt;=WeeklyCOVIDSummary!$C$7,WeeklyCOVIDSummary!$C$6-TrackingWorksheet!G83&lt;60),1,0)*D78)</f>
        <v>0</v>
      </c>
      <c r="H78" s="175">
        <f>IF(B78=1,"",IF(AND(TrackingWorksheet!G83&lt;&gt;"",TrackingWorksheet!G83&lt;=WeeklyCOVIDSummary!$C$7,TrackingWorksheet!G83&gt;$M$3),1,0)*D78)</f>
        <v>0</v>
      </c>
      <c r="I78" s="175">
        <f t="shared" si="3"/>
        <v>0</v>
      </c>
      <c r="J78" s="175">
        <f t="shared" si="2"/>
        <v>0</v>
      </c>
      <c r="K78" s="175">
        <f>IF(B78=1,"",IF(AND(TrackingWorksheet!G83="",TrackingWorksheet!H83="", TrackingWorksheet!I83=""),1,0)*D78)</f>
        <v>0</v>
      </c>
      <c r="L78" s="178" t="str">
        <f>IF(B78=1,"",IF(TrackingWorksheet!F83="","",TrackingWorksheet!F83))</f>
        <v/>
      </c>
      <c r="M78" s="170"/>
      <c r="N78" s="170">
        <f>IF(AND(ISBLANK(TrackingWorksheet!B83),ISBLANK(TrackingWorksheet!C83),ISBLANK(TrackingWorksheet!G83),ISBLANK(TrackingWorksheet!I83),
ISBLANK(TrackingWorksheet!#REF!)),1,0)</f>
        <v>0</v>
      </c>
      <c r="O78" s="170">
        <f>IF(B78=1,"",TrackingWorksheet!E83)</f>
        <v>0</v>
      </c>
      <c r="P78" s="170" t="e">
        <f>IF(B78=1,"",IF(AND(TrackingWorksheet!B83&lt;&gt;"",TrackingWorksheet!B83&lt;=#REF!,OR(TrackingWorksheet!C83="",TrackingWorksheet!C83&gt;=#REF!)),1,0))</f>
        <v>#REF!</v>
      </c>
      <c r="Q78" s="170" t="e">
        <f>IF(B78=1,"",IF(AND(TrackingWorksheet!#REF! &lt;&gt;"",TrackingWorksheet!#REF!&lt;=#REF!), 1, 0)*D78)</f>
        <v>#REF!</v>
      </c>
      <c r="R78" s="170" t="e">
        <f>IF(B78=1,"",IF(AND(TrackingWorksheet!#REF! &lt;&gt;"", TrackingWorksheet!#REF!="At facility"), 1, 0)*D78)</f>
        <v>#REF!</v>
      </c>
      <c r="S78" s="170" t="e">
        <f>IF(B78=1,"",IF(AND(TrackingWorksheet!#REF! &lt;&gt;"", TrackingWorksheet!#REF!="Outside of facility"), 1, 0)*D78)</f>
        <v>#REF!</v>
      </c>
      <c r="T78" s="170" t="e">
        <f>IF(B78=1,"",IF(AND(TrackingWorksheet!#REF!&lt;&gt;"",TrackingWorksheet!#REF!&lt;=#REF!),1,0)*D78)</f>
        <v>#REF!</v>
      </c>
      <c r="U78" s="170" t="e">
        <f>IF(B78=1,"",IF(AND(TrackingWorksheet!#REF!&lt;&gt;"",TrackingWorksheet!#REF!&lt;=#REF!),1,0)*D78)</f>
        <v>#REF!</v>
      </c>
      <c r="V78" s="170" t="str">
        <f>IF(B78=1,"",IF(TrackingWorksheet!F83="","",TrackingWorksheet!F83))</f>
        <v/>
      </c>
    </row>
    <row r="79" spans="2:22" x14ac:dyDescent="0.35">
      <c r="B79" s="178">
        <f>IF(AND(ISBLANK(TrackingWorksheet!B84),ISBLANK(TrackingWorksheet!C84),ISBLANK(TrackingWorksheet!G84),ISBLANK(TrackingWorksheet!I84),
ISBLANK(TrackingWorksheet!#REF!)),1,0)</f>
        <v>0</v>
      </c>
      <c r="C79" s="173">
        <f>IF(B79=1,"",TrackingWorksheet!D84)</f>
        <v>0</v>
      </c>
      <c r="D79" s="176">
        <f>IF(B79=1,"",IF(AND(TrackingWorksheet!B84&lt;&gt;"",TrackingWorksheet!B84&lt;=WeeklyCOVIDSummary!$C$7,OR(TrackingWorksheet!C84="",TrackingWorksheet!C84&gt;=WeeklyCOVIDSummary!$C$6)),1,0))</f>
        <v>0</v>
      </c>
      <c r="E79" s="175">
        <f>IF(B79=1,"",IF(AND(TrackingWorksheet!H84&lt;&gt;"",TrackingWorksheet!H84&lt;=WeeklyCOVIDSummary!$C$7),1,0)*D79)</f>
        <v>0</v>
      </c>
      <c r="F79" s="175">
        <f>IF(B79=1,"",IF(AND(TrackingWorksheet!I84&lt;&gt;"",TrackingWorksheet!I84&lt;=WeeklyCOVIDSummary!$C$7),1,0)*D79)</f>
        <v>0</v>
      </c>
      <c r="G79" s="175">
        <f>IF(B79=1,"",IF(AND(TrackingWorksheet!G84&lt;&gt;"",TrackingWorksheet!G84&lt;=WeeklyCOVIDSummary!$C$7,WeeklyCOVIDSummary!$C$6-TrackingWorksheet!G84&lt;60),1,0)*D79)</f>
        <v>0</v>
      </c>
      <c r="H79" s="175">
        <f>IF(B79=1,"",IF(AND(TrackingWorksheet!G84&lt;&gt;"",TrackingWorksheet!G84&lt;=WeeklyCOVIDSummary!$C$7,TrackingWorksheet!G84&gt;$M$3),1,0)*D79)</f>
        <v>0</v>
      </c>
      <c r="I79" s="175">
        <f t="shared" si="3"/>
        <v>0</v>
      </c>
      <c r="J79" s="175">
        <f t="shared" si="2"/>
        <v>0</v>
      </c>
      <c r="K79" s="175">
        <f>IF(B79=1,"",IF(AND(TrackingWorksheet!G84="",TrackingWorksheet!H84="", TrackingWorksheet!I84=""),1,0)*D79)</f>
        <v>0</v>
      </c>
      <c r="L79" s="178" t="str">
        <f>IF(B79=1,"",IF(TrackingWorksheet!F84="","",TrackingWorksheet!F84))</f>
        <v/>
      </c>
      <c r="M79" s="170"/>
      <c r="N79" s="170">
        <f>IF(AND(ISBLANK(TrackingWorksheet!B84),ISBLANK(TrackingWorksheet!C84),ISBLANK(TrackingWorksheet!G84),ISBLANK(TrackingWorksheet!I84),
ISBLANK(TrackingWorksheet!#REF!)),1,0)</f>
        <v>0</v>
      </c>
      <c r="O79" s="170">
        <f>IF(B79=1,"",TrackingWorksheet!E84)</f>
        <v>0</v>
      </c>
      <c r="P79" s="170" t="e">
        <f>IF(B79=1,"",IF(AND(TrackingWorksheet!B84&lt;&gt;"",TrackingWorksheet!B84&lt;=#REF!,OR(TrackingWorksheet!C84="",TrackingWorksheet!C84&gt;=#REF!)),1,0))</f>
        <v>#REF!</v>
      </c>
      <c r="Q79" s="170" t="e">
        <f>IF(B79=1,"",IF(AND(TrackingWorksheet!#REF! &lt;&gt;"",TrackingWorksheet!#REF!&lt;=#REF!), 1, 0)*D79)</f>
        <v>#REF!</v>
      </c>
      <c r="R79" s="170" t="e">
        <f>IF(B79=1,"",IF(AND(TrackingWorksheet!#REF! &lt;&gt;"", TrackingWorksheet!#REF!="At facility"), 1, 0)*D79)</f>
        <v>#REF!</v>
      </c>
      <c r="S79" s="170" t="e">
        <f>IF(B79=1,"",IF(AND(TrackingWorksheet!#REF! &lt;&gt;"", TrackingWorksheet!#REF!="Outside of facility"), 1, 0)*D79)</f>
        <v>#REF!</v>
      </c>
      <c r="T79" s="170" t="e">
        <f>IF(B79=1,"",IF(AND(TrackingWorksheet!#REF!&lt;&gt;"",TrackingWorksheet!#REF!&lt;=#REF!),1,0)*D79)</f>
        <v>#REF!</v>
      </c>
      <c r="U79" s="170" t="e">
        <f>IF(B79=1,"",IF(AND(TrackingWorksheet!#REF!&lt;&gt;"",TrackingWorksheet!#REF!&lt;=#REF!),1,0)*D79)</f>
        <v>#REF!</v>
      </c>
      <c r="V79" s="170" t="str">
        <f>IF(B79=1,"",IF(TrackingWorksheet!F84="","",TrackingWorksheet!F84))</f>
        <v/>
      </c>
    </row>
    <row r="80" spans="2:22" x14ac:dyDescent="0.35">
      <c r="B80" s="178">
        <f>IF(AND(ISBLANK(TrackingWorksheet!B85),ISBLANK(TrackingWorksheet!C85),ISBLANK(TrackingWorksheet!G85),ISBLANK(TrackingWorksheet!I85),
ISBLANK(TrackingWorksheet!#REF!)),1,0)</f>
        <v>0</v>
      </c>
      <c r="C80" s="173">
        <f>IF(B80=1,"",TrackingWorksheet!D85)</f>
        <v>0</v>
      </c>
      <c r="D80" s="176">
        <f>IF(B80=1,"",IF(AND(TrackingWorksheet!B85&lt;&gt;"",TrackingWorksheet!B85&lt;=WeeklyCOVIDSummary!$C$7,OR(TrackingWorksheet!C85="",TrackingWorksheet!C85&gt;=WeeklyCOVIDSummary!$C$6)),1,0))</f>
        <v>0</v>
      </c>
      <c r="E80" s="175">
        <f>IF(B80=1,"",IF(AND(TrackingWorksheet!H85&lt;&gt;"",TrackingWorksheet!H85&lt;=WeeklyCOVIDSummary!$C$7),1,0)*D80)</f>
        <v>0</v>
      </c>
      <c r="F80" s="175">
        <f>IF(B80=1,"",IF(AND(TrackingWorksheet!I85&lt;&gt;"",TrackingWorksheet!I85&lt;=WeeklyCOVIDSummary!$C$7),1,0)*D80)</f>
        <v>0</v>
      </c>
      <c r="G80" s="175">
        <f>IF(B80=1,"",IF(AND(TrackingWorksheet!G85&lt;&gt;"",TrackingWorksheet!G85&lt;=WeeklyCOVIDSummary!$C$7,WeeklyCOVIDSummary!$C$6-TrackingWorksheet!G85&lt;60),1,0)*D80)</f>
        <v>0</v>
      </c>
      <c r="H80" s="175">
        <f>IF(B80=1,"",IF(AND(TrackingWorksheet!G85&lt;&gt;"",TrackingWorksheet!G85&lt;=WeeklyCOVIDSummary!$C$7,TrackingWorksheet!G85&gt;$M$3),1,0)*D80)</f>
        <v>0</v>
      </c>
      <c r="I80" s="175">
        <f t="shared" si="3"/>
        <v>0</v>
      </c>
      <c r="J80" s="175">
        <f t="shared" si="2"/>
        <v>0</v>
      </c>
      <c r="K80" s="175">
        <f>IF(B80=1,"",IF(AND(TrackingWorksheet!G85="",TrackingWorksheet!H85="", TrackingWorksheet!I85=""),1,0)*D80)</f>
        <v>0</v>
      </c>
      <c r="L80" s="178" t="str">
        <f>IF(B80=1,"",IF(TrackingWorksheet!F85="","",TrackingWorksheet!F85))</f>
        <v/>
      </c>
      <c r="M80" s="170"/>
      <c r="N80" s="170">
        <f>IF(AND(ISBLANK(TrackingWorksheet!B85),ISBLANK(TrackingWorksheet!C85),ISBLANK(TrackingWorksheet!G85),ISBLANK(TrackingWorksheet!I85),
ISBLANK(TrackingWorksheet!#REF!)),1,0)</f>
        <v>0</v>
      </c>
      <c r="O80" s="170">
        <f>IF(B80=1,"",TrackingWorksheet!E85)</f>
        <v>0</v>
      </c>
      <c r="P80" s="170" t="e">
        <f>IF(B80=1,"",IF(AND(TrackingWorksheet!B85&lt;&gt;"",TrackingWorksheet!B85&lt;=#REF!,OR(TrackingWorksheet!C85="",TrackingWorksheet!C85&gt;=#REF!)),1,0))</f>
        <v>#REF!</v>
      </c>
      <c r="Q80" s="170" t="e">
        <f>IF(B80=1,"",IF(AND(TrackingWorksheet!#REF! &lt;&gt;"",TrackingWorksheet!#REF!&lt;=#REF!), 1, 0)*D80)</f>
        <v>#REF!</v>
      </c>
      <c r="R80" s="170" t="e">
        <f>IF(B80=1,"",IF(AND(TrackingWorksheet!#REF! &lt;&gt;"", TrackingWorksheet!#REF!="At facility"), 1, 0)*D80)</f>
        <v>#REF!</v>
      </c>
      <c r="S80" s="170" t="e">
        <f>IF(B80=1,"",IF(AND(TrackingWorksheet!#REF! &lt;&gt;"", TrackingWorksheet!#REF!="Outside of facility"), 1, 0)*D80)</f>
        <v>#REF!</v>
      </c>
      <c r="T80" s="170" t="e">
        <f>IF(B80=1,"",IF(AND(TrackingWorksheet!#REF!&lt;&gt;"",TrackingWorksheet!#REF!&lt;=#REF!),1,0)*D80)</f>
        <v>#REF!</v>
      </c>
      <c r="U80" s="170" t="e">
        <f>IF(B80=1,"",IF(AND(TrackingWorksheet!#REF!&lt;&gt;"",TrackingWorksheet!#REF!&lt;=#REF!),1,0)*D80)</f>
        <v>#REF!</v>
      </c>
      <c r="V80" s="170" t="str">
        <f>IF(B80=1,"",IF(TrackingWorksheet!F85="","",TrackingWorksheet!F85))</f>
        <v/>
      </c>
    </row>
    <row r="81" spans="2:22" x14ac:dyDescent="0.35">
      <c r="B81" s="178">
        <f>IF(AND(ISBLANK(TrackingWorksheet!B86),ISBLANK(TrackingWorksheet!C86),ISBLANK(TrackingWorksheet!G86),ISBLANK(TrackingWorksheet!I86),
ISBLANK(TrackingWorksheet!#REF!)),1,0)</f>
        <v>0</v>
      </c>
      <c r="C81" s="173">
        <f>IF(B81=1,"",TrackingWorksheet!D86)</f>
        <v>0</v>
      </c>
      <c r="D81" s="176">
        <f>IF(B81=1,"",IF(AND(TrackingWorksheet!B86&lt;&gt;"",TrackingWorksheet!B86&lt;=WeeklyCOVIDSummary!$C$7,OR(TrackingWorksheet!C86="",TrackingWorksheet!C86&gt;=WeeklyCOVIDSummary!$C$6)),1,0))</f>
        <v>0</v>
      </c>
      <c r="E81" s="175">
        <f>IF(B81=1,"",IF(AND(TrackingWorksheet!H86&lt;&gt;"",TrackingWorksheet!H86&lt;=WeeklyCOVIDSummary!$C$7),1,0)*D81)</f>
        <v>0</v>
      </c>
      <c r="F81" s="175">
        <f>IF(B81=1,"",IF(AND(TrackingWorksheet!I86&lt;&gt;"",TrackingWorksheet!I86&lt;=WeeklyCOVIDSummary!$C$7),1,0)*D81)</f>
        <v>0</v>
      </c>
      <c r="G81" s="175">
        <f>IF(B81=1,"",IF(AND(TrackingWorksheet!G86&lt;&gt;"",TrackingWorksheet!G86&lt;=WeeklyCOVIDSummary!$C$7,WeeklyCOVIDSummary!$C$6-TrackingWorksheet!G86&lt;60),1,0)*D81)</f>
        <v>0</v>
      </c>
      <c r="H81" s="175">
        <f>IF(B81=1,"",IF(AND(TrackingWorksheet!G86&lt;&gt;"",TrackingWorksheet!G86&lt;=WeeklyCOVIDSummary!$C$7,TrackingWorksheet!G86&gt;$M$3),1,0)*D81)</f>
        <v>0</v>
      </c>
      <c r="I81" s="175">
        <f t="shared" si="3"/>
        <v>0</v>
      </c>
      <c r="J81" s="175">
        <f t="shared" si="2"/>
        <v>0</v>
      </c>
      <c r="K81" s="175">
        <f>IF(B81=1,"",IF(AND(TrackingWorksheet!G86="",TrackingWorksheet!H86="", TrackingWorksheet!I86=""),1,0)*D81)</f>
        <v>0</v>
      </c>
      <c r="L81" s="178" t="str">
        <f>IF(B81=1,"",IF(TrackingWorksheet!F86="","",TrackingWorksheet!F86))</f>
        <v/>
      </c>
      <c r="M81" s="170"/>
      <c r="N81" s="170">
        <f>IF(AND(ISBLANK(TrackingWorksheet!B86),ISBLANK(TrackingWorksheet!C86),ISBLANK(TrackingWorksheet!G86),ISBLANK(TrackingWorksheet!I86),
ISBLANK(TrackingWorksheet!#REF!)),1,0)</f>
        <v>0</v>
      </c>
      <c r="O81" s="170">
        <f>IF(B81=1,"",TrackingWorksheet!E86)</f>
        <v>0</v>
      </c>
      <c r="P81" s="170" t="e">
        <f>IF(B81=1,"",IF(AND(TrackingWorksheet!B86&lt;&gt;"",TrackingWorksheet!B86&lt;=#REF!,OR(TrackingWorksheet!C86="",TrackingWorksheet!C86&gt;=#REF!)),1,0))</f>
        <v>#REF!</v>
      </c>
      <c r="Q81" s="170" t="e">
        <f>IF(B81=1,"",IF(AND(TrackingWorksheet!#REF! &lt;&gt;"",TrackingWorksheet!#REF!&lt;=#REF!), 1, 0)*D81)</f>
        <v>#REF!</v>
      </c>
      <c r="R81" s="170" t="e">
        <f>IF(B81=1,"",IF(AND(TrackingWorksheet!#REF! &lt;&gt;"", TrackingWorksheet!#REF!="At facility"), 1, 0)*D81)</f>
        <v>#REF!</v>
      </c>
      <c r="S81" s="170" t="e">
        <f>IF(B81=1,"",IF(AND(TrackingWorksheet!#REF! &lt;&gt;"", TrackingWorksheet!#REF!="Outside of facility"), 1, 0)*D81)</f>
        <v>#REF!</v>
      </c>
      <c r="T81" s="170" t="e">
        <f>IF(B81=1,"",IF(AND(TrackingWorksheet!#REF!&lt;&gt;"",TrackingWorksheet!#REF!&lt;=#REF!),1,0)*D81)</f>
        <v>#REF!</v>
      </c>
      <c r="U81" s="170" t="e">
        <f>IF(B81=1,"",IF(AND(TrackingWorksheet!#REF!&lt;&gt;"",TrackingWorksheet!#REF!&lt;=#REF!),1,0)*D81)</f>
        <v>#REF!</v>
      </c>
      <c r="V81" s="170" t="str">
        <f>IF(B81=1,"",IF(TrackingWorksheet!F86="","",TrackingWorksheet!F86))</f>
        <v/>
      </c>
    </row>
    <row r="82" spans="2:22" x14ac:dyDescent="0.35">
      <c r="B82" s="178">
        <f>IF(AND(ISBLANK(TrackingWorksheet!B87),ISBLANK(TrackingWorksheet!C87),ISBLANK(TrackingWorksheet!G87),ISBLANK(TrackingWorksheet!I87),
ISBLANK(TrackingWorksheet!#REF!)),1,0)</f>
        <v>0</v>
      </c>
      <c r="C82" s="173">
        <f>IF(B82=1,"",TrackingWorksheet!D87)</f>
        <v>0</v>
      </c>
      <c r="D82" s="176">
        <f>IF(B82=1,"",IF(AND(TrackingWorksheet!B87&lt;&gt;"",TrackingWorksheet!B87&lt;=WeeklyCOVIDSummary!$C$7,OR(TrackingWorksheet!C87="",TrackingWorksheet!C87&gt;=WeeklyCOVIDSummary!$C$6)),1,0))</f>
        <v>0</v>
      </c>
      <c r="E82" s="175">
        <f>IF(B82=1,"",IF(AND(TrackingWorksheet!H87&lt;&gt;"",TrackingWorksheet!H87&lt;=WeeklyCOVIDSummary!$C$7),1,0)*D82)</f>
        <v>0</v>
      </c>
      <c r="F82" s="175">
        <f>IF(B82=1,"",IF(AND(TrackingWorksheet!I87&lt;&gt;"",TrackingWorksheet!I87&lt;=WeeklyCOVIDSummary!$C$7),1,0)*D82)</f>
        <v>0</v>
      </c>
      <c r="G82" s="175">
        <f>IF(B82=1,"",IF(AND(TrackingWorksheet!G87&lt;&gt;"",TrackingWorksheet!G87&lt;=WeeklyCOVIDSummary!$C$7,WeeklyCOVIDSummary!$C$6-TrackingWorksheet!G87&lt;60),1,0)*D82)</f>
        <v>0</v>
      </c>
      <c r="H82" s="175">
        <f>IF(B82=1,"",IF(AND(TrackingWorksheet!G87&lt;&gt;"",TrackingWorksheet!G87&lt;=WeeklyCOVIDSummary!$C$7,TrackingWorksheet!G87&gt;$M$3),1,0)*D82)</f>
        <v>0</v>
      </c>
      <c r="I82" s="175">
        <f t="shared" si="3"/>
        <v>0</v>
      </c>
      <c r="J82" s="175">
        <f t="shared" si="2"/>
        <v>0</v>
      </c>
      <c r="K82" s="175">
        <f>IF(B82=1,"",IF(AND(TrackingWorksheet!G87="",TrackingWorksheet!H87="", TrackingWorksheet!I87=""),1,0)*D82)</f>
        <v>0</v>
      </c>
      <c r="L82" s="178" t="str">
        <f>IF(B82=1,"",IF(TrackingWorksheet!F87="","",TrackingWorksheet!F87))</f>
        <v/>
      </c>
      <c r="M82" s="170"/>
      <c r="N82" s="170">
        <f>IF(AND(ISBLANK(TrackingWorksheet!B87),ISBLANK(TrackingWorksheet!C87),ISBLANK(TrackingWorksheet!G87),ISBLANK(TrackingWorksheet!I87),
ISBLANK(TrackingWorksheet!#REF!)),1,0)</f>
        <v>0</v>
      </c>
      <c r="O82" s="170">
        <f>IF(B82=1,"",TrackingWorksheet!E87)</f>
        <v>0</v>
      </c>
      <c r="P82" s="170" t="e">
        <f>IF(B82=1,"",IF(AND(TrackingWorksheet!B87&lt;&gt;"",TrackingWorksheet!B87&lt;=#REF!,OR(TrackingWorksheet!C87="",TrackingWorksheet!C87&gt;=#REF!)),1,0))</f>
        <v>#REF!</v>
      </c>
      <c r="Q82" s="170" t="e">
        <f>IF(B82=1,"",IF(AND(TrackingWorksheet!#REF! &lt;&gt;"",TrackingWorksheet!#REF!&lt;=#REF!), 1, 0)*D82)</f>
        <v>#REF!</v>
      </c>
      <c r="R82" s="170" t="e">
        <f>IF(B82=1,"",IF(AND(TrackingWorksheet!#REF! &lt;&gt;"", TrackingWorksheet!#REF!="At facility"), 1, 0)*D82)</f>
        <v>#REF!</v>
      </c>
      <c r="S82" s="170" t="e">
        <f>IF(B82=1,"",IF(AND(TrackingWorksheet!#REF! &lt;&gt;"", TrackingWorksheet!#REF!="Outside of facility"), 1, 0)*D82)</f>
        <v>#REF!</v>
      </c>
      <c r="T82" s="170" t="e">
        <f>IF(B82=1,"",IF(AND(TrackingWorksheet!#REF!&lt;&gt;"",TrackingWorksheet!#REF!&lt;=#REF!),1,0)*D82)</f>
        <v>#REF!</v>
      </c>
      <c r="U82" s="170" t="e">
        <f>IF(B82=1,"",IF(AND(TrackingWorksheet!#REF!&lt;&gt;"",TrackingWorksheet!#REF!&lt;=#REF!),1,0)*D82)</f>
        <v>#REF!</v>
      </c>
      <c r="V82" s="170" t="str">
        <f>IF(B82=1,"",IF(TrackingWorksheet!F87="","",TrackingWorksheet!F87))</f>
        <v/>
      </c>
    </row>
    <row r="83" spans="2:22" x14ac:dyDescent="0.35">
      <c r="B83" s="178">
        <f>IF(AND(ISBLANK(TrackingWorksheet!B88),ISBLANK(TrackingWorksheet!C88),ISBLANK(TrackingWorksheet!G88),ISBLANK(TrackingWorksheet!I88),
ISBLANK(TrackingWorksheet!#REF!)),1,0)</f>
        <v>0</v>
      </c>
      <c r="C83" s="173">
        <f>IF(B83=1,"",TrackingWorksheet!D88)</f>
        <v>0</v>
      </c>
      <c r="D83" s="176">
        <f>IF(B83=1,"",IF(AND(TrackingWorksheet!B88&lt;&gt;"",TrackingWorksheet!B88&lt;=WeeklyCOVIDSummary!$C$7,OR(TrackingWorksheet!C88="",TrackingWorksheet!C88&gt;=WeeklyCOVIDSummary!$C$6)),1,0))</f>
        <v>0</v>
      </c>
      <c r="E83" s="175">
        <f>IF(B83=1,"",IF(AND(TrackingWorksheet!H88&lt;&gt;"",TrackingWorksheet!H88&lt;=WeeklyCOVIDSummary!$C$7),1,0)*D83)</f>
        <v>0</v>
      </c>
      <c r="F83" s="175">
        <f>IF(B83=1,"",IF(AND(TrackingWorksheet!I88&lt;&gt;"",TrackingWorksheet!I88&lt;=WeeklyCOVIDSummary!$C$7),1,0)*D83)</f>
        <v>0</v>
      </c>
      <c r="G83" s="175">
        <f>IF(B83=1,"",IF(AND(TrackingWorksheet!G88&lt;&gt;"",TrackingWorksheet!G88&lt;=WeeklyCOVIDSummary!$C$7,WeeklyCOVIDSummary!$C$6-TrackingWorksheet!G88&lt;60),1,0)*D83)</f>
        <v>0</v>
      </c>
      <c r="H83" s="175">
        <f>IF(B83=1,"",IF(AND(TrackingWorksheet!G88&lt;&gt;"",TrackingWorksheet!G88&lt;=WeeklyCOVIDSummary!$C$7,TrackingWorksheet!G88&gt;$M$3),1,0)*D83)</f>
        <v>0</v>
      </c>
      <c r="I83" s="175">
        <f t="shared" si="3"/>
        <v>0</v>
      </c>
      <c r="J83" s="175">
        <f t="shared" si="2"/>
        <v>0</v>
      </c>
      <c r="K83" s="175">
        <f>IF(B83=1,"",IF(AND(TrackingWorksheet!G88="",TrackingWorksheet!H88="", TrackingWorksheet!I88=""),1,0)*D83)</f>
        <v>0</v>
      </c>
      <c r="L83" s="178" t="str">
        <f>IF(B83=1,"",IF(TrackingWorksheet!F88="","",TrackingWorksheet!F88))</f>
        <v/>
      </c>
      <c r="M83" s="170"/>
      <c r="N83" s="170">
        <f>IF(AND(ISBLANK(TrackingWorksheet!B88),ISBLANK(TrackingWorksheet!C88),ISBLANK(TrackingWorksheet!G88),ISBLANK(TrackingWorksheet!I88),
ISBLANK(TrackingWorksheet!#REF!)),1,0)</f>
        <v>0</v>
      </c>
      <c r="O83" s="170">
        <f>IF(B83=1,"",TrackingWorksheet!E88)</f>
        <v>0</v>
      </c>
      <c r="P83" s="170" t="e">
        <f>IF(B83=1,"",IF(AND(TrackingWorksheet!B88&lt;&gt;"",TrackingWorksheet!B88&lt;=#REF!,OR(TrackingWorksheet!C88="",TrackingWorksheet!C88&gt;=#REF!)),1,0))</f>
        <v>#REF!</v>
      </c>
      <c r="Q83" s="170" t="e">
        <f>IF(B83=1,"",IF(AND(TrackingWorksheet!#REF! &lt;&gt;"",TrackingWorksheet!#REF!&lt;=#REF!), 1, 0)*D83)</f>
        <v>#REF!</v>
      </c>
      <c r="R83" s="170" t="e">
        <f>IF(B83=1,"",IF(AND(TrackingWorksheet!#REF! &lt;&gt;"", TrackingWorksheet!#REF!="At facility"), 1, 0)*D83)</f>
        <v>#REF!</v>
      </c>
      <c r="S83" s="170" t="e">
        <f>IF(B83=1,"",IF(AND(TrackingWorksheet!#REF! &lt;&gt;"", TrackingWorksheet!#REF!="Outside of facility"), 1, 0)*D83)</f>
        <v>#REF!</v>
      </c>
      <c r="T83" s="170" t="e">
        <f>IF(B83=1,"",IF(AND(TrackingWorksheet!#REF!&lt;&gt;"",TrackingWorksheet!#REF!&lt;=#REF!),1,0)*D83)</f>
        <v>#REF!</v>
      </c>
      <c r="U83" s="170" t="e">
        <f>IF(B83=1,"",IF(AND(TrackingWorksheet!#REF!&lt;&gt;"",TrackingWorksheet!#REF!&lt;=#REF!),1,0)*D83)</f>
        <v>#REF!</v>
      </c>
      <c r="V83" s="170" t="str">
        <f>IF(B83=1,"",IF(TrackingWorksheet!F88="","",TrackingWorksheet!F88))</f>
        <v/>
      </c>
    </row>
    <row r="84" spans="2:22" x14ac:dyDescent="0.35">
      <c r="B84" s="178">
        <f>IF(AND(ISBLANK(TrackingWorksheet!B89),ISBLANK(TrackingWorksheet!C89),ISBLANK(TrackingWorksheet!G89),ISBLANK(TrackingWorksheet!I89),
ISBLANK(TrackingWorksheet!#REF!)),1,0)</f>
        <v>0</v>
      </c>
      <c r="C84" s="173">
        <f>IF(B84=1,"",TrackingWorksheet!D89)</f>
        <v>0</v>
      </c>
      <c r="D84" s="176">
        <f>IF(B84=1,"",IF(AND(TrackingWorksheet!B89&lt;&gt;"",TrackingWorksheet!B89&lt;=WeeklyCOVIDSummary!$C$7,OR(TrackingWorksheet!C89="",TrackingWorksheet!C89&gt;=WeeklyCOVIDSummary!$C$6)),1,0))</f>
        <v>0</v>
      </c>
      <c r="E84" s="175">
        <f>IF(B84=1,"",IF(AND(TrackingWorksheet!H89&lt;&gt;"",TrackingWorksheet!H89&lt;=WeeklyCOVIDSummary!$C$7),1,0)*D84)</f>
        <v>0</v>
      </c>
      <c r="F84" s="175">
        <f>IF(B84=1,"",IF(AND(TrackingWorksheet!I89&lt;&gt;"",TrackingWorksheet!I89&lt;=WeeklyCOVIDSummary!$C$7),1,0)*D84)</f>
        <v>0</v>
      </c>
      <c r="G84" s="175">
        <f>IF(B84=1,"",IF(AND(TrackingWorksheet!G89&lt;&gt;"",TrackingWorksheet!G89&lt;=WeeklyCOVIDSummary!$C$7,WeeklyCOVIDSummary!$C$6-TrackingWorksheet!G89&lt;60),1,0)*D84)</f>
        <v>0</v>
      </c>
      <c r="H84" s="175">
        <f>IF(B84=1,"",IF(AND(TrackingWorksheet!G89&lt;&gt;"",TrackingWorksheet!G89&lt;=WeeklyCOVIDSummary!$C$7,TrackingWorksheet!G89&gt;$M$3),1,0)*D84)</f>
        <v>0</v>
      </c>
      <c r="I84" s="175">
        <f t="shared" si="3"/>
        <v>0</v>
      </c>
      <c r="J84" s="175">
        <f t="shared" si="2"/>
        <v>0</v>
      </c>
      <c r="K84" s="175">
        <f>IF(B84=1,"",IF(AND(TrackingWorksheet!G89="",TrackingWorksheet!H89="", TrackingWorksheet!I89=""),1,0)*D84)</f>
        <v>0</v>
      </c>
      <c r="L84" s="178" t="str">
        <f>IF(B84=1,"",IF(TrackingWorksheet!F89="","",TrackingWorksheet!F89))</f>
        <v/>
      </c>
      <c r="M84" s="170"/>
      <c r="N84" s="170">
        <f>IF(AND(ISBLANK(TrackingWorksheet!B89),ISBLANK(TrackingWorksheet!C89),ISBLANK(TrackingWorksheet!G89),ISBLANK(TrackingWorksheet!I89),
ISBLANK(TrackingWorksheet!#REF!)),1,0)</f>
        <v>0</v>
      </c>
      <c r="O84" s="170">
        <f>IF(B84=1,"",TrackingWorksheet!E89)</f>
        <v>0</v>
      </c>
      <c r="P84" s="170" t="e">
        <f>IF(B84=1,"",IF(AND(TrackingWorksheet!B89&lt;&gt;"",TrackingWorksheet!B89&lt;=#REF!,OR(TrackingWorksheet!C89="",TrackingWorksheet!C89&gt;=#REF!)),1,0))</f>
        <v>#REF!</v>
      </c>
      <c r="Q84" s="170" t="e">
        <f>IF(B84=1,"",IF(AND(TrackingWorksheet!#REF! &lt;&gt;"",TrackingWorksheet!#REF!&lt;=#REF!), 1, 0)*D84)</f>
        <v>#REF!</v>
      </c>
      <c r="R84" s="170" t="e">
        <f>IF(B84=1,"",IF(AND(TrackingWorksheet!#REF! &lt;&gt;"", TrackingWorksheet!#REF!="At facility"), 1, 0)*D84)</f>
        <v>#REF!</v>
      </c>
      <c r="S84" s="170" t="e">
        <f>IF(B84=1,"",IF(AND(TrackingWorksheet!#REF! &lt;&gt;"", TrackingWorksheet!#REF!="Outside of facility"), 1, 0)*D84)</f>
        <v>#REF!</v>
      </c>
      <c r="T84" s="170" t="e">
        <f>IF(B84=1,"",IF(AND(TrackingWorksheet!#REF!&lt;&gt;"",TrackingWorksheet!#REF!&lt;=#REF!),1,0)*D84)</f>
        <v>#REF!</v>
      </c>
      <c r="U84" s="170" t="e">
        <f>IF(B84=1,"",IF(AND(TrackingWorksheet!#REF!&lt;&gt;"",TrackingWorksheet!#REF!&lt;=#REF!),1,0)*D84)</f>
        <v>#REF!</v>
      </c>
      <c r="V84" s="170" t="str">
        <f>IF(B84=1,"",IF(TrackingWorksheet!F89="","",TrackingWorksheet!F89))</f>
        <v/>
      </c>
    </row>
    <row r="85" spans="2:22" x14ac:dyDescent="0.35">
      <c r="B85" s="178">
        <f>IF(AND(ISBLANK(TrackingWorksheet!B90),ISBLANK(TrackingWorksheet!C90),ISBLANK(TrackingWorksheet!G90),ISBLANK(TrackingWorksheet!I90),
ISBLANK(TrackingWorksheet!#REF!)),1,0)</f>
        <v>0</v>
      </c>
      <c r="C85" s="173">
        <f>IF(B85=1,"",TrackingWorksheet!D90)</f>
        <v>0</v>
      </c>
      <c r="D85" s="176">
        <f>IF(B85=1,"",IF(AND(TrackingWorksheet!B90&lt;&gt;"",TrackingWorksheet!B90&lt;=WeeklyCOVIDSummary!$C$7,OR(TrackingWorksheet!C90="",TrackingWorksheet!C90&gt;=WeeklyCOVIDSummary!$C$6)),1,0))</f>
        <v>0</v>
      </c>
      <c r="E85" s="175">
        <f>IF(B85=1,"",IF(AND(TrackingWorksheet!H90&lt;&gt;"",TrackingWorksheet!H90&lt;=WeeklyCOVIDSummary!$C$7),1,0)*D85)</f>
        <v>0</v>
      </c>
      <c r="F85" s="175">
        <f>IF(B85=1,"",IF(AND(TrackingWorksheet!I90&lt;&gt;"",TrackingWorksheet!I90&lt;=WeeklyCOVIDSummary!$C$7),1,0)*D85)</f>
        <v>0</v>
      </c>
      <c r="G85" s="175">
        <f>IF(B85=1,"",IF(AND(TrackingWorksheet!G90&lt;&gt;"",TrackingWorksheet!G90&lt;=WeeklyCOVIDSummary!$C$7,WeeklyCOVIDSummary!$C$6-TrackingWorksheet!G90&lt;60),1,0)*D85)</f>
        <v>0</v>
      </c>
      <c r="H85" s="175">
        <f>IF(B85=1,"",IF(AND(TrackingWorksheet!G90&lt;&gt;"",TrackingWorksheet!G90&lt;=WeeklyCOVIDSummary!$C$7,TrackingWorksheet!G90&gt;$M$3),1,0)*D85)</f>
        <v>0</v>
      </c>
      <c r="I85" s="175">
        <f t="shared" si="3"/>
        <v>0</v>
      </c>
      <c r="J85" s="175">
        <f t="shared" si="2"/>
        <v>0</v>
      </c>
      <c r="K85" s="175">
        <f>IF(B85=1,"",IF(AND(TrackingWorksheet!G90="",TrackingWorksheet!H90="", TrackingWorksheet!I90=""),1,0)*D85)</f>
        <v>0</v>
      </c>
      <c r="L85" s="178" t="str">
        <f>IF(B85=1,"",IF(TrackingWorksheet!F90="","",TrackingWorksheet!F90))</f>
        <v/>
      </c>
      <c r="M85" s="170"/>
      <c r="N85" s="170">
        <f>IF(AND(ISBLANK(TrackingWorksheet!B90),ISBLANK(TrackingWorksheet!C90),ISBLANK(TrackingWorksheet!G90),ISBLANK(TrackingWorksheet!I90),
ISBLANK(TrackingWorksheet!#REF!)),1,0)</f>
        <v>0</v>
      </c>
      <c r="O85" s="170">
        <f>IF(B85=1,"",TrackingWorksheet!E90)</f>
        <v>0</v>
      </c>
      <c r="P85" s="170" t="e">
        <f>IF(B85=1,"",IF(AND(TrackingWorksheet!B90&lt;&gt;"",TrackingWorksheet!B90&lt;=#REF!,OR(TrackingWorksheet!C90="",TrackingWorksheet!C90&gt;=#REF!)),1,0))</f>
        <v>#REF!</v>
      </c>
      <c r="Q85" s="170" t="e">
        <f>IF(B85=1,"",IF(AND(TrackingWorksheet!#REF! &lt;&gt;"",TrackingWorksheet!#REF!&lt;=#REF!), 1, 0)*D85)</f>
        <v>#REF!</v>
      </c>
      <c r="R85" s="170" t="e">
        <f>IF(B85=1,"",IF(AND(TrackingWorksheet!#REF! &lt;&gt;"", TrackingWorksheet!#REF!="At facility"), 1, 0)*D85)</f>
        <v>#REF!</v>
      </c>
      <c r="S85" s="170" t="e">
        <f>IF(B85=1,"",IF(AND(TrackingWorksheet!#REF! &lt;&gt;"", TrackingWorksheet!#REF!="Outside of facility"), 1, 0)*D85)</f>
        <v>#REF!</v>
      </c>
      <c r="T85" s="170" t="e">
        <f>IF(B85=1,"",IF(AND(TrackingWorksheet!#REF!&lt;&gt;"",TrackingWorksheet!#REF!&lt;=#REF!),1,0)*D85)</f>
        <v>#REF!</v>
      </c>
      <c r="U85" s="170" t="e">
        <f>IF(B85=1,"",IF(AND(TrackingWorksheet!#REF!&lt;&gt;"",TrackingWorksheet!#REF!&lt;=#REF!),1,0)*D85)</f>
        <v>#REF!</v>
      </c>
      <c r="V85" s="170" t="str">
        <f>IF(B85=1,"",IF(TrackingWorksheet!F90="","",TrackingWorksheet!F90))</f>
        <v/>
      </c>
    </row>
    <row r="86" spans="2:22" x14ac:dyDescent="0.35">
      <c r="B86" s="178">
        <f>IF(AND(ISBLANK(TrackingWorksheet!B91),ISBLANK(TrackingWorksheet!C91),ISBLANK(TrackingWorksheet!G91),ISBLANK(TrackingWorksheet!I91),
ISBLANK(TrackingWorksheet!#REF!)),1,0)</f>
        <v>0</v>
      </c>
      <c r="C86" s="173">
        <f>IF(B86=1,"",TrackingWorksheet!D91)</f>
        <v>0</v>
      </c>
      <c r="D86" s="176">
        <f>IF(B86=1,"",IF(AND(TrackingWorksheet!B91&lt;&gt;"",TrackingWorksheet!B91&lt;=WeeklyCOVIDSummary!$C$7,OR(TrackingWorksheet!C91="",TrackingWorksheet!C91&gt;=WeeklyCOVIDSummary!$C$6)),1,0))</f>
        <v>0</v>
      </c>
      <c r="E86" s="175">
        <f>IF(B86=1,"",IF(AND(TrackingWorksheet!H91&lt;&gt;"",TrackingWorksheet!H91&lt;=WeeklyCOVIDSummary!$C$7),1,0)*D86)</f>
        <v>0</v>
      </c>
      <c r="F86" s="175">
        <f>IF(B86=1,"",IF(AND(TrackingWorksheet!I91&lt;&gt;"",TrackingWorksheet!I91&lt;=WeeklyCOVIDSummary!$C$7),1,0)*D86)</f>
        <v>0</v>
      </c>
      <c r="G86" s="175">
        <f>IF(B86=1,"",IF(AND(TrackingWorksheet!G91&lt;&gt;"",TrackingWorksheet!G91&lt;=WeeklyCOVIDSummary!$C$7,WeeklyCOVIDSummary!$C$6-TrackingWorksheet!G91&lt;60),1,0)*D86)</f>
        <v>0</v>
      </c>
      <c r="H86" s="175">
        <f>IF(B86=1,"",IF(AND(TrackingWorksheet!G91&lt;&gt;"",TrackingWorksheet!G91&lt;=WeeklyCOVIDSummary!$C$7,TrackingWorksheet!G91&gt;$M$3),1,0)*D86)</f>
        <v>0</v>
      </c>
      <c r="I86" s="175">
        <f t="shared" si="3"/>
        <v>0</v>
      </c>
      <c r="J86" s="175">
        <f t="shared" si="2"/>
        <v>0</v>
      </c>
      <c r="K86" s="175">
        <f>IF(B86=1,"",IF(AND(TrackingWorksheet!G91="",TrackingWorksheet!H91="", TrackingWorksheet!I91=""),1,0)*D86)</f>
        <v>0</v>
      </c>
      <c r="L86" s="178" t="str">
        <f>IF(B86=1,"",IF(TrackingWorksheet!F91="","",TrackingWorksheet!F91))</f>
        <v/>
      </c>
      <c r="M86" s="170"/>
      <c r="N86" s="170">
        <f>IF(AND(ISBLANK(TrackingWorksheet!B91),ISBLANK(TrackingWorksheet!C91),ISBLANK(TrackingWorksheet!G91),ISBLANK(TrackingWorksheet!I91),
ISBLANK(TrackingWorksheet!#REF!)),1,0)</f>
        <v>0</v>
      </c>
      <c r="O86" s="170">
        <f>IF(B86=1,"",TrackingWorksheet!E91)</f>
        <v>0</v>
      </c>
      <c r="P86" s="170" t="e">
        <f>IF(B86=1,"",IF(AND(TrackingWorksheet!B91&lt;&gt;"",TrackingWorksheet!B91&lt;=#REF!,OR(TrackingWorksheet!C91="",TrackingWorksheet!C91&gt;=#REF!)),1,0))</f>
        <v>#REF!</v>
      </c>
      <c r="Q86" s="170" t="e">
        <f>IF(B86=1,"",IF(AND(TrackingWorksheet!#REF! &lt;&gt;"",TrackingWorksheet!#REF!&lt;=#REF!), 1, 0)*D86)</f>
        <v>#REF!</v>
      </c>
      <c r="R86" s="170" t="e">
        <f>IF(B86=1,"",IF(AND(TrackingWorksheet!#REF! &lt;&gt;"", TrackingWorksheet!#REF!="At facility"), 1, 0)*D86)</f>
        <v>#REF!</v>
      </c>
      <c r="S86" s="170" t="e">
        <f>IF(B86=1,"",IF(AND(TrackingWorksheet!#REF! &lt;&gt;"", TrackingWorksheet!#REF!="Outside of facility"), 1, 0)*D86)</f>
        <v>#REF!</v>
      </c>
      <c r="T86" s="170" t="e">
        <f>IF(B86=1,"",IF(AND(TrackingWorksheet!#REF!&lt;&gt;"",TrackingWorksheet!#REF!&lt;=#REF!),1,0)*D86)</f>
        <v>#REF!</v>
      </c>
      <c r="U86" s="170" t="e">
        <f>IF(B86=1,"",IF(AND(TrackingWorksheet!#REF!&lt;&gt;"",TrackingWorksheet!#REF!&lt;=#REF!),1,0)*D86)</f>
        <v>#REF!</v>
      </c>
      <c r="V86" s="170" t="str">
        <f>IF(B86=1,"",IF(TrackingWorksheet!F91="","",TrackingWorksheet!F91))</f>
        <v/>
      </c>
    </row>
    <row r="87" spans="2:22" x14ac:dyDescent="0.35">
      <c r="B87" s="178">
        <f>IF(AND(ISBLANK(TrackingWorksheet!B92),ISBLANK(TrackingWorksheet!C92),ISBLANK(TrackingWorksheet!G92),ISBLANK(TrackingWorksheet!I92),
ISBLANK(TrackingWorksheet!#REF!)),1,0)</f>
        <v>0</v>
      </c>
      <c r="C87" s="173">
        <f>IF(B87=1,"",TrackingWorksheet!D92)</f>
        <v>0</v>
      </c>
      <c r="D87" s="176">
        <f>IF(B87=1,"",IF(AND(TrackingWorksheet!B92&lt;&gt;"",TrackingWorksheet!B92&lt;=WeeklyCOVIDSummary!$C$7,OR(TrackingWorksheet!C92="",TrackingWorksheet!C92&gt;=WeeklyCOVIDSummary!$C$6)),1,0))</f>
        <v>0</v>
      </c>
      <c r="E87" s="175">
        <f>IF(B87=1,"",IF(AND(TrackingWorksheet!H92&lt;&gt;"",TrackingWorksheet!H92&lt;=WeeklyCOVIDSummary!$C$7),1,0)*D87)</f>
        <v>0</v>
      </c>
      <c r="F87" s="175">
        <f>IF(B87=1,"",IF(AND(TrackingWorksheet!I92&lt;&gt;"",TrackingWorksheet!I92&lt;=WeeklyCOVIDSummary!$C$7),1,0)*D87)</f>
        <v>0</v>
      </c>
      <c r="G87" s="175">
        <f>IF(B87=1,"",IF(AND(TrackingWorksheet!G92&lt;&gt;"",TrackingWorksheet!G92&lt;=WeeklyCOVIDSummary!$C$7,WeeklyCOVIDSummary!$C$6-TrackingWorksheet!G92&lt;60),1,0)*D87)</f>
        <v>0</v>
      </c>
      <c r="H87" s="175">
        <f>IF(B87=1,"",IF(AND(TrackingWorksheet!G92&lt;&gt;"",TrackingWorksheet!G92&lt;=WeeklyCOVIDSummary!$C$7,TrackingWorksheet!G92&gt;$M$3),1,0)*D87)</f>
        <v>0</v>
      </c>
      <c r="I87" s="175">
        <f t="shared" si="3"/>
        <v>0</v>
      </c>
      <c r="J87" s="175">
        <f t="shared" si="2"/>
        <v>0</v>
      </c>
      <c r="K87" s="175">
        <f>IF(B87=1,"",IF(AND(TrackingWorksheet!G92="",TrackingWorksheet!H92="", TrackingWorksheet!I92=""),1,0)*D87)</f>
        <v>0</v>
      </c>
      <c r="L87" s="178" t="str">
        <f>IF(B87=1,"",IF(TrackingWorksheet!F92="","",TrackingWorksheet!F92))</f>
        <v/>
      </c>
      <c r="M87" s="170"/>
      <c r="N87" s="170">
        <f>IF(AND(ISBLANK(TrackingWorksheet!B92),ISBLANK(TrackingWorksheet!C92),ISBLANK(TrackingWorksheet!G92),ISBLANK(TrackingWorksheet!I92),
ISBLANK(TrackingWorksheet!#REF!)),1,0)</f>
        <v>0</v>
      </c>
      <c r="O87" s="170">
        <f>IF(B87=1,"",TrackingWorksheet!E92)</f>
        <v>0</v>
      </c>
      <c r="P87" s="170" t="e">
        <f>IF(B87=1,"",IF(AND(TrackingWorksheet!B92&lt;&gt;"",TrackingWorksheet!B92&lt;=#REF!,OR(TrackingWorksheet!C92="",TrackingWorksheet!C92&gt;=#REF!)),1,0))</f>
        <v>#REF!</v>
      </c>
      <c r="Q87" s="170" t="e">
        <f>IF(B87=1,"",IF(AND(TrackingWorksheet!#REF! &lt;&gt;"",TrackingWorksheet!#REF!&lt;=#REF!), 1, 0)*D87)</f>
        <v>#REF!</v>
      </c>
      <c r="R87" s="170" t="e">
        <f>IF(B87=1,"",IF(AND(TrackingWorksheet!#REF! &lt;&gt;"", TrackingWorksheet!#REF!="At facility"), 1, 0)*D87)</f>
        <v>#REF!</v>
      </c>
      <c r="S87" s="170" t="e">
        <f>IF(B87=1,"",IF(AND(TrackingWorksheet!#REF! &lt;&gt;"", TrackingWorksheet!#REF!="Outside of facility"), 1, 0)*D87)</f>
        <v>#REF!</v>
      </c>
      <c r="T87" s="170" t="e">
        <f>IF(B87=1,"",IF(AND(TrackingWorksheet!#REF!&lt;&gt;"",TrackingWorksheet!#REF!&lt;=#REF!),1,0)*D87)</f>
        <v>#REF!</v>
      </c>
      <c r="U87" s="170" t="e">
        <f>IF(B87=1,"",IF(AND(TrackingWorksheet!#REF!&lt;&gt;"",TrackingWorksheet!#REF!&lt;=#REF!),1,0)*D87)</f>
        <v>#REF!</v>
      </c>
      <c r="V87" s="170" t="str">
        <f>IF(B87=1,"",IF(TrackingWorksheet!F92="","",TrackingWorksheet!F92))</f>
        <v/>
      </c>
    </row>
    <row r="88" spans="2:22" x14ac:dyDescent="0.35">
      <c r="B88" s="178">
        <f>IF(AND(ISBLANK(TrackingWorksheet!B93),ISBLANK(TrackingWorksheet!C93),ISBLANK(TrackingWorksheet!G93),ISBLANK(TrackingWorksheet!I93),
ISBLANK(TrackingWorksheet!#REF!)),1,0)</f>
        <v>0</v>
      </c>
      <c r="C88" s="173">
        <f>IF(B88=1,"",TrackingWorksheet!D93)</f>
        <v>0</v>
      </c>
      <c r="D88" s="176">
        <f>IF(B88=1,"",IF(AND(TrackingWorksheet!B93&lt;&gt;"",TrackingWorksheet!B93&lt;=WeeklyCOVIDSummary!$C$7,OR(TrackingWorksheet!C93="",TrackingWorksheet!C93&gt;=WeeklyCOVIDSummary!$C$6)),1,0))</f>
        <v>0</v>
      </c>
      <c r="E88" s="175">
        <f>IF(B88=1,"",IF(AND(TrackingWorksheet!H93&lt;&gt;"",TrackingWorksheet!H93&lt;=WeeklyCOVIDSummary!$C$7),1,0)*D88)</f>
        <v>0</v>
      </c>
      <c r="F88" s="175">
        <f>IF(B88=1,"",IF(AND(TrackingWorksheet!I93&lt;&gt;"",TrackingWorksheet!I93&lt;=WeeklyCOVIDSummary!$C$7),1,0)*D88)</f>
        <v>0</v>
      </c>
      <c r="G88" s="175">
        <f>IF(B88=1,"",IF(AND(TrackingWorksheet!G93&lt;&gt;"",TrackingWorksheet!G93&lt;=WeeklyCOVIDSummary!$C$7,WeeklyCOVIDSummary!$C$6-TrackingWorksheet!G93&lt;60),1,0)*D88)</f>
        <v>0</v>
      </c>
      <c r="H88" s="175">
        <f>IF(B88=1,"",IF(AND(TrackingWorksheet!G93&lt;&gt;"",TrackingWorksheet!G93&lt;=WeeklyCOVIDSummary!$C$7,TrackingWorksheet!G93&gt;$M$3),1,0)*D88)</f>
        <v>0</v>
      </c>
      <c r="I88" s="175">
        <f t="shared" si="3"/>
        <v>0</v>
      </c>
      <c r="J88" s="175">
        <f t="shared" si="2"/>
        <v>0</v>
      </c>
      <c r="K88" s="175">
        <f>IF(B88=1,"",IF(AND(TrackingWorksheet!G93="",TrackingWorksheet!H93="", TrackingWorksheet!I93=""),1,0)*D88)</f>
        <v>0</v>
      </c>
      <c r="L88" s="178" t="str">
        <f>IF(B88=1,"",IF(TrackingWorksheet!F93="","",TrackingWorksheet!F93))</f>
        <v/>
      </c>
      <c r="M88" s="170"/>
      <c r="N88" s="170">
        <f>IF(AND(ISBLANK(TrackingWorksheet!B93),ISBLANK(TrackingWorksheet!C93),ISBLANK(TrackingWorksheet!G93),ISBLANK(TrackingWorksheet!I93),
ISBLANK(TrackingWorksheet!#REF!)),1,0)</f>
        <v>0</v>
      </c>
      <c r="O88" s="170">
        <f>IF(B88=1,"",TrackingWorksheet!E93)</f>
        <v>0</v>
      </c>
      <c r="P88" s="170" t="e">
        <f>IF(B88=1,"",IF(AND(TrackingWorksheet!B93&lt;&gt;"",TrackingWorksheet!B93&lt;=#REF!,OR(TrackingWorksheet!C93="",TrackingWorksheet!C93&gt;=#REF!)),1,0))</f>
        <v>#REF!</v>
      </c>
      <c r="Q88" s="170" t="e">
        <f>IF(B88=1,"",IF(AND(TrackingWorksheet!#REF! &lt;&gt;"",TrackingWorksheet!#REF!&lt;=#REF!), 1, 0)*D88)</f>
        <v>#REF!</v>
      </c>
      <c r="R88" s="170" t="e">
        <f>IF(B88=1,"",IF(AND(TrackingWorksheet!#REF! &lt;&gt;"", TrackingWorksheet!#REF!="At facility"), 1, 0)*D88)</f>
        <v>#REF!</v>
      </c>
      <c r="S88" s="170" t="e">
        <f>IF(B88=1,"",IF(AND(TrackingWorksheet!#REF! &lt;&gt;"", TrackingWorksheet!#REF!="Outside of facility"), 1, 0)*D88)</f>
        <v>#REF!</v>
      </c>
      <c r="T88" s="170" t="e">
        <f>IF(B88=1,"",IF(AND(TrackingWorksheet!#REF!&lt;&gt;"",TrackingWorksheet!#REF!&lt;=#REF!),1,0)*D88)</f>
        <v>#REF!</v>
      </c>
      <c r="U88" s="170" t="e">
        <f>IF(B88=1,"",IF(AND(TrackingWorksheet!#REF!&lt;&gt;"",TrackingWorksheet!#REF!&lt;=#REF!),1,0)*D88)</f>
        <v>#REF!</v>
      </c>
      <c r="V88" s="170" t="str">
        <f>IF(B88=1,"",IF(TrackingWorksheet!F93="","",TrackingWorksheet!F93))</f>
        <v/>
      </c>
    </row>
    <row r="89" spans="2:22" x14ac:dyDescent="0.35">
      <c r="B89" s="178">
        <f>IF(AND(ISBLANK(TrackingWorksheet!B94),ISBLANK(TrackingWorksheet!C94),ISBLANK(TrackingWorksheet!G94),ISBLANK(TrackingWorksheet!I94),
ISBLANK(TrackingWorksheet!#REF!)),1,0)</f>
        <v>0</v>
      </c>
      <c r="C89" s="173">
        <f>IF(B89=1,"",TrackingWorksheet!D94)</f>
        <v>0</v>
      </c>
      <c r="D89" s="176">
        <f>IF(B89=1,"",IF(AND(TrackingWorksheet!B94&lt;&gt;"",TrackingWorksheet!B94&lt;=WeeklyCOVIDSummary!$C$7,OR(TrackingWorksheet!C94="",TrackingWorksheet!C94&gt;=WeeklyCOVIDSummary!$C$6)),1,0))</f>
        <v>0</v>
      </c>
      <c r="E89" s="175">
        <f>IF(B89=1,"",IF(AND(TrackingWorksheet!H94&lt;&gt;"",TrackingWorksheet!H94&lt;=WeeklyCOVIDSummary!$C$7),1,0)*D89)</f>
        <v>0</v>
      </c>
      <c r="F89" s="175">
        <f>IF(B89=1,"",IF(AND(TrackingWorksheet!I94&lt;&gt;"",TrackingWorksheet!I94&lt;=WeeklyCOVIDSummary!$C$7),1,0)*D89)</f>
        <v>0</v>
      </c>
      <c r="G89" s="175">
        <f>IF(B89=1,"",IF(AND(TrackingWorksheet!G94&lt;&gt;"",TrackingWorksheet!G94&lt;=WeeklyCOVIDSummary!$C$7,WeeklyCOVIDSummary!$C$6-TrackingWorksheet!G94&lt;60),1,0)*D89)</f>
        <v>0</v>
      </c>
      <c r="H89" s="175">
        <f>IF(B89=1,"",IF(AND(TrackingWorksheet!G94&lt;&gt;"",TrackingWorksheet!G94&lt;=WeeklyCOVIDSummary!$C$7,TrackingWorksheet!G94&gt;$M$3),1,0)*D89)</f>
        <v>0</v>
      </c>
      <c r="I89" s="175">
        <f t="shared" si="3"/>
        <v>0</v>
      </c>
      <c r="J89" s="175">
        <f t="shared" si="2"/>
        <v>0</v>
      </c>
      <c r="K89" s="175">
        <f>IF(B89=1,"",IF(AND(TrackingWorksheet!G94="",TrackingWorksheet!H94="", TrackingWorksheet!I94=""),1,0)*D89)</f>
        <v>0</v>
      </c>
      <c r="L89" s="178" t="str">
        <f>IF(B89=1,"",IF(TrackingWorksheet!F94="","",TrackingWorksheet!F94))</f>
        <v/>
      </c>
      <c r="M89" s="170"/>
      <c r="N89" s="170">
        <f>IF(AND(ISBLANK(TrackingWorksheet!B94),ISBLANK(TrackingWorksheet!C94),ISBLANK(TrackingWorksheet!G94),ISBLANK(TrackingWorksheet!I94),
ISBLANK(TrackingWorksheet!#REF!)),1,0)</f>
        <v>0</v>
      </c>
      <c r="O89" s="170">
        <f>IF(B89=1,"",TrackingWorksheet!E94)</f>
        <v>0</v>
      </c>
      <c r="P89" s="170" t="e">
        <f>IF(B89=1,"",IF(AND(TrackingWorksheet!B94&lt;&gt;"",TrackingWorksheet!B94&lt;=#REF!,OR(TrackingWorksheet!C94="",TrackingWorksheet!C94&gt;=#REF!)),1,0))</f>
        <v>#REF!</v>
      </c>
      <c r="Q89" s="170" t="e">
        <f>IF(B89=1,"",IF(AND(TrackingWorksheet!#REF! &lt;&gt;"",TrackingWorksheet!#REF!&lt;=#REF!), 1, 0)*D89)</f>
        <v>#REF!</v>
      </c>
      <c r="R89" s="170" t="e">
        <f>IF(B89=1,"",IF(AND(TrackingWorksheet!#REF! &lt;&gt;"", TrackingWorksheet!#REF!="At facility"), 1, 0)*D89)</f>
        <v>#REF!</v>
      </c>
      <c r="S89" s="170" t="e">
        <f>IF(B89=1,"",IF(AND(TrackingWorksheet!#REF! &lt;&gt;"", TrackingWorksheet!#REF!="Outside of facility"), 1, 0)*D89)</f>
        <v>#REF!</v>
      </c>
      <c r="T89" s="170" t="e">
        <f>IF(B89=1,"",IF(AND(TrackingWorksheet!#REF!&lt;&gt;"",TrackingWorksheet!#REF!&lt;=#REF!),1,0)*D89)</f>
        <v>#REF!</v>
      </c>
      <c r="U89" s="170" t="e">
        <f>IF(B89=1,"",IF(AND(TrackingWorksheet!#REF!&lt;&gt;"",TrackingWorksheet!#REF!&lt;=#REF!),1,0)*D89)</f>
        <v>#REF!</v>
      </c>
      <c r="V89" s="170" t="str">
        <f>IF(B89=1,"",IF(TrackingWorksheet!F94="","",TrackingWorksheet!F94))</f>
        <v/>
      </c>
    </row>
    <row r="90" spans="2:22" x14ac:dyDescent="0.35">
      <c r="B90" s="178">
        <f>IF(AND(ISBLANK(TrackingWorksheet!B95),ISBLANK(TrackingWorksheet!C95),ISBLANK(TrackingWorksheet!G95),ISBLANK(TrackingWorksheet!I95),
ISBLANK(TrackingWorksheet!#REF!)),1,0)</f>
        <v>0</v>
      </c>
      <c r="C90" s="173">
        <f>IF(B90=1,"",TrackingWorksheet!D95)</f>
        <v>0</v>
      </c>
      <c r="D90" s="176">
        <f>IF(B90=1,"",IF(AND(TrackingWorksheet!B95&lt;&gt;"",TrackingWorksheet!B95&lt;=WeeklyCOVIDSummary!$C$7,OR(TrackingWorksheet!C95="",TrackingWorksheet!C95&gt;=WeeklyCOVIDSummary!$C$6)),1,0))</f>
        <v>0</v>
      </c>
      <c r="E90" s="175">
        <f>IF(B90=1,"",IF(AND(TrackingWorksheet!H95&lt;&gt;"",TrackingWorksheet!H95&lt;=WeeklyCOVIDSummary!$C$7),1,0)*D90)</f>
        <v>0</v>
      </c>
      <c r="F90" s="175">
        <f>IF(B90=1,"",IF(AND(TrackingWorksheet!I95&lt;&gt;"",TrackingWorksheet!I95&lt;=WeeklyCOVIDSummary!$C$7),1,0)*D90)</f>
        <v>0</v>
      </c>
      <c r="G90" s="175">
        <f>IF(B90=1,"",IF(AND(TrackingWorksheet!G95&lt;&gt;"",TrackingWorksheet!G95&lt;=WeeklyCOVIDSummary!$C$7,WeeklyCOVIDSummary!$C$6-TrackingWorksheet!G95&lt;60),1,0)*D90)</f>
        <v>0</v>
      </c>
      <c r="H90" s="175">
        <f>IF(B90=1,"",IF(AND(TrackingWorksheet!G95&lt;&gt;"",TrackingWorksheet!G95&lt;=WeeklyCOVIDSummary!$C$7,TrackingWorksheet!G95&gt;$M$3),1,0)*D90)</f>
        <v>0</v>
      </c>
      <c r="I90" s="175">
        <f t="shared" si="3"/>
        <v>0</v>
      </c>
      <c r="J90" s="175">
        <f t="shared" si="2"/>
        <v>0</v>
      </c>
      <c r="K90" s="175">
        <f>IF(B90=1,"",IF(AND(TrackingWorksheet!G95="",TrackingWorksheet!H95="", TrackingWorksheet!I95=""),1,0)*D90)</f>
        <v>0</v>
      </c>
      <c r="L90" s="178" t="str">
        <f>IF(B90=1,"",IF(TrackingWorksheet!F95="","",TrackingWorksheet!F95))</f>
        <v/>
      </c>
      <c r="M90" s="170"/>
      <c r="N90" s="170">
        <f>IF(AND(ISBLANK(TrackingWorksheet!B95),ISBLANK(TrackingWorksheet!C95),ISBLANK(TrackingWorksheet!G95),ISBLANK(TrackingWorksheet!I95),
ISBLANK(TrackingWorksheet!#REF!)),1,0)</f>
        <v>0</v>
      </c>
      <c r="O90" s="170">
        <f>IF(B90=1,"",TrackingWorksheet!E95)</f>
        <v>0</v>
      </c>
      <c r="P90" s="170" t="e">
        <f>IF(B90=1,"",IF(AND(TrackingWorksheet!B95&lt;&gt;"",TrackingWorksheet!B95&lt;=#REF!,OR(TrackingWorksheet!C95="",TrackingWorksheet!C95&gt;=#REF!)),1,0))</f>
        <v>#REF!</v>
      </c>
      <c r="Q90" s="170" t="e">
        <f>IF(B90=1,"",IF(AND(TrackingWorksheet!#REF! &lt;&gt;"",TrackingWorksheet!#REF!&lt;=#REF!), 1, 0)*D90)</f>
        <v>#REF!</v>
      </c>
      <c r="R90" s="170" t="e">
        <f>IF(B90=1,"",IF(AND(TrackingWorksheet!#REF! &lt;&gt;"", TrackingWorksheet!#REF!="At facility"), 1, 0)*D90)</f>
        <v>#REF!</v>
      </c>
      <c r="S90" s="170" t="e">
        <f>IF(B90=1,"",IF(AND(TrackingWorksheet!#REF! &lt;&gt;"", TrackingWorksheet!#REF!="Outside of facility"), 1, 0)*D90)</f>
        <v>#REF!</v>
      </c>
      <c r="T90" s="170" t="e">
        <f>IF(B90=1,"",IF(AND(TrackingWorksheet!#REF!&lt;&gt;"",TrackingWorksheet!#REF!&lt;=#REF!),1,0)*D90)</f>
        <v>#REF!</v>
      </c>
      <c r="U90" s="170" t="e">
        <f>IF(B90=1,"",IF(AND(TrackingWorksheet!#REF!&lt;&gt;"",TrackingWorksheet!#REF!&lt;=#REF!),1,0)*D90)</f>
        <v>#REF!</v>
      </c>
      <c r="V90" s="170" t="str">
        <f>IF(B90=1,"",IF(TrackingWorksheet!F95="","",TrackingWorksheet!F95))</f>
        <v/>
      </c>
    </row>
    <row r="91" spans="2:22" x14ac:dyDescent="0.35">
      <c r="B91" s="178">
        <f>IF(AND(ISBLANK(TrackingWorksheet!B96),ISBLANK(TrackingWorksheet!C96),ISBLANK(TrackingWorksheet!G96),ISBLANK(TrackingWorksheet!I96),
ISBLANK(TrackingWorksheet!#REF!)),1,0)</f>
        <v>0</v>
      </c>
      <c r="C91" s="173">
        <f>IF(B91=1,"",TrackingWorksheet!D96)</f>
        <v>0</v>
      </c>
      <c r="D91" s="176">
        <f>IF(B91=1,"",IF(AND(TrackingWorksheet!B96&lt;&gt;"",TrackingWorksheet!B96&lt;=WeeklyCOVIDSummary!$C$7,OR(TrackingWorksheet!C96="",TrackingWorksheet!C96&gt;=WeeklyCOVIDSummary!$C$6)),1,0))</f>
        <v>0</v>
      </c>
      <c r="E91" s="175">
        <f>IF(B91=1,"",IF(AND(TrackingWorksheet!H96&lt;&gt;"",TrackingWorksheet!H96&lt;=WeeklyCOVIDSummary!$C$7),1,0)*D91)</f>
        <v>0</v>
      </c>
      <c r="F91" s="175">
        <f>IF(B91=1,"",IF(AND(TrackingWorksheet!I96&lt;&gt;"",TrackingWorksheet!I96&lt;=WeeklyCOVIDSummary!$C$7),1,0)*D91)</f>
        <v>0</v>
      </c>
      <c r="G91" s="175">
        <f>IF(B91=1,"",IF(AND(TrackingWorksheet!G96&lt;&gt;"",TrackingWorksheet!G96&lt;=WeeklyCOVIDSummary!$C$7,WeeklyCOVIDSummary!$C$6-TrackingWorksheet!G96&lt;60),1,0)*D91)</f>
        <v>0</v>
      </c>
      <c r="H91" s="175">
        <f>IF(B91=1,"",IF(AND(TrackingWorksheet!G96&lt;&gt;"",TrackingWorksheet!G96&lt;=WeeklyCOVIDSummary!$C$7,TrackingWorksheet!G96&gt;$M$3),1,0)*D91)</f>
        <v>0</v>
      </c>
      <c r="I91" s="175">
        <f t="shared" si="3"/>
        <v>0</v>
      </c>
      <c r="J91" s="175">
        <f t="shared" si="2"/>
        <v>0</v>
      </c>
      <c r="K91" s="175">
        <f>IF(B91=1,"",IF(AND(TrackingWorksheet!G96="",TrackingWorksheet!H96="", TrackingWorksheet!I96=""),1,0)*D91)</f>
        <v>0</v>
      </c>
      <c r="L91" s="178" t="str">
        <f>IF(B91=1,"",IF(TrackingWorksheet!F96="","",TrackingWorksheet!F96))</f>
        <v/>
      </c>
      <c r="M91" s="170"/>
      <c r="N91" s="170">
        <f>IF(AND(ISBLANK(TrackingWorksheet!B96),ISBLANK(TrackingWorksheet!C96),ISBLANK(TrackingWorksheet!G96),ISBLANK(TrackingWorksheet!I96),
ISBLANK(TrackingWorksheet!#REF!)),1,0)</f>
        <v>0</v>
      </c>
      <c r="O91" s="170">
        <f>IF(B91=1,"",TrackingWorksheet!E96)</f>
        <v>0</v>
      </c>
      <c r="P91" s="170" t="e">
        <f>IF(B91=1,"",IF(AND(TrackingWorksheet!B96&lt;&gt;"",TrackingWorksheet!B96&lt;=#REF!,OR(TrackingWorksheet!C96="",TrackingWorksheet!C96&gt;=#REF!)),1,0))</f>
        <v>#REF!</v>
      </c>
      <c r="Q91" s="170" t="e">
        <f>IF(B91=1,"",IF(AND(TrackingWorksheet!#REF! &lt;&gt;"",TrackingWorksheet!#REF!&lt;=#REF!), 1, 0)*D91)</f>
        <v>#REF!</v>
      </c>
      <c r="R91" s="170" t="e">
        <f>IF(B91=1,"",IF(AND(TrackingWorksheet!#REF! &lt;&gt;"", TrackingWorksheet!#REF!="At facility"), 1, 0)*D91)</f>
        <v>#REF!</v>
      </c>
      <c r="S91" s="170" t="e">
        <f>IF(B91=1,"",IF(AND(TrackingWorksheet!#REF! &lt;&gt;"", TrackingWorksheet!#REF!="Outside of facility"), 1, 0)*D91)</f>
        <v>#REF!</v>
      </c>
      <c r="T91" s="170" t="e">
        <f>IF(B91=1,"",IF(AND(TrackingWorksheet!#REF!&lt;&gt;"",TrackingWorksheet!#REF!&lt;=#REF!),1,0)*D91)</f>
        <v>#REF!</v>
      </c>
      <c r="U91" s="170" t="e">
        <f>IF(B91=1,"",IF(AND(TrackingWorksheet!#REF!&lt;&gt;"",TrackingWorksheet!#REF!&lt;=#REF!),1,0)*D91)</f>
        <v>#REF!</v>
      </c>
      <c r="V91" s="170" t="str">
        <f>IF(B91=1,"",IF(TrackingWorksheet!F96="","",TrackingWorksheet!F96))</f>
        <v/>
      </c>
    </row>
    <row r="92" spans="2:22" x14ac:dyDescent="0.35">
      <c r="B92" s="178">
        <f>IF(AND(ISBLANK(TrackingWorksheet!B97),ISBLANK(TrackingWorksheet!C97),ISBLANK(TrackingWorksheet!G97),ISBLANK(TrackingWorksheet!I97),
ISBLANK(TrackingWorksheet!#REF!)),1,0)</f>
        <v>0</v>
      </c>
      <c r="C92" s="173">
        <f>IF(B92=1,"",TrackingWorksheet!D97)</f>
        <v>0</v>
      </c>
      <c r="D92" s="176">
        <f>IF(B92=1,"",IF(AND(TrackingWorksheet!B97&lt;&gt;"",TrackingWorksheet!B97&lt;=WeeklyCOVIDSummary!$C$7,OR(TrackingWorksheet!C97="",TrackingWorksheet!C97&gt;=WeeklyCOVIDSummary!$C$6)),1,0))</f>
        <v>0</v>
      </c>
      <c r="E92" s="175">
        <f>IF(B92=1,"",IF(AND(TrackingWorksheet!H97&lt;&gt;"",TrackingWorksheet!H97&lt;=WeeklyCOVIDSummary!$C$7),1,0)*D92)</f>
        <v>0</v>
      </c>
      <c r="F92" s="175">
        <f>IF(B92=1,"",IF(AND(TrackingWorksheet!I97&lt;&gt;"",TrackingWorksheet!I97&lt;=WeeklyCOVIDSummary!$C$7),1,0)*D92)</f>
        <v>0</v>
      </c>
      <c r="G92" s="175">
        <f>IF(B92=1,"",IF(AND(TrackingWorksheet!G97&lt;&gt;"",TrackingWorksheet!G97&lt;=WeeklyCOVIDSummary!$C$7,WeeklyCOVIDSummary!$C$6-TrackingWorksheet!G97&lt;60),1,0)*D92)</f>
        <v>0</v>
      </c>
      <c r="H92" s="175">
        <f>IF(B92=1,"",IF(AND(TrackingWorksheet!G97&lt;&gt;"",TrackingWorksheet!G97&lt;=WeeklyCOVIDSummary!$C$7,TrackingWorksheet!G97&gt;$M$3),1,0)*D92)</f>
        <v>0</v>
      </c>
      <c r="I92" s="175">
        <f t="shared" si="3"/>
        <v>0</v>
      </c>
      <c r="J92" s="175">
        <f t="shared" si="2"/>
        <v>0</v>
      </c>
      <c r="K92" s="175">
        <f>IF(B92=1,"",IF(AND(TrackingWorksheet!G97="",TrackingWorksheet!H97="", TrackingWorksheet!I97=""),1,0)*D92)</f>
        <v>0</v>
      </c>
      <c r="L92" s="178" t="str">
        <f>IF(B92=1,"",IF(TrackingWorksheet!F97="","",TrackingWorksheet!F97))</f>
        <v/>
      </c>
      <c r="M92" s="170"/>
      <c r="N92" s="170">
        <f>IF(AND(ISBLANK(TrackingWorksheet!B97),ISBLANK(TrackingWorksheet!C97),ISBLANK(TrackingWorksheet!G97),ISBLANK(TrackingWorksheet!I97),
ISBLANK(TrackingWorksheet!#REF!)),1,0)</f>
        <v>0</v>
      </c>
      <c r="O92" s="170">
        <f>IF(B92=1,"",TrackingWorksheet!E97)</f>
        <v>0</v>
      </c>
      <c r="P92" s="170" t="e">
        <f>IF(B92=1,"",IF(AND(TrackingWorksheet!B97&lt;&gt;"",TrackingWorksheet!B97&lt;=#REF!,OR(TrackingWorksheet!C97="",TrackingWorksheet!C97&gt;=#REF!)),1,0))</f>
        <v>#REF!</v>
      </c>
      <c r="Q92" s="170" t="e">
        <f>IF(B92=1,"",IF(AND(TrackingWorksheet!#REF! &lt;&gt;"",TrackingWorksheet!#REF!&lt;=#REF!), 1, 0)*D92)</f>
        <v>#REF!</v>
      </c>
      <c r="R92" s="170" t="e">
        <f>IF(B92=1,"",IF(AND(TrackingWorksheet!#REF! &lt;&gt;"", TrackingWorksheet!#REF!="At facility"), 1, 0)*D92)</f>
        <v>#REF!</v>
      </c>
      <c r="S92" s="170" t="e">
        <f>IF(B92=1,"",IF(AND(TrackingWorksheet!#REF! &lt;&gt;"", TrackingWorksheet!#REF!="Outside of facility"), 1, 0)*D92)</f>
        <v>#REF!</v>
      </c>
      <c r="T92" s="170" t="e">
        <f>IF(B92=1,"",IF(AND(TrackingWorksheet!#REF!&lt;&gt;"",TrackingWorksheet!#REF!&lt;=#REF!),1,0)*D92)</f>
        <v>#REF!</v>
      </c>
      <c r="U92" s="170" t="e">
        <f>IF(B92=1,"",IF(AND(TrackingWorksheet!#REF!&lt;&gt;"",TrackingWorksheet!#REF!&lt;=#REF!),1,0)*D92)</f>
        <v>#REF!</v>
      </c>
      <c r="V92" s="170" t="str">
        <f>IF(B92=1,"",IF(TrackingWorksheet!F97="","",TrackingWorksheet!F97))</f>
        <v/>
      </c>
    </row>
    <row r="93" spans="2:22" x14ac:dyDescent="0.35">
      <c r="B93" s="178">
        <f>IF(AND(ISBLANK(TrackingWorksheet!B98),ISBLANK(TrackingWorksheet!C98),ISBLANK(TrackingWorksheet!G98),ISBLANK(TrackingWorksheet!I98),
ISBLANK(TrackingWorksheet!#REF!)),1,0)</f>
        <v>0</v>
      </c>
      <c r="C93" s="173">
        <f>IF(B93=1,"",TrackingWorksheet!D98)</f>
        <v>0</v>
      </c>
      <c r="D93" s="176">
        <f>IF(B93=1,"",IF(AND(TrackingWorksheet!B98&lt;&gt;"",TrackingWorksheet!B98&lt;=WeeklyCOVIDSummary!$C$7,OR(TrackingWorksheet!C98="",TrackingWorksheet!C98&gt;=WeeklyCOVIDSummary!$C$6)),1,0))</f>
        <v>0</v>
      </c>
      <c r="E93" s="175">
        <f>IF(B93=1,"",IF(AND(TrackingWorksheet!H98&lt;&gt;"",TrackingWorksheet!H98&lt;=WeeklyCOVIDSummary!$C$7),1,0)*D93)</f>
        <v>0</v>
      </c>
      <c r="F93" s="175">
        <f>IF(B93=1,"",IF(AND(TrackingWorksheet!I98&lt;&gt;"",TrackingWorksheet!I98&lt;=WeeklyCOVIDSummary!$C$7),1,0)*D93)</f>
        <v>0</v>
      </c>
      <c r="G93" s="175">
        <f>IF(B93=1,"",IF(AND(TrackingWorksheet!G98&lt;&gt;"",TrackingWorksheet!G98&lt;=WeeklyCOVIDSummary!$C$7,WeeklyCOVIDSummary!$C$6-TrackingWorksheet!G98&lt;60),1,0)*D93)</f>
        <v>0</v>
      </c>
      <c r="H93" s="175">
        <f>IF(B93=1,"",IF(AND(TrackingWorksheet!G98&lt;&gt;"",TrackingWorksheet!G98&lt;=WeeklyCOVIDSummary!$C$7,TrackingWorksheet!G98&gt;$M$3),1,0)*D93)</f>
        <v>0</v>
      </c>
      <c r="I93" s="175">
        <f t="shared" si="3"/>
        <v>0</v>
      </c>
      <c r="J93" s="175">
        <f t="shared" si="2"/>
        <v>0</v>
      </c>
      <c r="K93" s="175">
        <f>IF(B93=1,"",IF(AND(TrackingWorksheet!G98="",TrackingWorksheet!H98="", TrackingWorksheet!I98=""),1,0)*D93)</f>
        <v>0</v>
      </c>
      <c r="L93" s="178" t="str">
        <f>IF(B93=1,"",IF(TrackingWorksheet!F98="","",TrackingWorksheet!F98))</f>
        <v/>
      </c>
      <c r="M93" s="170"/>
      <c r="N93" s="170">
        <f>IF(AND(ISBLANK(TrackingWorksheet!B98),ISBLANK(TrackingWorksheet!C98),ISBLANK(TrackingWorksheet!G98),ISBLANK(TrackingWorksheet!I98),
ISBLANK(TrackingWorksheet!#REF!)),1,0)</f>
        <v>0</v>
      </c>
      <c r="O93" s="170">
        <f>IF(B93=1,"",TrackingWorksheet!E98)</f>
        <v>0</v>
      </c>
      <c r="P93" s="170" t="e">
        <f>IF(B93=1,"",IF(AND(TrackingWorksheet!B98&lt;&gt;"",TrackingWorksheet!B98&lt;=#REF!,OR(TrackingWorksheet!C98="",TrackingWorksheet!C98&gt;=#REF!)),1,0))</f>
        <v>#REF!</v>
      </c>
      <c r="Q93" s="170" t="e">
        <f>IF(B93=1,"",IF(AND(TrackingWorksheet!#REF! &lt;&gt;"",TrackingWorksheet!#REF!&lt;=#REF!), 1, 0)*D93)</f>
        <v>#REF!</v>
      </c>
      <c r="R93" s="170" t="e">
        <f>IF(B93=1,"",IF(AND(TrackingWorksheet!#REF! &lt;&gt;"", TrackingWorksheet!#REF!="At facility"), 1, 0)*D93)</f>
        <v>#REF!</v>
      </c>
      <c r="S93" s="170" t="e">
        <f>IF(B93=1,"",IF(AND(TrackingWorksheet!#REF! &lt;&gt;"", TrackingWorksheet!#REF!="Outside of facility"), 1, 0)*D93)</f>
        <v>#REF!</v>
      </c>
      <c r="T93" s="170" t="e">
        <f>IF(B93=1,"",IF(AND(TrackingWorksheet!#REF!&lt;&gt;"",TrackingWorksheet!#REF!&lt;=#REF!),1,0)*D93)</f>
        <v>#REF!</v>
      </c>
      <c r="U93" s="170" t="e">
        <f>IF(B93=1,"",IF(AND(TrackingWorksheet!#REF!&lt;&gt;"",TrackingWorksheet!#REF!&lt;=#REF!),1,0)*D93)</f>
        <v>#REF!</v>
      </c>
      <c r="V93" s="170" t="str">
        <f>IF(B93=1,"",IF(TrackingWorksheet!F98="","",TrackingWorksheet!F98))</f>
        <v/>
      </c>
    </row>
    <row r="94" spans="2:22" x14ac:dyDescent="0.35">
      <c r="B94" s="178">
        <f>IF(AND(ISBLANK(TrackingWorksheet!B99),ISBLANK(TrackingWorksheet!C99),ISBLANK(TrackingWorksheet!G99),ISBLANK(TrackingWorksheet!I99),
ISBLANK(TrackingWorksheet!#REF!)),1,0)</f>
        <v>0</v>
      </c>
      <c r="C94" s="173">
        <f>IF(B94=1,"",TrackingWorksheet!D99)</f>
        <v>0</v>
      </c>
      <c r="D94" s="176">
        <f>IF(B94=1,"",IF(AND(TrackingWorksheet!B99&lt;&gt;"",TrackingWorksheet!B99&lt;=WeeklyCOVIDSummary!$C$7,OR(TrackingWorksheet!C99="",TrackingWorksheet!C99&gt;=WeeklyCOVIDSummary!$C$6)),1,0))</f>
        <v>0</v>
      </c>
      <c r="E94" s="175">
        <f>IF(B94=1,"",IF(AND(TrackingWorksheet!H99&lt;&gt;"",TrackingWorksheet!H99&lt;=WeeklyCOVIDSummary!$C$7),1,0)*D94)</f>
        <v>0</v>
      </c>
      <c r="F94" s="175">
        <f>IF(B94=1,"",IF(AND(TrackingWorksheet!I99&lt;&gt;"",TrackingWorksheet!I99&lt;=WeeklyCOVIDSummary!$C$7),1,0)*D94)</f>
        <v>0</v>
      </c>
      <c r="G94" s="175">
        <f>IF(B94=1,"",IF(AND(TrackingWorksheet!G99&lt;&gt;"",TrackingWorksheet!G99&lt;=WeeklyCOVIDSummary!$C$7,WeeklyCOVIDSummary!$C$6-TrackingWorksheet!G99&lt;60),1,0)*D94)</f>
        <v>0</v>
      </c>
      <c r="H94" s="175">
        <f>IF(B94=1,"",IF(AND(TrackingWorksheet!G99&lt;&gt;"",TrackingWorksheet!G99&lt;=WeeklyCOVIDSummary!$C$7,TrackingWorksheet!G99&gt;$M$3),1,0)*D94)</f>
        <v>0</v>
      </c>
      <c r="I94" s="175">
        <f t="shared" si="3"/>
        <v>0</v>
      </c>
      <c r="J94" s="175">
        <f t="shared" si="2"/>
        <v>0</v>
      </c>
      <c r="K94" s="175">
        <f>IF(B94=1,"",IF(AND(TrackingWorksheet!G99="",TrackingWorksheet!H99="", TrackingWorksheet!I99=""),1,0)*D94)</f>
        <v>0</v>
      </c>
      <c r="L94" s="178" t="str">
        <f>IF(B94=1,"",IF(TrackingWorksheet!F99="","",TrackingWorksheet!F99))</f>
        <v/>
      </c>
      <c r="M94" s="170"/>
      <c r="N94" s="170">
        <f>IF(AND(ISBLANK(TrackingWorksheet!B99),ISBLANK(TrackingWorksheet!C99),ISBLANK(TrackingWorksheet!G99),ISBLANK(TrackingWorksheet!I99),
ISBLANK(TrackingWorksheet!#REF!)),1,0)</f>
        <v>0</v>
      </c>
      <c r="O94" s="170">
        <f>IF(B94=1,"",TrackingWorksheet!E99)</f>
        <v>0</v>
      </c>
      <c r="P94" s="170" t="e">
        <f>IF(B94=1,"",IF(AND(TrackingWorksheet!B99&lt;&gt;"",TrackingWorksheet!B99&lt;=#REF!,OR(TrackingWorksheet!C99="",TrackingWorksheet!C99&gt;=#REF!)),1,0))</f>
        <v>#REF!</v>
      </c>
      <c r="Q94" s="170" t="e">
        <f>IF(B94=1,"",IF(AND(TrackingWorksheet!#REF! &lt;&gt;"",TrackingWorksheet!#REF!&lt;=#REF!), 1, 0)*D94)</f>
        <v>#REF!</v>
      </c>
      <c r="R94" s="170" t="e">
        <f>IF(B94=1,"",IF(AND(TrackingWorksheet!#REF! &lt;&gt;"", TrackingWorksheet!#REF!="At facility"), 1, 0)*D94)</f>
        <v>#REF!</v>
      </c>
      <c r="S94" s="170" t="e">
        <f>IF(B94=1,"",IF(AND(TrackingWorksheet!#REF! &lt;&gt;"", TrackingWorksheet!#REF!="Outside of facility"), 1, 0)*D94)</f>
        <v>#REF!</v>
      </c>
      <c r="T94" s="170" t="e">
        <f>IF(B94=1,"",IF(AND(TrackingWorksheet!#REF!&lt;&gt;"",TrackingWorksheet!#REF!&lt;=#REF!),1,0)*D94)</f>
        <v>#REF!</v>
      </c>
      <c r="U94" s="170" t="e">
        <f>IF(B94=1,"",IF(AND(TrackingWorksheet!#REF!&lt;&gt;"",TrackingWorksheet!#REF!&lt;=#REF!),1,0)*D94)</f>
        <v>#REF!</v>
      </c>
      <c r="V94" s="170" t="str">
        <f>IF(B94=1,"",IF(TrackingWorksheet!F99="","",TrackingWorksheet!F99))</f>
        <v/>
      </c>
    </row>
    <row r="95" spans="2:22" x14ac:dyDescent="0.35">
      <c r="B95" s="178">
        <f>IF(AND(ISBLANK(TrackingWorksheet!B100),ISBLANK(TrackingWorksheet!C100),ISBLANK(TrackingWorksheet!G100),ISBLANK(TrackingWorksheet!I100),
ISBLANK(TrackingWorksheet!#REF!)),1,0)</f>
        <v>0</v>
      </c>
      <c r="C95" s="173">
        <f>IF(B95=1,"",TrackingWorksheet!D100)</f>
        <v>0</v>
      </c>
      <c r="D95" s="176">
        <f>IF(B95=1,"",IF(AND(TrackingWorksheet!B100&lt;&gt;"",TrackingWorksheet!B100&lt;=WeeklyCOVIDSummary!$C$7,OR(TrackingWorksheet!C100="",TrackingWorksheet!C100&gt;=WeeklyCOVIDSummary!$C$6)),1,0))</f>
        <v>0</v>
      </c>
      <c r="E95" s="175">
        <f>IF(B95=1,"",IF(AND(TrackingWorksheet!H100&lt;&gt;"",TrackingWorksheet!H100&lt;=WeeklyCOVIDSummary!$C$7),1,0)*D95)</f>
        <v>0</v>
      </c>
      <c r="F95" s="175">
        <f>IF(B95=1,"",IF(AND(TrackingWorksheet!I100&lt;&gt;"",TrackingWorksheet!I100&lt;=WeeklyCOVIDSummary!$C$7),1,0)*D95)</f>
        <v>0</v>
      </c>
      <c r="G95" s="175">
        <f>IF(B95=1,"",IF(AND(TrackingWorksheet!G100&lt;&gt;"",TrackingWorksheet!G100&lt;=WeeklyCOVIDSummary!$C$7,WeeklyCOVIDSummary!$C$6-TrackingWorksheet!G100&lt;60),1,0)*D95)</f>
        <v>0</v>
      </c>
      <c r="H95" s="175">
        <f>IF(B95=1,"",IF(AND(TrackingWorksheet!G100&lt;&gt;"",TrackingWorksheet!G100&lt;=WeeklyCOVIDSummary!$C$7,TrackingWorksheet!G100&gt;$M$3),1,0)*D95)</f>
        <v>0</v>
      </c>
      <c r="I95" s="175">
        <f t="shared" si="3"/>
        <v>0</v>
      </c>
      <c r="J95" s="175">
        <f t="shared" si="2"/>
        <v>0</v>
      </c>
      <c r="K95" s="175">
        <f>IF(B95=1,"",IF(AND(TrackingWorksheet!G100="",TrackingWorksheet!H100="", TrackingWorksheet!I100=""),1,0)*D95)</f>
        <v>0</v>
      </c>
      <c r="L95" s="178" t="str">
        <f>IF(B95=1,"",IF(TrackingWorksheet!F100="","",TrackingWorksheet!F100))</f>
        <v/>
      </c>
      <c r="M95" s="170"/>
      <c r="N95" s="170">
        <f>IF(AND(ISBLANK(TrackingWorksheet!B100),ISBLANK(TrackingWorksheet!C100),ISBLANK(TrackingWorksheet!G100),ISBLANK(TrackingWorksheet!I100),
ISBLANK(TrackingWorksheet!#REF!)),1,0)</f>
        <v>0</v>
      </c>
      <c r="O95" s="170">
        <f>IF(B95=1,"",TrackingWorksheet!E100)</f>
        <v>0</v>
      </c>
      <c r="P95" s="170" t="e">
        <f>IF(B95=1,"",IF(AND(TrackingWorksheet!B100&lt;&gt;"",TrackingWorksheet!B100&lt;=#REF!,OR(TrackingWorksheet!C100="",TrackingWorksheet!C100&gt;=#REF!)),1,0))</f>
        <v>#REF!</v>
      </c>
      <c r="Q95" s="170" t="e">
        <f>IF(B95=1,"",IF(AND(TrackingWorksheet!#REF! &lt;&gt;"",TrackingWorksheet!#REF!&lt;=#REF!), 1, 0)*D95)</f>
        <v>#REF!</v>
      </c>
      <c r="R95" s="170" t="e">
        <f>IF(B95=1,"",IF(AND(TrackingWorksheet!#REF! &lt;&gt;"", TrackingWorksheet!#REF!="At facility"), 1, 0)*D95)</f>
        <v>#REF!</v>
      </c>
      <c r="S95" s="170" t="e">
        <f>IF(B95=1,"",IF(AND(TrackingWorksheet!#REF! &lt;&gt;"", TrackingWorksheet!#REF!="Outside of facility"), 1, 0)*D95)</f>
        <v>#REF!</v>
      </c>
      <c r="T95" s="170" t="e">
        <f>IF(B95=1,"",IF(AND(TrackingWorksheet!#REF!&lt;&gt;"",TrackingWorksheet!#REF!&lt;=#REF!),1,0)*D95)</f>
        <v>#REF!</v>
      </c>
      <c r="U95" s="170" t="e">
        <f>IF(B95=1,"",IF(AND(TrackingWorksheet!#REF!&lt;&gt;"",TrackingWorksheet!#REF!&lt;=#REF!),1,0)*D95)</f>
        <v>#REF!</v>
      </c>
      <c r="V95" s="170" t="str">
        <f>IF(B95=1,"",IF(TrackingWorksheet!F100="","",TrackingWorksheet!F100))</f>
        <v/>
      </c>
    </row>
    <row r="96" spans="2:22" x14ac:dyDescent="0.35">
      <c r="B96" s="178">
        <f>IF(AND(ISBLANK(TrackingWorksheet!B101),ISBLANK(TrackingWorksheet!C101),ISBLANK(TrackingWorksheet!G101),ISBLANK(TrackingWorksheet!I101),
ISBLANK(TrackingWorksheet!#REF!)),1,0)</f>
        <v>0</v>
      </c>
      <c r="C96" s="173">
        <f>IF(B96=1,"",TrackingWorksheet!D101)</f>
        <v>0</v>
      </c>
      <c r="D96" s="176">
        <f>IF(B96=1,"",IF(AND(TrackingWorksheet!B101&lt;&gt;"",TrackingWorksheet!B101&lt;=WeeklyCOVIDSummary!$C$7,OR(TrackingWorksheet!C101="",TrackingWorksheet!C101&gt;=WeeklyCOVIDSummary!$C$6)),1,0))</f>
        <v>0</v>
      </c>
      <c r="E96" s="175">
        <f>IF(B96=1,"",IF(AND(TrackingWorksheet!H101&lt;&gt;"",TrackingWorksheet!H101&lt;=WeeklyCOVIDSummary!$C$7),1,0)*D96)</f>
        <v>0</v>
      </c>
      <c r="F96" s="175">
        <f>IF(B96=1,"",IF(AND(TrackingWorksheet!I101&lt;&gt;"",TrackingWorksheet!I101&lt;=WeeklyCOVIDSummary!$C$7),1,0)*D96)</f>
        <v>0</v>
      </c>
      <c r="G96" s="175">
        <f>IF(B96=1,"",IF(AND(TrackingWorksheet!G101&lt;&gt;"",TrackingWorksheet!G101&lt;=WeeklyCOVIDSummary!$C$7,WeeklyCOVIDSummary!$C$6-TrackingWorksheet!G101&lt;60),1,0)*D96)</f>
        <v>0</v>
      </c>
      <c r="H96" s="175">
        <f>IF(B96=1,"",IF(AND(TrackingWorksheet!G101&lt;&gt;"",TrackingWorksheet!G101&lt;=WeeklyCOVIDSummary!$C$7,TrackingWorksheet!G101&gt;$M$3),1,0)*D96)</f>
        <v>0</v>
      </c>
      <c r="I96" s="175">
        <f t="shared" si="3"/>
        <v>0</v>
      </c>
      <c r="J96" s="175">
        <f t="shared" si="2"/>
        <v>0</v>
      </c>
      <c r="K96" s="175">
        <f>IF(B96=1,"",IF(AND(TrackingWorksheet!G101="",TrackingWorksheet!H101="", TrackingWorksheet!I101=""),1,0)*D96)</f>
        <v>0</v>
      </c>
      <c r="L96" s="178" t="str">
        <f>IF(B96=1,"",IF(TrackingWorksheet!F101="","",TrackingWorksheet!F101))</f>
        <v/>
      </c>
      <c r="M96" s="170"/>
      <c r="N96" s="170">
        <f>IF(AND(ISBLANK(TrackingWorksheet!B101),ISBLANK(TrackingWorksheet!C101),ISBLANK(TrackingWorksheet!G101),ISBLANK(TrackingWorksheet!I101),
ISBLANK(TrackingWorksheet!#REF!)),1,0)</f>
        <v>0</v>
      </c>
      <c r="O96" s="170">
        <f>IF(B96=1,"",TrackingWorksheet!E101)</f>
        <v>0</v>
      </c>
      <c r="P96" s="170" t="e">
        <f>IF(B96=1,"",IF(AND(TrackingWorksheet!B101&lt;&gt;"",TrackingWorksheet!B101&lt;=#REF!,OR(TrackingWorksheet!C101="",TrackingWorksheet!C101&gt;=#REF!)),1,0))</f>
        <v>#REF!</v>
      </c>
      <c r="Q96" s="170" t="e">
        <f>IF(B96=1,"",IF(AND(TrackingWorksheet!#REF! &lt;&gt;"",TrackingWorksheet!#REF!&lt;=#REF!), 1, 0)*D96)</f>
        <v>#REF!</v>
      </c>
      <c r="R96" s="170" t="e">
        <f>IF(B96=1,"",IF(AND(TrackingWorksheet!#REF! &lt;&gt;"", TrackingWorksheet!#REF!="At facility"), 1, 0)*D96)</f>
        <v>#REF!</v>
      </c>
      <c r="S96" s="170" t="e">
        <f>IF(B96=1,"",IF(AND(TrackingWorksheet!#REF! &lt;&gt;"", TrackingWorksheet!#REF!="Outside of facility"), 1, 0)*D96)</f>
        <v>#REF!</v>
      </c>
      <c r="T96" s="170" t="e">
        <f>IF(B96=1,"",IF(AND(TrackingWorksheet!#REF!&lt;&gt;"",TrackingWorksheet!#REF!&lt;=#REF!),1,0)*D96)</f>
        <v>#REF!</v>
      </c>
      <c r="U96" s="170" t="e">
        <f>IF(B96=1,"",IF(AND(TrackingWorksheet!#REF!&lt;&gt;"",TrackingWorksheet!#REF!&lt;=#REF!),1,0)*D96)</f>
        <v>#REF!</v>
      </c>
      <c r="V96" s="170" t="str">
        <f>IF(B96=1,"",IF(TrackingWorksheet!F101="","",TrackingWorksheet!F101))</f>
        <v/>
      </c>
    </row>
    <row r="97" spans="2:22" x14ac:dyDescent="0.35">
      <c r="B97" s="178">
        <f>IF(AND(ISBLANK(TrackingWorksheet!B102),ISBLANK(TrackingWorksheet!C102),ISBLANK(TrackingWorksheet!G102),ISBLANK(TrackingWorksheet!I102),
ISBLANK(TrackingWorksheet!#REF!)),1,0)</f>
        <v>0</v>
      </c>
      <c r="C97" s="173">
        <f>IF(B97=1,"",TrackingWorksheet!D102)</f>
        <v>0</v>
      </c>
      <c r="D97" s="176">
        <f>IF(B97=1,"",IF(AND(TrackingWorksheet!B102&lt;&gt;"",TrackingWorksheet!B102&lt;=WeeklyCOVIDSummary!$C$7,OR(TrackingWorksheet!C102="",TrackingWorksheet!C102&gt;=WeeklyCOVIDSummary!$C$6)),1,0))</f>
        <v>0</v>
      </c>
      <c r="E97" s="175">
        <f>IF(B97=1,"",IF(AND(TrackingWorksheet!H102&lt;&gt;"",TrackingWorksheet!H102&lt;=WeeklyCOVIDSummary!$C$7),1,0)*D97)</f>
        <v>0</v>
      </c>
      <c r="F97" s="175">
        <f>IF(B97=1,"",IF(AND(TrackingWorksheet!I102&lt;&gt;"",TrackingWorksheet!I102&lt;=WeeklyCOVIDSummary!$C$7),1,0)*D97)</f>
        <v>0</v>
      </c>
      <c r="G97" s="175">
        <f>IF(B97=1,"",IF(AND(TrackingWorksheet!G102&lt;&gt;"",TrackingWorksheet!G102&lt;=WeeklyCOVIDSummary!$C$7,WeeklyCOVIDSummary!$C$6-TrackingWorksheet!G102&lt;60),1,0)*D97)</f>
        <v>0</v>
      </c>
      <c r="H97" s="175">
        <f>IF(B97=1,"",IF(AND(TrackingWorksheet!G102&lt;&gt;"",TrackingWorksheet!G102&lt;=WeeklyCOVIDSummary!$C$7,TrackingWorksheet!G102&gt;$M$3),1,0)*D97)</f>
        <v>0</v>
      </c>
      <c r="I97" s="175">
        <f t="shared" si="3"/>
        <v>0</v>
      </c>
      <c r="J97" s="175">
        <f t="shared" si="2"/>
        <v>0</v>
      </c>
      <c r="K97" s="175">
        <f>IF(B97=1,"",IF(AND(TrackingWorksheet!G102="",TrackingWorksheet!H102="", TrackingWorksheet!I102=""),1,0)*D97)</f>
        <v>0</v>
      </c>
      <c r="L97" s="178" t="str">
        <f>IF(B97=1,"",IF(TrackingWorksheet!F102="","",TrackingWorksheet!F102))</f>
        <v/>
      </c>
      <c r="M97" s="170"/>
      <c r="N97" s="170">
        <f>IF(AND(ISBLANK(TrackingWorksheet!B102),ISBLANK(TrackingWorksheet!C102),ISBLANK(TrackingWorksheet!G102),ISBLANK(TrackingWorksheet!I102),
ISBLANK(TrackingWorksheet!#REF!)),1,0)</f>
        <v>0</v>
      </c>
      <c r="O97" s="170">
        <f>IF(B97=1,"",TrackingWorksheet!E102)</f>
        <v>0</v>
      </c>
      <c r="P97" s="170" t="e">
        <f>IF(B97=1,"",IF(AND(TrackingWorksheet!B102&lt;&gt;"",TrackingWorksheet!B102&lt;=#REF!,OR(TrackingWorksheet!C102="",TrackingWorksheet!C102&gt;=#REF!)),1,0))</f>
        <v>#REF!</v>
      </c>
      <c r="Q97" s="170" t="e">
        <f>IF(B97=1,"",IF(AND(TrackingWorksheet!#REF! &lt;&gt;"",TrackingWorksheet!#REF!&lt;=#REF!), 1, 0)*D97)</f>
        <v>#REF!</v>
      </c>
      <c r="R97" s="170" t="e">
        <f>IF(B97=1,"",IF(AND(TrackingWorksheet!#REF! &lt;&gt;"", TrackingWorksheet!#REF!="At facility"), 1, 0)*D97)</f>
        <v>#REF!</v>
      </c>
      <c r="S97" s="170" t="e">
        <f>IF(B97=1,"",IF(AND(TrackingWorksheet!#REF! &lt;&gt;"", TrackingWorksheet!#REF!="Outside of facility"), 1, 0)*D97)</f>
        <v>#REF!</v>
      </c>
      <c r="T97" s="170" t="e">
        <f>IF(B97=1,"",IF(AND(TrackingWorksheet!#REF!&lt;&gt;"",TrackingWorksheet!#REF!&lt;=#REF!),1,0)*D97)</f>
        <v>#REF!</v>
      </c>
      <c r="U97" s="170" t="e">
        <f>IF(B97=1,"",IF(AND(TrackingWorksheet!#REF!&lt;&gt;"",TrackingWorksheet!#REF!&lt;=#REF!),1,0)*D97)</f>
        <v>#REF!</v>
      </c>
      <c r="V97" s="170" t="str">
        <f>IF(B97=1,"",IF(TrackingWorksheet!F102="","",TrackingWorksheet!F102))</f>
        <v/>
      </c>
    </row>
    <row r="98" spans="2:22" x14ac:dyDescent="0.35">
      <c r="B98" s="178">
        <f>IF(AND(ISBLANK(TrackingWorksheet!B103),ISBLANK(TrackingWorksheet!C103),ISBLANK(TrackingWorksheet!G103),ISBLANK(TrackingWorksheet!I103),
ISBLANK(TrackingWorksheet!#REF!)),1,0)</f>
        <v>0</v>
      </c>
      <c r="C98" s="173">
        <f>IF(B98=1,"",TrackingWorksheet!D103)</f>
        <v>0</v>
      </c>
      <c r="D98" s="176">
        <f>IF(B98=1,"",IF(AND(TrackingWorksheet!B103&lt;&gt;"",TrackingWorksheet!B103&lt;=WeeklyCOVIDSummary!$C$7,OR(TrackingWorksheet!C103="",TrackingWorksheet!C103&gt;=WeeklyCOVIDSummary!$C$6)),1,0))</f>
        <v>0</v>
      </c>
      <c r="E98" s="175">
        <f>IF(B98=1,"",IF(AND(TrackingWorksheet!H103&lt;&gt;"",TrackingWorksheet!H103&lt;=WeeklyCOVIDSummary!$C$7),1,0)*D98)</f>
        <v>0</v>
      </c>
      <c r="F98" s="175">
        <f>IF(B98=1,"",IF(AND(TrackingWorksheet!I103&lt;&gt;"",TrackingWorksheet!I103&lt;=WeeklyCOVIDSummary!$C$7),1,0)*D98)</f>
        <v>0</v>
      </c>
      <c r="G98" s="175">
        <f>IF(B98=1,"",IF(AND(TrackingWorksheet!G103&lt;&gt;"",TrackingWorksheet!G103&lt;=WeeklyCOVIDSummary!$C$7,WeeklyCOVIDSummary!$C$6-TrackingWorksheet!G103&lt;60),1,0)*D98)</f>
        <v>0</v>
      </c>
      <c r="H98" s="175">
        <f>IF(B98=1,"",IF(AND(TrackingWorksheet!G103&lt;&gt;"",TrackingWorksheet!G103&lt;=WeeklyCOVIDSummary!$C$7,TrackingWorksheet!G103&gt;$M$3),1,0)*D98)</f>
        <v>0</v>
      </c>
      <c r="I98" s="175">
        <f t="shared" si="3"/>
        <v>0</v>
      </c>
      <c r="J98" s="175">
        <f t="shared" si="2"/>
        <v>0</v>
      </c>
      <c r="K98" s="175">
        <f>IF(B98=1,"",IF(AND(TrackingWorksheet!G103="",TrackingWorksheet!H103="", TrackingWorksheet!I103=""),1,0)*D98)</f>
        <v>0</v>
      </c>
      <c r="L98" s="178" t="str">
        <f>IF(B98=1,"",IF(TrackingWorksheet!F103="","",TrackingWorksheet!F103))</f>
        <v/>
      </c>
      <c r="M98" s="170"/>
      <c r="N98" s="170">
        <f>IF(AND(ISBLANK(TrackingWorksheet!B103),ISBLANK(TrackingWorksheet!C103),ISBLANK(TrackingWorksheet!G103),ISBLANK(TrackingWorksheet!I103),
ISBLANK(TrackingWorksheet!#REF!)),1,0)</f>
        <v>0</v>
      </c>
      <c r="O98" s="170">
        <f>IF(B98=1,"",TrackingWorksheet!E103)</f>
        <v>0</v>
      </c>
      <c r="P98" s="170" t="e">
        <f>IF(B98=1,"",IF(AND(TrackingWorksheet!B103&lt;&gt;"",TrackingWorksheet!B103&lt;=#REF!,OR(TrackingWorksheet!C103="",TrackingWorksheet!C103&gt;=#REF!)),1,0))</f>
        <v>#REF!</v>
      </c>
      <c r="Q98" s="170" t="e">
        <f>IF(B98=1,"",IF(AND(TrackingWorksheet!#REF! &lt;&gt;"",TrackingWorksheet!#REF!&lt;=#REF!), 1, 0)*D98)</f>
        <v>#REF!</v>
      </c>
      <c r="R98" s="170" t="e">
        <f>IF(B98=1,"",IF(AND(TrackingWorksheet!#REF! &lt;&gt;"", TrackingWorksheet!#REF!="At facility"), 1, 0)*D98)</f>
        <v>#REF!</v>
      </c>
      <c r="S98" s="170" t="e">
        <f>IF(B98=1,"",IF(AND(TrackingWorksheet!#REF! &lt;&gt;"", TrackingWorksheet!#REF!="Outside of facility"), 1, 0)*D98)</f>
        <v>#REF!</v>
      </c>
      <c r="T98" s="170" t="e">
        <f>IF(B98=1,"",IF(AND(TrackingWorksheet!#REF!&lt;&gt;"",TrackingWorksheet!#REF!&lt;=#REF!),1,0)*D98)</f>
        <v>#REF!</v>
      </c>
      <c r="U98" s="170" t="e">
        <f>IF(B98=1,"",IF(AND(TrackingWorksheet!#REF!&lt;&gt;"",TrackingWorksheet!#REF!&lt;=#REF!),1,0)*D98)</f>
        <v>#REF!</v>
      </c>
      <c r="V98" s="170" t="str">
        <f>IF(B98=1,"",IF(TrackingWorksheet!F103="","",TrackingWorksheet!F103))</f>
        <v/>
      </c>
    </row>
    <row r="99" spans="2:22" x14ac:dyDescent="0.35">
      <c r="B99" s="178">
        <f>IF(AND(ISBLANK(TrackingWorksheet!B104),ISBLANK(TrackingWorksheet!C104),ISBLANK(TrackingWorksheet!G104),ISBLANK(TrackingWorksheet!I104),
ISBLANK(TrackingWorksheet!#REF!)),1,0)</f>
        <v>0</v>
      </c>
      <c r="C99" s="173">
        <f>IF(B99=1,"",TrackingWorksheet!D104)</f>
        <v>0</v>
      </c>
      <c r="D99" s="176">
        <f>IF(B99=1,"",IF(AND(TrackingWorksheet!B104&lt;&gt;"",TrackingWorksheet!B104&lt;=WeeklyCOVIDSummary!$C$7,OR(TrackingWorksheet!C104="",TrackingWorksheet!C104&gt;=WeeklyCOVIDSummary!$C$6)),1,0))</f>
        <v>0</v>
      </c>
      <c r="E99" s="175">
        <f>IF(B99=1,"",IF(AND(TrackingWorksheet!H104&lt;&gt;"",TrackingWorksheet!H104&lt;=WeeklyCOVIDSummary!$C$7),1,0)*D99)</f>
        <v>0</v>
      </c>
      <c r="F99" s="175">
        <f>IF(B99=1,"",IF(AND(TrackingWorksheet!I104&lt;&gt;"",TrackingWorksheet!I104&lt;=WeeklyCOVIDSummary!$C$7),1,0)*D99)</f>
        <v>0</v>
      </c>
      <c r="G99" s="175">
        <f>IF(B99=1,"",IF(AND(TrackingWorksheet!G104&lt;&gt;"",TrackingWorksheet!G104&lt;=WeeklyCOVIDSummary!$C$7,WeeklyCOVIDSummary!$C$6-TrackingWorksheet!G104&lt;60),1,0)*D99)</f>
        <v>0</v>
      </c>
      <c r="H99" s="175">
        <f>IF(B99=1,"",IF(AND(TrackingWorksheet!G104&lt;&gt;"",TrackingWorksheet!G104&lt;=WeeklyCOVIDSummary!$C$7,TrackingWorksheet!G104&gt;$M$3),1,0)*D99)</f>
        <v>0</v>
      </c>
      <c r="I99" s="175">
        <f t="shared" si="3"/>
        <v>0</v>
      </c>
      <c r="J99" s="175">
        <f t="shared" si="2"/>
        <v>0</v>
      </c>
      <c r="K99" s="175">
        <f>IF(B99=1,"",IF(AND(TrackingWorksheet!G104="",TrackingWorksheet!H104="", TrackingWorksheet!I104=""),1,0)*D99)</f>
        <v>0</v>
      </c>
      <c r="L99" s="178" t="str">
        <f>IF(B99=1,"",IF(TrackingWorksheet!F104="","",TrackingWorksheet!F104))</f>
        <v/>
      </c>
      <c r="M99" s="170"/>
      <c r="N99" s="170">
        <f>IF(AND(ISBLANK(TrackingWorksheet!B104),ISBLANK(TrackingWorksheet!C104),ISBLANK(TrackingWorksheet!G104),ISBLANK(TrackingWorksheet!I104),
ISBLANK(TrackingWorksheet!#REF!)),1,0)</f>
        <v>0</v>
      </c>
      <c r="O99" s="170">
        <f>IF(B99=1,"",TrackingWorksheet!E104)</f>
        <v>0</v>
      </c>
      <c r="P99" s="170" t="e">
        <f>IF(B99=1,"",IF(AND(TrackingWorksheet!B104&lt;&gt;"",TrackingWorksheet!B104&lt;=#REF!,OR(TrackingWorksheet!C104="",TrackingWorksheet!C104&gt;=#REF!)),1,0))</f>
        <v>#REF!</v>
      </c>
      <c r="Q99" s="170" t="e">
        <f>IF(B99=1,"",IF(AND(TrackingWorksheet!#REF! &lt;&gt;"",TrackingWorksheet!#REF!&lt;=#REF!), 1, 0)*D99)</f>
        <v>#REF!</v>
      </c>
      <c r="R99" s="170" t="e">
        <f>IF(B99=1,"",IF(AND(TrackingWorksheet!#REF! &lt;&gt;"", TrackingWorksheet!#REF!="At facility"), 1, 0)*D99)</f>
        <v>#REF!</v>
      </c>
      <c r="S99" s="170" t="e">
        <f>IF(B99=1,"",IF(AND(TrackingWorksheet!#REF! &lt;&gt;"", TrackingWorksheet!#REF!="Outside of facility"), 1, 0)*D99)</f>
        <v>#REF!</v>
      </c>
      <c r="T99" s="170" t="e">
        <f>IF(B99=1,"",IF(AND(TrackingWorksheet!#REF!&lt;&gt;"",TrackingWorksheet!#REF!&lt;=#REF!),1,0)*D99)</f>
        <v>#REF!</v>
      </c>
      <c r="U99" s="170" t="e">
        <f>IF(B99=1,"",IF(AND(TrackingWorksheet!#REF!&lt;&gt;"",TrackingWorksheet!#REF!&lt;=#REF!),1,0)*D99)</f>
        <v>#REF!</v>
      </c>
      <c r="V99" s="170" t="str">
        <f>IF(B99=1,"",IF(TrackingWorksheet!F104="","",TrackingWorksheet!F104))</f>
        <v/>
      </c>
    </row>
    <row r="100" spans="2:22" x14ac:dyDescent="0.35">
      <c r="B100" s="178">
        <f>IF(AND(ISBLANK(TrackingWorksheet!B105),ISBLANK(TrackingWorksheet!C105),ISBLANK(TrackingWorksheet!G105),ISBLANK(TrackingWorksheet!I105),
ISBLANK(TrackingWorksheet!#REF!)),1,0)</f>
        <v>0</v>
      </c>
      <c r="C100" s="173">
        <f>IF(B100=1,"",TrackingWorksheet!D105)</f>
        <v>0</v>
      </c>
      <c r="D100" s="176">
        <f>IF(B100=1,"",IF(AND(TrackingWorksheet!B105&lt;&gt;"",TrackingWorksheet!B105&lt;=WeeklyCOVIDSummary!$C$7,OR(TrackingWorksheet!C105="",TrackingWorksheet!C105&gt;=WeeklyCOVIDSummary!$C$6)),1,0))</f>
        <v>0</v>
      </c>
      <c r="E100" s="175">
        <f>IF(B100=1,"",IF(AND(TrackingWorksheet!H105&lt;&gt;"",TrackingWorksheet!H105&lt;=WeeklyCOVIDSummary!$C$7),1,0)*D100)</f>
        <v>0</v>
      </c>
      <c r="F100" s="175">
        <f>IF(B100=1,"",IF(AND(TrackingWorksheet!I105&lt;&gt;"",TrackingWorksheet!I105&lt;=WeeklyCOVIDSummary!$C$7),1,0)*D100)</f>
        <v>0</v>
      </c>
      <c r="G100" s="175">
        <f>IF(B100=1,"",IF(AND(TrackingWorksheet!G105&lt;&gt;"",TrackingWorksheet!G105&lt;=WeeklyCOVIDSummary!$C$7,WeeklyCOVIDSummary!$C$6-TrackingWorksheet!G105&lt;60),1,0)*D100)</f>
        <v>0</v>
      </c>
      <c r="H100" s="175">
        <f>IF(B100=1,"",IF(AND(TrackingWorksheet!G105&lt;&gt;"",TrackingWorksheet!G105&lt;=WeeklyCOVIDSummary!$C$7,TrackingWorksheet!G105&gt;$M$3),1,0)*D100)</f>
        <v>0</v>
      </c>
      <c r="I100" s="175">
        <f t="shared" si="3"/>
        <v>0</v>
      </c>
      <c r="J100" s="175">
        <f t="shared" si="2"/>
        <v>0</v>
      </c>
      <c r="K100" s="175">
        <f>IF(B100=1,"",IF(AND(TrackingWorksheet!G105="",TrackingWorksheet!H105="", TrackingWorksheet!I105=""),1,0)*D100)</f>
        <v>0</v>
      </c>
      <c r="L100" s="178" t="str">
        <f>IF(B100=1,"",IF(TrackingWorksheet!F105="","",TrackingWorksheet!F105))</f>
        <v/>
      </c>
      <c r="M100" s="170"/>
      <c r="N100" s="170">
        <f>IF(AND(ISBLANK(TrackingWorksheet!B105),ISBLANK(TrackingWorksheet!C105),ISBLANK(TrackingWorksheet!G105),ISBLANK(TrackingWorksheet!I105),
ISBLANK(TrackingWorksheet!#REF!)),1,0)</f>
        <v>0</v>
      </c>
      <c r="O100" s="170">
        <f>IF(B100=1,"",TrackingWorksheet!E105)</f>
        <v>0</v>
      </c>
      <c r="P100" s="170" t="e">
        <f>IF(B100=1,"",IF(AND(TrackingWorksheet!B105&lt;&gt;"",TrackingWorksheet!B105&lt;=#REF!,OR(TrackingWorksheet!C105="",TrackingWorksheet!C105&gt;=#REF!)),1,0))</f>
        <v>#REF!</v>
      </c>
      <c r="Q100" s="170" t="e">
        <f>IF(B100=1,"",IF(AND(TrackingWorksheet!#REF! &lt;&gt;"",TrackingWorksheet!#REF!&lt;=#REF!), 1, 0)*D100)</f>
        <v>#REF!</v>
      </c>
      <c r="R100" s="170" t="e">
        <f>IF(B100=1,"",IF(AND(TrackingWorksheet!#REF! &lt;&gt;"", TrackingWorksheet!#REF!="At facility"), 1, 0)*D100)</f>
        <v>#REF!</v>
      </c>
      <c r="S100" s="170" t="e">
        <f>IF(B100=1,"",IF(AND(TrackingWorksheet!#REF! &lt;&gt;"", TrackingWorksheet!#REF!="Outside of facility"), 1, 0)*D100)</f>
        <v>#REF!</v>
      </c>
      <c r="T100" s="170" t="e">
        <f>IF(B100=1,"",IF(AND(TrackingWorksheet!#REF!&lt;&gt;"",TrackingWorksheet!#REF!&lt;=#REF!),1,0)*D100)</f>
        <v>#REF!</v>
      </c>
      <c r="U100" s="170" t="e">
        <f>IF(B100=1,"",IF(AND(TrackingWorksheet!#REF!&lt;&gt;"",TrackingWorksheet!#REF!&lt;=#REF!),1,0)*D100)</f>
        <v>#REF!</v>
      </c>
      <c r="V100" s="170" t="str">
        <f>IF(B100=1,"",IF(TrackingWorksheet!F105="","",TrackingWorksheet!F105))</f>
        <v/>
      </c>
    </row>
    <row r="101" spans="2:22" x14ac:dyDescent="0.35">
      <c r="B101" s="178">
        <f>IF(AND(ISBLANK(TrackingWorksheet!B106),ISBLANK(TrackingWorksheet!C106),ISBLANK(TrackingWorksheet!G106),ISBLANK(TrackingWorksheet!I106),
ISBLANK(TrackingWorksheet!#REF!)),1,0)</f>
        <v>0</v>
      </c>
      <c r="C101" s="173">
        <f>IF(B101=1,"",TrackingWorksheet!D106)</f>
        <v>0</v>
      </c>
      <c r="D101" s="176">
        <f>IF(B101=1,"",IF(AND(TrackingWorksheet!B106&lt;&gt;"",TrackingWorksheet!B106&lt;=WeeklyCOVIDSummary!$C$7,OR(TrackingWorksheet!C106="",TrackingWorksheet!C106&gt;=WeeklyCOVIDSummary!$C$6)),1,0))</f>
        <v>0</v>
      </c>
      <c r="E101" s="175">
        <f>IF(B101=1,"",IF(AND(TrackingWorksheet!H106&lt;&gt;"",TrackingWorksheet!H106&lt;=WeeklyCOVIDSummary!$C$7),1,0)*D101)</f>
        <v>0</v>
      </c>
      <c r="F101" s="175">
        <f>IF(B101=1,"",IF(AND(TrackingWorksheet!I106&lt;&gt;"",TrackingWorksheet!I106&lt;=WeeklyCOVIDSummary!$C$7),1,0)*D101)</f>
        <v>0</v>
      </c>
      <c r="G101" s="175">
        <f>IF(B101=1,"",IF(AND(TrackingWorksheet!G106&lt;&gt;"",TrackingWorksheet!G106&lt;=WeeklyCOVIDSummary!$C$7,WeeklyCOVIDSummary!$C$6-TrackingWorksheet!G106&lt;60),1,0)*D101)</f>
        <v>0</v>
      </c>
      <c r="H101" s="175">
        <f>IF(B101=1,"",IF(AND(TrackingWorksheet!G106&lt;&gt;"",TrackingWorksheet!G106&lt;=WeeklyCOVIDSummary!$C$7,TrackingWorksheet!G106&gt;$M$3),1,0)*D101)</f>
        <v>0</v>
      </c>
      <c r="I101" s="175">
        <f t="shared" si="3"/>
        <v>0</v>
      </c>
      <c r="J101" s="175">
        <f t="shared" si="2"/>
        <v>0</v>
      </c>
      <c r="K101" s="175">
        <f>IF(B101=1,"",IF(AND(TrackingWorksheet!G106="",TrackingWorksheet!H106="", TrackingWorksheet!I106=""),1,0)*D101)</f>
        <v>0</v>
      </c>
      <c r="L101" s="178" t="str">
        <f>IF(B101=1,"",IF(TrackingWorksheet!F106="","",TrackingWorksheet!F106))</f>
        <v/>
      </c>
      <c r="M101" s="170"/>
      <c r="N101" s="170">
        <f>IF(AND(ISBLANK(TrackingWorksheet!B106),ISBLANK(TrackingWorksheet!C106),ISBLANK(TrackingWorksheet!G106),ISBLANK(TrackingWorksheet!I106),
ISBLANK(TrackingWorksheet!#REF!)),1,0)</f>
        <v>0</v>
      </c>
      <c r="O101" s="170">
        <f>IF(B101=1,"",TrackingWorksheet!E106)</f>
        <v>0</v>
      </c>
      <c r="P101" s="170" t="e">
        <f>IF(B101=1,"",IF(AND(TrackingWorksheet!B106&lt;&gt;"",TrackingWorksheet!B106&lt;=#REF!,OR(TrackingWorksheet!C106="",TrackingWorksheet!C106&gt;=#REF!)),1,0))</f>
        <v>#REF!</v>
      </c>
      <c r="Q101" s="170" t="e">
        <f>IF(B101=1,"",IF(AND(TrackingWorksheet!#REF! &lt;&gt;"",TrackingWorksheet!#REF!&lt;=#REF!), 1, 0)*D101)</f>
        <v>#REF!</v>
      </c>
      <c r="R101" s="170" t="e">
        <f>IF(B101=1,"",IF(AND(TrackingWorksheet!#REF! &lt;&gt;"", TrackingWorksheet!#REF!="At facility"), 1, 0)*D101)</f>
        <v>#REF!</v>
      </c>
      <c r="S101" s="170" t="e">
        <f>IF(B101=1,"",IF(AND(TrackingWorksheet!#REF! &lt;&gt;"", TrackingWorksheet!#REF!="Outside of facility"), 1, 0)*D101)</f>
        <v>#REF!</v>
      </c>
      <c r="T101" s="170" t="e">
        <f>IF(B101=1,"",IF(AND(TrackingWorksheet!#REF!&lt;&gt;"",TrackingWorksheet!#REF!&lt;=#REF!),1,0)*D101)</f>
        <v>#REF!</v>
      </c>
      <c r="U101" s="170" t="e">
        <f>IF(B101=1,"",IF(AND(TrackingWorksheet!#REF!&lt;&gt;"",TrackingWorksheet!#REF!&lt;=#REF!),1,0)*D101)</f>
        <v>#REF!</v>
      </c>
      <c r="V101" s="170" t="str">
        <f>IF(B101=1,"",IF(TrackingWorksheet!F106="","",TrackingWorksheet!F106))</f>
        <v/>
      </c>
    </row>
    <row r="102" spans="2:22" x14ac:dyDescent="0.35">
      <c r="B102" s="178">
        <f>IF(AND(ISBLANK(TrackingWorksheet!B107),ISBLANK(TrackingWorksheet!C107),ISBLANK(TrackingWorksheet!G107),ISBLANK(TrackingWorksheet!I107),
ISBLANK(TrackingWorksheet!#REF!)),1,0)</f>
        <v>0</v>
      </c>
      <c r="C102" s="173">
        <f>IF(B102=1,"",TrackingWorksheet!D107)</f>
        <v>0</v>
      </c>
      <c r="D102" s="176">
        <f>IF(B102=1,"",IF(AND(TrackingWorksheet!B107&lt;&gt;"",TrackingWorksheet!B107&lt;=WeeklyCOVIDSummary!$C$7,OR(TrackingWorksheet!C107="",TrackingWorksheet!C107&gt;=WeeklyCOVIDSummary!$C$6)),1,0))</f>
        <v>0</v>
      </c>
      <c r="E102" s="175">
        <f>IF(B102=1,"",IF(AND(TrackingWorksheet!H107&lt;&gt;"",TrackingWorksheet!H107&lt;=WeeklyCOVIDSummary!$C$7),1,0)*D102)</f>
        <v>0</v>
      </c>
      <c r="F102" s="175">
        <f>IF(B102=1,"",IF(AND(TrackingWorksheet!I107&lt;&gt;"",TrackingWorksheet!I107&lt;=WeeklyCOVIDSummary!$C$7),1,0)*D102)</f>
        <v>0</v>
      </c>
      <c r="G102" s="175">
        <f>IF(B102=1,"",IF(AND(TrackingWorksheet!G107&lt;&gt;"",TrackingWorksheet!G107&lt;=WeeklyCOVIDSummary!$C$7,WeeklyCOVIDSummary!$C$6-TrackingWorksheet!G107&lt;60),1,0)*D102)</f>
        <v>0</v>
      </c>
      <c r="H102" s="175">
        <f>IF(B102=1,"",IF(AND(TrackingWorksheet!G107&lt;&gt;"",TrackingWorksheet!G107&lt;=WeeklyCOVIDSummary!$C$7,TrackingWorksheet!G107&gt;$M$3),1,0)*D102)</f>
        <v>0</v>
      </c>
      <c r="I102" s="175">
        <f t="shared" si="3"/>
        <v>0</v>
      </c>
      <c r="J102" s="175">
        <f t="shared" si="2"/>
        <v>0</v>
      </c>
      <c r="K102" s="175">
        <f>IF(B102=1,"",IF(AND(TrackingWorksheet!G107="",TrackingWorksheet!H107="", TrackingWorksheet!I107=""),1,0)*D102)</f>
        <v>0</v>
      </c>
      <c r="L102" s="178" t="str">
        <f>IF(B102=1,"",IF(TrackingWorksheet!F107="","",TrackingWorksheet!F107))</f>
        <v/>
      </c>
      <c r="M102" s="170"/>
      <c r="N102" s="170">
        <f>IF(AND(ISBLANK(TrackingWorksheet!B107),ISBLANK(TrackingWorksheet!C107),ISBLANK(TrackingWorksheet!G107),ISBLANK(TrackingWorksheet!I107),
ISBLANK(TrackingWorksheet!#REF!)),1,0)</f>
        <v>0</v>
      </c>
      <c r="O102" s="170">
        <f>IF(B102=1,"",TrackingWorksheet!E107)</f>
        <v>0</v>
      </c>
      <c r="P102" s="170" t="e">
        <f>IF(B102=1,"",IF(AND(TrackingWorksheet!B107&lt;&gt;"",TrackingWorksheet!B107&lt;=#REF!,OR(TrackingWorksheet!C107="",TrackingWorksheet!C107&gt;=#REF!)),1,0))</f>
        <v>#REF!</v>
      </c>
      <c r="Q102" s="170" t="e">
        <f>IF(B102=1,"",IF(AND(TrackingWorksheet!#REF! &lt;&gt;"",TrackingWorksheet!#REF!&lt;=#REF!), 1, 0)*D102)</f>
        <v>#REF!</v>
      </c>
      <c r="R102" s="170" t="e">
        <f>IF(B102=1,"",IF(AND(TrackingWorksheet!#REF! &lt;&gt;"", TrackingWorksheet!#REF!="At facility"), 1, 0)*D102)</f>
        <v>#REF!</v>
      </c>
      <c r="S102" s="170" t="e">
        <f>IF(B102=1,"",IF(AND(TrackingWorksheet!#REF! &lt;&gt;"", TrackingWorksheet!#REF!="Outside of facility"), 1, 0)*D102)</f>
        <v>#REF!</v>
      </c>
      <c r="T102" s="170" t="e">
        <f>IF(B102=1,"",IF(AND(TrackingWorksheet!#REF!&lt;&gt;"",TrackingWorksheet!#REF!&lt;=#REF!),1,0)*D102)</f>
        <v>#REF!</v>
      </c>
      <c r="U102" s="170" t="e">
        <f>IF(B102=1,"",IF(AND(TrackingWorksheet!#REF!&lt;&gt;"",TrackingWorksheet!#REF!&lt;=#REF!),1,0)*D102)</f>
        <v>#REF!</v>
      </c>
      <c r="V102" s="170" t="str">
        <f>IF(B102=1,"",IF(TrackingWorksheet!F107="","",TrackingWorksheet!F107))</f>
        <v/>
      </c>
    </row>
    <row r="103" spans="2:22" x14ac:dyDescent="0.35">
      <c r="B103" s="178">
        <f>IF(AND(ISBLANK(TrackingWorksheet!B108),ISBLANK(TrackingWorksheet!C108),ISBLANK(TrackingWorksheet!G108),ISBLANK(TrackingWorksheet!I108),
ISBLANK(TrackingWorksheet!#REF!)),1,0)</f>
        <v>0</v>
      </c>
      <c r="C103" s="173">
        <f>IF(B103=1,"",TrackingWorksheet!D108)</f>
        <v>0</v>
      </c>
      <c r="D103" s="176">
        <f>IF(B103=1,"",IF(AND(TrackingWorksheet!B108&lt;&gt;"",TrackingWorksheet!B108&lt;=WeeklyCOVIDSummary!$C$7,OR(TrackingWorksheet!C108="",TrackingWorksheet!C108&gt;=WeeklyCOVIDSummary!$C$6)),1,0))</f>
        <v>0</v>
      </c>
      <c r="E103" s="175">
        <f>IF(B103=1,"",IF(AND(TrackingWorksheet!H108&lt;&gt;"",TrackingWorksheet!H108&lt;=WeeklyCOVIDSummary!$C$7),1,0)*D103)</f>
        <v>0</v>
      </c>
      <c r="F103" s="175">
        <f>IF(B103=1,"",IF(AND(TrackingWorksheet!I108&lt;&gt;"",TrackingWorksheet!I108&lt;=WeeklyCOVIDSummary!$C$7),1,0)*D103)</f>
        <v>0</v>
      </c>
      <c r="G103" s="175">
        <f>IF(B103=1,"",IF(AND(TrackingWorksheet!G108&lt;&gt;"",TrackingWorksheet!G108&lt;=WeeklyCOVIDSummary!$C$7,WeeklyCOVIDSummary!$C$6-TrackingWorksheet!G108&lt;60),1,0)*D103)</f>
        <v>0</v>
      </c>
      <c r="H103" s="175">
        <f>IF(B103=1,"",IF(AND(TrackingWorksheet!G108&lt;&gt;"",TrackingWorksheet!G108&lt;=WeeklyCOVIDSummary!$C$7,TrackingWorksheet!G108&gt;$M$3),1,0)*D103)</f>
        <v>0</v>
      </c>
      <c r="I103" s="175">
        <f t="shared" si="3"/>
        <v>0</v>
      </c>
      <c r="J103" s="175">
        <f t="shared" si="2"/>
        <v>0</v>
      </c>
      <c r="K103" s="175">
        <f>IF(B103=1,"",IF(AND(TrackingWorksheet!G108="",TrackingWorksheet!H108="", TrackingWorksheet!I108=""),1,0)*D103)</f>
        <v>0</v>
      </c>
      <c r="L103" s="178" t="str">
        <f>IF(B103=1,"",IF(TrackingWorksheet!F108="","",TrackingWorksheet!F108))</f>
        <v/>
      </c>
      <c r="M103" s="170"/>
      <c r="N103" s="170">
        <f>IF(AND(ISBLANK(TrackingWorksheet!B108),ISBLANK(TrackingWorksheet!C108),ISBLANK(TrackingWorksheet!G108),ISBLANK(TrackingWorksheet!I108),
ISBLANK(TrackingWorksheet!#REF!)),1,0)</f>
        <v>0</v>
      </c>
      <c r="O103" s="170">
        <f>IF(B103=1,"",TrackingWorksheet!E108)</f>
        <v>0</v>
      </c>
      <c r="P103" s="170" t="e">
        <f>IF(B103=1,"",IF(AND(TrackingWorksheet!B108&lt;&gt;"",TrackingWorksheet!B108&lt;=#REF!,OR(TrackingWorksheet!C108="",TrackingWorksheet!C108&gt;=#REF!)),1,0))</f>
        <v>#REF!</v>
      </c>
      <c r="Q103" s="170" t="e">
        <f>IF(B103=1,"",IF(AND(TrackingWorksheet!#REF! &lt;&gt;"",TrackingWorksheet!#REF!&lt;=#REF!), 1, 0)*D103)</f>
        <v>#REF!</v>
      </c>
      <c r="R103" s="170" t="e">
        <f>IF(B103=1,"",IF(AND(TrackingWorksheet!#REF! &lt;&gt;"", TrackingWorksheet!#REF!="At facility"), 1, 0)*D103)</f>
        <v>#REF!</v>
      </c>
      <c r="S103" s="170" t="e">
        <f>IF(B103=1,"",IF(AND(TrackingWorksheet!#REF! &lt;&gt;"", TrackingWorksheet!#REF!="Outside of facility"), 1, 0)*D103)</f>
        <v>#REF!</v>
      </c>
      <c r="T103" s="170" t="e">
        <f>IF(B103=1,"",IF(AND(TrackingWorksheet!#REF!&lt;&gt;"",TrackingWorksheet!#REF!&lt;=#REF!),1,0)*D103)</f>
        <v>#REF!</v>
      </c>
      <c r="U103" s="170" t="e">
        <f>IF(B103=1,"",IF(AND(TrackingWorksheet!#REF!&lt;&gt;"",TrackingWorksheet!#REF!&lt;=#REF!),1,0)*D103)</f>
        <v>#REF!</v>
      </c>
      <c r="V103" s="170" t="str">
        <f>IF(B103=1,"",IF(TrackingWorksheet!F108="","",TrackingWorksheet!F108))</f>
        <v/>
      </c>
    </row>
    <row r="104" spans="2:22" x14ac:dyDescent="0.35">
      <c r="B104" s="178">
        <f>IF(AND(ISBLANK(TrackingWorksheet!B109),ISBLANK(TrackingWorksheet!C109),ISBLANK(TrackingWorksheet!G109),ISBLANK(TrackingWorksheet!I109),
ISBLANK(TrackingWorksheet!#REF!)),1,0)</f>
        <v>0</v>
      </c>
      <c r="C104" s="173">
        <f>IF(B104=1,"",TrackingWorksheet!D109)</f>
        <v>0</v>
      </c>
      <c r="D104" s="176">
        <f>IF(B104=1,"",IF(AND(TrackingWorksheet!B109&lt;&gt;"",TrackingWorksheet!B109&lt;=WeeklyCOVIDSummary!$C$7,OR(TrackingWorksheet!C109="",TrackingWorksheet!C109&gt;=WeeklyCOVIDSummary!$C$6)),1,0))</f>
        <v>0</v>
      </c>
      <c r="E104" s="175">
        <f>IF(B104=1,"",IF(AND(TrackingWorksheet!H109&lt;&gt;"",TrackingWorksheet!H109&lt;=WeeklyCOVIDSummary!$C$7),1,0)*D104)</f>
        <v>0</v>
      </c>
      <c r="F104" s="175">
        <f>IF(B104=1,"",IF(AND(TrackingWorksheet!I109&lt;&gt;"",TrackingWorksheet!I109&lt;=WeeklyCOVIDSummary!$C$7),1,0)*D104)</f>
        <v>0</v>
      </c>
      <c r="G104" s="175">
        <f>IF(B104=1,"",IF(AND(TrackingWorksheet!G109&lt;&gt;"",TrackingWorksheet!G109&lt;=WeeklyCOVIDSummary!$C$7,WeeklyCOVIDSummary!$C$6-TrackingWorksheet!G109&lt;60),1,0)*D104)</f>
        <v>0</v>
      </c>
      <c r="H104" s="175">
        <f>IF(B104=1,"",IF(AND(TrackingWorksheet!G109&lt;&gt;"",TrackingWorksheet!G109&lt;=WeeklyCOVIDSummary!$C$7,TrackingWorksheet!G109&gt;$M$3),1,0)*D104)</f>
        <v>0</v>
      </c>
      <c r="I104" s="175">
        <f t="shared" si="3"/>
        <v>0</v>
      </c>
      <c r="J104" s="175">
        <f t="shared" si="2"/>
        <v>0</v>
      </c>
      <c r="K104" s="175">
        <f>IF(B104=1,"",IF(AND(TrackingWorksheet!G109="",TrackingWorksheet!H109="", TrackingWorksheet!I109=""),1,0)*D104)</f>
        <v>0</v>
      </c>
      <c r="L104" s="178" t="str">
        <f>IF(B104=1,"",IF(TrackingWorksheet!F109="","",TrackingWorksheet!F109))</f>
        <v/>
      </c>
      <c r="M104" s="170"/>
      <c r="N104" s="170">
        <f>IF(AND(ISBLANK(TrackingWorksheet!B109),ISBLANK(TrackingWorksheet!C109),ISBLANK(TrackingWorksheet!G109),ISBLANK(TrackingWorksheet!I109),
ISBLANK(TrackingWorksheet!#REF!)),1,0)</f>
        <v>0</v>
      </c>
      <c r="O104" s="170">
        <f>IF(B104=1,"",TrackingWorksheet!E109)</f>
        <v>0</v>
      </c>
      <c r="P104" s="170" t="e">
        <f>IF(B104=1,"",IF(AND(TrackingWorksheet!B109&lt;&gt;"",TrackingWorksheet!B109&lt;=#REF!,OR(TrackingWorksheet!C109="",TrackingWorksheet!C109&gt;=#REF!)),1,0))</f>
        <v>#REF!</v>
      </c>
      <c r="Q104" s="170" t="e">
        <f>IF(B104=1,"",IF(AND(TrackingWorksheet!#REF! &lt;&gt;"",TrackingWorksheet!#REF!&lt;=#REF!), 1, 0)*D104)</f>
        <v>#REF!</v>
      </c>
      <c r="R104" s="170" t="e">
        <f>IF(B104=1,"",IF(AND(TrackingWorksheet!#REF! &lt;&gt;"", TrackingWorksheet!#REF!="At facility"), 1, 0)*D104)</f>
        <v>#REF!</v>
      </c>
      <c r="S104" s="170" t="e">
        <f>IF(B104=1,"",IF(AND(TrackingWorksheet!#REF! &lt;&gt;"", TrackingWorksheet!#REF!="Outside of facility"), 1, 0)*D104)</f>
        <v>#REF!</v>
      </c>
      <c r="T104" s="170" t="e">
        <f>IF(B104=1,"",IF(AND(TrackingWorksheet!#REF!&lt;&gt;"",TrackingWorksheet!#REF!&lt;=#REF!),1,0)*D104)</f>
        <v>#REF!</v>
      </c>
      <c r="U104" s="170" t="e">
        <f>IF(B104=1,"",IF(AND(TrackingWorksheet!#REF!&lt;&gt;"",TrackingWorksheet!#REF!&lt;=#REF!),1,0)*D104)</f>
        <v>#REF!</v>
      </c>
      <c r="V104" s="170" t="str">
        <f>IF(B104=1,"",IF(TrackingWorksheet!F109="","",TrackingWorksheet!F109))</f>
        <v/>
      </c>
    </row>
    <row r="105" spans="2:22" x14ac:dyDescent="0.35">
      <c r="B105" s="178">
        <f>IF(AND(ISBLANK(TrackingWorksheet!B110),ISBLANK(TrackingWorksheet!C110),ISBLANK(TrackingWorksheet!G110),ISBLANK(TrackingWorksheet!I110),
ISBLANK(TrackingWorksheet!#REF!)),1,0)</f>
        <v>0</v>
      </c>
      <c r="C105" s="173">
        <f>IF(B105=1,"",TrackingWorksheet!D110)</f>
        <v>0</v>
      </c>
      <c r="D105" s="176">
        <f>IF(B105=1,"",IF(AND(TrackingWorksheet!B110&lt;&gt;"",TrackingWorksheet!B110&lt;=WeeklyCOVIDSummary!$C$7,OR(TrackingWorksheet!C110="",TrackingWorksheet!C110&gt;=WeeklyCOVIDSummary!$C$6)),1,0))</f>
        <v>0</v>
      </c>
      <c r="E105" s="175">
        <f>IF(B105=1,"",IF(AND(TrackingWorksheet!H110&lt;&gt;"",TrackingWorksheet!H110&lt;=WeeklyCOVIDSummary!$C$7),1,0)*D105)</f>
        <v>0</v>
      </c>
      <c r="F105" s="175">
        <f>IF(B105=1,"",IF(AND(TrackingWorksheet!I110&lt;&gt;"",TrackingWorksheet!I110&lt;=WeeklyCOVIDSummary!$C$7),1,0)*D105)</f>
        <v>0</v>
      </c>
      <c r="G105" s="175">
        <f>IF(B105=1,"",IF(AND(TrackingWorksheet!G110&lt;&gt;"",TrackingWorksheet!G110&lt;=WeeklyCOVIDSummary!$C$7,WeeklyCOVIDSummary!$C$6-TrackingWorksheet!G110&lt;60),1,0)*D105)</f>
        <v>0</v>
      </c>
      <c r="H105" s="175">
        <f>IF(B105=1,"",IF(AND(TrackingWorksheet!G110&lt;&gt;"",TrackingWorksheet!G110&lt;=WeeklyCOVIDSummary!$C$7,TrackingWorksheet!G110&gt;$M$3),1,0)*D105)</f>
        <v>0</v>
      </c>
      <c r="I105" s="175">
        <f t="shared" si="3"/>
        <v>0</v>
      </c>
      <c r="J105" s="175">
        <f t="shared" si="2"/>
        <v>0</v>
      </c>
      <c r="K105" s="175">
        <f>IF(B105=1,"",IF(AND(TrackingWorksheet!G110="",TrackingWorksheet!H110="", TrackingWorksheet!I110=""),1,0)*D105)</f>
        <v>0</v>
      </c>
      <c r="L105" s="178" t="str">
        <f>IF(B105=1,"",IF(TrackingWorksheet!F110="","",TrackingWorksheet!F110))</f>
        <v/>
      </c>
      <c r="M105" s="170"/>
      <c r="N105" s="170">
        <f>IF(AND(ISBLANK(TrackingWorksheet!B110),ISBLANK(TrackingWorksheet!C110),ISBLANK(TrackingWorksheet!G110),ISBLANK(TrackingWorksheet!I110),
ISBLANK(TrackingWorksheet!#REF!)),1,0)</f>
        <v>0</v>
      </c>
      <c r="O105" s="170">
        <f>IF(B105=1,"",TrackingWorksheet!E110)</f>
        <v>0</v>
      </c>
      <c r="P105" s="170" t="e">
        <f>IF(B105=1,"",IF(AND(TrackingWorksheet!B110&lt;&gt;"",TrackingWorksheet!B110&lt;=#REF!,OR(TrackingWorksheet!C110="",TrackingWorksheet!C110&gt;=#REF!)),1,0))</f>
        <v>#REF!</v>
      </c>
      <c r="Q105" s="170" t="e">
        <f>IF(B105=1,"",IF(AND(TrackingWorksheet!#REF! &lt;&gt;"",TrackingWorksheet!#REF!&lt;=#REF!), 1, 0)*D105)</f>
        <v>#REF!</v>
      </c>
      <c r="R105" s="170" t="e">
        <f>IF(B105=1,"",IF(AND(TrackingWorksheet!#REF! &lt;&gt;"", TrackingWorksheet!#REF!="At facility"), 1, 0)*D105)</f>
        <v>#REF!</v>
      </c>
      <c r="S105" s="170" t="e">
        <f>IF(B105=1,"",IF(AND(TrackingWorksheet!#REF! &lt;&gt;"", TrackingWorksheet!#REF!="Outside of facility"), 1, 0)*D105)</f>
        <v>#REF!</v>
      </c>
      <c r="T105" s="170" t="e">
        <f>IF(B105=1,"",IF(AND(TrackingWorksheet!#REF!&lt;&gt;"",TrackingWorksheet!#REF!&lt;=#REF!),1,0)*D105)</f>
        <v>#REF!</v>
      </c>
      <c r="U105" s="170" t="e">
        <f>IF(B105=1,"",IF(AND(TrackingWorksheet!#REF!&lt;&gt;"",TrackingWorksheet!#REF!&lt;=#REF!),1,0)*D105)</f>
        <v>#REF!</v>
      </c>
      <c r="V105" s="170" t="str">
        <f>IF(B105=1,"",IF(TrackingWorksheet!F110="","",TrackingWorksheet!F110))</f>
        <v/>
      </c>
    </row>
    <row r="106" spans="2:22" x14ac:dyDescent="0.35">
      <c r="B106" s="178">
        <f>IF(AND(ISBLANK(TrackingWorksheet!B111),ISBLANK(TrackingWorksheet!C111),ISBLANK(TrackingWorksheet!G111),ISBLANK(TrackingWorksheet!I111),
ISBLANK(TrackingWorksheet!#REF!)),1,0)</f>
        <v>0</v>
      </c>
      <c r="C106" s="173">
        <f>IF(B106=1,"",TrackingWorksheet!D111)</f>
        <v>0</v>
      </c>
      <c r="D106" s="176">
        <f>IF(B106=1,"",IF(AND(TrackingWorksheet!B111&lt;&gt;"",TrackingWorksheet!B111&lt;=WeeklyCOVIDSummary!$C$7,OR(TrackingWorksheet!C111="",TrackingWorksheet!C111&gt;=WeeklyCOVIDSummary!$C$6)),1,0))</f>
        <v>0</v>
      </c>
      <c r="E106" s="175">
        <f>IF(B106=1,"",IF(AND(TrackingWorksheet!H111&lt;&gt;"",TrackingWorksheet!H111&lt;=WeeklyCOVIDSummary!$C$7),1,0)*D106)</f>
        <v>0</v>
      </c>
      <c r="F106" s="175">
        <f>IF(B106=1,"",IF(AND(TrackingWorksheet!I111&lt;&gt;"",TrackingWorksheet!I111&lt;=WeeklyCOVIDSummary!$C$7),1,0)*D106)</f>
        <v>0</v>
      </c>
      <c r="G106" s="175">
        <f>IF(B106=1,"",IF(AND(TrackingWorksheet!G111&lt;&gt;"",TrackingWorksheet!G111&lt;=WeeklyCOVIDSummary!$C$7,WeeklyCOVIDSummary!$C$6-TrackingWorksheet!G111&lt;60),1,0)*D106)</f>
        <v>0</v>
      </c>
      <c r="H106" s="175">
        <f>IF(B106=1,"",IF(AND(TrackingWorksheet!G111&lt;&gt;"",TrackingWorksheet!G111&lt;=WeeklyCOVIDSummary!$C$7,TrackingWorksheet!G111&gt;$M$3),1,0)*D106)</f>
        <v>0</v>
      </c>
      <c r="I106" s="175">
        <f t="shared" si="3"/>
        <v>0</v>
      </c>
      <c r="J106" s="175">
        <f t="shared" si="2"/>
        <v>0</v>
      </c>
      <c r="K106" s="175">
        <f>IF(B106=1,"",IF(AND(TrackingWorksheet!G111="",TrackingWorksheet!H111="", TrackingWorksheet!I111=""),1,0)*D106)</f>
        <v>0</v>
      </c>
      <c r="L106" s="178" t="str">
        <f>IF(B106=1,"",IF(TrackingWorksheet!F111="","",TrackingWorksheet!F111))</f>
        <v/>
      </c>
      <c r="M106" s="170"/>
      <c r="N106" s="170">
        <f>IF(AND(ISBLANK(TrackingWorksheet!B111),ISBLANK(TrackingWorksheet!C111),ISBLANK(TrackingWorksheet!G111),ISBLANK(TrackingWorksheet!I111),
ISBLANK(TrackingWorksheet!#REF!)),1,0)</f>
        <v>0</v>
      </c>
      <c r="O106" s="170">
        <f>IF(B106=1,"",TrackingWorksheet!E111)</f>
        <v>0</v>
      </c>
      <c r="P106" s="170" t="e">
        <f>IF(B106=1,"",IF(AND(TrackingWorksheet!B111&lt;&gt;"",TrackingWorksheet!B111&lt;=#REF!,OR(TrackingWorksheet!C111="",TrackingWorksheet!C111&gt;=#REF!)),1,0))</f>
        <v>#REF!</v>
      </c>
      <c r="Q106" s="170" t="e">
        <f>IF(B106=1,"",IF(AND(TrackingWorksheet!#REF! &lt;&gt;"",TrackingWorksheet!#REF!&lt;=#REF!), 1, 0)*D106)</f>
        <v>#REF!</v>
      </c>
      <c r="R106" s="170" t="e">
        <f>IF(B106=1,"",IF(AND(TrackingWorksheet!#REF! &lt;&gt;"", TrackingWorksheet!#REF!="At facility"), 1, 0)*D106)</f>
        <v>#REF!</v>
      </c>
      <c r="S106" s="170" t="e">
        <f>IF(B106=1,"",IF(AND(TrackingWorksheet!#REF! &lt;&gt;"", TrackingWorksheet!#REF!="Outside of facility"), 1, 0)*D106)</f>
        <v>#REF!</v>
      </c>
      <c r="T106" s="170" t="e">
        <f>IF(B106=1,"",IF(AND(TrackingWorksheet!#REF!&lt;&gt;"",TrackingWorksheet!#REF!&lt;=#REF!),1,0)*D106)</f>
        <v>#REF!</v>
      </c>
      <c r="U106" s="170" t="e">
        <f>IF(B106=1,"",IF(AND(TrackingWorksheet!#REF!&lt;&gt;"",TrackingWorksheet!#REF!&lt;=#REF!),1,0)*D106)</f>
        <v>#REF!</v>
      </c>
      <c r="V106" s="170" t="str">
        <f>IF(B106=1,"",IF(TrackingWorksheet!F111="","",TrackingWorksheet!F111))</f>
        <v/>
      </c>
    </row>
    <row r="107" spans="2:22" x14ac:dyDescent="0.35">
      <c r="B107" s="178">
        <f>IF(AND(ISBLANK(TrackingWorksheet!B112),ISBLANK(TrackingWorksheet!C112),ISBLANK(TrackingWorksheet!G112),ISBLANK(TrackingWorksheet!I112),
ISBLANK(TrackingWorksheet!#REF!)),1,0)</f>
        <v>0</v>
      </c>
      <c r="C107" s="173">
        <f>IF(B107=1,"",TrackingWorksheet!D112)</f>
        <v>0</v>
      </c>
      <c r="D107" s="176">
        <f>IF(B107=1,"",IF(AND(TrackingWorksheet!B112&lt;&gt;"",TrackingWorksheet!B112&lt;=WeeklyCOVIDSummary!$C$7,OR(TrackingWorksheet!C112="",TrackingWorksheet!C112&gt;=WeeklyCOVIDSummary!$C$6)),1,0))</f>
        <v>0</v>
      </c>
      <c r="E107" s="175">
        <f>IF(B107=1,"",IF(AND(TrackingWorksheet!H112&lt;&gt;"",TrackingWorksheet!H112&lt;=WeeklyCOVIDSummary!$C$7),1,0)*D107)</f>
        <v>0</v>
      </c>
      <c r="F107" s="175">
        <f>IF(B107=1,"",IF(AND(TrackingWorksheet!I112&lt;&gt;"",TrackingWorksheet!I112&lt;=WeeklyCOVIDSummary!$C$7),1,0)*D107)</f>
        <v>0</v>
      </c>
      <c r="G107" s="175">
        <f>IF(B107=1,"",IF(AND(TrackingWorksheet!G112&lt;&gt;"",TrackingWorksheet!G112&lt;=WeeklyCOVIDSummary!$C$7,WeeklyCOVIDSummary!$C$6-TrackingWorksheet!G112&lt;60),1,0)*D107)</f>
        <v>0</v>
      </c>
      <c r="H107" s="175">
        <f>IF(B107=1,"",IF(AND(TrackingWorksheet!G112&lt;&gt;"",TrackingWorksheet!G112&lt;=WeeklyCOVIDSummary!$C$7,TrackingWorksheet!G112&gt;$M$3),1,0)*D107)</f>
        <v>0</v>
      </c>
      <c r="I107" s="175">
        <f t="shared" si="3"/>
        <v>0</v>
      </c>
      <c r="J107" s="175">
        <f t="shared" si="2"/>
        <v>0</v>
      </c>
      <c r="K107" s="175">
        <f>IF(B107=1,"",IF(AND(TrackingWorksheet!G112="",TrackingWorksheet!H112="", TrackingWorksheet!I112=""),1,0)*D107)</f>
        <v>0</v>
      </c>
      <c r="L107" s="178" t="str">
        <f>IF(B107=1,"",IF(TrackingWorksheet!F112="","",TrackingWorksheet!F112))</f>
        <v/>
      </c>
      <c r="M107" s="170"/>
      <c r="N107" s="170">
        <f>IF(AND(ISBLANK(TrackingWorksheet!B112),ISBLANK(TrackingWorksheet!C112),ISBLANK(TrackingWorksheet!G112),ISBLANK(TrackingWorksheet!I112),
ISBLANK(TrackingWorksheet!#REF!)),1,0)</f>
        <v>0</v>
      </c>
      <c r="O107" s="170">
        <f>IF(B107=1,"",TrackingWorksheet!E112)</f>
        <v>0</v>
      </c>
      <c r="P107" s="170" t="e">
        <f>IF(B107=1,"",IF(AND(TrackingWorksheet!B112&lt;&gt;"",TrackingWorksheet!B112&lt;=#REF!,OR(TrackingWorksheet!C112="",TrackingWorksheet!C112&gt;=#REF!)),1,0))</f>
        <v>#REF!</v>
      </c>
      <c r="Q107" s="170" t="e">
        <f>IF(B107=1,"",IF(AND(TrackingWorksheet!#REF! &lt;&gt;"",TrackingWorksheet!#REF!&lt;=#REF!), 1, 0)*D107)</f>
        <v>#REF!</v>
      </c>
      <c r="R107" s="170" t="e">
        <f>IF(B107=1,"",IF(AND(TrackingWorksheet!#REF! &lt;&gt;"", TrackingWorksheet!#REF!="At facility"), 1, 0)*D107)</f>
        <v>#REF!</v>
      </c>
      <c r="S107" s="170" t="e">
        <f>IF(B107=1,"",IF(AND(TrackingWorksheet!#REF! &lt;&gt;"", TrackingWorksheet!#REF!="Outside of facility"), 1, 0)*D107)</f>
        <v>#REF!</v>
      </c>
      <c r="T107" s="170" t="e">
        <f>IF(B107=1,"",IF(AND(TrackingWorksheet!#REF!&lt;&gt;"",TrackingWorksheet!#REF!&lt;=#REF!),1,0)*D107)</f>
        <v>#REF!</v>
      </c>
      <c r="U107" s="170" t="e">
        <f>IF(B107=1,"",IF(AND(TrackingWorksheet!#REF!&lt;&gt;"",TrackingWorksheet!#REF!&lt;=#REF!),1,0)*D107)</f>
        <v>#REF!</v>
      </c>
      <c r="V107" s="170" t="str">
        <f>IF(B107=1,"",IF(TrackingWorksheet!F112="","",TrackingWorksheet!F112))</f>
        <v/>
      </c>
    </row>
    <row r="108" spans="2:22" x14ac:dyDescent="0.35">
      <c r="B108" s="178">
        <f>IF(AND(ISBLANK(TrackingWorksheet!B113),ISBLANK(TrackingWorksheet!C113),ISBLANK(TrackingWorksheet!G113),ISBLANK(TrackingWorksheet!I113),
ISBLANK(TrackingWorksheet!#REF!)),1,0)</f>
        <v>0</v>
      </c>
      <c r="C108" s="173">
        <f>IF(B108=1,"",TrackingWorksheet!D113)</f>
        <v>0</v>
      </c>
      <c r="D108" s="176">
        <f>IF(B108=1,"",IF(AND(TrackingWorksheet!B113&lt;&gt;"",TrackingWorksheet!B113&lt;=WeeklyCOVIDSummary!$C$7,OR(TrackingWorksheet!C113="",TrackingWorksheet!C113&gt;=WeeklyCOVIDSummary!$C$6)),1,0))</f>
        <v>0</v>
      </c>
      <c r="E108" s="175">
        <f>IF(B108=1,"",IF(AND(TrackingWorksheet!H113&lt;&gt;"",TrackingWorksheet!H113&lt;=WeeklyCOVIDSummary!$C$7),1,0)*D108)</f>
        <v>0</v>
      </c>
      <c r="F108" s="175">
        <f>IF(B108=1,"",IF(AND(TrackingWorksheet!I113&lt;&gt;"",TrackingWorksheet!I113&lt;=WeeklyCOVIDSummary!$C$7),1,0)*D108)</f>
        <v>0</v>
      </c>
      <c r="G108" s="175">
        <f>IF(B108=1,"",IF(AND(TrackingWorksheet!G113&lt;&gt;"",TrackingWorksheet!G113&lt;=WeeklyCOVIDSummary!$C$7,WeeklyCOVIDSummary!$C$6-TrackingWorksheet!G113&lt;60),1,0)*D108)</f>
        <v>0</v>
      </c>
      <c r="H108" s="175">
        <f>IF(B108=1,"",IF(AND(TrackingWorksheet!G113&lt;&gt;"",TrackingWorksheet!G113&lt;=WeeklyCOVIDSummary!$C$7,TrackingWorksheet!G113&gt;$M$3),1,0)*D108)</f>
        <v>0</v>
      </c>
      <c r="I108" s="175">
        <f t="shared" si="3"/>
        <v>0</v>
      </c>
      <c r="J108" s="175">
        <f t="shared" si="2"/>
        <v>0</v>
      </c>
      <c r="K108" s="175">
        <f>IF(B108=1,"",IF(AND(TrackingWorksheet!G113="",TrackingWorksheet!H113="", TrackingWorksheet!I113=""),1,0)*D108)</f>
        <v>0</v>
      </c>
      <c r="L108" s="178" t="str">
        <f>IF(B108=1,"",IF(TrackingWorksheet!F113="","",TrackingWorksheet!F113))</f>
        <v/>
      </c>
      <c r="M108" s="170"/>
      <c r="N108" s="170">
        <f>IF(AND(ISBLANK(TrackingWorksheet!B113),ISBLANK(TrackingWorksheet!C113),ISBLANK(TrackingWorksheet!G113),ISBLANK(TrackingWorksheet!I113),
ISBLANK(TrackingWorksheet!#REF!)),1,0)</f>
        <v>0</v>
      </c>
      <c r="O108" s="170">
        <f>IF(B108=1,"",TrackingWorksheet!E113)</f>
        <v>0</v>
      </c>
      <c r="P108" s="170" t="e">
        <f>IF(B108=1,"",IF(AND(TrackingWorksheet!B113&lt;&gt;"",TrackingWorksheet!B113&lt;=#REF!,OR(TrackingWorksheet!C113="",TrackingWorksheet!C113&gt;=#REF!)),1,0))</f>
        <v>#REF!</v>
      </c>
      <c r="Q108" s="170" t="e">
        <f>IF(B108=1,"",IF(AND(TrackingWorksheet!#REF! &lt;&gt;"",TrackingWorksheet!#REF!&lt;=#REF!), 1, 0)*D108)</f>
        <v>#REF!</v>
      </c>
      <c r="R108" s="170" t="e">
        <f>IF(B108=1,"",IF(AND(TrackingWorksheet!#REF! &lt;&gt;"", TrackingWorksheet!#REF!="At facility"), 1, 0)*D108)</f>
        <v>#REF!</v>
      </c>
      <c r="S108" s="170" t="e">
        <f>IF(B108=1,"",IF(AND(TrackingWorksheet!#REF! &lt;&gt;"", TrackingWorksheet!#REF!="Outside of facility"), 1, 0)*D108)</f>
        <v>#REF!</v>
      </c>
      <c r="T108" s="170" t="e">
        <f>IF(B108=1,"",IF(AND(TrackingWorksheet!#REF!&lt;&gt;"",TrackingWorksheet!#REF!&lt;=#REF!),1,0)*D108)</f>
        <v>#REF!</v>
      </c>
      <c r="U108" s="170" t="e">
        <f>IF(B108=1,"",IF(AND(TrackingWorksheet!#REF!&lt;&gt;"",TrackingWorksheet!#REF!&lt;=#REF!),1,0)*D108)</f>
        <v>#REF!</v>
      </c>
      <c r="V108" s="170" t="str">
        <f>IF(B108=1,"",IF(TrackingWorksheet!F113="","",TrackingWorksheet!F113))</f>
        <v/>
      </c>
    </row>
    <row r="109" spans="2:22" x14ac:dyDescent="0.35">
      <c r="B109" s="178">
        <f>IF(AND(ISBLANK(TrackingWorksheet!B114),ISBLANK(TrackingWorksheet!C114),ISBLANK(TrackingWorksheet!G114),ISBLANK(TrackingWorksheet!I114),
ISBLANK(TrackingWorksheet!#REF!)),1,0)</f>
        <v>0</v>
      </c>
      <c r="C109" s="173">
        <f>IF(B109=1,"",TrackingWorksheet!D114)</f>
        <v>0</v>
      </c>
      <c r="D109" s="176">
        <f>IF(B109=1,"",IF(AND(TrackingWorksheet!B114&lt;&gt;"",TrackingWorksheet!B114&lt;=WeeklyCOVIDSummary!$C$7,OR(TrackingWorksheet!C114="",TrackingWorksheet!C114&gt;=WeeklyCOVIDSummary!$C$6)),1,0))</f>
        <v>0</v>
      </c>
      <c r="E109" s="175">
        <f>IF(B109=1,"",IF(AND(TrackingWorksheet!H114&lt;&gt;"",TrackingWorksheet!H114&lt;=WeeklyCOVIDSummary!$C$7),1,0)*D109)</f>
        <v>0</v>
      </c>
      <c r="F109" s="175">
        <f>IF(B109=1,"",IF(AND(TrackingWorksheet!I114&lt;&gt;"",TrackingWorksheet!I114&lt;=WeeklyCOVIDSummary!$C$7),1,0)*D109)</f>
        <v>0</v>
      </c>
      <c r="G109" s="175">
        <f>IF(B109=1,"",IF(AND(TrackingWorksheet!G114&lt;&gt;"",TrackingWorksheet!G114&lt;=WeeklyCOVIDSummary!$C$7,WeeklyCOVIDSummary!$C$6-TrackingWorksheet!G114&lt;60),1,0)*D109)</f>
        <v>0</v>
      </c>
      <c r="H109" s="175">
        <f>IF(B109=1,"",IF(AND(TrackingWorksheet!G114&lt;&gt;"",TrackingWorksheet!G114&lt;=WeeklyCOVIDSummary!$C$7,TrackingWorksheet!G114&gt;$M$3),1,0)*D109)</f>
        <v>0</v>
      </c>
      <c r="I109" s="175">
        <f t="shared" si="3"/>
        <v>0</v>
      </c>
      <c r="J109" s="175">
        <f t="shared" si="2"/>
        <v>0</v>
      </c>
      <c r="K109" s="175">
        <f>IF(B109=1,"",IF(AND(TrackingWorksheet!G114="",TrackingWorksheet!H114="", TrackingWorksheet!I114=""),1,0)*D109)</f>
        <v>0</v>
      </c>
      <c r="L109" s="178" t="str">
        <f>IF(B109=1,"",IF(TrackingWorksheet!F114="","",TrackingWorksheet!F114))</f>
        <v/>
      </c>
      <c r="M109" s="170"/>
      <c r="N109" s="170">
        <f>IF(AND(ISBLANK(TrackingWorksheet!B114),ISBLANK(TrackingWorksheet!C114),ISBLANK(TrackingWorksheet!G114),ISBLANK(TrackingWorksheet!I114),
ISBLANK(TrackingWorksheet!#REF!)),1,0)</f>
        <v>0</v>
      </c>
      <c r="O109" s="170">
        <f>IF(B109=1,"",TrackingWorksheet!E114)</f>
        <v>0</v>
      </c>
      <c r="P109" s="170" t="e">
        <f>IF(B109=1,"",IF(AND(TrackingWorksheet!B114&lt;&gt;"",TrackingWorksheet!B114&lt;=#REF!,OR(TrackingWorksheet!C114="",TrackingWorksheet!C114&gt;=#REF!)),1,0))</f>
        <v>#REF!</v>
      </c>
      <c r="Q109" s="170" t="e">
        <f>IF(B109=1,"",IF(AND(TrackingWorksheet!#REF! &lt;&gt;"",TrackingWorksheet!#REF!&lt;=#REF!), 1, 0)*D109)</f>
        <v>#REF!</v>
      </c>
      <c r="R109" s="170" t="e">
        <f>IF(B109=1,"",IF(AND(TrackingWorksheet!#REF! &lt;&gt;"", TrackingWorksheet!#REF!="At facility"), 1, 0)*D109)</f>
        <v>#REF!</v>
      </c>
      <c r="S109" s="170" t="e">
        <f>IF(B109=1,"",IF(AND(TrackingWorksheet!#REF! &lt;&gt;"", TrackingWorksheet!#REF!="Outside of facility"), 1, 0)*D109)</f>
        <v>#REF!</v>
      </c>
      <c r="T109" s="170" t="e">
        <f>IF(B109=1,"",IF(AND(TrackingWorksheet!#REF!&lt;&gt;"",TrackingWorksheet!#REF!&lt;=#REF!),1,0)*D109)</f>
        <v>#REF!</v>
      </c>
      <c r="U109" s="170" t="e">
        <f>IF(B109=1,"",IF(AND(TrackingWorksheet!#REF!&lt;&gt;"",TrackingWorksheet!#REF!&lt;=#REF!),1,0)*D109)</f>
        <v>#REF!</v>
      </c>
      <c r="V109" s="170" t="str">
        <f>IF(B109=1,"",IF(TrackingWorksheet!F114="","",TrackingWorksheet!F114))</f>
        <v/>
      </c>
    </row>
    <row r="110" spans="2:22" x14ac:dyDescent="0.35">
      <c r="B110" s="178">
        <f>IF(AND(ISBLANK(TrackingWorksheet!B115),ISBLANK(TrackingWorksheet!C115),ISBLANK(TrackingWorksheet!G115),ISBLANK(TrackingWorksheet!I115),
ISBLANK(TrackingWorksheet!#REF!)),1,0)</f>
        <v>0</v>
      </c>
      <c r="C110" s="173">
        <f>IF(B110=1,"",TrackingWorksheet!D115)</f>
        <v>0</v>
      </c>
      <c r="D110" s="176">
        <f>IF(B110=1,"",IF(AND(TrackingWorksheet!B115&lt;&gt;"",TrackingWorksheet!B115&lt;=WeeklyCOVIDSummary!$C$7,OR(TrackingWorksheet!C115="",TrackingWorksheet!C115&gt;=WeeklyCOVIDSummary!$C$6)),1,0))</f>
        <v>0</v>
      </c>
      <c r="E110" s="175">
        <f>IF(B110=1,"",IF(AND(TrackingWorksheet!H115&lt;&gt;"",TrackingWorksheet!H115&lt;=WeeklyCOVIDSummary!$C$7),1,0)*D110)</f>
        <v>0</v>
      </c>
      <c r="F110" s="175">
        <f>IF(B110=1,"",IF(AND(TrackingWorksheet!I115&lt;&gt;"",TrackingWorksheet!I115&lt;=WeeklyCOVIDSummary!$C$7),1,0)*D110)</f>
        <v>0</v>
      </c>
      <c r="G110" s="175">
        <f>IF(B110=1,"",IF(AND(TrackingWorksheet!G115&lt;&gt;"",TrackingWorksheet!G115&lt;=WeeklyCOVIDSummary!$C$7,WeeklyCOVIDSummary!$C$6-TrackingWorksheet!G115&lt;60),1,0)*D110)</f>
        <v>0</v>
      </c>
      <c r="H110" s="175">
        <f>IF(B110=1,"",IF(AND(TrackingWorksheet!G115&lt;&gt;"",TrackingWorksheet!G115&lt;=WeeklyCOVIDSummary!$C$7,TrackingWorksheet!G115&gt;$M$3),1,0)*D110)</f>
        <v>0</v>
      </c>
      <c r="I110" s="175">
        <f t="shared" si="3"/>
        <v>0</v>
      </c>
      <c r="J110" s="175">
        <f t="shared" si="2"/>
        <v>0</v>
      </c>
      <c r="K110" s="175">
        <f>IF(B110=1,"",IF(AND(TrackingWorksheet!G115="",TrackingWorksheet!H115="", TrackingWorksheet!I115=""),1,0)*D110)</f>
        <v>0</v>
      </c>
      <c r="L110" s="178" t="str">
        <f>IF(B110=1,"",IF(TrackingWorksheet!F115="","",TrackingWorksheet!F115))</f>
        <v/>
      </c>
      <c r="M110" s="170"/>
      <c r="N110" s="170">
        <f>IF(AND(ISBLANK(TrackingWorksheet!B115),ISBLANK(TrackingWorksheet!C115),ISBLANK(TrackingWorksheet!G115),ISBLANK(TrackingWorksheet!I115),
ISBLANK(TrackingWorksheet!#REF!)),1,0)</f>
        <v>0</v>
      </c>
      <c r="O110" s="170">
        <f>IF(B110=1,"",TrackingWorksheet!E115)</f>
        <v>0</v>
      </c>
      <c r="P110" s="170" t="e">
        <f>IF(B110=1,"",IF(AND(TrackingWorksheet!B115&lt;&gt;"",TrackingWorksheet!B115&lt;=#REF!,OR(TrackingWorksheet!C115="",TrackingWorksheet!C115&gt;=#REF!)),1,0))</f>
        <v>#REF!</v>
      </c>
      <c r="Q110" s="170" t="e">
        <f>IF(B110=1,"",IF(AND(TrackingWorksheet!#REF! &lt;&gt;"",TrackingWorksheet!#REF!&lt;=#REF!), 1, 0)*D110)</f>
        <v>#REF!</v>
      </c>
      <c r="R110" s="170" t="e">
        <f>IF(B110=1,"",IF(AND(TrackingWorksheet!#REF! &lt;&gt;"", TrackingWorksheet!#REF!="At facility"), 1, 0)*D110)</f>
        <v>#REF!</v>
      </c>
      <c r="S110" s="170" t="e">
        <f>IF(B110=1,"",IF(AND(TrackingWorksheet!#REF! &lt;&gt;"", TrackingWorksheet!#REF!="Outside of facility"), 1, 0)*D110)</f>
        <v>#REF!</v>
      </c>
      <c r="T110" s="170" t="e">
        <f>IF(B110=1,"",IF(AND(TrackingWorksheet!#REF!&lt;&gt;"",TrackingWorksheet!#REF!&lt;=#REF!),1,0)*D110)</f>
        <v>#REF!</v>
      </c>
      <c r="U110" s="170" t="e">
        <f>IF(B110=1,"",IF(AND(TrackingWorksheet!#REF!&lt;&gt;"",TrackingWorksheet!#REF!&lt;=#REF!),1,0)*D110)</f>
        <v>#REF!</v>
      </c>
      <c r="V110" s="170" t="str">
        <f>IF(B110=1,"",IF(TrackingWorksheet!F115="","",TrackingWorksheet!F115))</f>
        <v/>
      </c>
    </row>
    <row r="111" spans="2:22" x14ac:dyDescent="0.35">
      <c r="B111" s="178">
        <f>IF(AND(ISBLANK(TrackingWorksheet!B116),ISBLANK(TrackingWorksheet!C116),ISBLANK(TrackingWorksheet!G116),ISBLANK(TrackingWorksheet!I116),
ISBLANK(TrackingWorksheet!#REF!)),1,0)</f>
        <v>0</v>
      </c>
      <c r="C111" s="173">
        <f>IF(B111=1,"",TrackingWorksheet!D116)</f>
        <v>0</v>
      </c>
      <c r="D111" s="176">
        <f>IF(B111=1,"",IF(AND(TrackingWorksheet!B116&lt;&gt;"",TrackingWorksheet!B116&lt;=WeeklyCOVIDSummary!$C$7,OR(TrackingWorksheet!C116="",TrackingWorksheet!C116&gt;=WeeklyCOVIDSummary!$C$6)),1,0))</f>
        <v>0</v>
      </c>
      <c r="E111" s="175">
        <f>IF(B111=1,"",IF(AND(TrackingWorksheet!H116&lt;&gt;"",TrackingWorksheet!H116&lt;=WeeklyCOVIDSummary!$C$7),1,0)*D111)</f>
        <v>0</v>
      </c>
      <c r="F111" s="175">
        <f>IF(B111=1,"",IF(AND(TrackingWorksheet!I116&lt;&gt;"",TrackingWorksheet!I116&lt;=WeeklyCOVIDSummary!$C$7),1,0)*D111)</f>
        <v>0</v>
      </c>
      <c r="G111" s="175">
        <f>IF(B111=1,"",IF(AND(TrackingWorksheet!G116&lt;&gt;"",TrackingWorksheet!G116&lt;=WeeklyCOVIDSummary!$C$7,WeeklyCOVIDSummary!$C$6-TrackingWorksheet!G116&lt;60),1,0)*D111)</f>
        <v>0</v>
      </c>
      <c r="H111" s="175">
        <f>IF(B111=1,"",IF(AND(TrackingWorksheet!G116&lt;&gt;"",TrackingWorksheet!G116&lt;=WeeklyCOVIDSummary!$C$7,TrackingWorksheet!G116&gt;$M$3),1,0)*D111)</f>
        <v>0</v>
      </c>
      <c r="I111" s="175">
        <f t="shared" si="3"/>
        <v>0</v>
      </c>
      <c r="J111" s="175">
        <f t="shared" si="2"/>
        <v>0</v>
      </c>
      <c r="K111" s="175">
        <f>IF(B111=1,"",IF(AND(TrackingWorksheet!G116="",TrackingWorksheet!H116="", TrackingWorksheet!I116=""),1,0)*D111)</f>
        <v>0</v>
      </c>
      <c r="L111" s="178" t="str">
        <f>IF(B111=1,"",IF(TrackingWorksheet!F116="","",TrackingWorksheet!F116))</f>
        <v/>
      </c>
      <c r="M111" s="170"/>
      <c r="N111" s="170">
        <f>IF(AND(ISBLANK(TrackingWorksheet!B116),ISBLANK(TrackingWorksheet!C116),ISBLANK(TrackingWorksheet!G116),ISBLANK(TrackingWorksheet!I116),
ISBLANK(TrackingWorksheet!#REF!)),1,0)</f>
        <v>0</v>
      </c>
      <c r="O111" s="170">
        <f>IF(B111=1,"",TrackingWorksheet!E116)</f>
        <v>0</v>
      </c>
      <c r="P111" s="170" t="e">
        <f>IF(B111=1,"",IF(AND(TrackingWorksheet!B116&lt;&gt;"",TrackingWorksheet!B116&lt;=#REF!,OR(TrackingWorksheet!C116="",TrackingWorksheet!C116&gt;=#REF!)),1,0))</f>
        <v>#REF!</v>
      </c>
      <c r="Q111" s="170" t="e">
        <f>IF(B111=1,"",IF(AND(TrackingWorksheet!#REF! &lt;&gt;"",TrackingWorksheet!#REF!&lt;=#REF!), 1, 0)*D111)</f>
        <v>#REF!</v>
      </c>
      <c r="R111" s="170" t="e">
        <f>IF(B111=1,"",IF(AND(TrackingWorksheet!#REF! &lt;&gt;"", TrackingWorksheet!#REF!="At facility"), 1, 0)*D111)</f>
        <v>#REF!</v>
      </c>
      <c r="S111" s="170" t="e">
        <f>IF(B111=1,"",IF(AND(TrackingWorksheet!#REF! &lt;&gt;"", TrackingWorksheet!#REF!="Outside of facility"), 1, 0)*D111)</f>
        <v>#REF!</v>
      </c>
      <c r="T111" s="170" t="e">
        <f>IF(B111=1,"",IF(AND(TrackingWorksheet!#REF!&lt;&gt;"",TrackingWorksheet!#REF!&lt;=#REF!),1,0)*D111)</f>
        <v>#REF!</v>
      </c>
      <c r="U111" s="170" t="e">
        <f>IF(B111=1,"",IF(AND(TrackingWorksheet!#REF!&lt;&gt;"",TrackingWorksheet!#REF!&lt;=#REF!),1,0)*D111)</f>
        <v>#REF!</v>
      </c>
      <c r="V111" s="170" t="str">
        <f>IF(B111=1,"",IF(TrackingWorksheet!F116="","",TrackingWorksheet!F116))</f>
        <v/>
      </c>
    </row>
    <row r="112" spans="2:22" x14ac:dyDescent="0.35">
      <c r="B112" s="178">
        <f>IF(AND(ISBLANK(TrackingWorksheet!B117),ISBLANK(TrackingWorksheet!C117),ISBLANK(TrackingWorksheet!G117),ISBLANK(TrackingWorksheet!I117),
ISBLANK(TrackingWorksheet!#REF!)),1,0)</f>
        <v>0</v>
      </c>
      <c r="C112" s="173">
        <f>IF(B112=1,"",TrackingWorksheet!D117)</f>
        <v>0</v>
      </c>
      <c r="D112" s="176">
        <f>IF(B112=1,"",IF(AND(TrackingWorksheet!B117&lt;&gt;"",TrackingWorksheet!B117&lt;=WeeklyCOVIDSummary!$C$7,OR(TrackingWorksheet!C117="",TrackingWorksheet!C117&gt;=WeeklyCOVIDSummary!$C$6)),1,0))</f>
        <v>0</v>
      </c>
      <c r="E112" s="175">
        <f>IF(B112=1,"",IF(AND(TrackingWorksheet!H117&lt;&gt;"",TrackingWorksheet!H117&lt;=WeeklyCOVIDSummary!$C$7),1,0)*D112)</f>
        <v>0</v>
      </c>
      <c r="F112" s="175">
        <f>IF(B112=1,"",IF(AND(TrackingWorksheet!I117&lt;&gt;"",TrackingWorksheet!I117&lt;=WeeklyCOVIDSummary!$C$7),1,0)*D112)</f>
        <v>0</v>
      </c>
      <c r="G112" s="175">
        <f>IF(B112=1,"",IF(AND(TrackingWorksheet!G117&lt;&gt;"",TrackingWorksheet!G117&lt;=WeeklyCOVIDSummary!$C$7,WeeklyCOVIDSummary!$C$6-TrackingWorksheet!G117&lt;60),1,0)*D112)</f>
        <v>0</v>
      </c>
      <c r="H112" s="175">
        <f>IF(B112=1,"",IF(AND(TrackingWorksheet!G117&lt;&gt;"",TrackingWorksheet!G117&lt;=WeeklyCOVIDSummary!$C$7,TrackingWorksheet!G117&gt;$M$3),1,0)*D112)</f>
        <v>0</v>
      </c>
      <c r="I112" s="175">
        <f t="shared" si="3"/>
        <v>0</v>
      </c>
      <c r="J112" s="175">
        <f t="shared" si="2"/>
        <v>0</v>
      </c>
      <c r="K112" s="175">
        <f>IF(B112=1,"",IF(AND(TrackingWorksheet!G117="",TrackingWorksheet!H117="", TrackingWorksheet!I117=""),1,0)*D112)</f>
        <v>0</v>
      </c>
      <c r="L112" s="178" t="str">
        <f>IF(B112=1,"",IF(TrackingWorksheet!F117="","",TrackingWorksheet!F117))</f>
        <v/>
      </c>
      <c r="M112" s="170"/>
      <c r="N112" s="170">
        <f>IF(AND(ISBLANK(TrackingWorksheet!B117),ISBLANK(TrackingWorksheet!C117),ISBLANK(TrackingWorksheet!G117),ISBLANK(TrackingWorksheet!I117),
ISBLANK(TrackingWorksheet!#REF!)),1,0)</f>
        <v>0</v>
      </c>
      <c r="O112" s="170">
        <f>IF(B112=1,"",TrackingWorksheet!E117)</f>
        <v>0</v>
      </c>
      <c r="P112" s="170" t="e">
        <f>IF(B112=1,"",IF(AND(TrackingWorksheet!B117&lt;&gt;"",TrackingWorksheet!B117&lt;=#REF!,OR(TrackingWorksheet!C117="",TrackingWorksheet!C117&gt;=#REF!)),1,0))</f>
        <v>#REF!</v>
      </c>
      <c r="Q112" s="170" t="e">
        <f>IF(B112=1,"",IF(AND(TrackingWorksheet!#REF! &lt;&gt;"",TrackingWorksheet!#REF!&lt;=#REF!), 1, 0)*D112)</f>
        <v>#REF!</v>
      </c>
      <c r="R112" s="170" t="e">
        <f>IF(B112=1,"",IF(AND(TrackingWorksheet!#REF! &lt;&gt;"", TrackingWorksheet!#REF!="At facility"), 1, 0)*D112)</f>
        <v>#REF!</v>
      </c>
      <c r="S112" s="170" t="e">
        <f>IF(B112=1,"",IF(AND(TrackingWorksheet!#REF! &lt;&gt;"", TrackingWorksheet!#REF!="Outside of facility"), 1, 0)*D112)</f>
        <v>#REF!</v>
      </c>
      <c r="T112" s="170" t="e">
        <f>IF(B112=1,"",IF(AND(TrackingWorksheet!#REF!&lt;&gt;"",TrackingWorksheet!#REF!&lt;=#REF!),1,0)*D112)</f>
        <v>#REF!</v>
      </c>
      <c r="U112" s="170" t="e">
        <f>IF(B112=1,"",IF(AND(TrackingWorksheet!#REF!&lt;&gt;"",TrackingWorksheet!#REF!&lt;=#REF!),1,0)*D112)</f>
        <v>#REF!</v>
      </c>
      <c r="V112" s="170" t="str">
        <f>IF(B112=1,"",IF(TrackingWorksheet!F117="","",TrackingWorksheet!F117))</f>
        <v/>
      </c>
    </row>
    <row r="113" spans="2:22" x14ac:dyDescent="0.35">
      <c r="B113" s="178">
        <f>IF(AND(ISBLANK(TrackingWorksheet!B118),ISBLANK(TrackingWorksheet!C118),ISBLANK(TrackingWorksheet!G118),ISBLANK(TrackingWorksheet!I118),
ISBLANK(TrackingWorksheet!#REF!)),1,0)</f>
        <v>0</v>
      </c>
      <c r="C113" s="173">
        <f>IF(B113=1,"",TrackingWorksheet!D118)</f>
        <v>0</v>
      </c>
      <c r="D113" s="176">
        <f>IF(B113=1,"",IF(AND(TrackingWorksheet!B118&lt;&gt;"",TrackingWorksheet!B118&lt;=WeeklyCOVIDSummary!$C$7,OR(TrackingWorksheet!C118="",TrackingWorksheet!C118&gt;=WeeklyCOVIDSummary!$C$6)),1,0))</f>
        <v>0</v>
      </c>
      <c r="E113" s="175">
        <f>IF(B113=1,"",IF(AND(TrackingWorksheet!H118&lt;&gt;"",TrackingWorksheet!H118&lt;=WeeklyCOVIDSummary!$C$7),1,0)*D113)</f>
        <v>0</v>
      </c>
      <c r="F113" s="175">
        <f>IF(B113=1,"",IF(AND(TrackingWorksheet!I118&lt;&gt;"",TrackingWorksheet!I118&lt;=WeeklyCOVIDSummary!$C$7),1,0)*D113)</f>
        <v>0</v>
      </c>
      <c r="G113" s="175">
        <f>IF(B113=1,"",IF(AND(TrackingWorksheet!G118&lt;&gt;"",TrackingWorksheet!G118&lt;=WeeklyCOVIDSummary!$C$7,WeeklyCOVIDSummary!$C$6-TrackingWorksheet!G118&lt;60),1,0)*D113)</f>
        <v>0</v>
      </c>
      <c r="H113" s="175">
        <f>IF(B113=1,"",IF(AND(TrackingWorksheet!G118&lt;&gt;"",TrackingWorksheet!G118&lt;=WeeklyCOVIDSummary!$C$7,TrackingWorksheet!G118&gt;$M$3),1,0)*D113)</f>
        <v>0</v>
      </c>
      <c r="I113" s="175">
        <f t="shared" si="3"/>
        <v>0</v>
      </c>
      <c r="J113" s="175">
        <f t="shared" si="2"/>
        <v>0</v>
      </c>
      <c r="K113" s="175">
        <f>IF(B113=1,"",IF(AND(TrackingWorksheet!G118="",TrackingWorksheet!H118="", TrackingWorksheet!I118=""),1,0)*D113)</f>
        <v>0</v>
      </c>
      <c r="L113" s="178" t="str">
        <f>IF(B113=1,"",IF(TrackingWorksheet!F118="","",TrackingWorksheet!F118))</f>
        <v/>
      </c>
      <c r="M113" s="170"/>
      <c r="N113" s="170">
        <f>IF(AND(ISBLANK(TrackingWorksheet!B118),ISBLANK(TrackingWorksheet!C118),ISBLANK(TrackingWorksheet!G118),ISBLANK(TrackingWorksheet!I118),
ISBLANK(TrackingWorksheet!#REF!)),1,0)</f>
        <v>0</v>
      </c>
      <c r="O113" s="170">
        <f>IF(B113=1,"",TrackingWorksheet!E118)</f>
        <v>0</v>
      </c>
      <c r="P113" s="170" t="e">
        <f>IF(B113=1,"",IF(AND(TrackingWorksheet!B118&lt;&gt;"",TrackingWorksheet!B118&lt;=#REF!,OR(TrackingWorksheet!C118="",TrackingWorksheet!C118&gt;=#REF!)),1,0))</f>
        <v>#REF!</v>
      </c>
      <c r="Q113" s="170" t="e">
        <f>IF(B113=1,"",IF(AND(TrackingWorksheet!#REF! &lt;&gt;"",TrackingWorksheet!#REF!&lt;=#REF!), 1, 0)*D113)</f>
        <v>#REF!</v>
      </c>
      <c r="R113" s="170" t="e">
        <f>IF(B113=1,"",IF(AND(TrackingWorksheet!#REF! &lt;&gt;"", TrackingWorksheet!#REF!="At facility"), 1, 0)*D113)</f>
        <v>#REF!</v>
      </c>
      <c r="S113" s="170" t="e">
        <f>IF(B113=1,"",IF(AND(TrackingWorksheet!#REF! &lt;&gt;"", TrackingWorksheet!#REF!="Outside of facility"), 1, 0)*D113)</f>
        <v>#REF!</v>
      </c>
      <c r="T113" s="170" t="e">
        <f>IF(B113=1,"",IF(AND(TrackingWorksheet!#REF!&lt;&gt;"",TrackingWorksheet!#REF!&lt;=#REF!),1,0)*D113)</f>
        <v>#REF!</v>
      </c>
      <c r="U113" s="170" t="e">
        <f>IF(B113=1,"",IF(AND(TrackingWorksheet!#REF!&lt;&gt;"",TrackingWorksheet!#REF!&lt;=#REF!),1,0)*D113)</f>
        <v>#REF!</v>
      </c>
      <c r="V113" s="170" t="str">
        <f>IF(B113=1,"",IF(TrackingWorksheet!F118="","",TrackingWorksheet!F118))</f>
        <v/>
      </c>
    </row>
    <row r="114" spans="2:22" x14ac:dyDescent="0.35">
      <c r="B114" s="178">
        <f>IF(AND(ISBLANK(TrackingWorksheet!B119),ISBLANK(TrackingWorksheet!C119),ISBLANK(TrackingWorksheet!G119),ISBLANK(TrackingWorksheet!I119),
ISBLANK(TrackingWorksheet!#REF!)),1,0)</f>
        <v>0</v>
      </c>
      <c r="C114" s="173">
        <f>IF(B114=1,"",TrackingWorksheet!D119)</f>
        <v>0</v>
      </c>
      <c r="D114" s="176">
        <f>IF(B114=1,"",IF(AND(TrackingWorksheet!B119&lt;&gt;"",TrackingWorksheet!B119&lt;=WeeklyCOVIDSummary!$C$7,OR(TrackingWorksheet!C119="",TrackingWorksheet!C119&gt;=WeeklyCOVIDSummary!$C$6)),1,0))</f>
        <v>0</v>
      </c>
      <c r="E114" s="175">
        <f>IF(B114=1,"",IF(AND(TrackingWorksheet!H119&lt;&gt;"",TrackingWorksheet!H119&lt;=WeeklyCOVIDSummary!$C$7),1,0)*D114)</f>
        <v>0</v>
      </c>
      <c r="F114" s="175">
        <f>IF(B114=1,"",IF(AND(TrackingWorksheet!I119&lt;&gt;"",TrackingWorksheet!I119&lt;=WeeklyCOVIDSummary!$C$7),1,0)*D114)</f>
        <v>0</v>
      </c>
      <c r="G114" s="175">
        <f>IF(B114=1,"",IF(AND(TrackingWorksheet!G119&lt;&gt;"",TrackingWorksheet!G119&lt;=WeeklyCOVIDSummary!$C$7,WeeklyCOVIDSummary!$C$6-TrackingWorksheet!G119&lt;60),1,0)*D114)</f>
        <v>0</v>
      </c>
      <c r="H114" s="175">
        <f>IF(B114=1,"",IF(AND(TrackingWorksheet!G119&lt;&gt;"",TrackingWorksheet!G119&lt;=WeeklyCOVIDSummary!$C$7,TrackingWorksheet!G119&gt;$M$3),1,0)*D114)</f>
        <v>0</v>
      </c>
      <c r="I114" s="175">
        <f t="shared" si="3"/>
        <v>0</v>
      </c>
      <c r="J114" s="175">
        <f t="shared" si="2"/>
        <v>0</v>
      </c>
      <c r="K114" s="175">
        <f>IF(B114=1,"",IF(AND(TrackingWorksheet!G119="",TrackingWorksheet!H119="", TrackingWorksheet!I119=""),1,0)*D114)</f>
        <v>0</v>
      </c>
      <c r="L114" s="178" t="str">
        <f>IF(B114=1,"",IF(TrackingWorksheet!F119="","",TrackingWorksheet!F119))</f>
        <v/>
      </c>
      <c r="M114" s="170"/>
      <c r="N114" s="170">
        <f>IF(AND(ISBLANK(TrackingWorksheet!B119),ISBLANK(TrackingWorksheet!C119),ISBLANK(TrackingWorksheet!G119),ISBLANK(TrackingWorksheet!I119),
ISBLANK(TrackingWorksheet!#REF!)),1,0)</f>
        <v>0</v>
      </c>
      <c r="O114" s="170">
        <f>IF(B114=1,"",TrackingWorksheet!E119)</f>
        <v>0</v>
      </c>
      <c r="P114" s="170" t="e">
        <f>IF(B114=1,"",IF(AND(TrackingWorksheet!B119&lt;&gt;"",TrackingWorksheet!B119&lt;=#REF!,OR(TrackingWorksheet!C119="",TrackingWorksheet!C119&gt;=#REF!)),1,0))</f>
        <v>#REF!</v>
      </c>
      <c r="Q114" s="170" t="e">
        <f>IF(B114=1,"",IF(AND(TrackingWorksheet!#REF! &lt;&gt;"",TrackingWorksheet!#REF!&lt;=#REF!), 1, 0)*D114)</f>
        <v>#REF!</v>
      </c>
      <c r="R114" s="170" t="e">
        <f>IF(B114=1,"",IF(AND(TrackingWorksheet!#REF! &lt;&gt;"", TrackingWorksheet!#REF!="At facility"), 1, 0)*D114)</f>
        <v>#REF!</v>
      </c>
      <c r="S114" s="170" t="e">
        <f>IF(B114=1,"",IF(AND(TrackingWorksheet!#REF! &lt;&gt;"", TrackingWorksheet!#REF!="Outside of facility"), 1, 0)*D114)</f>
        <v>#REF!</v>
      </c>
      <c r="T114" s="170" t="e">
        <f>IF(B114=1,"",IF(AND(TrackingWorksheet!#REF!&lt;&gt;"",TrackingWorksheet!#REF!&lt;=#REF!),1,0)*D114)</f>
        <v>#REF!</v>
      </c>
      <c r="U114" s="170" t="e">
        <f>IF(B114=1,"",IF(AND(TrackingWorksheet!#REF!&lt;&gt;"",TrackingWorksheet!#REF!&lt;=#REF!),1,0)*D114)</f>
        <v>#REF!</v>
      </c>
      <c r="V114" s="170" t="str">
        <f>IF(B114=1,"",IF(TrackingWorksheet!F119="","",TrackingWorksheet!F119))</f>
        <v/>
      </c>
    </row>
    <row r="115" spans="2:22" x14ac:dyDescent="0.35">
      <c r="B115" s="178">
        <f>IF(AND(ISBLANK(TrackingWorksheet!B120),ISBLANK(TrackingWorksheet!C120),ISBLANK(TrackingWorksheet!G120),ISBLANK(TrackingWorksheet!I120),
ISBLANK(TrackingWorksheet!#REF!)),1,0)</f>
        <v>0</v>
      </c>
      <c r="C115" s="173">
        <f>IF(B115=1,"",TrackingWorksheet!D120)</f>
        <v>0</v>
      </c>
      <c r="D115" s="176">
        <f>IF(B115=1,"",IF(AND(TrackingWorksheet!B120&lt;&gt;"",TrackingWorksheet!B120&lt;=WeeklyCOVIDSummary!$C$7,OR(TrackingWorksheet!C120="",TrackingWorksheet!C120&gt;=WeeklyCOVIDSummary!$C$6)),1,0))</f>
        <v>0</v>
      </c>
      <c r="E115" s="175">
        <f>IF(B115=1,"",IF(AND(TrackingWorksheet!H120&lt;&gt;"",TrackingWorksheet!H120&lt;=WeeklyCOVIDSummary!$C$7),1,0)*D115)</f>
        <v>0</v>
      </c>
      <c r="F115" s="175">
        <f>IF(B115=1,"",IF(AND(TrackingWorksheet!I120&lt;&gt;"",TrackingWorksheet!I120&lt;=WeeklyCOVIDSummary!$C$7),1,0)*D115)</f>
        <v>0</v>
      </c>
      <c r="G115" s="175">
        <f>IF(B115=1,"",IF(AND(TrackingWorksheet!G120&lt;&gt;"",TrackingWorksheet!G120&lt;=WeeklyCOVIDSummary!$C$7,WeeklyCOVIDSummary!$C$6-TrackingWorksheet!G120&lt;60),1,0)*D115)</f>
        <v>0</v>
      </c>
      <c r="H115" s="175">
        <f>IF(B115=1,"",IF(AND(TrackingWorksheet!G120&lt;&gt;"",TrackingWorksheet!G120&lt;=WeeklyCOVIDSummary!$C$7,TrackingWorksheet!G120&gt;$M$3),1,0)*D115)</f>
        <v>0</v>
      </c>
      <c r="I115" s="175">
        <f t="shared" si="3"/>
        <v>0</v>
      </c>
      <c r="J115" s="175">
        <f t="shared" si="2"/>
        <v>0</v>
      </c>
      <c r="K115" s="175">
        <f>IF(B115=1,"",IF(AND(TrackingWorksheet!G120="",TrackingWorksheet!H120="", TrackingWorksheet!I120=""),1,0)*D115)</f>
        <v>0</v>
      </c>
      <c r="L115" s="178" t="str">
        <f>IF(B115=1,"",IF(TrackingWorksheet!F120="","",TrackingWorksheet!F120))</f>
        <v/>
      </c>
      <c r="M115" s="170"/>
      <c r="N115" s="170">
        <f>IF(AND(ISBLANK(TrackingWorksheet!B120),ISBLANK(TrackingWorksheet!C120),ISBLANK(TrackingWorksheet!G120),ISBLANK(TrackingWorksheet!I120),
ISBLANK(TrackingWorksheet!#REF!)),1,0)</f>
        <v>0</v>
      </c>
      <c r="O115" s="170">
        <f>IF(B115=1,"",TrackingWorksheet!E120)</f>
        <v>0</v>
      </c>
      <c r="P115" s="170" t="e">
        <f>IF(B115=1,"",IF(AND(TrackingWorksheet!B120&lt;&gt;"",TrackingWorksheet!B120&lt;=#REF!,OR(TrackingWorksheet!C120="",TrackingWorksheet!C120&gt;=#REF!)),1,0))</f>
        <v>#REF!</v>
      </c>
      <c r="Q115" s="170" t="e">
        <f>IF(B115=1,"",IF(AND(TrackingWorksheet!#REF! &lt;&gt;"",TrackingWorksheet!#REF!&lt;=#REF!), 1, 0)*D115)</f>
        <v>#REF!</v>
      </c>
      <c r="R115" s="170" t="e">
        <f>IF(B115=1,"",IF(AND(TrackingWorksheet!#REF! &lt;&gt;"", TrackingWorksheet!#REF!="At facility"), 1, 0)*D115)</f>
        <v>#REF!</v>
      </c>
      <c r="S115" s="170" t="e">
        <f>IF(B115=1,"",IF(AND(TrackingWorksheet!#REF! &lt;&gt;"", TrackingWorksheet!#REF!="Outside of facility"), 1, 0)*D115)</f>
        <v>#REF!</v>
      </c>
      <c r="T115" s="170" t="e">
        <f>IF(B115=1,"",IF(AND(TrackingWorksheet!#REF!&lt;&gt;"",TrackingWorksheet!#REF!&lt;=#REF!),1,0)*D115)</f>
        <v>#REF!</v>
      </c>
      <c r="U115" s="170" t="e">
        <f>IF(B115=1,"",IF(AND(TrackingWorksheet!#REF!&lt;&gt;"",TrackingWorksheet!#REF!&lt;=#REF!),1,0)*D115)</f>
        <v>#REF!</v>
      </c>
      <c r="V115" s="170" t="str">
        <f>IF(B115=1,"",IF(TrackingWorksheet!F120="","",TrackingWorksheet!F120))</f>
        <v/>
      </c>
    </row>
    <row r="116" spans="2:22" x14ac:dyDescent="0.35">
      <c r="B116" s="178">
        <f>IF(AND(ISBLANK(TrackingWorksheet!B121),ISBLANK(TrackingWorksheet!C121),ISBLANK(TrackingWorksheet!G121),ISBLANK(TrackingWorksheet!I121),
ISBLANK(TrackingWorksheet!#REF!)),1,0)</f>
        <v>0</v>
      </c>
      <c r="C116" s="173">
        <f>IF(B116=1,"",TrackingWorksheet!D121)</f>
        <v>0</v>
      </c>
      <c r="D116" s="176">
        <f>IF(B116=1,"",IF(AND(TrackingWorksheet!B121&lt;&gt;"",TrackingWorksheet!B121&lt;=WeeklyCOVIDSummary!$C$7,OR(TrackingWorksheet!C121="",TrackingWorksheet!C121&gt;=WeeklyCOVIDSummary!$C$6)),1,0))</f>
        <v>0</v>
      </c>
      <c r="E116" s="175">
        <f>IF(B116=1,"",IF(AND(TrackingWorksheet!H121&lt;&gt;"",TrackingWorksheet!H121&lt;=WeeklyCOVIDSummary!$C$7),1,0)*D116)</f>
        <v>0</v>
      </c>
      <c r="F116" s="175">
        <f>IF(B116=1,"",IF(AND(TrackingWorksheet!I121&lt;&gt;"",TrackingWorksheet!I121&lt;=WeeklyCOVIDSummary!$C$7),1,0)*D116)</f>
        <v>0</v>
      </c>
      <c r="G116" s="175">
        <f>IF(B116=1,"",IF(AND(TrackingWorksheet!G121&lt;&gt;"",TrackingWorksheet!G121&lt;=WeeklyCOVIDSummary!$C$7,WeeklyCOVIDSummary!$C$6-TrackingWorksheet!G121&lt;60),1,0)*D116)</f>
        <v>0</v>
      </c>
      <c r="H116" s="175">
        <f>IF(B116=1,"",IF(AND(TrackingWorksheet!G121&lt;&gt;"",TrackingWorksheet!G121&lt;=WeeklyCOVIDSummary!$C$7,TrackingWorksheet!G121&gt;$M$3),1,0)*D116)</f>
        <v>0</v>
      </c>
      <c r="I116" s="175">
        <f t="shared" si="3"/>
        <v>0</v>
      </c>
      <c r="J116" s="175">
        <f t="shared" si="2"/>
        <v>0</v>
      </c>
      <c r="K116" s="175">
        <f>IF(B116=1,"",IF(AND(TrackingWorksheet!G121="",TrackingWorksheet!H121="", TrackingWorksheet!I121=""),1,0)*D116)</f>
        <v>0</v>
      </c>
      <c r="L116" s="178" t="str">
        <f>IF(B116=1,"",IF(TrackingWorksheet!F121="","",TrackingWorksheet!F121))</f>
        <v/>
      </c>
      <c r="M116" s="170"/>
      <c r="N116" s="170">
        <f>IF(AND(ISBLANK(TrackingWorksheet!B121),ISBLANK(TrackingWorksheet!C121),ISBLANK(TrackingWorksheet!G121),ISBLANK(TrackingWorksheet!I121),
ISBLANK(TrackingWorksheet!#REF!)),1,0)</f>
        <v>0</v>
      </c>
      <c r="O116" s="170">
        <f>IF(B116=1,"",TrackingWorksheet!E121)</f>
        <v>0</v>
      </c>
      <c r="P116" s="170" t="e">
        <f>IF(B116=1,"",IF(AND(TrackingWorksheet!B121&lt;&gt;"",TrackingWorksheet!B121&lt;=#REF!,OR(TrackingWorksheet!C121="",TrackingWorksheet!C121&gt;=#REF!)),1,0))</f>
        <v>#REF!</v>
      </c>
      <c r="Q116" s="170" t="e">
        <f>IF(B116=1,"",IF(AND(TrackingWorksheet!#REF! &lt;&gt;"",TrackingWorksheet!#REF!&lt;=#REF!), 1, 0)*D116)</f>
        <v>#REF!</v>
      </c>
      <c r="R116" s="170" t="e">
        <f>IF(B116=1,"",IF(AND(TrackingWorksheet!#REF! &lt;&gt;"", TrackingWorksheet!#REF!="At facility"), 1, 0)*D116)</f>
        <v>#REF!</v>
      </c>
      <c r="S116" s="170" t="e">
        <f>IF(B116=1,"",IF(AND(TrackingWorksheet!#REF! &lt;&gt;"", TrackingWorksheet!#REF!="Outside of facility"), 1, 0)*D116)</f>
        <v>#REF!</v>
      </c>
      <c r="T116" s="170" t="e">
        <f>IF(B116=1,"",IF(AND(TrackingWorksheet!#REF!&lt;&gt;"",TrackingWorksheet!#REF!&lt;=#REF!),1,0)*D116)</f>
        <v>#REF!</v>
      </c>
      <c r="U116" s="170" t="e">
        <f>IF(B116=1,"",IF(AND(TrackingWorksheet!#REF!&lt;&gt;"",TrackingWorksheet!#REF!&lt;=#REF!),1,0)*D116)</f>
        <v>#REF!</v>
      </c>
      <c r="V116" s="170" t="str">
        <f>IF(B116=1,"",IF(TrackingWorksheet!F121="","",TrackingWorksheet!F121))</f>
        <v/>
      </c>
    </row>
    <row r="117" spans="2:22" x14ac:dyDescent="0.35">
      <c r="B117" s="178">
        <f>IF(AND(ISBLANK(TrackingWorksheet!B122),ISBLANK(TrackingWorksheet!C122),ISBLANK(TrackingWorksheet!G122),ISBLANK(TrackingWorksheet!I122),
ISBLANK(TrackingWorksheet!#REF!)),1,0)</f>
        <v>0</v>
      </c>
      <c r="C117" s="173">
        <f>IF(B117=1,"",TrackingWorksheet!D122)</f>
        <v>0</v>
      </c>
      <c r="D117" s="176">
        <f>IF(B117=1,"",IF(AND(TrackingWorksheet!B122&lt;&gt;"",TrackingWorksheet!B122&lt;=WeeklyCOVIDSummary!$C$7,OR(TrackingWorksheet!C122="",TrackingWorksheet!C122&gt;=WeeklyCOVIDSummary!$C$6)),1,0))</f>
        <v>0</v>
      </c>
      <c r="E117" s="175">
        <f>IF(B117=1,"",IF(AND(TrackingWorksheet!H122&lt;&gt;"",TrackingWorksheet!H122&lt;=WeeklyCOVIDSummary!$C$7),1,0)*D117)</f>
        <v>0</v>
      </c>
      <c r="F117" s="175">
        <f>IF(B117=1,"",IF(AND(TrackingWorksheet!I122&lt;&gt;"",TrackingWorksheet!I122&lt;=WeeklyCOVIDSummary!$C$7),1,0)*D117)</f>
        <v>0</v>
      </c>
      <c r="G117" s="175">
        <f>IF(B117=1,"",IF(AND(TrackingWorksheet!G122&lt;&gt;"",TrackingWorksheet!G122&lt;=WeeklyCOVIDSummary!$C$7,WeeklyCOVIDSummary!$C$6-TrackingWorksheet!G122&lt;60),1,0)*D117)</f>
        <v>0</v>
      </c>
      <c r="H117" s="175">
        <f>IF(B117=1,"",IF(AND(TrackingWorksheet!G122&lt;&gt;"",TrackingWorksheet!G122&lt;=WeeklyCOVIDSummary!$C$7,TrackingWorksheet!G122&gt;$M$3),1,0)*D117)</f>
        <v>0</v>
      </c>
      <c r="I117" s="175">
        <f t="shared" si="3"/>
        <v>0</v>
      </c>
      <c r="J117" s="175">
        <f t="shared" si="2"/>
        <v>0</v>
      </c>
      <c r="K117" s="175">
        <f>IF(B117=1,"",IF(AND(TrackingWorksheet!G122="",TrackingWorksheet!H122="", TrackingWorksheet!I122=""),1,0)*D117)</f>
        <v>0</v>
      </c>
      <c r="L117" s="178" t="str">
        <f>IF(B117=1,"",IF(TrackingWorksheet!F122="","",TrackingWorksheet!F122))</f>
        <v/>
      </c>
      <c r="M117" s="170"/>
      <c r="N117" s="170">
        <f>IF(AND(ISBLANK(TrackingWorksheet!B122),ISBLANK(TrackingWorksheet!C122),ISBLANK(TrackingWorksheet!G122),ISBLANK(TrackingWorksheet!I122),
ISBLANK(TrackingWorksheet!#REF!)),1,0)</f>
        <v>0</v>
      </c>
      <c r="O117" s="170">
        <f>IF(B117=1,"",TrackingWorksheet!E122)</f>
        <v>0</v>
      </c>
      <c r="P117" s="170" t="e">
        <f>IF(B117=1,"",IF(AND(TrackingWorksheet!B122&lt;&gt;"",TrackingWorksheet!B122&lt;=#REF!,OR(TrackingWorksheet!C122="",TrackingWorksheet!C122&gt;=#REF!)),1,0))</f>
        <v>#REF!</v>
      </c>
      <c r="Q117" s="170" t="e">
        <f>IF(B117=1,"",IF(AND(TrackingWorksheet!#REF! &lt;&gt;"",TrackingWorksheet!#REF!&lt;=#REF!), 1, 0)*D117)</f>
        <v>#REF!</v>
      </c>
      <c r="R117" s="170" t="e">
        <f>IF(B117=1,"",IF(AND(TrackingWorksheet!#REF! &lt;&gt;"", TrackingWorksheet!#REF!="At facility"), 1, 0)*D117)</f>
        <v>#REF!</v>
      </c>
      <c r="S117" s="170" t="e">
        <f>IF(B117=1,"",IF(AND(TrackingWorksheet!#REF! &lt;&gt;"", TrackingWorksheet!#REF!="Outside of facility"), 1, 0)*D117)</f>
        <v>#REF!</v>
      </c>
      <c r="T117" s="170" t="e">
        <f>IF(B117=1,"",IF(AND(TrackingWorksheet!#REF!&lt;&gt;"",TrackingWorksheet!#REF!&lt;=#REF!),1,0)*D117)</f>
        <v>#REF!</v>
      </c>
      <c r="U117" s="170" t="e">
        <f>IF(B117=1,"",IF(AND(TrackingWorksheet!#REF!&lt;&gt;"",TrackingWorksheet!#REF!&lt;=#REF!),1,0)*D117)</f>
        <v>#REF!</v>
      </c>
      <c r="V117" s="170" t="str">
        <f>IF(B117=1,"",IF(TrackingWorksheet!F122="","",TrackingWorksheet!F122))</f>
        <v/>
      </c>
    </row>
    <row r="118" spans="2:22" x14ac:dyDescent="0.35">
      <c r="B118" s="178">
        <f>IF(AND(ISBLANK(TrackingWorksheet!B123),ISBLANK(TrackingWorksheet!C123),ISBLANK(TrackingWorksheet!G123),ISBLANK(TrackingWorksheet!I123),
ISBLANK(TrackingWorksheet!#REF!)),1,0)</f>
        <v>0</v>
      </c>
      <c r="C118" s="173">
        <f>IF(B118=1,"",TrackingWorksheet!D123)</f>
        <v>0</v>
      </c>
      <c r="D118" s="176">
        <f>IF(B118=1,"",IF(AND(TrackingWorksheet!B123&lt;&gt;"",TrackingWorksheet!B123&lt;=WeeklyCOVIDSummary!$C$7,OR(TrackingWorksheet!C123="",TrackingWorksheet!C123&gt;=WeeklyCOVIDSummary!$C$6)),1,0))</f>
        <v>0</v>
      </c>
      <c r="E118" s="175">
        <f>IF(B118=1,"",IF(AND(TrackingWorksheet!H123&lt;&gt;"",TrackingWorksheet!H123&lt;=WeeklyCOVIDSummary!$C$7),1,0)*D118)</f>
        <v>0</v>
      </c>
      <c r="F118" s="175">
        <f>IF(B118=1,"",IF(AND(TrackingWorksheet!I123&lt;&gt;"",TrackingWorksheet!I123&lt;=WeeklyCOVIDSummary!$C$7),1,0)*D118)</f>
        <v>0</v>
      </c>
      <c r="G118" s="175">
        <f>IF(B118=1,"",IF(AND(TrackingWorksheet!G123&lt;&gt;"",TrackingWorksheet!G123&lt;=WeeklyCOVIDSummary!$C$7,WeeklyCOVIDSummary!$C$6-TrackingWorksheet!G123&lt;60),1,0)*D118)</f>
        <v>0</v>
      </c>
      <c r="H118" s="175">
        <f>IF(B118=1,"",IF(AND(TrackingWorksheet!G123&lt;&gt;"",TrackingWorksheet!G123&lt;=WeeklyCOVIDSummary!$C$7,TrackingWorksheet!G123&gt;$M$3),1,0)*D118)</f>
        <v>0</v>
      </c>
      <c r="I118" s="175">
        <f t="shared" si="3"/>
        <v>0</v>
      </c>
      <c r="J118" s="175">
        <f t="shared" si="2"/>
        <v>0</v>
      </c>
      <c r="K118" s="175">
        <f>IF(B118=1,"",IF(AND(TrackingWorksheet!G123="",TrackingWorksheet!H123="", TrackingWorksheet!I123=""),1,0)*D118)</f>
        <v>0</v>
      </c>
      <c r="L118" s="178" t="str">
        <f>IF(B118=1,"",IF(TrackingWorksheet!F123="","",TrackingWorksheet!F123))</f>
        <v/>
      </c>
      <c r="M118" s="170"/>
      <c r="N118" s="170">
        <f>IF(AND(ISBLANK(TrackingWorksheet!B123),ISBLANK(TrackingWorksheet!C123),ISBLANK(TrackingWorksheet!G123),ISBLANK(TrackingWorksheet!I123),
ISBLANK(TrackingWorksheet!#REF!)),1,0)</f>
        <v>0</v>
      </c>
      <c r="O118" s="170">
        <f>IF(B118=1,"",TrackingWorksheet!E123)</f>
        <v>0</v>
      </c>
      <c r="P118" s="170" t="e">
        <f>IF(B118=1,"",IF(AND(TrackingWorksheet!B123&lt;&gt;"",TrackingWorksheet!B123&lt;=#REF!,OR(TrackingWorksheet!C123="",TrackingWorksheet!C123&gt;=#REF!)),1,0))</f>
        <v>#REF!</v>
      </c>
      <c r="Q118" s="170" t="e">
        <f>IF(B118=1,"",IF(AND(TrackingWorksheet!#REF! &lt;&gt;"",TrackingWorksheet!#REF!&lt;=#REF!), 1, 0)*D118)</f>
        <v>#REF!</v>
      </c>
      <c r="R118" s="170" t="e">
        <f>IF(B118=1,"",IF(AND(TrackingWorksheet!#REF! &lt;&gt;"", TrackingWorksheet!#REF!="At facility"), 1, 0)*D118)</f>
        <v>#REF!</v>
      </c>
      <c r="S118" s="170" t="e">
        <f>IF(B118=1,"",IF(AND(TrackingWorksheet!#REF! &lt;&gt;"", TrackingWorksheet!#REF!="Outside of facility"), 1, 0)*D118)</f>
        <v>#REF!</v>
      </c>
      <c r="T118" s="170" t="e">
        <f>IF(B118=1,"",IF(AND(TrackingWorksheet!#REF!&lt;&gt;"",TrackingWorksheet!#REF!&lt;=#REF!),1,0)*D118)</f>
        <v>#REF!</v>
      </c>
      <c r="U118" s="170" t="e">
        <f>IF(B118=1,"",IF(AND(TrackingWorksheet!#REF!&lt;&gt;"",TrackingWorksheet!#REF!&lt;=#REF!),1,0)*D118)</f>
        <v>#REF!</v>
      </c>
      <c r="V118" s="170" t="str">
        <f>IF(B118=1,"",IF(TrackingWorksheet!F123="","",TrackingWorksheet!F123))</f>
        <v/>
      </c>
    </row>
    <row r="119" spans="2:22" x14ac:dyDescent="0.35">
      <c r="B119" s="178">
        <f>IF(AND(ISBLANK(TrackingWorksheet!B124),ISBLANK(TrackingWorksheet!C124),ISBLANK(TrackingWorksheet!G124),ISBLANK(TrackingWorksheet!I124),
ISBLANK(TrackingWorksheet!#REF!)),1,0)</f>
        <v>0</v>
      </c>
      <c r="C119" s="173">
        <f>IF(B119=1,"",TrackingWorksheet!D124)</f>
        <v>0</v>
      </c>
      <c r="D119" s="176">
        <f>IF(B119=1,"",IF(AND(TrackingWorksheet!B124&lt;&gt;"",TrackingWorksheet!B124&lt;=WeeklyCOVIDSummary!$C$7,OR(TrackingWorksheet!C124="",TrackingWorksheet!C124&gt;=WeeklyCOVIDSummary!$C$6)),1,0))</f>
        <v>0</v>
      </c>
      <c r="E119" s="175">
        <f>IF(B119=1,"",IF(AND(TrackingWorksheet!H124&lt;&gt;"",TrackingWorksheet!H124&lt;=WeeklyCOVIDSummary!$C$7),1,0)*D119)</f>
        <v>0</v>
      </c>
      <c r="F119" s="175">
        <f>IF(B119=1,"",IF(AND(TrackingWorksheet!I124&lt;&gt;"",TrackingWorksheet!I124&lt;=WeeklyCOVIDSummary!$C$7),1,0)*D119)</f>
        <v>0</v>
      </c>
      <c r="G119" s="175">
        <f>IF(B119=1,"",IF(AND(TrackingWorksheet!G124&lt;&gt;"",TrackingWorksheet!G124&lt;=WeeklyCOVIDSummary!$C$7,WeeklyCOVIDSummary!$C$6-TrackingWorksheet!G124&lt;60),1,0)*D119)</f>
        <v>0</v>
      </c>
      <c r="H119" s="175">
        <f>IF(B119=1,"",IF(AND(TrackingWorksheet!G124&lt;&gt;"",TrackingWorksheet!G124&lt;=WeeklyCOVIDSummary!$C$7,TrackingWorksheet!G124&gt;$M$3),1,0)*D119)</f>
        <v>0</v>
      </c>
      <c r="I119" s="175">
        <f t="shared" si="3"/>
        <v>0</v>
      </c>
      <c r="J119" s="175">
        <f t="shared" si="2"/>
        <v>0</v>
      </c>
      <c r="K119" s="175">
        <f>IF(B119=1,"",IF(AND(TrackingWorksheet!G124="",TrackingWorksheet!H124="", TrackingWorksheet!I124=""),1,0)*D119)</f>
        <v>0</v>
      </c>
      <c r="L119" s="178" t="str">
        <f>IF(B119=1,"",IF(TrackingWorksheet!F124="","",TrackingWorksheet!F124))</f>
        <v/>
      </c>
      <c r="M119" s="170"/>
      <c r="N119" s="170">
        <f>IF(AND(ISBLANK(TrackingWorksheet!B124),ISBLANK(TrackingWorksheet!C124),ISBLANK(TrackingWorksheet!G124),ISBLANK(TrackingWorksheet!I124),
ISBLANK(TrackingWorksheet!#REF!)),1,0)</f>
        <v>0</v>
      </c>
      <c r="O119" s="170">
        <f>IF(B119=1,"",TrackingWorksheet!E124)</f>
        <v>0</v>
      </c>
      <c r="P119" s="170" t="e">
        <f>IF(B119=1,"",IF(AND(TrackingWorksheet!B124&lt;&gt;"",TrackingWorksheet!B124&lt;=#REF!,OR(TrackingWorksheet!C124="",TrackingWorksheet!C124&gt;=#REF!)),1,0))</f>
        <v>#REF!</v>
      </c>
      <c r="Q119" s="170" t="e">
        <f>IF(B119=1,"",IF(AND(TrackingWorksheet!#REF! &lt;&gt;"",TrackingWorksheet!#REF!&lt;=#REF!), 1, 0)*D119)</f>
        <v>#REF!</v>
      </c>
      <c r="R119" s="170" t="e">
        <f>IF(B119=1,"",IF(AND(TrackingWorksheet!#REF! &lt;&gt;"", TrackingWorksheet!#REF!="At facility"), 1, 0)*D119)</f>
        <v>#REF!</v>
      </c>
      <c r="S119" s="170" t="e">
        <f>IF(B119=1,"",IF(AND(TrackingWorksheet!#REF! &lt;&gt;"", TrackingWorksheet!#REF!="Outside of facility"), 1, 0)*D119)</f>
        <v>#REF!</v>
      </c>
      <c r="T119" s="170" t="e">
        <f>IF(B119=1,"",IF(AND(TrackingWorksheet!#REF!&lt;&gt;"",TrackingWorksheet!#REF!&lt;=#REF!),1,0)*D119)</f>
        <v>#REF!</v>
      </c>
      <c r="U119" s="170" t="e">
        <f>IF(B119=1,"",IF(AND(TrackingWorksheet!#REF!&lt;&gt;"",TrackingWorksheet!#REF!&lt;=#REF!),1,0)*D119)</f>
        <v>#REF!</v>
      </c>
      <c r="V119" s="170" t="str">
        <f>IF(B119=1,"",IF(TrackingWorksheet!F124="","",TrackingWorksheet!F124))</f>
        <v/>
      </c>
    </row>
    <row r="120" spans="2:22" x14ac:dyDescent="0.35">
      <c r="B120" s="178">
        <f>IF(AND(ISBLANK(TrackingWorksheet!B125),ISBLANK(TrackingWorksheet!C125),ISBLANK(TrackingWorksheet!G125),ISBLANK(TrackingWorksheet!I125),
ISBLANK(TrackingWorksheet!#REF!)),1,0)</f>
        <v>0</v>
      </c>
      <c r="C120" s="173">
        <f>IF(B120=1,"",TrackingWorksheet!D125)</f>
        <v>0</v>
      </c>
      <c r="D120" s="176">
        <f>IF(B120=1,"",IF(AND(TrackingWorksheet!B125&lt;&gt;"",TrackingWorksheet!B125&lt;=WeeklyCOVIDSummary!$C$7,OR(TrackingWorksheet!C125="",TrackingWorksheet!C125&gt;=WeeklyCOVIDSummary!$C$6)),1,0))</f>
        <v>0</v>
      </c>
      <c r="E120" s="175">
        <f>IF(B120=1,"",IF(AND(TrackingWorksheet!H125&lt;&gt;"",TrackingWorksheet!H125&lt;=WeeklyCOVIDSummary!$C$7),1,0)*D120)</f>
        <v>0</v>
      </c>
      <c r="F120" s="175">
        <f>IF(B120=1,"",IF(AND(TrackingWorksheet!I125&lt;&gt;"",TrackingWorksheet!I125&lt;=WeeklyCOVIDSummary!$C$7),1,0)*D120)</f>
        <v>0</v>
      </c>
      <c r="G120" s="175">
        <f>IF(B120=1,"",IF(AND(TrackingWorksheet!G125&lt;&gt;"",TrackingWorksheet!G125&lt;=WeeklyCOVIDSummary!$C$7,WeeklyCOVIDSummary!$C$6-TrackingWorksheet!G125&lt;60),1,0)*D120)</f>
        <v>0</v>
      </c>
      <c r="H120" s="175">
        <f>IF(B120=1,"",IF(AND(TrackingWorksheet!G125&lt;&gt;"",TrackingWorksheet!G125&lt;=WeeklyCOVIDSummary!$C$7,TrackingWorksheet!G125&gt;$M$3),1,0)*D120)</f>
        <v>0</v>
      </c>
      <c r="I120" s="175">
        <f t="shared" si="3"/>
        <v>0</v>
      </c>
      <c r="J120" s="175">
        <f t="shared" si="2"/>
        <v>0</v>
      </c>
      <c r="K120" s="175">
        <f>IF(B120=1,"",IF(AND(TrackingWorksheet!G125="",TrackingWorksheet!H125="", TrackingWorksheet!I125=""),1,0)*D120)</f>
        <v>0</v>
      </c>
      <c r="L120" s="178" t="str">
        <f>IF(B120=1,"",IF(TrackingWorksheet!F125="","",TrackingWorksheet!F125))</f>
        <v/>
      </c>
      <c r="M120" s="170"/>
      <c r="N120" s="170">
        <f>IF(AND(ISBLANK(TrackingWorksheet!B125),ISBLANK(TrackingWorksheet!C125),ISBLANK(TrackingWorksheet!G125),ISBLANK(TrackingWorksheet!I125),
ISBLANK(TrackingWorksheet!#REF!)),1,0)</f>
        <v>0</v>
      </c>
      <c r="O120" s="170">
        <f>IF(B120=1,"",TrackingWorksheet!E125)</f>
        <v>0</v>
      </c>
      <c r="P120" s="170" t="e">
        <f>IF(B120=1,"",IF(AND(TrackingWorksheet!B125&lt;&gt;"",TrackingWorksheet!B125&lt;=#REF!,OR(TrackingWorksheet!C125="",TrackingWorksheet!C125&gt;=#REF!)),1,0))</f>
        <v>#REF!</v>
      </c>
      <c r="Q120" s="170" t="e">
        <f>IF(B120=1,"",IF(AND(TrackingWorksheet!#REF! &lt;&gt;"",TrackingWorksheet!#REF!&lt;=#REF!), 1, 0)*D120)</f>
        <v>#REF!</v>
      </c>
      <c r="R120" s="170" t="e">
        <f>IF(B120=1,"",IF(AND(TrackingWorksheet!#REF! &lt;&gt;"", TrackingWorksheet!#REF!="At facility"), 1, 0)*D120)</f>
        <v>#REF!</v>
      </c>
      <c r="S120" s="170" t="e">
        <f>IF(B120=1,"",IF(AND(TrackingWorksheet!#REF! &lt;&gt;"", TrackingWorksheet!#REF!="Outside of facility"), 1, 0)*D120)</f>
        <v>#REF!</v>
      </c>
      <c r="T120" s="170" t="e">
        <f>IF(B120=1,"",IF(AND(TrackingWorksheet!#REF!&lt;&gt;"",TrackingWorksheet!#REF!&lt;=#REF!),1,0)*D120)</f>
        <v>#REF!</v>
      </c>
      <c r="U120" s="170" t="e">
        <f>IF(B120=1,"",IF(AND(TrackingWorksheet!#REF!&lt;&gt;"",TrackingWorksheet!#REF!&lt;=#REF!),1,0)*D120)</f>
        <v>#REF!</v>
      </c>
      <c r="V120" s="170" t="str">
        <f>IF(B120=1,"",IF(TrackingWorksheet!F125="","",TrackingWorksheet!F125))</f>
        <v/>
      </c>
    </row>
    <row r="121" spans="2:22" x14ac:dyDescent="0.35">
      <c r="B121" s="178">
        <f>IF(AND(ISBLANK(TrackingWorksheet!B126),ISBLANK(TrackingWorksheet!C126),ISBLANK(TrackingWorksheet!G126),ISBLANK(TrackingWorksheet!I126),
ISBLANK(TrackingWorksheet!#REF!)),1,0)</f>
        <v>0</v>
      </c>
      <c r="C121" s="173">
        <f>IF(B121=1,"",TrackingWorksheet!D126)</f>
        <v>0</v>
      </c>
      <c r="D121" s="176">
        <f>IF(B121=1,"",IF(AND(TrackingWorksheet!B126&lt;&gt;"",TrackingWorksheet!B126&lt;=WeeklyCOVIDSummary!$C$7,OR(TrackingWorksheet!C126="",TrackingWorksheet!C126&gt;=WeeklyCOVIDSummary!$C$6)),1,0))</f>
        <v>0</v>
      </c>
      <c r="E121" s="175">
        <f>IF(B121=1,"",IF(AND(TrackingWorksheet!H126&lt;&gt;"",TrackingWorksheet!H126&lt;=WeeklyCOVIDSummary!$C$7),1,0)*D121)</f>
        <v>0</v>
      </c>
      <c r="F121" s="175">
        <f>IF(B121=1,"",IF(AND(TrackingWorksheet!I126&lt;&gt;"",TrackingWorksheet!I126&lt;=WeeklyCOVIDSummary!$C$7),1,0)*D121)</f>
        <v>0</v>
      </c>
      <c r="G121" s="175">
        <f>IF(B121=1,"",IF(AND(TrackingWorksheet!G126&lt;&gt;"",TrackingWorksheet!G126&lt;=WeeklyCOVIDSummary!$C$7,WeeklyCOVIDSummary!$C$6-TrackingWorksheet!G126&lt;60),1,0)*D121)</f>
        <v>0</v>
      </c>
      <c r="H121" s="175">
        <f>IF(B121=1,"",IF(AND(TrackingWorksheet!G126&lt;&gt;"",TrackingWorksheet!G126&lt;=WeeklyCOVIDSummary!$C$7,TrackingWorksheet!G126&gt;$M$3),1,0)*D121)</f>
        <v>0</v>
      </c>
      <c r="I121" s="175">
        <f t="shared" si="3"/>
        <v>0</v>
      </c>
      <c r="J121" s="175">
        <f t="shared" si="2"/>
        <v>0</v>
      </c>
      <c r="K121" s="175">
        <f>IF(B121=1,"",IF(AND(TrackingWorksheet!G126="",TrackingWorksheet!H126="", TrackingWorksheet!I126=""),1,0)*D121)</f>
        <v>0</v>
      </c>
      <c r="L121" s="178" t="str">
        <f>IF(B121=1,"",IF(TrackingWorksheet!F126="","",TrackingWorksheet!F126))</f>
        <v/>
      </c>
      <c r="M121" s="170"/>
      <c r="N121" s="170">
        <f>IF(AND(ISBLANK(TrackingWorksheet!B126),ISBLANK(TrackingWorksheet!C126),ISBLANK(TrackingWorksheet!G126),ISBLANK(TrackingWorksheet!I126),
ISBLANK(TrackingWorksheet!#REF!)),1,0)</f>
        <v>0</v>
      </c>
      <c r="O121" s="170">
        <f>IF(B121=1,"",TrackingWorksheet!E126)</f>
        <v>0</v>
      </c>
      <c r="P121" s="170" t="e">
        <f>IF(B121=1,"",IF(AND(TrackingWorksheet!B126&lt;&gt;"",TrackingWorksheet!B126&lt;=#REF!,OR(TrackingWorksheet!C126="",TrackingWorksheet!C126&gt;=#REF!)),1,0))</f>
        <v>#REF!</v>
      </c>
      <c r="Q121" s="170" t="e">
        <f>IF(B121=1,"",IF(AND(TrackingWorksheet!#REF! &lt;&gt;"",TrackingWorksheet!#REF!&lt;=#REF!), 1, 0)*D121)</f>
        <v>#REF!</v>
      </c>
      <c r="R121" s="170" t="e">
        <f>IF(B121=1,"",IF(AND(TrackingWorksheet!#REF! &lt;&gt;"", TrackingWorksheet!#REF!="At facility"), 1, 0)*D121)</f>
        <v>#REF!</v>
      </c>
      <c r="S121" s="170" t="e">
        <f>IF(B121=1,"",IF(AND(TrackingWorksheet!#REF! &lt;&gt;"", TrackingWorksheet!#REF!="Outside of facility"), 1, 0)*D121)</f>
        <v>#REF!</v>
      </c>
      <c r="T121" s="170" t="e">
        <f>IF(B121=1,"",IF(AND(TrackingWorksheet!#REF!&lt;&gt;"",TrackingWorksheet!#REF!&lt;=#REF!),1,0)*D121)</f>
        <v>#REF!</v>
      </c>
      <c r="U121" s="170" t="e">
        <f>IF(B121=1,"",IF(AND(TrackingWorksheet!#REF!&lt;&gt;"",TrackingWorksheet!#REF!&lt;=#REF!),1,0)*D121)</f>
        <v>#REF!</v>
      </c>
      <c r="V121" s="170" t="str">
        <f>IF(B121=1,"",IF(TrackingWorksheet!F126="","",TrackingWorksheet!F126))</f>
        <v/>
      </c>
    </row>
    <row r="122" spans="2:22" x14ac:dyDescent="0.35">
      <c r="B122" s="178">
        <f>IF(AND(ISBLANK(TrackingWorksheet!B127),ISBLANK(TrackingWorksheet!C127),ISBLANK(TrackingWorksheet!G127),ISBLANK(TrackingWorksheet!I127),
ISBLANK(TrackingWorksheet!#REF!)),1,0)</f>
        <v>0</v>
      </c>
      <c r="C122" s="173">
        <f>IF(B122=1,"",TrackingWorksheet!D127)</f>
        <v>0</v>
      </c>
      <c r="D122" s="176">
        <f>IF(B122=1,"",IF(AND(TrackingWorksheet!B127&lt;&gt;"",TrackingWorksheet!B127&lt;=WeeklyCOVIDSummary!$C$7,OR(TrackingWorksheet!C127="",TrackingWorksheet!C127&gt;=WeeklyCOVIDSummary!$C$6)),1,0))</f>
        <v>0</v>
      </c>
      <c r="E122" s="175">
        <f>IF(B122=1,"",IF(AND(TrackingWorksheet!H127&lt;&gt;"",TrackingWorksheet!H127&lt;=WeeklyCOVIDSummary!$C$7),1,0)*D122)</f>
        <v>0</v>
      </c>
      <c r="F122" s="175">
        <f>IF(B122=1,"",IF(AND(TrackingWorksheet!I127&lt;&gt;"",TrackingWorksheet!I127&lt;=WeeklyCOVIDSummary!$C$7),1,0)*D122)</f>
        <v>0</v>
      </c>
      <c r="G122" s="175">
        <f>IF(B122=1,"",IF(AND(TrackingWorksheet!G127&lt;&gt;"",TrackingWorksheet!G127&lt;=WeeklyCOVIDSummary!$C$7,WeeklyCOVIDSummary!$C$6-TrackingWorksheet!G127&lt;60),1,0)*D122)</f>
        <v>0</v>
      </c>
      <c r="H122" s="175">
        <f>IF(B122=1,"",IF(AND(TrackingWorksheet!G127&lt;&gt;"",TrackingWorksheet!G127&lt;=WeeklyCOVIDSummary!$C$7,TrackingWorksheet!G127&gt;$M$3),1,0)*D122)</f>
        <v>0</v>
      </c>
      <c r="I122" s="175">
        <f t="shared" si="3"/>
        <v>0</v>
      </c>
      <c r="J122" s="175">
        <f t="shared" si="2"/>
        <v>0</v>
      </c>
      <c r="K122" s="175">
        <f>IF(B122=1,"",IF(AND(TrackingWorksheet!G127="",TrackingWorksheet!H127="", TrackingWorksheet!I127=""),1,0)*D122)</f>
        <v>0</v>
      </c>
      <c r="L122" s="178" t="str">
        <f>IF(B122=1,"",IF(TrackingWorksheet!F127="","",TrackingWorksheet!F127))</f>
        <v/>
      </c>
      <c r="M122" s="170"/>
      <c r="N122" s="170">
        <f>IF(AND(ISBLANK(TrackingWorksheet!B127),ISBLANK(TrackingWorksheet!C127),ISBLANK(TrackingWorksheet!G127),ISBLANK(TrackingWorksheet!I127),
ISBLANK(TrackingWorksheet!#REF!)),1,0)</f>
        <v>0</v>
      </c>
      <c r="O122" s="170">
        <f>IF(B122=1,"",TrackingWorksheet!E127)</f>
        <v>0</v>
      </c>
      <c r="P122" s="170" t="e">
        <f>IF(B122=1,"",IF(AND(TrackingWorksheet!B127&lt;&gt;"",TrackingWorksheet!B127&lt;=#REF!,OR(TrackingWorksheet!C127="",TrackingWorksheet!C127&gt;=#REF!)),1,0))</f>
        <v>#REF!</v>
      </c>
      <c r="Q122" s="170" t="e">
        <f>IF(B122=1,"",IF(AND(TrackingWorksheet!#REF! &lt;&gt;"",TrackingWorksheet!#REF!&lt;=#REF!), 1, 0)*D122)</f>
        <v>#REF!</v>
      </c>
      <c r="R122" s="170" t="e">
        <f>IF(B122=1,"",IF(AND(TrackingWorksheet!#REF! &lt;&gt;"", TrackingWorksheet!#REF!="At facility"), 1, 0)*D122)</f>
        <v>#REF!</v>
      </c>
      <c r="S122" s="170" t="e">
        <f>IF(B122=1,"",IF(AND(TrackingWorksheet!#REF! &lt;&gt;"", TrackingWorksheet!#REF!="Outside of facility"), 1, 0)*D122)</f>
        <v>#REF!</v>
      </c>
      <c r="T122" s="170" t="e">
        <f>IF(B122=1,"",IF(AND(TrackingWorksheet!#REF!&lt;&gt;"",TrackingWorksheet!#REF!&lt;=#REF!),1,0)*D122)</f>
        <v>#REF!</v>
      </c>
      <c r="U122" s="170" t="e">
        <f>IF(B122=1,"",IF(AND(TrackingWorksheet!#REF!&lt;&gt;"",TrackingWorksheet!#REF!&lt;=#REF!),1,0)*D122)</f>
        <v>#REF!</v>
      </c>
      <c r="V122" s="170" t="str">
        <f>IF(B122=1,"",IF(TrackingWorksheet!F127="","",TrackingWorksheet!F127))</f>
        <v/>
      </c>
    </row>
    <row r="123" spans="2:22" x14ac:dyDescent="0.35">
      <c r="B123" s="178">
        <f>IF(AND(ISBLANK(TrackingWorksheet!B128),ISBLANK(TrackingWorksheet!C128),ISBLANK(TrackingWorksheet!G128),ISBLANK(TrackingWorksheet!I128),
ISBLANK(TrackingWorksheet!#REF!)),1,0)</f>
        <v>0</v>
      </c>
      <c r="C123" s="173">
        <f>IF(B123=1,"",TrackingWorksheet!D128)</f>
        <v>0</v>
      </c>
      <c r="D123" s="176">
        <f>IF(B123=1,"",IF(AND(TrackingWorksheet!B128&lt;&gt;"",TrackingWorksheet!B128&lt;=WeeklyCOVIDSummary!$C$7,OR(TrackingWorksheet!C128="",TrackingWorksheet!C128&gt;=WeeklyCOVIDSummary!$C$6)),1,0))</f>
        <v>0</v>
      </c>
      <c r="E123" s="175">
        <f>IF(B123=1,"",IF(AND(TrackingWorksheet!H128&lt;&gt;"",TrackingWorksheet!H128&lt;=WeeklyCOVIDSummary!$C$7),1,0)*D123)</f>
        <v>0</v>
      </c>
      <c r="F123" s="175">
        <f>IF(B123=1,"",IF(AND(TrackingWorksheet!I128&lt;&gt;"",TrackingWorksheet!I128&lt;=WeeklyCOVIDSummary!$C$7),1,0)*D123)</f>
        <v>0</v>
      </c>
      <c r="G123" s="175">
        <f>IF(B123=1,"",IF(AND(TrackingWorksheet!G128&lt;&gt;"",TrackingWorksheet!G128&lt;=WeeklyCOVIDSummary!$C$7,WeeklyCOVIDSummary!$C$6-TrackingWorksheet!G128&lt;60),1,0)*D123)</f>
        <v>0</v>
      </c>
      <c r="H123" s="175">
        <f>IF(B123=1,"",IF(AND(TrackingWorksheet!G128&lt;&gt;"",TrackingWorksheet!G128&lt;=WeeklyCOVIDSummary!$C$7,TrackingWorksheet!G128&gt;$M$3),1,0)*D123)</f>
        <v>0</v>
      </c>
      <c r="I123" s="175">
        <f t="shared" si="3"/>
        <v>0</v>
      </c>
      <c r="J123" s="175">
        <f t="shared" si="2"/>
        <v>0</v>
      </c>
      <c r="K123" s="175">
        <f>IF(B123=1,"",IF(AND(TrackingWorksheet!G128="",TrackingWorksheet!H128="", TrackingWorksheet!I128=""),1,0)*D123)</f>
        <v>0</v>
      </c>
      <c r="L123" s="178" t="str">
        <f>IF(B123=1,"",IF(TrackingWorksheet!F128="","",TrackingWorksheet!F128))</f>
        <v/>
      </c>
      <c r="M123" s="170"/>
      <c r="N123" s="170">
        <f>IF(AND(ISBLANK(TrackingWorksheet!B128),ISBLANK(TrackingWorksheet!C128),ISBLANK(TrackingWorksheet!G128),ISBLANK(TrackingWorksheet!I128),
ISBLANK(TrackingWorksheet!#REF!)),1,0)</f>
        <v>0</v>
      </c>
      <c r="O123" s="170">
        <f>IF(B123=1,"",TrackingWorksheet!E128)</f>
        <v>0</v>
      </c>
      <c r="P123" s="170" t="e">
        <f>IF(B123=1,"",IF(AND(TrackingWorksheet!B128&lt;&gt;"",TrackingWorksheet!B128&lt;=#REF!,OR(TrackingWorksheet!C128="",TrackingWorksheet!C128&gt;=#REF!)),1,0))</f>
        <v>#REF!</v>
      </c>
      <c r="Q123" s="170" t="e">
        <f>IF(B123=1,"",IF(AND(TrackingWorksheet!#REF! &lt;&gt;"",TrackingWorksheet!#REF!&lt;=#REF!), 1, 0)*D123)</f>
        <v>#REF!</v>
      </c>
      <c r="R123" s="170" t="e">
        <f>IF(B123=1,"",IF(AND(TrackingWorksheet!#REF! &lt;&gt;"", TrackingWorksheet!#REF!="At facility"), 1, 0)*D123)</f>
        <v>#REF!</v>
      </c>
      <c r="S123" s="170" t="e">
        <f>IF(B123=1,"",IF(AND(TrackingWorksheet!#REF! &lt;&gt;"", TrackingWorksheet!#REF!="Outside of facility"), 1, 0)*D123)</f>
        <v>#REF!</v>
      </c>
      <c r="T123" s="170" t="e">
        <f>IF(B123=1,"",IF(AND(TrackingWorksheet!#REF!&lt;&gt;"",TrackingWorksheet!#REF!&lt;=#REF!),1,0)*D123)</f>
        <v>#REF!</v>
      </c>
      <c r="U123" s="170" t="e">
        <f>IF(B123=1,"",IF(AND(TrackingWorksheet!#REF!&lt;&gt;"",TrackingWorksheet!#REF!&lt;=#REF!),1,0)*D123)</f>
        <v>#REF!</v>
      </c>
      <c r="V123" s="170" t="str">
        <f>IF(B123=1,"",IF(TrackingWorksheet!F128="","",TrackingWorksheet!F128))</f>
        <v/>
      </c>
    </row>
    <row r="124" spans="2:22" x14ac:dyDescent="0.35">
      <c r="B124" s="178">
        <f>IF(AND(ISBLANK(TrackingWorksheet!B129),ISBLANK(TrackingWorksheet!C129),ISBLANK(TrackingWorksheet!G129),ISBLANK(TrackingWorksheet!I129),
ISBLANK(TrackingWorksheet!#REF!)),1,0)</f>
        <v>0</v>
      </c>
      <c r="C124" s="173">
        <f>IF(B124=1,"",TrackingWorksheet!D129)</f>
        <v>0</v>
      </c>
      <c r="D124" s="176">
        <f>IF(B124=1,"",IF(AND(TrackingWorksheet!B129&lt;&gt;"",TrackingWorksheet!B129&lt;=WeeklyCOVIDSummary!$C$7,OR(TrackingWorksheet!C129="",TrackingWorksheet!C129&gt;=WeeklyCOVIDSummary!$C$6)),1,0))</f>
        <v>0</v>
      </c>
      <c r="E124" s="175">
        <f>IF(B124=1,"",IF(AND(TrackingWorksheet!H129&lt;&gt;"",TrackingWorksheet!H129&lt;=WeeklyCOVIDSummary!$C$7),1,0)*D124)</f>
        <v>0</v>
      </c>
      <c r="F124" s="175">
        <f>IF(B124=1,"",IF(AND(TrackingWorksheet!I129&lt;&gt;"",TrackingWorksheet!I129&lt;=WeeklyCOVIDSummary!$C$7),1,0)*D124)</f>
        <v>0</v>
      </c>
      <c r="G124" s="175">
        <f>IF(B124=1,"",IF(AND(TrackingWorksheet!G129&lt;&gt;"",TrackingWorksheet!G129&lt;=WeeklyCOVIDSummary!$C$7,WeeklyCOVIDSummary!$C$6-TrackingWorksheet!G129&lt;60),1,0)*D124)</f>
        <v>0</v>
      </c>
      <c r="H124" s="175">
        <f>IF(B124=1,"",IF(AND(TrackingWorksheet!G129&lt;&gt;"",TrackingWorksheet!G129&lt;=WeeklyCOVIDSummary!$C$7,TrackingWorksheet!G129&gt;$M$3),1,0)*D124)</f>
        <v>0</v>
      </c>
      <c r="I124" s="175">
        <f t="shared" si="3"/>
        <v>0</v>
      </c>
      <c r="J124" s="175">
        <f t="shared" si="2"/>
        <v>0</v>
      </c>
      <c r="K124" s="175">
        <f>IF(B124=1,"",IF(AND(TrackingWorksheet!G129="",TrackingWorksheet!H129="", TrackingWorksheet!I129=""),1,0)*D124)</f>
        <v>0</v>
      </c>
      <c r="L124" s="178" t="str">
        <f>IF(B124=1,"",IF(TrackingWorksheet!F129="","",TrackingWorksheet!F129))</f>
        <v/>
      </c>
      <c r="M124" s="170"/>
      <c r="N124" s="170">
        <f>IF(AND(ISBLANK(TrackingWorksheet!B129),ISBLANK(TrackingWorksheet!C129),ISBLANK(TrackingWorksheet!G129),ISBLANK(TrackingWorksheet!I129),
ISBLANK(TrackingWorksheet!#REF!)),1,0)</f>
        <v>0</v>
      </c>
      <c r="O124" s="170">
        <f>IF(B124=1,"",TrackingWorksheet!E129)</f>
        <v>0</v>
      </c>
      <c r="P124" s="170" t="e">
        <f>IF(B124=1,"",IF(AND(TrackingWorksheet!B129&lt;&gt;"",TrackingWorksheet!B129&lt;=#REF!,OR(TrackingWorksheet!C129="",TrackingWorksheet!C129&gt;=#REF!)),1,0))</f>
        <v>#REF!</v>
      </c>
      <c r="Q124" s="170" t="e">
        <f>IF(B124=1,"",IF(AND(TrackingWorksheet!#REF! &lt;&gt;"",TrackingWorksheet!#REF!&lt;=#REF!), 1, 0)*D124)</f>
        <v>#REF!</v>
      </c>
      <c r="R124" s="170" t="e">
        <f>IF(B124=1,"",IF(AND(TrackingWorksheet!#REF! &lt;&gt;"", TrackingWorksheet!#REF!="At facility"), 1, 0)*D124)</f>
        <v>#REF!</v>
      </c>
      <c r="S124" s="170" t="e">
        <f>IF(B124=1,"",IF(AND(TrackingWorksheet!#REF! &lt;&gt;"", TrackingWorksheet!#REF!="Outside of facility"), 1, 0)*D124)</f>
        <v>#REF!</v>
      </c>
      <c r="T124" s="170" t="e">
        <f>IF(B124=1,"",IF(AND(TrackingWorksheet!#REF!&lt;&gt;"",TrackingWorksheet!#REF!&lt;=#REF!),1,0)*D124)</f>
        <v>#REF!</v>
      </c>
      <c r="U124" s="170" t="e">
        <f>IF(B124=1,"",IF(AND(TrackingWorksheet!#REF!&lt;&gt;"",TrackingWorksheet!#REF!&lt;=#REF!),1,0)*D124)</f>
        <v>#REF!</v>
      </c>
      <c r="V124" s="170" t="str">
        <f>IF(B124=1,"",IF(TrackingWorksheet!F129="","",TrackingWorksheet!F129))</f>
        <v/>
      </c>
    </row>
    <row r="125" spans="2:22" x14ac:dyDescent="0.35">
      <c r="B125" s="178">
        <f>IF(AND(ISBLANK(TrackingWorksheet!B130),ISBLANK(TrackingWorksheet!C130),ISBLANK(TrackingWorksheet!G130),ISBLANK(TrackingWorksheet!I130),
ISBLANK(TrackingWorksheet!#REF!)),1,0)</f>
        <v>0</v>
      </c>
      <c r="C125" s="173">
        <f>IF(B125=1,"",TrackingWorksheet!D130)</f>
        <v>0</v>
      </c>
      <c r="D125" s="176">
        <f>IF(B125=1,"",IF(AND(TrackingWorksheet!B130&lt;&gt;"",TrackingWorksheet!B130&lt;=WeeklyCOVIDSummary!$C$7,OR(TrackingWorksheet!C130="",TrackingWorksheet!C130&gt;=WeeklyCOVIDSummary!$C$6)),1,0))</f>
        <v>0</v>
      </c>
      <c r="E125" s="175">
        <f>IF(B125=1,"",IF(AND(TrackingWorksheet!H130&lt;&gt;"",TrackingWorksheet!H130&lt;=WeeklyCOVIDSummary!$C$7),1,0)*D125)</f>
        <v>0</v>
      </c>
      <c r="F125" s="175">
        <f>IF(B125=1,"",IF(AND(TrackingWorksheet!I130&lt;&gt;"",TrackingWorksheet!I130&lt;=WeeklyCOVIDSummary!$C$7),1,0)*D125)</f>
        <v>0</v>
      </c>
      <c r="G125" s="175">
        <f>IF(B125=1,"",IF(AND(TrackingWorksheet!G130&lt;&gt;"",TrackingWorksheet!G130&lt;=WeeklyCOVIDSummary!$C$7,WeeklyCOVIDSummary!$C$6-TrackingWorksheet!G130&lt;60),1,0)*D125)</f>
        <v>0</v>
      </c>
      <c r="H125" s="175">
        <f>IF(B125=1,"",IF(AND(TrackingWorksheet!G130&lt;&gt;"",TrackingWorksheet!G130&lt;=WeeklyCOVIDSummary!$C$7,TrackingWorksheet!G130&gt;$M$3),1,0)*D125)</f>
        <v>0</v>
      </c>
      <c r="I125" s="175">
        <f t="shared" si="3"/>
        <v>0</v>
      </c>
      <c r="J125" s="175">
        <f t="shared" si="2"/>
        <v>0</v>
      </c>
      <c r="K125" s="175">
        <f>IF(B125=1,"",IF(AND(TrackingWorksheet!G130="",TrackingWorksheet!H130="", TrackingWorksheet!I130=""),1,0)*D125)</f>
        <v>0</v>
      </c>
      <c r="L125" s="178" t="str">
        <f>IF(B125=1,"",IF(TrackingWorksheet!F130="","",TrackingWorksheet!F130))</f>
        <v/>
      </c>
      <c r="M125" s="170"/>
      <c r="N125" s="170">
        <f>IF(AND(ISBLANK(TrackingWorksheet!B130),ISBLANK(TrackingWorksheet!C130),ISBLANK(TrackingWorksheet!G130),ISBLANK(TrackingWorksheet!I130),
ISBLANK(TrackingWorksheet!#REF!)),1,0)</f>
        <v>0</v>
      </c>
      <c r="O125" s="170">
        <f>IF(B125=1,"",TrackingWorksheet!E130)</f>
        <v>0</v>
      </c>
      <c r="P125" s="170" t="e">
        <f>IF(B125=1,"",IF(AND(TrackingWorksheet!B130&lt;&gt;"",TrackingWorksheet!B130&lt;=#REF!,OR(TrackingWorksheet!C130="",TrackingWorksheet!C130&gt;=#REF!)),1,0))</f>
        <v>#REF!</v>
      </c>
      <c r="Q125" s="170" t="e">
        <f>IF(B125=1,"",IF(AND(TrackingWorksheet!#REF! &lt;&gt;"",TrackingWorksheet!#REF!&lt;=#REF!), 1, 0)*D125)</f>
        <v>#REF!</v>
      </c>
      <c r="R125" s="170" t="e">
        <f>IF(B125=1,"",IF(AND(TrackingWorksheet!#REF! &lt;&gt;"", TrackingWorksheet!#REF!="At facility"), 1, 0)*D125)</f>
        <v>#REF!</v>
      </c>
      <c r="S125" s="170" t="e">
        <f>IF(B125=1,"",IF(AND(TrackingWorksheet!#REF! &lt;&gt;"", TrackingWorksheet!#REF!="Outside of facility"), 1, 0)*D125)</f>
        <v>#REF!</v>
      </c>
      <c r="T125" s="170" t="e">
        <f>IF(B125=1,"",IF(AND(TrackingWorksheet!#REF!&lt;&gt;"",TrackingWorksheet!#REF!&lt;=#REF!),1,0)*D125)</f>
        <v>#REF!</v>
      </c>
      <c r="U125" s="170" t="e">
        <f>IF(B125=1,"",IF(AND(TrackingWorksheet!#REF!&lt;&gt;"",TrackingWorksheet!#REF!&lt;=#REF!),1,0)*D125)</f>
        <v>#REF!</v>
      </c>
      <c r="V125" s="170" t="str">
        <f>IF(B125=1,"",IF(TrackingWorksheet!F130="","",TrackingWorksheet!F130))</f>
        <v/>
      </c>
    </row>
    <row r="126" spans="2:22" x14ac:dyDescent="0.35">
      <c r="B126" s="178">
        <f>IF(AND(ISBLANK(TrackingWorksheet!B131),ISBLANK(TrackingWorksheet!C131),ISBLANK(TrackingWorksheet!G131),ISBLANK(TrackingWorksheet!I131),
ISBLANK(TrackingWorksheet!#REF!)),1,0)</f>
        <v>0</v>
      </c>
      <c r="C126" s="173">
        <f>IF(B126=1,"",TrackingWorksheet!D131)</f>
        <v>0</v>
      </c>
      <c r="D126" s="176">
        <f>IF(B126=1,"",IF(AND(TrackingWorksheet!B131&lt;&gt;"",TrackingWorksheet!B131&lt;=WeeklyCOVIDSummary!$C$7,OR(TrackingWorksheet!C131="",TrackingWorksheet!C131&gt;=WeeklyCOVIDSummary!$C$6)),1,0))</f>
        <v>0</v>
      </c>
      <c r="E126" s="175">
        <f>IF(B126=1,"",IF(AND(TrackingWorksheet!H131&lt;&gt;"",TrackingWorksheet!H131&lt;=WeeklyCOVIDSummary!$C$7),1,0)*D126)</f>
        <v>0</v>
      </c>
      <c r="F126" s="175">
        <f>IF(B126=1,"",IF(AND(TrackingWorksheet!I131&lt;&gt;"",TrackingWorksheet!I131&lt;=WeeklyCOVIDSummary!$C$7),1,0)*D126)</f>
        <v>0</v>
      </c>
      <c r="G126" s="175">
        <f>IF(B126=1,"",IF(AND(TrackingWorksheet!G131&lt;&gt;"",TrackingWorksheet!G131&lt;=WeeklyCOVIDSummary!$C$7,WeeklyCOVIDSummary!$C$6-TrackingWorksheet!G131&lt;60),1,0)*D126)</f>
        <v>0</v>
      </c>
      <c r="H126" s="175">
        <f>IF(B126=1,"",IF(AND(TrackingWorksheet!G131&lt;&gt;"",TrackingWorksheet!G131&lt;=WeeklyCOVIDSummary!$C$7,TrackingWorksheet!G131&gt;$M$3),1,0)*D126)</f>
        <v>0</v>
      </c>
      <c r="I126" s="175">
        <f t="shared" si="3"/>
        <v>0</v>
      </c>
      <c r="J126" s="175">
        <f t="shared" si="2"/>
        <v>0</v>
      </c>
      <c r="K126" s="175">
        <f>IF(B126=1,"",IF(AND(TrackingWorksheet!G131="",TrackingWorksheet!H131="", TrackingWorksheet!I131=""),1,0)*D126)</f>
        <v>0</v>
      </c>
      <c r="L126" s="178" t="str">
        <f>IF(B126=1,"",IF(TrackingWorksheet!F131="","",TrackingWorksheet!F131))</f>
        <v/>
      </c>
      <c r="M126" s="170"/>
      <c r="N126" s="170">
        <f>IF(AND(ISBLANK(TrackingWorksheet!B131),ISBLANK(TrackingWorksheet!C131),ISBLANK(TrackingWorksheet!G131),ISBLANK(TrackingWorksheet!I131),
ISBLANK(TrackingWorksheet!#REF!)),1,0)</f>
        <v>0</v>
      </c>
      <c r="O126" s="170">
        <f>IF(B126=1,"",TrackingWorksheet!E131)</f>
        <v>0</v>
      </c>
      <c r="P126" s="170" t="e">
        <f>IF(B126=1,"",IF(AND(TrackingWorksheet!B131&lt;&gt;"",TrackingWorksheet!B131&lt;=#REF!,OR(TrackingWorksheet!C131="",TrackingWorksheet!C131&gt;=#REF!)),1,0))</f>
        <v>#REF!</v>
      </c>
      <c r="Q126" s="170" t="e">
        <f>IF(B126=1,"",IF(AND(TrackingWorksheet!#REF! &lt;&gt;"",TrackingWorksheet!#REF!&lt;=#REF!), 1, 0)*D126)</f>
        <v>#REF!</v>
      </c>
      <c r="R126" s="170" t="e">
        <f>IF(B126=1,"",IF(AND(TrackingWorksheet!#REF! &lt;&gt;"", TrackingWorksheet!#REF!="At facility"), 1, 0)*D126)</f>
        <v>#REF!</v>
      </c>
      <c r="S126" s="170" t="e">
        <f>IF(B126=1,"",IF(AND(TrackingWorksheet!#REF! &lt;&gt;"", TrackingWorksheet!#REF!="Outside of facility"), 1, 0)*D126)</f>
        <v>#REF!</v>
      </c>
      <c r="T126" s="170" t="e">
        <f>IF(B126=1,"",IF(AND(TrackingWorksheet!#REF!&lt;&gt;"",TrackingWorksheet!#REF!&lt;=#REF!),1,0)*D126)</f>
        <v>#REF!</v>
      </c>
      <c r="U126" s="170" t="e">
        <f>IF(B126=1,"",IF(AND(TrackingWorksheet!#REF!&lt;&gt;"",TrackingWorksheet!#REF!&lt;=#REF!),1,0)*D126)</f>
        <v>#REF!</v>
      </c>
      <c r="V126" s="170" t="str">
        <f>IF(B126=1,"",IF(TrackingWorksheet!F131="","",TrackingWorksheet!F131))</f>
        <v/>
      </c>
    </row>
    <row r="127" spans="2:22" x14ac:dyDescent="0.35">
      <c r="B127" s="178">
        <f>IF(AND(ISBLANK(TrackingWorksheet!B132),ISBLANK(TrackingWorksheet!C132),ISBLANK(TrackingWorksheet!G132),ISBLANK(TrackingWorksheet!I132),
ISBLANK(TrackingWorksheet!#REF!)),1,0)</f>
        <v>0</v>
      </c>
      <c r="C127" s="173">
        <f>IF(B127=1,"",TrackingWorksheet!D132)</f>
        <v>0</v>
      </c>
      <c r="D127" s="176">
        <f>IF(B127=1,"",IF(AND(TrackingWorksheet!B132&lt;&gt;"",TrackingWorksheet!B132&lt;=WeeklyCOVIDSummary!$C$7,OR(TrackingWorksheet!C132="",TrackingWorksheet!C132&gt;=WeeklyCOVIDSummary!$C$6)),1,0))</f>
        <v>0</v>
      </c>
      <c r="E127" s="175">
        <f>IF(B127=1,"",IF(AND(TrackingWorksheet!H132&lt;&gt;"",TrackingWorksheet!H132&lt;=WeeklyCOVIDSummary!$C$7),1,0)*D127)</f>
        <v>0</v>
      </c>
      <c r="F127" s="175">
        <f>IF(B127=1,"",IF(AND(TrackingWorksheet!I132&lt;&gt;"",TrackingWorksheet!I132&lt;=WeeklyCOVIDSummary!$C$7),1,0)*D127)</f>
        <v>0</v>
      </c>
      <c r="G127" s="175">
        <f>IF(B127=1,"",IF(AND(TrackingWorksheet!G132&lt;&gt;"",TrackingWorksheet!G132&lt;=WeeklyCOVIDSummary!$C$7,WeeklyCOVIDSummary!$C$6-TrackingWorksheet!G132&lt;60),1,0)*D127)</f>
        <v>0</v>
      </c>
      <c r="H127" s="175">
        <f>IF(B127=1,"",IF(AND(TrackingWorksheet!G132&lt;&gt;"",TrackingWorksheet!G132&lt;=WeeklyCOVIDSummary!$C$7,TrackingWorksheet!G132&gt;$M$3),1,0)*D127)</f>
        <v>0</v>
      </c>
      <c r="I127" s="175">
        <f t="shared" si="3"/>
        <v>0</v>
      </c>
      <c r="J127" s="175">
        <f t="shared" si="2"/>
        <v>0</v>
      </c>
      <c r="K127" s="175">
        <f>IF(B127=1,"",IF(AND(TrackingWorksheet!G132="",TrackingWorksheet!H132="", TrackingWorksheet!I132=""),1,0)*D127)</f>
        <v>0</v>
      </c>
      <c r="L127" s="178" t="str">
        <f>IF(B127=1,"",IF(TrackingWorksheet!F132="","",TrackingWorksheet!F132))</f>
        <v/>
      </c>
      <c r="M127" s="170"/>
      <c r="N127" s="170">
        <f>IF(AND(ISBLANK(TrackingWorksheet!B132),ISBLANK(TrackingWorksheet!C132),ISBLANK(TrackingWorksheet!G132),ISBLANK(TrackingWorksheet!I132),
ISBLANK(TrackingWorksheet!#REF!)),1,0)</f>
        <v>0</v>
      </c>
      <c r="O127" s="170">
        <f>IF(B127=1,"",TrackingWorksheet!E132)</f>
        <v>0</v>
      </c>
      <c r="P127" s="170" t="e">
        <f>IF(B127=1,"",IF(AND(TrackingWorksheet!B132&lt;&gt;"",TrackingWorksheet!B132&lt;=#REF!,OR(TrackingWorksheet!C132="",TrackingWorksheet!C132&gt;=#REF!)),1,0))</f>
        <v>#REF!</v>
      </c>
      <c r="Q127" s="170" t="e">
        <f>IF(B127=1,"",IF(AND(TrackingWorksheet!#REF! &lt;&gt;"",TrackingWorksheet!#REF!&lt;=#REF!), 1, 0)*D127)</f>
        <v>#REF!</v>
      </c>
      <c r="R127" s="170" t="e">
        <f>IF(B127=1,"",IF(AND(TrackingWorksheet!#REF! &lt;&gt;"", TrackingWorksheet!#REF!="At facility"), 1, 0)*D127)</f>
        <v>#REF!</v>
      </c>
      <c r="S127" s="170" t="e">
        <f>IF(B127=1,"",IF(AND(TrackingWorksheet!#REF! &lt;&gt;"", TrackingWorksheet!#REF!="Outside of facility"), 1, 0)*D127)</f>
        <v>#REF!</v>
      </c>
      <c r="T127" s="170" t="e">
        <f>IF(B127=1,"",IF(AND(TrackingWorksheet!#REF!&lt;&gt;"",TrackingWorksheet!#REF!&lt;=#REF!),1,0)*D127)</f>
        <v>#REF!</v>
      </c>
      <c r="U127" s="170" t="e">
        <f>IF(B127=1,"",IF(AND(TrackingWorksheet!#REF!&lt;&gt;"",TrackingWorksheet!#REF!&lt;=#REF!),1,0)*D127)</f>
        <v>#REF!</v>
      </c>
      <c r="V127" s="170" t="str">
        <f>IF(B127=1,"",IF(TrackingWorksheet!F132="","",TrackingWorksheet!F132))</f>
        <v/>
      </c>
    </row>
    <row r="128" spans="2:22" x14ac:dyDescent="0.35">
      <c r="B128" s="178">
        <f>IF(AND(ISBLANK(TrackingWorksheet!B133),ISBLANK(TrackingWorksheet!C133),ISBLANK(TrackingWorksheet!G133),ISBLANK(TrackingWorksheet!I133),
ISBLANK(TrackingWorksheet!#REF!)),1,0)</f>
        <v>0</v>
      </c>
      <c r="C128" s="173">
        <f>IF(B128=1,"",TrackingWorksheet!D133)</f>
        <v>0</v>
      </c>
      <c r="D128" s="176">
        <f>IF(B128=1,"",IF(AND(TrackingWorksheet!B133&lt;&gt;"",TrackingWorksheet!B133&lt;=WeeklyCOVIDSummary!$C$7,OR(TrackingWorksheet!C133="",TrackingWorksheet!C133&gt;=WeeklyCOVIDSummary!$C$6)),1,0))</f>
        <v>0</v>
      </c>
      <c r="E128" s="175">
        <f>IF(B128=1,"",IF(AND(TrackingWorksheet!H133&lt;&gt;"",TrackingWorksheet!H133&lt;=WeeklyCOVIDSummary!$C$7),1,0)*D128)</f>
        <v>0</v>
      </c>
      <c r="F128" s="175">
        <f>IF(B128=1,"",IF(AND(TrackingWorksheet!I133&lt;&gt;"",TrackingWorksheet!I133&lt;=WeeklyCOVIDSummary!$C$7),1,0)*D128)</f>
        <v>0</v>
      </c>
      <c r="G128" s="175">
        <f>IF(B128=1,"",IF(AND(TrackingWorksheet!G133&lt;&gt;"",TrackingWorksheet!G133&lt;=WeeklyCOVIDSummary!$C$7,WeeklyCOVIDSummary!$C$6-TrackingWorksheet!G133&lt;60),1,0)*D128)</f>
        <v>0</v>
      </c>
      <c r="H128" s="175">
        <f>IF(B128=1,"",IF(AND(TrackingWorksheet!G133&lt;&gt;"",TrackingWorksheet!G133&lt;=WeeklyCOVIDSummary!$C$7,TrackingWorksheet!G133&gt;$M$3),1,0)*D128)</f>
        <v>0</v>
      </c>
      <c r="I128" s="175">
        <f t="shared" si="3"/>
        <v>0</v>
      </c>
      <c r="J128" s="175">
        <f t="shared" si="2"/>
        <v>0</v>
      </c>
      <c r="K128" s="175">
        <f>IF(B128=1,"",IF(AND(TrackingWorksheet!G133="",TrackingWorksheet!H133="", TrackingWorksheet!I133=""),1,0)*D128)</f>
        <v>0</v>
      </c>
      <c r="L128" s="178" t="str">
        <f>IF(B128=1,"",IF(TrackingWorksheet!F133="","",TrackingWorksheet!F133))</f>
        <v/>
      </c>
      <c r="M128" s="170"/>
      <c r="N128" s="170">
        <f>IF(AND(ISBLANK(TrackingWorksheet!B133),ISBLANK(TrackingWorksheet!C133),ISBLANK(TrackingWorksheet!G133),ISBLANK(TrackingWorksheet!I133),
ISBLANK(TrackingWorksheet!#REF!)),1,0)</f>
        <v>0</v>
      </c>
      <c r="O128" s="170">
        <f>IF(B128=1,"",TrackingWorksheet!E133)</f>
        <v>0</v>
      </c>
      <c r="P128" s="170" t="e">
        <f>IF(B128=1,"",IF(AND(TrackingWorksheet!B133&lt;&gt;"",TrackingWorksheet!B133&lt;=#REF!,OR(TrackingWorksheet!C133="",TrackingWorksheet!C133&gt;=#REF!)),1,0))</f>
        <v>#REF!</v>
      </c>
      <c r="Q128" s="170" t="e">
        <f>IF(B128=1,"",IF(AND(TrackingWorksheet!#REF! &lt;&gt;"",TrackingWorksheet!#REF!&lt;=#REF!), 1, 0)*D128)</f>
        <v>#REF!</v>
      </c>
      <c r="R128" s="170" t="e">
        <f>IF(B128=1,"",IF(AND(TrackingWorksheet!#REF! &lt;&gt;"", TrackingWorksheet!#REF!="At facility"), 1, 0)*D128)</f>
        <v>#REF!</v>
      </c>
      <c r="S128" s="170" t="e">
        <f>IF(B128=1,"",IF(AND(TrackingWorksheet!#REF! &lt;&gt;"", TrackingWorksheet!#REF!="Outside of facility"), 1, 0)*D128)</f>
        <v>#REF!</v>
      </c>
      <c r="T128" s="170" t="e">
        <f>IF(B128=1,"",IF(AND(TrackingWorksheet!#REF!&lt;&gt;"",TrackingWorksheet!#REF!&lt;=#REF!),1,0)*D128)</f>
        <v>#REF!</v>
      </c>
      <c r="U128" s="170" t="e">
        <f>IF(B128=1,"",IF(AND(TrackingWorksheet!#REF!&lt;&gt;"",TrackingWorksheet!#REF!&lt;=#REF!),1,0)*D128)</f>
        <v>#REF!</v>
      </c>
      <c r="V128" s="170" t="str">
        <f>IF(B128=1,"",IF(TrackingWorksheet!F133="","",TrackingWorksheet!F133))</f>
        <v/>
      </c>
    </row>
    <row r="129" spans="2:22" x14ac:dyDescent="0.35">
      <c r="B129" s="178">
        <f>IF(AND(ISBLANK(TrackingWorksheet!B134),ISBLANK(TrackingWorksheet!C134),ISBLANK(TrackingWorksheet!G134),ISBLANK(TrackingWorksheet!I134),
ISBLANK(TrackingWorksheet!#REF!)),1,0)</f>
        <v>0</v>
      </c>
      <c r="C129" s="173">
        <f>IF(B129=1,"",TrackingWorksheet!D134)</f>
        <v>0</v>
      </c>
      <c r="D129" s="176">
        <f>IF(B129=1,"",IF(AND(TrackingWorksheet!B134&lt;&gt;"",TrackingWorksheet!B134&lt;=WeeklyCOVIDSummary!$C$7,OR(TrackingWorksheet!C134="",TrackingWorksheet!C134&gt;=WeeklyCOVIDSummary!$C$6)),1,0))</f>
        <v>0</v>
      </c>
      <c r="E129" s="175">
        <f>IF(B129=1,"",IF(AND(TrackingWorksheet!H134&lt;&gt;"",TrackingWorksheet!H134&lt;=WeeklyCOVIDSummary!$C$7),1,0)*D129)</f>
        <v>0</v>
      </c>
      <c r="F129" s="175">
        <f>IF(B129=1,"",IF(AND(TrackingWorksheet!I134&lt;&gt;"",TrackingWorksheet!I134&lt;=WeeklyCOVIDSummary!$C$7),1,0)*D129)</f>
        <v>0</v>
      </c>
      <c r="G129" s="175">
        <f>IF(B129=1,"",IF(AND(TrackingWorksheet!G134&lt;&gt;"",TrackingWorksheet!G134&lt;=WeeklyCOVIDSummary!$C$7,WeeklyCOVIDSummary!$C$6-TrackingWorksheet!G134&lt;60),1,0)*D129)</f>
        <v>0</v>
      </c>
      <c r="H129" s="175">
        <f>IF(B129=1,"",IF(AND(TrackingWorksheet!G134&lt;&gt;"",TrackingWorksheet!G134&lt;=WeeklyCOVIDSummary!$C$7,TrackingWorksheet!G134&gt;$M$3),1,0)*D129)</f>
        <v>0</v>
      </c>
      <c r="I129" s="175">
        <f t="shared" si="3"/>
        <v>0</v>
      </c>
      <c r="J129" s="175">
        <f t="shared" si="2"/>
        <v>0</v>
      </c>
      <c r="K129" s="175">
        <f>IF(B129=1,"",IF(AND(TrackingWorksheet!G134="",TrackingWorksheet!H134="", TrackingWorksheet!I134=""),1,0)*D129)</f>
        <v>0</v>
      </c>
      <c r="L129" s="178" t="str">
        <f>IF(B129=1,"",IF(TrackingWorksheet!F134="","",TrackingWorksheet!F134))</f>
        <v/>
      </c>
      <c r="M129" s="170"/>
      <c r="N129" s="170">
        <f>IF(AND(ISBLANK(TrackingWorksheet!B134),ISBLANK(TrackingWorksheet!C134),ISBLANK(TrackingWorksheet!G134),ISBLANK(TrackingWorksheet!I134),
ISBLANK(TrackingWorksheet!#REF!)),1,0)</f>
        <v>0</v>
      </c>
      <c r="O129" s="170">
        <f>IF(B129=1,"",TrackingWorksheet!E134)</f>
        <v>0</v>
      </c>
      <c r="P129" s="170" t="e">
        <f>IF(B129=1,"",IF(AND(TrackingWorksheet!B134&lt;&gt;"",TrackingWorksheet!B134&lt;=#REF!,OR(TrackingWorksheet!C134="",TrackingWorksheet!C134&gt;=#REF!)),1,0))</f>
        <v>#REF!</v>
      </c>
      <c r="Q129" s="170" t="e">
        <f>IF(B129=1,"",IF(AND(TrackingWorksheet!#REF! &lt;&gt;"",TrackingWorksheet!#REF!&lt;=#REF!), 1, 0)*D129)</f>
        <v>#REF!</v>
      </c>
      <c r="R129" s="170" t="e">
        <f>IF(B129=1,"",IF(AND(TrackingWorksheet!#REF! &lt;&gt;"", TrackingWorksheet!#REF!="At facility"), 1, 0)*D129)</f>
        <v>#REF!</v>
      </c>
      <c r="S129" s="170" t="e">
        <f>IF(B129=1,"",IF(AND(TrackingWorksheet!#REF! &lt;&gt;"", TrackingWorksheet!#REF!="Outside of facility"), 1, 0)*D129)</f>
        <v>#REF!</v>
      </c>
      <c r="T129" s="170" t="e">
        <f>IF(B129=1,"",IF(AND(TrackingWorksheet!#REF!&lt;&gt;"",TrackingWorksheet!#REF!&lt;=#REF!),1,0)*D129)</f>
        <v>#REF!</v>
      </c>
      <c r="U129" s="170" t="e">
        <f>IF(B129=1,"",IF(AND(TrackingWorksheet!#REF!&lt;&gt;"",TrackingWorksheet!#REF!&lt;=#REF!),1,0)*D129)</f>
        <v>#REF!</v>
      </c>
      <c r="V129" s="170" t="str">
        <f>IF(B129=1,"",IF(TrackingWorksheet!F134="","",TrackingWorksheet!F134))</f>
        <v/>
      </c>
    </row>
    <row r="130" spans="2:22" x14ac:dyDescent="0.35">
      <c r="B130" s="178">
        <f>IF(AND(ISBLANK(TrackingWorksheet!B135),ISBLANK(TrackingWorksheet!C135),ISBLANK(TrackingWorksheet!G135),ISBLANK(TrackingWorksheet!I135),
ISBLANK(TrackingWorksheet!#REF!)),1,0)</f>
        <v>0</v>
      </c>
      <c r="C130" s="173">
        <f>IF(B130=1,"",TrackingWorksheet!D135)</f>
        <v>0</v>
      </c>
      <c r="D130" s="176">
        <f>IF(B130=1,"",IF(AND(TrackingWorksheet!B135&lt;&gt;"",TrackingWorksheet!B135&lt;=WeeklyCOVIDSummary!$C$7,OR(TrackingWorksheet!C135="",TrackingWorksheet!C135&gt;=WeeklyCOVIDSummary!$C$6)),1,0))</f>
        <v>0</v>
      </c>
      <c r="E130" s="175">
        <f>IF(B130=1,"",IF(AND(TrackingWorksheet!H135&lt;&gt;"",TrackingWorksheet!H135&lt;=WeeklyCOVIDSummary!$C$7),1,0)*D130)</f>
        <v>0</v>
      </c>
      <c r="F130" s="175">
        <f>IF(B130=1,"",IF(AND(TrackingWorksheet!I135&lt;&gt;"",TrackingWorksheet!I135&lt;=WeeklyCOVIDSummary!$C$7),1,0)*D130)</f>
        <v>0</v>
      </c>
      <c r="G130" s="175">
        <f>IF(B130=1,"",IF(AND(TrackingWorksheet!G135&lt;&gt;"",TrackingWorksheet!G135&lt;=WeeklyCOVIDSummary!$C$7,WeeklyCOVIDSummary!$C$6-TrackingWorksheet!G135&lt;60),1,0)*D130)</f>
        <v>0</v>
      </c>
      <c r="H130" s="175">
        <f>IF(B130=1,"",IF(AND(TrackingWorksheet!G135&lt;&gt;"",TrackingWorksheet!G135&lt;=WeeklyCOVIDSummary!$C$7,TrackingWorksheet!G135&gt;$M$3),1,0)*D130)</f>
        <v>0</v>
      </c>
      <c r="I130" s="175">
        <f t="shared" si="3"/>
        <v>0</v>
      </c>
      <c r="J130" s="175">
        <f t="shared" si="2"/>
        <v>0</v>
      </c>
      <c r="K130" s="175">
        <f>IF(B130=1,"",IF(AND(TrackingWorksheet!G135="",TrackingWorksheet!H135="", TrackingWorksheet!I135=""),1,0)*D130)</f>
        <v>0</v>
      </c>
      <c r="L130" s="178" t="str">
        <f>IF(B130=1,"",IF(TrackingWorksheet!F135="","",TrackingWorksheet!F135))</f>
        <v/>
      </c>
      <c r="M130" s="170"/>
      <c r="N130" s="170">
        <f>IF(AND(ISBLANK(TrackingWorksheet!B135),ISBLANK(TrackingWorksheet!C135),ISBLANK(TrackingWorksheet!G135),ISBLANK(TrackingWorksheet!I135),
ISBLANK(TrackingWorksheet!#REF!)),1,0)</f>
        <v>0</v>
      </c>
      <c r="O130" s="170">
        <f>IF(B130=1,"",TrackingWorksheet!E135)</f>
        <v>0</v>
      </c>
      <c r="P130" s="170" t="e">
        <f>IF(B130=1,"",IF(AND(TrackingWorksheet!B135&lt;&gt;"",TrackingWorksheet!B135&lt;=#REF!,OR(TrackingWorksheet!C135="",TrackingWorksheet!C135&gt;=#REF!)),1,0))</f>
        <v>#REF!</v>
      </c>
      <c r="Q130" s="170" t="e">
        <f>IF(B130=1,"",IF(AND(TrackingWorksheet!#REF! &lt;&gt;"",TrackingWorksheet!#REF!&lt;=#REF!), 1, 0)*D130)</f>
        <v>#REF!</v>
      </c>
      <c r="R130" s="170" t="e">
        <f>IF(B130=1,"",IF(AND(TrackingWorksheet!#REF! &lt;&gt;"", TrackingWorksheet!#REF!="At facility"), 1, 0)*D130)</f>
        <v>#REF!</v>
      </c>
      <c r="S130" s="170" t="e">
        <f>IF(B130=1,"",IF(AND(TrackingWorksheet!#REF! &lt;&gt;"", TrackingWorksheet!#REF!="Outside of facility"), 1, 0)*D130)</f>
        <v>#REF!</v>
      </c>
      <c r="T130" s="170" t="e">
        <f>IF(B130=1,"",IF(AND(TrackingWorksheet!#REF!&lt;&gt;"",TrackingWorksheet!#REF!&lt;=#REF!),1,0)*D130)</f>
        <v>#REF!</v>
      </c>
      <c r="U130" s="170" t="e">
        <f>IF(B130=1,"",IF(AND(TrackingWorksheet!#REF!&lt;&gt;"",TrackingWorksheet!#REF!&lt;=#REF!),1,0)*D130)</f>
        <v>#REF!</v>
      </c>
      <c r="V130" s="170" t="str">
        <f>IF(B130=1,"",IF(TrackingWorksheet!F135="","",TrackingWorksheet!F135))</f>
        <v/>
      </c>
    </row>
    <row r="131" spans="2:22" x14ac:dyDescent="0.35">
      <c r="B131" s="178">
        <f>IF(AND(ISBLANK(TrackingWorksheet!B136),ISBLANK(TrackingWorksheet!C136),ISBLANK(TrackingWorksheet!G136),ISBLANK(TrackingWorksheet!I136),
ISBLANK(TrackingWorksheet!#REF!)),1,0)</f>
        <v>0</v>
      </c>
      <c r="C131" s="173">
        <f>IF(B131=1,"",TrackingWorksheet!D136)</f>
        <v>0</v>
      </c>
      <c r="D131" s="176">
        <f>IF(B131=1,"",IF(AND(TrackingWorksheet!B136&lt;&gt;"",TrackingWorksheet!B136&lt;=WeeklyCOVIDSummary!$C$7,OR(TrackingWorksheet!C136="",TrackingWorksheet!C136&gt;=WeeklyCOVIDSummary!$C$6)),1,0))</f>
        <v>0</v>
      </c>
      <c r="E131" s="175">
        <f>IF(B131=1,"",IF(AND(TrackingWorksheet!H136&lt;&gt;"",TrackingWorksheet!H136&lt;=WeeklyCOVIDSummary!$C$7),1,0)*D131)</f>
        <v>0</v>
      </c>
      <c r="F131" s="175">
        <f>IF(B131=1,"",IF(AND(TrackingWorksheet!I136&lt;&gt;"",TrackingWorksheet!I136&lt;=WeeklyCOVIDSummary!$C$7),1,0)*D131)</f>
        <v>0</v>
      </c>
      <c r="G131" s="175">
        <f>IF(B131=1,"",IF(AND(TrackingWorksheet!G136&lt;&gt;"",TrackingWorksheet!G136&lt;=WeeklyCOVIDSummary!$C$7,WeeklyCOVIDSummary!$C$6-TrackingWorksheet!G136&lt;60),1,0)*D131)</f>
        <v>0</v>
      </c>
      <c r="H131" s="175">
        <f>IF(B131=1,"",IF(AND(TrackingWorksheet!G136&lt;&gt;"",TrackingWorksheet!G136&lt;=WeeklyCOVIDSummary!$C$7,TrackingWorksheet!G136&gt;$M$3),1,0)*D131)</f>
        <v>0</v>
      </c>
      <c r="I131" s="175">
        <f t="shared" si="3"/>
        <v>0</v>
      </c>
      <c r="J131" s="175">
        <f t="shared" ref="J131:J194" si="4">MAX(G131:H131)</f>
        <v>0</v>
      </c>
      <c r="K131" s="175">
        <f>IF(B131=1,"",IF(AND(TrackingWorksheet!G136="",TrackingWorksheet!H136="", TrackingWorksheet!I136=""),1,0)*D131)</f>
        <v>0</v>
      </c>
      <c r="L131" s="178" t="str">
        <f>IF(B131=1,"",IF(TrackingWorksheet!F136="","",TrackingWorksheet!F136))</f>
        <v/>
      </c>
      <c r="M131" s="170"/>
      <c r="N131" s="170">
        <f>IF(AND(ISBLANK(TrackingWorksheet!B136),ISBLANK(TrackingWorksheet!C136),ISBLANK(TrackingWorksheet!G136),ISBLANK(TrackingWorksheet!I136),
ISBLANK(TrackingWorksheet!#REF!)),1,0)</f>
        <v>0</v>
      </c>
      <c r="O131" s="170">
        <f>IF(B131=1,"",TrackingWorksheet!E136)</f>
        <v>0</v>
      </c>
      <c r="P131" s="170" t="e">
        <f>IF(B131=1,"",IF(AND(TrackingWorksheet!B136&lt;&gt;"",TrackingWorksheet!B136&lt;=#REF!,OR(TrackingWorksheet!C136="",TrackingWorksheet!C136&gt;=#REF!)),1,0))</f>
        <v>#REF!</v>
      </c>
      <c r="Q131" s="170" t="e">
        <f>IF(B131=1,"",IF(AND(TrackingWorksheet!#REF! &lt;&gt;"",TrackingWorksheet!#REF!&lt;=#REF!), 1, 0)*D131)</f>
        <v>#REF!</v>
      </c>
      <c r="R131" s="170" t="e">
        <f>IF(B131=1,"",IF(AND(TrackingWorksheet!#REF! &lt;&gt;"", TrackingWorksheet!#REF!="At facility"), 1, 0)*D131)</f>
        <v>#REF!</v>
      </c>
      <c r="S131" s="170" t="e">
        <f>IF(B131=1,"",IF(AND(TrackingWorksheet!#REF! &lt;&gt;"", TrackingWorksheet!#REF!="Outside of facility"), 1, 0)*D131)</f>
        <v>#REF!</v>
      </c>
      <c r="T131" s="170" t="e">
        <f>IF(B131=1,"",IF(AND(TrackingWorksheet!#REF!&lt;&gt;"",TrackingWorksheet!#REF!&lt;=#REF!),1,0)*D131)</f>
        <v>#REF!</v>
      </c>
      <c r="U131" s="170" t="e">
        <f>IF(B131=1,"",IF(AND(TrackingWorksheet!#REF!&lt;&gt;"",TrackingWorksheet!#REF!&lt;=#REF!),1,0)*D131)</f>
        <v>#REF!</v>
      </c>
      <c r="V131" s="170" t="str">
        <f>IF(B131=1,"",IF(TrackingWorksheet!F136="","",TrackingWorksheet!F136))</f>
        <v/>
      </c>
    </row>
    <row r="132" spans="2:22" x14ac:dyDescent="0.35">
      <c r="B132" s="178">
        <f>IF(AND(ISBLANK(TrackingWorksheet!B137),ISBLANK(TrackingWorksheet!C137),ISBLANK(TrackingWorksheet!G137),ISBLANK(TrackingWorksheet!I137),
ISBLANK(TrackingWorksheet!#REF!)),1,0)</f>
        <v>0</v>
      </c>
      <c r="C132" s="173">
        <f>IF(B132=1,"",TrackingWorksheet!D137)</f>
        <v>0</v>
      </c>
      <c r="D132" s="176">
        <f>IF(B132=1,"",IF(AND(TrackingWorksheet!B137&lt;&gt;"",TrackingWorksheet!B137&lt;=WeeklyCOVIDSummary!$C$7,OR(TrackingWorksheet!C137="",TrackingWorksheet!C137&gt;=WeeklyCOVIDSummary!$C$6)),1,0))</f>
        <v>0</v>
      </c>
      <c r="E132" s="175">
        <f>IF(B132=1,"",IF(AND(TrackingWorksheet!H137&lt;&gt;"",TrackingWorksheet!H137&lt;=WeeklyCOVIDSummary!$C$7),1,0)*D132)</f>
        <v>0</v>
      </c>
      <c r="F132" s="175">
        <f>IF(B132=1,"",IF(AND(TrackingWorksheet!I137&lt;&gt;"",TrackingWorksheet!I137&lt;=WeeklyCOVIDSummary!$C$7),1,0)*D132)</f>
        <v>0</v>
      </c>
      <c r="G132" s="175">
        <f>IF(B132=1,"",IF(AND(TrackingWorksheet!G137&lt;&gt;"",TrackingWorksheet!G137&lt;=WeeklyCOVIDSummary!$C$7,WeeklyCOVIDSummary!$C$6-TrackingWorksheet!G137&lt;60),1,0)*D132)</f>
        <v>0</v>
      </c>
      <c r="H132" s="175">
        <f>IF(B132=1,"",IF(AND(TrackingWorksheet!G137&lt;&gt;"",TrackingWorksheet!G137&lt;=WeeklyCOVIDSummary!$C$7,TrackingWorksheet!G137&gt;$M$3),1,0)*D132)</f>
        <v>0</v>
      </c>
      <c r="I132" s="175">
        <f t="shared" ref="I132:I195" si="5">MAX(G132:H132)</f>
        <v>0</v>
      </c>
      <c r="J132" s="175">
        <f t="shared" si="4"/>
        <v>0</v>
      </c>
      <c r="K132" s="175">
        <f>IF(B132=1,"",IF(AND(TrackingWorksheet!G137="",TrackingWorksheet!H137="", TrackingWorksheet!I137=""),1,0)*D132)</f>
        <v>0</v>
      </c>
      <c r="L132" s="178" t="str">
        <f>IF(B132=1,"",IF(TrackingWorksheet!F137="","",TrackingWorksheet!F137))</f>
        <v/>
      </c>
      <c r="M132" s="170"/>
      <c r="N132" s="170">
        <f>IF(AND(ISBLANK(TrackingWorksheet!B137),ISBLANK(TrackingWorksheet!C137),ISBLANK(TrackingWorksheet!G137),ISBLANK(TrackingWorksheet!I137),
ISBLANK(TrackingWorksheet!#REF!)),1,0)</f>
        <v>0</v>
      </c>
      <c r="O132" s="170">
        <f>IF(B132=1,"",TrackingWorksheet!E137)</f>
        <v>0</v>
      </c>
      <c r="P132" s="170" t="e">
        <f>IF(B132=1,"",IF(AND(TrackingWorksheet!B137&lt;&gt;"",TrackingWorksheet!B137&lt;=#REF!,OR(TrackingWorksheet!C137="",TrackingWorksheet!C137&gt;=#REF!)),1,0))</f>
        <v>#REF!</v>
      </c>
      <c r="Q132" s="170" t="e">
        <f>IF(B132=1,"",IF(AND(TrackingWorksheet!#REF! &lt;&gt;"",TrackingWorksheet!#REF!&lt;=#REF!), 1, 0)*D132)</f>
        <v>#REF!</v>
      </c>
      <c r="R132" s="170" t="e">
        <f>IF(B132=1,"",IF(AND(TrackingWorksheet!#REF! &lt;&gt;"", TrackingWorksheet!#REF!="At facility"), 1, 0)*D132)</f>
        <v>#REF!</v>
      </c>
      <c r="S132" s="170" t="e">
        <f>IF(B132=1,"",IF(AND(TrackingWorksheet!#REF! &lt;&gt;"", TrackingWorksheet!#REF!="Outside of facility"), 1, 0)*D132)</f>
        <v>#REF!</v>
      </c>
      <c r="T132" s="170" t="e">
        <f>IF(B132=1,"",IF(AND(TrackingWorksheet!#REF!&lt;&gt;"",TrackingWorksheet!#REF!&lt;=#REF!),1,0)*D132)</f>
        <v>#REF!</v>
      </c>
      <c r="U132" s="170" t="e">
        <f>IF(B132=1,"",IF(AND(TrackingWorksheet!#REF!&lt;&gt;"",TrackingWorksheet!#REF!&lt;=#REF!),1,0)*D132)</f>
        <v>#REF!</v>
      </c>
      <c r="V132" s="170" t="str">
        <f>IF(B132=1,"",IF(TrackingWorksheet!F137="","",TrackingWorksheet!F137))</f>
        <v/>
      </c>
    </row>
    <row r="133" spans="2:22" x14ac:dyDescent="0.35">
      <c r="B133" s="178">
        <f>IF(AND(ISBLANK(TrackingWorksheet!B138),ISBLANK(TrackingWorksheet!C138),ISBLANK(TrackingWorksheet!G138),ISBLANK(TrackingWorksheet!I138),
ISBLANK(TrackingWorksheet!#REF!)),1,0)</f>
        <v>0</v>
      </c>
      <c r="C133" s="173">
        <f>IF(B133=1,"",TrackingWorksheet!D138)</f>
        <v>0</v>
      </c>
      <c r="D133" s="176">
        <f>IF(B133=1,"",IF(AND(TrackingWorksheet!B138&lt;&gt;"",TrackingWorksheet!B138&lt;=WeeklyCOVIDSummary!$C$7,OR(TrackingWorksheet!C138="",TrackingWorksheet!C138&gt;=WeeklyCOVIDSummary!$C$6)),1,0))</f>
        <v>0</v>
      </c>
      <c r="E133" s="175">
        <f>IF(B133=1,"",IF(AND(TrackingWorksheet!H138&lt;&gt;"",TrackingWorksheet!H138&lt;=WeeklyCOVIDSummary!$C$7),1,0)*D133)</f>
        <v>0</v>
      </c>
      <c r="F133" s="175">
        <f>IF(B133=1,"",IF(AND(TrackingWorksheet!I138&lt;&gt;"",TrackingWorksheet!I138&lt;=WeeklyCOVIDSummary!$C$7),1,0)*D133)</f>
        <v>0</v>
      </c>
      <c r="G133" s="175">
        <f>IF(B133=1,"",IF(AND(TrackingWorksheet!G138&lt;&gt;"",TrackingWorksheet!G138&lt;=WeeklyCOVIDSummary!$C$7,WeeklyCOVIDSummary!$C$6-TrackingWorksheet!G138&lt;60),1,0)*D133)</f>
        <v>0</v>
      </c>
      <c r="H133" s="175">
        <f>IF(B133=1,"",IF(AND(TrackingWorksheet!G138&lt;&gt;"",TrackingWorksheet!G138&lt;=WeeklyCOVIDSummary!$C$7,TrackingWorksheet!G138&gt;$M$3),1,0)*D133)</f>
        <v>0</v>
      </c>
      <c r="I133" s="175">
        <f t="shared" si="5"/>
        <v>0</v>
      </c>
      <c r="J133" s="175">
        <f t="shared" si="4"/>
        <v>0</v>
      </c>
      <c r="K133" s="175">
        <f>IF(B133=1,"",IF(AND(TrackingWorksheet!G138="",TrackingWorksheet!H138="", TrackingWorksheet!I138=""),1,0)*D133)</f>
        <v>0</v>
      </c>
      <c r="L133" s="178" t="str">
        <f>IF(B133=1,"",IF(TrackingWorksheet!F138="","",TrackingWorksheet!F138))</f>
        <v/>
      </c>
      <c r="M133" s="170"/>
      <c r="N133" s="170">
        <f>IF(AND(ISBLANK(TrackingWorksheet!B138),ISBLANK(TrackingWorksheet!C138),ISBLANK(TrackingWorksheet!G138),ISBLANK(TrackingWorksheet!I138),
ISBLANK(TrackingWorksheet!#REF!)),1,0)</f>
        <v>0</v>
      </c>
      <c r="O133" s="170">
        <f>IF(B133=1,"",TrackingWorksheet!E138)</f>
        <v>0</v>
      </c>
      <c r="P133" s="170" t="e">
        <f>IF(B133=1,"",IF(AND(TrackingWorksheet!B138&lt;&gt;"",TrackingWorksheet!B138&lt;=#REF!,OR(TrackingWorksheet!C138="",TrackingWorksheet!C138&gt;=#REF!)),1,0))</f>
        <v>#REF!</v>
      </c>
      <c r="Q133" s="170" t="e">
        <f>IF(B133=1,"",IF(AND(TrackingWorksheet!#REF! &lt;&gt;"",TrackingWorksheet!#REF!&lt;=#REF!), 1, 0)*D133)</f>
        <v>#REF!</v>
      </c>
      <c r="R133" s="170" t="e">
        <f>IF(B133=1,"",IF(AND(TrackingWorksheet!#REF! &lt;&gt;"", TrackingWorksheet!#REF!="At facility"), 1, 0)*D133)</f>
        <v>#REF!</v>
      </c>
      <c r="S133" s="170" t="e">
        <f>IF(B133=1,"",IF(AND(TrackingWorksheet!#REF! &lt;&gt;"", TrackingWorksheet!#REF!="Outside of facility"), 1, 0)*D133)</f>
        <v>#REF!</v>
      </c>
      <c r="T133" s="170" t="e">
        <f>IF(B133=1,"",IF(AND(TrackingWorksheet!#REF!&lt;&gt;"",TrackingWorksheet!#REF!&lt;=#REF!),1,0)*D133)</f>
        <v>#REF!</v>
      </c>
      <c r="U133" s="170" t="e">
        <f>IF(B133=1,"",IF(AND(TrackingWorksheet!#REF!&lt;&gt;"",TrackingWorksheet!#REF!&lt;=#REF!),1,0)*D133)</f>
        <v>#REF!</v>
      </c>
      <c r="V133" s="170" t="str">
        <f>IF(B133=1,"",IF(TrackingWorksheet!F138="","",TrackingWorksheet!F138))</f>
        <v/>
      </c>
    </row>
    <row r="134" spans="2:22" x14ac:dyDescent="0.35">
      <c r="B134" s="178">
        <f>IF(AND(ISBLANK(TrackingWorksheet!B139),ISBLANK(TrackingWorksheet!C139),ISBLANK(TrackingWorksheet!G139),ISBLANK(TrackingWorksheet!I139),
ISBLANK(TrackingWorksheet!#REF!)),1,0)</f>
        <v>0</v>
      </c>
      <c r="C134" s="173">
        <f>IF(B134=1,"",TrackingWorksheet!D139)</f>
        <v>0</v>
      </c>
      <c r="D134" s="176">
        <f>IF(B134=1,"",IF(AND(TrackingWorksheet!B139&lt;&gt;"",TrackingWorksheet!B139&lt;=WeeklyCOVIDSummary!$C$7,OR(TrackingWorksheet!C139="",TrackingWorksheet!C139&gt;=WeeklyCOVIDSummary!$C$6)),1,0))</f>
        <v>0</v>
      </c>
      <c r="E134" s="175">
        <f>IF(B134=1,"",IF(AND(TrackingWorksheet!H139&lt;&gt;"",TrackingWorksheet!H139&lt;=WeeklyCOVIDSummary!$C$7),1,0)*D134)</f>
        <v>0</v>
      </c>
      <c r="F134" s="175">
        <f>IF(B134=1,"",IF(AND(TrackingWorksheet!I139&lt;&gt;"",TrackingWorksheet!I139&lt;=WeeklyCOVIDSummary!$C$7),1,0)*D134)</f>
        <v>0</v>
      </c>
      <c r="G134" s="175">
        <f>IF(B134=1,"",IF(AND(TrackingWorksheet!G139&lt;&gt;"",TrackingWorksheet!G139&lt;=WeeklyCOVIDSummary!$C$7,WeeklyCOVIDSummary!$C$6-TrackingWorksheet!G139&lt;60),1,0)*D134)</f>
        <v>0</v>
      </c>
      <c r="H134" s="175">
        <f>IF(B134=1,"",IF(AND(TrackingWorksheet!G139&lt;&gt;"",TrackingWorksheet!G139&lt;=WeeklyCOVIDSummary!$C$7,TrackingWorksheet!G139&gt;$M$3),1,0)*D134)</f>
        <v>0</v>
      </c>
      <c r="I134" s="175">
        <f t="shared" si="5"/>
        <v>0</v>
      </c>
      <c r="J134" s="175">
        <f t="shared" si="4"/>
        <v>0</v>
      </c>
      <c r="K134" s="175">
        <f>IF(B134=1,"",IF(AND(TrackingWorksheet!G139="",TrackingWorksheet!H139="", TrackingWorksheet!I139=""),1,0)*D134)</f>
        <v>0</v>
      </c>
      <c r="L134" s="178" t="str">
        <f>IF(B134=1,"",IF(TrackingWorksheet!F139="","",TrackingWorksheet!F139))</f>
        <v/>
      </c>
      <c r="M134" s="170"/>
      <c r="N134" s="170">
        <f>IF(AND(ISBLANK(TrackingWorksheet!B139),ISBLANK(TrackingWorksheet!C139),ISBLANK(TrackingWorksheet!G139),ISBLANK(TrackingWorksheet!I139),
ISBLANK(TrackingWorksheet!#REF!)),1,0)</f>
        <v>0</v>
      </c>
      <c r="O134" s="170">
        <f>IF(B134=1,"",TrackingWorksheet!E139)</f>
        <v>0</v>
      </c>
      <c r="P134" s="170" t="e">
        <f>IF(B134=1,"",IF(AND(TrackingWorksheet!B139&lt;&gt;"",TrackingWorksheet!B139&lt;=#REF!,OR(TrackingWorksheet!C139="",TrackingWorksheet!C139&gt;=#REF!)),1,0))</f>
        <v>#REF!</v>
      </c>
      <c r="Q134" s="170" t="e">
        <f>IF(B134=1,"",IF(AND(TrackingWorksheet!#REF! &lt;&gt;"",TrackingWorksheet!#REF!&lt;=#REF!), 1, 0)*D134)</f>
        <v>#REF!</v>
      </c>
      <c r="R134" s="170" t="e">
        <f>IF(B134=1,"",IF(AND(TrackingWorksheet!#REF! &lt;&gt;"", TrackingWorksheet!#REF!="At facility"), 1, 0)*D134)</f>
        <v>#REF!</v>
      </c>
      <c r="S134" s="170" t="e">
        <f>IF(B134=1,"",IF(AND(TrackingWorksheet!#REF! &lt;&gt;"", TrackingWorksheet!#REF!="Outside of facility"), 1, 0)*D134)</f>
        <v>#REF!</v>
      </c>
      <c r="T134" s="170" t="e">
        <f>IF(B134=1,"",IF(AND(TrackingWorksheet!#REF!&lt;&gt;"",TrackingWorksheet!#REF!&lt;=#REF!),1,0)*D134)</f>
        <v>#REF!</v>
      </c>
      <c r="U134" s="170" t="e">
        <f>IF(B134=1,"",IF(AND(TrackingWorksheet!#REF!&lt;&gt;"",TrackingWorksheet!#REF!&lt;=#REF!),1,0)*D134)</f>
        <v>#REF!</v>
      </c>
      <c r="V134" s="170" t="str">
        <f>IF(B134=1,"",IF(TrackingWorksheet!F139="","",TrackingWorksheet!F139))</f>
        <v/>
      </c>
    </row>
    <row r="135" spans="2:22" x14ac:dyDescent="0.35">
      <c r="B135" s="178">
        <f>IF(AND(ISBLANK(TrackingWorksheet!B140),ISBLANK(TrackingWorksheet!C140),ISBLANK(TrackingWorksheet!G140),ISBLANK(TrackingWorksheet!I140),
ISBLANK(TrackingWorksheet!#REF!)),1,0)</f>
        <v>0</v>
      </c>
      <c r="C135" s="173">
        <f>IF(B135=1,"",TrackingWorksheet!D140)</f>
        <v>0</v>
      </c>
      <c r="D135" s="176">
        <f>IF(B135=1,"",IF(AND(TrackingWorksheet!B140&lt;&gt;"",TrackingWorksheet!B140&lt;=WeeklyCOVIDSummary!$C$7,OR(TrackingWorksheet!C140="",TrackingWorksheet!C140&gt;=WeeklyCOVIDSummary!$C$6)),1,0))</f>
        <v>0</v>
      </c>
      <c r="E135" s="175">
        <f>IF(B135=1,"",IF(AND(TrackingWorksheet!H140&lt;&gt;"",TrackingWorksheet!H140&lt;=WeeklyCOVIDSummary!$C$7),1,0)*D135)</f>
        <v>0</v>
      </c>
      <c r="F135" s="175">
        <f>IF(B135=1,"",IF(AND(TrackingWorksheet!I140&lt;&gt;"",TrackingWorksheet!I140&lt;=WeeklyCOVIDSummary!$C$7),1,0)*D135)</f>
        <v>0</v>
      </c>
      <c r="G135" s="175">
        <f>IF(B135=1,"",IF(AND(TrackingWorksheet!G140&lt;&gt;"",TrackingWorksheet!G140&lt;=WeeklyCOVIDSummary!$C$7,WeeklyCOVIDSummary!$C$6-TrackingWorksheet!G140&lt;60),1,0)*D135)</f>
        <v>0</v>
      </c>
      <c r="H135" s="175">
        <f>IF(B135=1,"",IF(AND(TrackingWorksheet!G140&lt;&gt;"",TrackingWorksheet!G140&lt;=WeeklyCOVIDSummary!$C$7,TrackingWorksheet!G140&gt;$M$3),1,0)*D135)</f>
        <v>0</v>
      </c>
      <c r="I135" s="175">
        <f t="shared" si="5"/>
        <v>0</v>
      </c>
      <c r="J135" s="175">
        <f t="shared" si="4"/>
        <v>0</v>
      </c>
      <c r="K135" s="175">
        <f>IF(B135=1,"",IF(AND(TrackingWorksheet!G140="",TrackingWorksheet!H140="", TrackingWorksheet!I140=""),1,0)*D135)</f>
        <v>0</v>
      </c>
      <c r="L135" s="178" t="str">
        <f>IF(B135=1,"",IF(TrackingWorksheet!F140="","",TrackingWorksheet!F140))</f>
        <v/>
      </c>
      <c r="M135" s="170"/>
      <c r="N135" s="170">
        <f>IF(AND(ISBLANK(TrackingWorksheet!B140),ISBLANK(TrackingWorksheet!C140),ISBLANK(TrackingWorksheet!G140),ISBLANK(TrackingWorksheet!I140),
ISBLANK(TrackingWorksheet!#REF!)),1,0)</f>
        <v>0</v>
      </c>
      <c r="O135" s="170">
        <f>IF(B135=1,"",TrackingWorksheet!E140)</f>
        <v>0</v>
      </c>
      <c r="P135" s="170" t="e">
        <f>IF(B135=1,"",IF(AND(TrackingWorksheet!B140&lt;&gt;"",TrackingWorksheet!B140&lt;=#REF!,OR(TrackingWorksheet!C140="",TrackingWorksheet!C140&gt;=#REF!)),1,0))</f>
        <v>#REF!</v>
      </c>
      <c r="Q135" s="170" t="e">
        <f>IF(B135=1,"",IF(AND(TrackingWorksheet!#REF! &lt;&gt;"",TrackingWorksheet!#REF!&lt;=#REF!), 1, 0)*D135)</f>
        <v>#REF!</v>
      </c>
      <c r="R135" s="170" t="e">
        <f>IF(B135=1,"",IF(AND(TrackingWorksheet!#REF! &lt;&gt;"", TrackingWorksheet!#REF!="At facility"), 1, 0)*D135)</f>
        <v>#REF!</v>
      </c>
      <c r="S135" s="170" t="e">
        <f>IF(B135=1,"",IF(AND(TrackingWorksheet!#REF! &lt;&gt;"", TrackingWorksheet!#REF!="Outside of facility"), 1, 0)*D135)</f>
        <v>#REF!</v>
      </c>
      <c r="T135" s="170" t="e">
        <f>IF(B135=1,"",IF(AND(TrackingWorksheet!#REF!&lt;&gt;"",TrackingWorksheet!#REF!&lt;=#REF!),1,0)*D135)</f>
        <v>#REF!</v>
      </c>
      <c r="U135" s="170" t="e">
        <f>IF(B135=1,"",IF(AND(TrackingWorksheet!#REF!&lt;&gt;"",TrackingWorksheet!#REF!&lt;=#REF!),1,0)*D135)</f>
        <v>#REF!</v>
      </c>
      <c r="V135" s="170" t="str">
        <f>IF(B135=1,"",IF(TrackingWorksheet!F140="","",TrackingWorksheet!F140))</f>
        <v/>
      </c>
    </row>
    <row r="136" spans="2:22" x14ac:dyDescent="0.35">
      <c r="B136" s="178">
        <f>IF(AND(ISBLANK(TrackingWorksheet!B141),ISBLANK(TrackingWorksheet!C141),ISBLANK(TrackingWorksheet!G141),ISBLANK(TrackingWorksheet!I141),
ISBLANK(TrackingWorksheet!#REF!)),1,0)</f>
        <v>0</v>
      </c>
      <c r="C136" s="173">
        <f>IF(B136=1,"",TrackingWorksheet!D141)</f>
        <v>0</v>
      </c>
      <c r="D136" s="176">
        <f>IF(B136=1,"",IF(AND(TrackingWorksheet!B141&lt;&gt;"",TrackingWorksheet!B141&lt;=WeeklyCOVIDSummary!$C$7,OR(TrackingWorksheet!C141="",TrackingWorksheet!C141&gt;=WeeklyCOVIDSummary!$C$6)),1,0))</f>
        <v>0</v>
      </c>
      <c r="E136" s="175">
        <f>IF(B136=1,"",IF(AND(TrackingWorksheet!H141&lt;&gt;"",TrackingWorksheet!H141&lt;=WeeklyCOVIDSummary!$C$7),1,0)*D136)</f>
        <v>0</v>
      </c>
      <c r="F136" s="175">
        <f>IF(B136=1,"",IF(AND(TrackingWorksheet!I141&lt;&gt;"",TrackingWorksheet!I141&lt;=WeeklyCOVIDSummary!$C$7),1,0)*D136)</f>
        <v>0</v>
      </c>
      <c r="G136" s="175">
        <f>IF(B136=1,"",IF(AND(TrackingWorksheet!G141&lt;&gt;"",TrackingWorksheet!G141&lt;=WeeklyCOVIDSummary!$C$7,WeeklyCOVIDSummary!$C$6-TrackingWorksheet!G141&lt;60),1,0)*D136)</f>
        <v>0</v>
      </c>
      <c r="H136" s="175">
        <f>IF(B136=1,"",IF(AND(TrackingWorksheet!G141&lt;&gt;"",TrackingWorksheet!G141&lt;=WeeklyCOVIDSummary!$C$7,TrackingWorksheet!G141&gt;$M$3),1,0)*D136)</f>
        <v>0</v>
      </c>
      <c r="I136" s="175">
        <f t="shared" si="5"/>
        <v>0</v>
      </c>
      <c r="J136" s="175">
        <f t="shared" si="4"/>
        <v>0</v>
      </c>
      <c r="K136" s="175">
        <f>IF(B136=1,"",IF(AND(TrackingWorksheet!G141="",TrackingWorksheet!H141="", TrackingWorksheet!I141=""),1,0)*D136)</f>
        <v>0</v>
      </c>
      <c r="L136" s="178" t="str">
        <f>IF(B136=1,"",IF(TrackingWorksheet!F141="","",TrackingWorksheet!F141))</f>
        <v/>
      </c>
      <c r="M136" s="170"/>
      <c r="N136" s="170">
        <f>IF(AND(ISBLANK(TrackingWorksheet!B141),ISBLANK(TrackingWorksheet!C141),ISBLANK(TrackingWorksheet!G141),ISBLANK(TrackingWorksheet!I141),
ISBLANK(TrackingWorksheet!#REF!)),1,0)</f>
        <v>0</v>
      </c>
      <c r="O136" s="170">
        <f>IF(B136=1,"",TrackingWorksheet!E141)</f>
        <v>0</v>
      </c>
      <c r="P136" s="170" t="e">
        <f>IF(B136=1,"",IF(AND(TrackingWorksheet!B141&lt;&gt;"",TrackingWorksheet!B141&lt;=#REF!,OR(TrackingWorksheet!C141="",TrackingWorksheet!C141&gt;=#REF!)),1,0))</f>
        <v>#REF!</v>
      </c>
      <c r="Q136" s="170" t="e">
        <f>IF(B136=1,"",IF(AND(TrackingWorksheet!#REF! &lt;&gt;"",TrackingWorksheet!#REF!&lt;=#REF!), 1, 0)*D136)</f>
        <v>#REF!</v>
      </c>
      <c r="R136" s="170" t="e">
        <f>IF(B136=1,"",IF(AND(TrackingWorksheet!#REF! &lt;&gt;"", TrackingWorksheet!#REF!="At facility"), 1, 0)*D136)</f>
        <v>#REF!</v>
      </c>
      <c r="S136" s="170" t="e">
        <f>IF(B136=1,"",IF(AND(TrackingWorksheet!#REF! &lt;&gt;"", TrackingWorksheet!#REF!="Outside of facility"), 1, 0)*D136)</f>
        <v>#REF!</v>
      </c>
      <c r="T136" s="170" t="e">
        <f>IF(B136=1,"",IF(AND(TrackingWorksheet!#REF!&lt;&gt;"",TrackingWorksheet!#REF!&lt;=#REF!),1,0)*D136)</f>
        <v>#REF!</v>
      </c>
      <c r="U136" s="170" t="e">
        <f>IF(B136=1,"",IF(AND(TrackingWorksheet!#REF!&lt;&gt;"",TrackingWorksheet!#REF!&lt;=#REF!),1,0)*D136)</f>
        <v>#REF!</v>
      </c>
      <c r="V136" s="170" t="str">
        <f>IF(B136=1,"",IF(TrackingWorksheet!F141="","",TrackingWorksheet!F141))</f>
        <v/>
      </c>
    </row>
    <row r="137" spans="2:22" x14ac:dyDescent="0.35">
      <c r="B137" s="178">
        <f>IF(AND(ISBLANK(TrackingWorksheet!B142),ISBLANK(TrackingWorksheet!C142),ISBLANK(TrackingWorksheet!G142),ISBLANK(TrackingWorksheet!I142),
ISBLANK(TrackingWorksheet!#REF!)),1,0)</f>
        <v>0</v>
      </c>
      <c r="C137" s="173">
        <f>IF(B137=1,"",TrackingWorksheet!D142)</f>
        <v>0</v>
      </c>
      <c r="D137" s="176">
        <f>IF(B137=1,"",IF(AND(TrackingWorksheet!B142&lt;&gt;"",TrackingWorksheet!B142&lt;=WeeklyCOVIDSummary!$C$7,OR(TrackingWorksheet!C142="",TrackingWorksheet!C142&gt;=WeeklyCOVIDSummary!$C$6)),1,0))</f>
        <v>0</v>
      </c>
      <c r="E137" s="175">
        <f>IF(B137=1,"",IF(AND(TrackingWorksheet!H142&lt;&gt;"",TrackingWorksheet!H142&lt;=WeeklyCOVIDSummary!$C$7),1,0)*D137)</f>
        <v>0</v>
      </c>
      <c r="F137" s="175">
        <f>IF(B137=1,"",IF(AND(TrackingWorksheet!I142&lt;&gt;"",TrackingWorksheet!I142&lt;=WeeklyCOVIDSummary!$C$7),1,0)*D137)</f>
        <v>0</v>
      </c>
      <c r="G137" s="175">
        <f>IF(B137=1,"",IF(AND(TrackingWorksheet!G142&lt;&gt;"",TrackingWorksheet!G142&lt;=WeeklyCOVIDSummary!$C$7,WeeklyCOVIDSummary!$C$6-TrackingWorksheet!G142&lt;60),1,0)*D137)</f>
        <v>0</v>
      </c>
      <c r="H137" s="175">
        <f>IF(B137=1,"",IF(AND(TrackingWorksheet!G142&lt;&gt;"",TrackingWorksheet!G142&lt;=WeeklyCOVIDSummary!$C$7,TrackingWorksheet!G142&gt;$M$3),1,0)*D137)</f>
        <v>0</v>
      </c>
      <c r="I137" s="175">
        <f t="shared" si="5"/>
        <v>0</v>
      </c>
      <c r="J137" s="175">
        <f t="shared" si="4"/>
        <v>0</v>
      </c>
      <c r="K137" s="175">
        <f>IF(B137=1,"",IF(AND(TrackingWorksheet!G142="",TrackingWorksheet!H142="", TrackingWorksheet!I142=""),1,0)*D137)</f>
        <v>0</v>
      </c>
      <c r="L137" s="178" t="str">
        <f>IF(B137=1,"",IF(TrackingWorksheet!F142="","",TrackingWorksheet!F142))</f>
        <v/>
      </c>
      <c r="M137" s="170"/>
      <c r="N137" s="170">
        <f>IF(AND(ISBLANK(TrackingWorksheet!B142),ISBLANK(TrackingWorksheet!C142),ISBLANK(TrackingWorksheet!G142),ISBLANK(TrackingWorksheet!I142),
ISBLANK(TrackingWorksheet!#REF!)),1,0)</f>
        <v>0</v>
      </c>
      <c r="O137" s="170">
        <f>IF(B137=1,"",TrackingWorksheet!E142)</f>
        <v>0</v>
      </c>
      <c r="P137" s="170" t="e">
        <f>IF(B137=1,"",IF(AND(TrackingWorksheet!B142&lt;&gt;"",TrackingWorksheet!B142&lt;=#REF!,OR(TrackingWorksheet!C142="",TrackingWorksheet!C142&gt;=#REF!)),1,0))</f>
        <v>#REF!</v>
      </c>
      <c r="Q137" s="170" t="e">
        <f>IF(B137=1,"",IF(AND(TrackingWorksheet!#REF! &lt;&gt;"",TrackingWorksheet!#REF!&lt;=#REF!), 1, 0)*D137)</f>
        <v>#REF!</v>
      </c>
      <c r="R137" s="170" t="e">
        <f>IF(B137=1,"",IF(AND(TrackingWorksheet!#REF! &lt;&gt;"", TrackingWorksheet!#REF!="At facility"), 1, 0)*D137)</f>
        <v>#REF!</v>
      </c>
      <c r="S137" s="170" t="e">
        <f>IF(B137=1,"",IF(AND(TrackingWorksheet!#REF! &lt;&gt;"", TrackingWorksheet!#REF!="Outside of facility"), 1, 0)*D137)</f>
        <v>#REF!</v>
      </c>
      <c r="T137" s="170" t="e">
        <f>IF(B137=1,"",IF(AND(TrackingWorksheet!#REF!&lt;&gt;"",TrackingWorksheet!#REF!&lt;=#REF!),1,0)*D137)</f>
        <v>#REF!</v>
      </c>
      <c r="U137" s="170" t="e">
        <f>IF(B137=1,"",IF(AND(TrackingWorksheet!#REF!&lt;&gt;"",TrackingWorksheet!#REF!&lt;=#REF!),1,0)*D137)</f>
        <v>#REF!</v>
      </c>
      <c r="V137" s="170" t="str">
        <f>IF(B137=1,"",IF(TrackingWorksheet!F142="","",TrackingWorksheet!F142))</f>
        <v/>
      </c>
    </row>
    <row r="138" spans="2:22" x14ac:dyDescent="0.35">
      <c r="B138" s="178">
        <f>IF(AND(ISBLANK(TrackingWorksheet!B143),ISBLANK(TrackingWorksheet!C143),ISBLANK(TrackingWorksheet!G143),ISBLANK(TrackingWorksheet!I143),
ISBLANK(TrackingWorksheet!#REF!)),1,0)</f>
        <v>0</v>
      </c>
      <c r="C138" s="173">
        <f>IF(B138=1,"",TrackingWorksheet!D143)</f>
        <v>0</v>
      </c>
      <c r="D138" s="176">
        <f>IF(B138=1,"",IF(AND(TrackingWorksheet!B143&lt;&gt;"",TrackingWorksheet!B143&lt;=WeeklyCOVIDSummary!$C$7,OR(TrackingWorksheet!C143="",TrackingWorksheet!C143&gt;=WeeklyCOVIDSummary!$C$6)),1,0))</f>
        <v>0</v>
      </c>
      <c r="E138" s="175">
        <f>IF(B138=1,"",IF(AND(TrackingWorksheet!H143&lt;&gt;"",TrackingWorksheet!H143&lt;=WeeklyCOVIDSummary!$C$7),1,0)*D138)</f>
        <v>0</v>
      </c>
      <c r="F138" s="175">
        <f>IF(B138=1,"",IF(AND(TrackingWorksheet!I143&lt;&gt;"",TrackingWorksheet!I143&lt;=WeeklyCOVIDSummary!$C$7),1,0)*D138)</f>
        <v>0</v>
      </c>
      <c r="G138" s="175">
        <f>IF(B138=1,"",IF(AND(TrackingWorksheet!G143&lt;&gt;"",TrackingWorksheet!G143&lt;=WeeklyCOVIDSummary!$C$7,WeeklyCOVIDSummary!$C$6-TrackingWorksheet!G143&lt;60),1,0)*D138)</f>
        <v>0</v>
      </c>
      <c r="H138" s="175">
        <f>IF(B138=1,"",IF(AND(TrackingWorksheet!G143&lt;&gt;"",TrackingWorksheet!G143&lt;=WeeklyCOVIDSummary!$C$7,TrackingWorksheet!G143&gt;$M$3),1,0)*D138)</f>
        <v>0</v>
      </c>
      <c r="I138" s="175">
        <f t="shared" si="5"/>
        <v>0</v>
      </c>
      <c r="J138" s="175">
        <f t="shared" si="4"/>
        <v>0</v>
      </c>
      <c r="K138" s="175">
        <f>IF(B138=1,"",IF(AND(TrackingWorksheet!G143="",TrackingWorksheet!H143="", TrackingWorksheet!I143=""),1,0)*D138)</f>
        <v>0</v>
      </c>
      <c r="L138" s="178" t="str">
        <f>IF(B138=1,"",IF(TrackingWorksheet!F143="","",TrackingWorksheet!F143))</f>
        <v/>
      </c>
      <c r="M138" s="170"/>
      <c r="N138" s="170">
        <f>IF(AND(ISBLANK(TrackingWorksheet!B143),ISBLANK(TrackingWorksheet!C143),ISBLANK(TrackingWorksheet!G143),ISBLANK(TrackingWorksheet!I143),
ISBLANK(TrackingWorksheet!#REF!)),1,0)</f>
        <v>0</v>
      </c>
      <c r="O138" s="170">
        <f>IF(B138=1,"",TrackingWorksheet!E143)</f>
        <v>0</v>
      </c>
      <c r="P138" s="170" t="e">
        <f>IF(B138=1,"",IF(AND(TrackingWorksheet!B143&lt;&gt;"",TrackingWorksheet!B143&lt;=#REF!,OR(TrackingWorksheet!C143="",TrackingWorksheet!C143&gt;=#REF!)),1,0))</f>
        <v>#REF!</v>
      </c>
      <c r="Q138" s="170" t="e">
        <f>IF(B138=1,"",IF(AND(TrackingWorksheet!#REF! &lt;&gt;"",TrackingWorksheet!#REF!&lt;=#REF!), 1, 0)*D138)</f>
        <v>#REF!</v>
      </c>
      <c r="R138" s="170" t="e">
        <f>IF(B138=1,"",IF(AND(TrackingWorksheet!#REF! &lt;&gt;"", TrackingWorksheet!#REF!="At facility"), 1, 0)*D138)</f>
        <v>#REF!</v>
      </c>
      <c r="S138" s="170" t="e">
        <f>IF(B138=1,"",IF(AND(TrackingWorksheet!#REF! &lt;&gt;"", TrackingWorksheet!#REF!="Outside of facility"), 1, 0)*D138)</f>
        <v>#REF!</v>
      </c>
      <c r="T138" s="170" t="e">
        <f>IF(B138=1,"",IF(AND(TrackingWorksheet!#REF!&lt;&gt;"",TrackingWorksheet!#REF!&lt;=#REF!),1,0)*D138)</f>
        <v>#REF!</v>
      </c>
      <c r="U138" s="170" t="e">
        <f>IF(B138=1,"",IF(AND(TrackingWorksheet!#REF!&lt;&gt;"",TrackingWorksheet!#REF!&lt;=#REF!),1,0)*D138)</f>
        <v>#REF!</v>
      </c>
      <c r="V138" s="170" t="str">
        <f>IF(B138=1,"",IF(TrackingWorksheet!F143="","",TrackingWorksheet!F143))</f>
        <v/>
      </c>
    </row>
    <row r="139" spans="2:22" x14ac:dyDescent="0.35">
      <c r="B139" s="178">
        <f>IF(AND(ISBLANK(TrackingWorksheet!B144),ISBLANK(TrackingWorksheet!C144),ISBLANK(TrackingWorksheet!G144),ISBLANK(TrackingWorksheet!I144),
ISBLANK(TrackingWorksheet!#REF!)),1,0)</f>
        <v>0</v>
      </c>
      <c r="C139" s="173">
        <f>IF(B139=1,"",TrackingWorksheet!D144)</f>
        <v>0</v>
      </c>
      <c r="D139" s="176">
        <f>IF(B139=1,"",IF(AND(TrackingWorksheet!B144&lt;&gt;"",TrackingWorksheet!B144&lt;=WeeklyCOVIDSummary!$C$7,OR(TrackingWorksheet!C144="",TrackingWorksheet!C144&gt;=WeeklyCOVIDSummary!$C$6)),1,0))</f>
        <v>0</v>
      </c>
      <c r="E139" s="175">
        <f>IF(B139=1,"",IF(AND(TrackingWorksheet!H144&lt;&gt;"",TrackingWorksheet!H144&lt;=WeeklyCOVIDSummary!$C$7),1,0)*D139)</f>
        <v>0</v>
      </c>
      <c r="F139" s="175">
        <f>IF(B139=1,"",IF(AND(TrackingWorksheet!I144&lt;&gt;"",TrackingWorksheet!I144&lt;=WeeklyCOVIDSummary!$C$7),1,0)*D139)</f>
        <v>0</v>
      </c>
      <c r="G139" s="175">
        <f>IF(B139=1,"",IF(AND(TrackingWorksheet!G144&lt;&gt;"",TrackingWorksheet!G144&lt;=WeeklyCOVIDSummary!$C$7,WeeklyCOVIDSummary!$C$6-TrackingWorksheet!G144&lt;60),1,0)*D139)</f>
        <v>0</v>
      </c>
      <c r="H139" s="175">
        <f>IF(B139=1,"",IF(AND(TrackingWorksheet!G144&lt;&gt;"",TrackingWorksheet!G144&lt;=WeeklyCOVIDSummary!$C$7,TrackingWorksheet!G144&gt;$M$3),1,0)*D139)</f>
        <v>0</v>
      </c>
      <c r="I139" s="175">
        <f t="shared" si="5"/>
        <v>0</v>
      </c>
      <c r="J139" s="175">
        <f t="shared" si="4"/>
        <v>0</v>
      </c>
      <c r="K139" s="175">
        <f>IF(B139=1,"",IF(AND(TrackingWorksheet!G144="",TrackingWorksheet!H144="", TrackingWorksheet!I144=""),1,0)*D139)</f>
        <v>0</v>
      </c>
      <c r="L139" s="178" t="str">
        <f>IF(B139=1,"",IF(TrackingWorksheet!F144="","",TrackingWorksheet!F144))</f>
        <v/>
      </c>
      <c r="M139" s="170"/>
      <c r="N139" s="170">
        <f>IF(AND(ISBLANK(TrackingWorksheet!B144),ISBLANK(TrackingWorksheet!C144),ISBLANK(TrackingWorksheet!G144),ISBLANK(TrackingWorksheet!I144),
ISBLANK(TrackingWorksheet!#REF!)),1,0)</f>
        <v>0</v>
      </c>
      <c r="O139" s="170">
        <f>IF(B139=1,"",TrackingWorksheet!E144)</f>
        <v>0</v>
      </c>
      <c r="P139" s="170" t="e">
        <f>IF(B139=1,"",IF(AND(TrackingWorksheet!B144&lt;&gt;"",TrackingWorksheet!B144&lt;=#REF!,OR(TrackingWorksheet!C144="",TrackingWorksheet!C144&gt;=#REF!)),1,0))</f>
        <v>#REF!</v>
      </c>
      <c r="Q139" s="170" t="e">
        <f>IF(B139=1,"",IF(AND(TrackingWorksheet!#REF! &lt;&gt;"",TrackingWorksheet!#REF!&lt;=#REF!), 1, 0)*D139)</f>
        <v>#REF!</v>
      </c>
      <c r="R139" s="170" t="e">
        <f>IF(B139=1,"",IF(AND(TrackingWorksheet!#REF! &lt;&gt;"", TrackingWorksheet!#REF!="At facility"), 1, 0)*D139)</f>
        <v>#REF!</v>
      </c>
      <c r="S139" s="170" t="e">
        <f>IF(B139=1,"",IF(AND(TrackingWorksheet!#REF! &lt;&gt;"", TrackingWorksheet!#REF!="Outside of facility"), 1, 0)*D139)</f>
        <v>#REF!</v>
      </c>
      <c r="T139" s="170" t="e">
        <f>IF(B139=1,"",IF(AND(TrackingWorksheet!#REF!&lt;&gt;"",TrackingWorksheet!#REF!&lt;=#REF!),1,0)*D139)</f>
        <v>#REF!</v>
      </c>
      <c r="U139" s="170" t="e">
        <f>IF(B139=1,"",IF(AND(TrackingWorksheet!#REF!&lt;&gt;"",TrackingWorksheet!#REF!&lt;=#REF!),1,0)*D139)</f>
        <v>#REF!</v>
      </c>
      <c r="V139" s="170" t="str">
        <f>IF(B139=1,"",IF(TrackingWorksheet!F144="","",TrackingWorksheet!F144))</f>
        <v/>
      </c>
    </row>
    <row r="140" spans="2:22" x14ac:dyDescent="0.35">
      <c r="B140" s="178">
        <f>IF(AND(ISBLANK(TrackingWorksheet!B145),ISBLANK(TrackingWorksheet!C145),ISBLANK(TrackingWorksheet!G145),ISBLANK(TrackingWorksheet!I145),
ISBLANK(TrackingWorksheet!#REF!)),1,0)</f>
        <v>0</v>
      </c>
      <c r="C140" s="173">
        <f>IF(B140=1,"",TrackingWorksheet!D145)</f>
        <v>0</v>
      </c>
      <c r="D140" s="176">
        <f>IF(B140=1,"",IF(AND(TrackingWorksheet!B145&lt;&gt;"",TrackingWorksheet!B145&lt;=WeeklyCOVIDSummary!$C$7,OR(TrackingWorksheet!C145="",TrackingWorksheet!C145&gt;=WeeklyCOVIDSummary!$C$6)),1,0))</f>
        <v>0</v>
      </c>
      <c r="E140" s="175">
        <f>IF(B140=1,"",IF(AND(TrackingWorksheet!H145&lt;&gt;"",TrackingWorksheet!H145&lt;=WeeklyCOVIDSummary!$C$7),1,0)*D140)</f>
        <v>0</v>
      </c>
      <c r="F140" s="175">
        <f>IF(B140=1,"",IF(AND(TrackingWorksheet!I145&lt;&gt;"",TrackingWorksheet!I145&lt;=WeeklyCOVIDSummary!$C$7),1,0)*D140)</f>
        <v>0</v>
      </c>
      <c r="G140" s="175">
        <f>IF(B140=1,"",IF(AND(TrackingWorksheet!G145&lt;&gt;"",TrackingWorksheet!G145&lt;=WeeklyCOVIDSummary!$C$7,WeeklyCOVIDSummary!$C$6-TrackingWorksheet!G145&lt;60),1,0)*D140)</f>
        <v>0</v>
      </c>
      <c r="H140" s="175">
        <f>IF(B140=1,"",IF(AND(TrackingWorksheet!G145&lt;&gt;"",TrackingWorksheet!G145&lt;=WeeklyCOVIDSummary!$C$7,TrackingWorksheet!G145&gt;$M$3),1,0)*D140)</f>
        <v>0</v>
      </c>
      <c r="I140" s="175">
        <f t="shared" si="5"/>
        <v>0</v>
      </c>
      <c r="J140" s="175">
        <f t="shared" si="4"/>
        <v>0</v>
      </c>
      <c r="K140" s="175">
        <f>IF(B140=1,"",IF(AND(TrackingWorksheet!G145="",TrackingWorksheet!H145="", TrackingWorksheet!I145=""),1,0)*D140)</f>
        <v>0</v>
      </c>
      <c r="L140" s="178" t="str">
        <f>IF(B140=1,"",IF(TrackingWorksheet!F145="","",TrackingWorksheet!F145))</f>
        <v/>
      </c>
      <c r="M140" s="170"/>
      <c r="N140" s="170">
        <f>IF(AND(ISBLANK(TrackingWorksheet!B145),ISBLANK(TrackingWorksheet!C145),ISBLANK(TrackingWorksheet!G145),ISBLANK(TrackingWorksheet!I145),
ISBLANK(TrackingWorksheet!#REF!)),1,0)</f>
        <v>0</v>
      </c>
      <c r="O140" s="170">
        <f>IF(B140=1,"",TrackingWorksheet!E145)</f>
        <v>0</v>
      </c>
      <c r="P140" s="170" t="e">
        <f>IF(B140=1,"",IF(AND(TrackingWorksheet!B145&lt;&gt;"",TrackingWorksheet!B145&lt;=#REF!,OR(TrackingWorksheet!C145="",TrackingWorksheet!C145&gt;=#REF!)),1,0))</f>
        <v>#REF!</v>
      </c>
      <c r="Q140" s="170" t="e">
        <f>IF(B140=1,"",IF(AND(TrackingWorksheet!#REF! &lt;&gt;"",TrackingWorksheet!#REF!&lt;=#REF!), 1, 0)*D140)</f>
        <v>#REF!</v>
      </c>
      <c r="R140" s="170" t="e">
        <f>IF(B140=1,"",IF(AND(TrackingWorksheet!#REF! &lt;&gt;"", TrackingWorksheet!#REF!="At facility"), 1, 0)*D140)</f>
        <v>#REF!</v>
      </c>
      <c r="S140" s="170" t="e">
        <f>IF(B140=1,"",IF(AND(TrackingWorksheet!#REF! &lt;&gt;"", TrackingWorksheet!#REF!="Outside of facility"), 1, 0)*D140)</f>
        <v>#REF!</v>
      </c>
      <c r="T140" s="170" t="e">
        <f>IF(B140=1,"",IF(AND(TrackingWorksheet!#REF!&lt;&gt;"",TrackingWorksheet!#REF!&lt;=#REF!),1,0)*D140)</f>
        <v>#REF!</v>
      </c>
      <c r="U140" s="170" t="e">
        <f>IF(B140=1,"",IF(AND(TrackingWorksheet!#REF!&lt;&gt;"",TrackingWorksheet!#REF!&lt;=#REF!),1,0)*D140)</f>
        <v>#REF!</v>
      </c>
      <c r="V140" s="170" t="str">
        <f>IF(B140=1,"",IF(TrackingWorksheet!F145="","",TrackingWorksheet!F145))</f>
        <v/>
      </c>
    </row>
    <row r="141" spans="2:22" x14ac:dyDescent="0.35">
      <c r="B141" s="178">
        <f>IF(AND(ISBLANK(TrackingWorksheet!B146),ISBLANK(TrackingWorksheet!C146),ISBLANK(TrackingWorksheet!G146),ISBLANK(TrackingWorksheet!I146),
ISBLANK(TrackingWorksheet!#REF!)),1,0)</f>
        <v>0</v>
      </c>
      <c r="C141" s="173">
        <f>IF(B141=1,"",TrackingWorksheet!D146)</f>
        <v>0</v>
      </c>
      <c r="D141" s="176">
        <f>IF(B141=1,"",IF(AND(TrackingWorksheet!B146&lt;&gt;"",TrackingWorksheet!B146&lt;=WeeklyCOVIDSummary!$C$7,OR(TrackingWorksheet!C146="",TrackingWorksheet!C146&gt;=WeeklyCOVIDSummary!$C$6)),1,0))</f>
        <v>0</v>
      </c>
      <c r="E141" s="175">
        <f>IF(B141=1,"",IF(AND(TrackingWorksheet!H146&lt;&gt;"",TrackingWorksheet!H146&lt;=WeeklyCOVIDSummary!$C$7),1,0)*D141)</f>
        <v>0</v>
      </c>
      <c r="F141" s="175">
        <f>IF(B141=1,"",IF(AND(TrackingWorksheet!I146&lt;&gt;"",TrackingWorksheet!I146&lt;=WeeklyCOVIDSummary!$C$7),1,0)*D141)</f>
        <v>0</v>
      </c>
      <c r="G141" s="175">
        <f>IF(B141=1,"",IF(AND(TrackingWorksheet!G146&lt;&gt;"",TrackingWorksheet!G146&lt;=WeeklyCOVIDSummary!$C$7,WeeklyCOVIDSummary!$C$6-TrackingWorksheet!G146&lt;60),1,0)*D141)</f>
        <v>0</v>
      </c>
      <c r="H141" s="175">
        <f>IF(B141=1,"",IF(AND(TrackingWorksheet!G146&lt;&gt;"",TrackingWorksheet!G146&lt;=WeeklyCOVIDSummary!$C$7,TrackingWorksheet!G146&gt;$M$3),1,0)*D141)</f>
        <v>0</v>
      </c>
      <c r="I141" s="175">
        <f t="shared" si="5"/>
        <v>0</v>
      </c>
      <c r="J141" s="175">
        <f t="shared" si="4"/>
        <v>0</v>
      </c>
      <c r="K141" s="175">
        <f>IF(B141=1,"",IF(AND(TrackingWorksheet!G146="",TrackingWorksheet!H146="", TrackingWorksheet!I146=""),1,0)*D141)</f>
        <v>0</v>
      </c>
      <c r="L141" s="178" t="str">
        <f>IF(B141=1,"",IF(TrackingWorksheet!F146="","",TrackingWorksheet!F146))</f>
        <v/>
      </c>
      <c r="M141" s="170"/>
      <c r="N141" s="170">
        <f>IF(AND(ISBLANK(TrackingWorksheet!B146),ISBLANK(TrackingWorksheet!C146),ISBLANK(TrackingWorksheet!G146),ISBLANK(TrackingWorksheet!I146),
ISBLANK(TrackingWorksheet!#REF!)),1,0)</f>
        <v>0</v>
      </c>
      <c r="O141" s="170">
        <f>IF(B141=1,"",TrackingWorksheet!E146)</f>
        <v>0</v>
      </c>
      <c r="P141" s="170" t="e">
        <f>IF(B141=1,"",IF(AND(TrackingWorksheet!B146&lt;&gt;"",TrackingWorksheet!B146&lt;=#REF!,OR(TrackingWorksheet!C146="",TrackingWorksheet!C146&gt;=#REF!)),1,0))</f>
        <v>#REF!</v>
      </c>
      <c r="Q141" s="170" t="e">
        <f>IF(B141=1,"",IF(AND(TrackingWorksheet!#REF! &lt;&gt;"",TrackingWorksheet!#REF!&lt;=#REF!), 1, 0)*D141)</f>
        <v>#REF!</v>
      </c>
      <c r="R141" s="170" t="e">
        <f>IF(B141=1,"",IF(AND(TrackingWorksheet!#REF! &lt;&gt;"", TrackingWorksheet!#REF!="At facility"), 1, 0)*D141)</f>
        <v>#REF!</v>
      </c>
      <c r="S141" s="170" t="e">
        <f>IF(B141=1,"",IF(AND(TrackingWorksheet!#REF! &lt;&gt;"", TrackingWorksheet!#REF!="Outside of facility"), 1, 0)*D141)</f>
        <v>#REF!</v>
      </c>
      <c r="T141" s="170" t="e">
        <f>IF(B141=1,"",IF(AND(TrackingWorksheet!#REF!&lt;&gt;"",TrackingWorksheet!#REF!&lt;=#REF!),1,0)*D141)</f>
        <v>#REF!</v>
      </c>
      <c r="U141" s="170" t="e">
        <f>IF(B141=1,"",IF(AND(TrackingWorksheet!#REF!&lt;&gt;"",TrackingWorksheet!#REF!&lt;=#REF!),1,0)*D141)</f>
        <v>#REF!</v>
      </c>
      <c r="V141" s="170" t="str">
        <f>IF(B141=1,"",IF(TrackingWorksheet!F146="","",TrackingWorksheet!F146))</f>
        <v/>
      </c>
    </row>
    <row r="142" spans="2:22" x14ac:dyDescent="0.35">
      <c r="B142" s="178">
        <f>IF(AND(ISBLANK(TrackingWorksheet!B147),ISBLANK(TrackingWorksheet!C147),ISBLANK(TrackingWorksheet!G147),ISBLANK(TrackingWorksheet!I147),
ISBLANK(TrackingWorksheet!#REF!)),1,0)</f>
        <v>0</v>
      </c>
      <c r="C142" s="173">
        <f>IF(B142=1,"",TrackingWorksheet!D147)</f>
        <v>0</v>
      </c>
      <c r="D142" s="176">
        <f>IF(B142=1,"",IF(AND(TrackingWorksheet!B147&lt;&gt;"",TrackingWorksheet!B147&lt;=WeeklyCOVIDSummary!$C$7,OR(TrackingWorksheet!C147="",TrackingWorksheet!C147&gt;=WeeklyCOVIDSummary!$C$6)),1,0))</f>
        <v>0</v>
      </c>
      <c r="E142" s="175">
        <f>IF(B142=1,"",IF(AND(TrackingWorksheet!H147&lt;&gt;"",TrackingWorksheet!H147&lt;=WeeklyCOVIDSummary!$C$7),1,0)*D142)</f>
        <v>0</v>
      </c>
      <c r="F142" s="175">
        <f>IF(B142=1,"",IF(AND(TrackingWorksheet!I147&lt;&gt;"",TrackingWorksheet!I147&lt;=WeeklyCOVIDSummary!$C$7),1,0)*D142)</f>
        <v>0</v>
      </c>
      <c r="G142" s="175">
        <f>IF(B142=1,"",IF(AND(TrackingWorksheet!G147&lt;&gt;"",TrackingWorksheet!G147&lt;=WeeklyCOVIDSummary!$C$7,WeeklyCOVIDSummary!$C$6-TrackingWorksheet!G147&lt;60),1,0)*D142)</f>
        <v>0</v>
      </c>
      <c r="H142" s="175">
        <f>IF(B142=1,"",IF(AND(TrackingWorksheet!G147&lt;&gt;"",TrackingWorksheet!G147&lt;=WeeklyCOVIDSummary!$C$7,TrackingWorksheet!G147&gt;$M$3),1,0)*D142)</f>
        <v>0</v>
      </c>
      <c r="I142" s="175">
        <f t="shared" si="5"/>
        <v>0</v>
      </c>
      <c r="J142" s="175">
        <f t="shared" si="4"/>
        <v>0</v>
      </c>
      <c r="K142" s="175">
        <f>IF(B142=1,"",IF(AND(TrackingWorksheet!G147="",TrackingWorksheet!H147="", TrackingWorksheet!I147=""),1,0)*D142)</f>
        <v>0</v>
      </c>
      <c r="L142" s="178" t="str">
        <f>IF(B142=1,"",IF(TrackingWorksheet!F147="","",TrackingWorksheet!F147))</f>
        <v/>
      </c>
      <c r="M142" s="170"/>
      <c r="N142" s="170">
        <f>IF(AND(ISBLANK(TrackingWorksheet!B147),ISBLANK(TrackingWorksheet!C147),ISBLANK(TrackingWorksheet!G147),ISBLANK(TrackingWorksheet!I147),
ISBLANK(TrackingWorksheet!#REF!)),1,0)</f>
        <v>0</v>
      </c>
      <c r="O142" s="170">
        <f>IF(B142=1,"",TrackingWorksheet!E147)</f>
        <v>0</v>
      </c>
      <c r="P142" s="170" t="e">
        <f>IF(B142=1,"",IF(AND(TrackingWorksheet!B147&lt;&gt;"",TrackingWorksheet!B147&lt;=#REF!,OR(TrackingWorksheet!C147="",TrackingWorksheet!C147&gt;=#REF!)),1,0))</f>
        <v>#REF!</v>
      </c>
      <c r="Q142" s="170" t="e">
        <f>IF(B142=1,"",IF(AND(TrackingWorksheet!#REF! &lt;&gt;"",TrackingWorksheet!#REF!&lt;=#REF!), 1, 0)*D142)</f>
        <v>#REF!</v>
      </c>
      <c r="R142" s="170" t="e">
        <f>IF(B142=1,"",IF(AND(TrackingWorksheet!#REF! &lt;&gt;"", TrackingWorksheet!#REF!="At facility"), 1, 0)*D142)</f>
        <v>#REF!</v>
      </c>
      <c r="S142" s="170" t="e">
        <f>IF(B142=1,"",IF(AND(TrackingWorksheet!#REF! &lt;&gt;"", TrackingWorksheet!#REF!="Outside of facility"), 1, 0)*D142)</f>
        <v>#REF!</v>
      </c>
      <c r="T142" s="170" t="e">
        <f>IF(B142=1,"",IF(AND(TrackingWorksheet!#REF!&lt;&gt;"",TrackingWorksheet!#REF!&lt;=#REF!),1,0)*D142)</f>
        <v>#REF!</v>
      </c>
      <c r="U142" s="170" t="e">
        <f>IF(B142=1,"",IF(AND(TrackingWorksheet!#REF!&lt;&gt;"",TrackingWorksheet!#REF!&lt;=#REF!),1,0)*D142)</f>
        <v>#REF!</v>
      </c>
      <c r="V142" s="170" t="str">
        <f>IF(B142=1,"",IF(TrackingWorksheet!F147="","",TrackingWorksheet!F147))</f>
        <v/>
      </c>
    </row>
    <row r="143" spans="2:22" x14ac:dyDescent="0.35">
      <c r="B143" s="178">
        <f>IF(AND(ISBLANK(TrackingWorksheet!B148),ISBLANK(TrackingWorksheet!C148),ISBLANK(TrackingWorksheet!G148),ISBLANK(TrackingWorksheet!I148),
ISBLANK(TrackingWorksheet!#REF!)),1,0)</f>
        <v>0</v>
      </c>
      <c r="C143" s="173">
        <f>IF(B143=1,"",TrackingWorksheet!D148)</f>
        <v>0</v>
      </c>
      <c r="D143" s="176">
        <f>IF(B143=1,"",IF(AND(TrackingWorksheet!B148&lt;&gt;"",TrackingWorksheet!B148&lt;=WeeklyCOVIDSummary!$C$7,OR(TrackingWorksheet!C148="",TrackingWorksheet!C148&gt;=WeeklyCOVIDSummary!$C$6)),1,0))</f>
        <v>0</v>
      </c>
      <c r="E143" s="175">
        <f>IF(B143=1,"",IF(AND(TrackingWorksheet!H148&lt;&gt;"",TrackingWorksheet!H148&lt;=WeeklyCOVIDSummary!$C$7),1,0)*D143)</f>
        <v>0</v>
      </c>
      <c r="F143" s="175">
        <f>IF(B143=1,"",IF(AND(TrackingWorksheet!I148&lt;&gt;"",TrackingWorksheet!I148&lt;=WeeklyCOVIDSummary!$C$7),1,0)*D143)</f>
        <v>0</v>
      </c>
      <c r="G143" s="175">
        <f>IF(B143=1,"",IF(AND(TrackingWorksheet!G148&lt;&gt;"",TrackingWorksheet!G148&lt;=WeeklyCOVIDSummary!$C$7,WeeklyCOVIDSummary!$C$6-TrackingWorksheet!G148&lt;60),1,0)*D143)</f>
        <v>0</v>
      </c>
      <c r="H143" s="175">
        <f>IF(B143=1,"",IF(AND(TrackingWorksheet!G148&lt;&gt;"",TrackingWorksheet!G148&lt;=WeeklyCOVIDSummary!$C$7,TrackingWorksheet!G148&gt;$M$3),1,0)*D143)</f>
        <v>0</v>
      </c>
      <c r="I143" s="175">
        <f t="shared" si="5"/>
        <v>0</v>
      </c>
      <c r="J143" s="175">
        <f t="shared" si="4"/>
        <v>0</v>
      </c>
      <c r="K143" s="175">
        <f>IF(B143=1,"",IF(AND(TrackingWorksheet!G148="",TrackingWorksheet!H148="", TrackingWorksheet!I148=""),1,0)*D143)</f>
        <v>0</v>
      </c>
      <c r="L143" s="178" t="str">
        <f>IF(B143=1,"",IF(TrackingWorksheet!F148="","",TrackingWorksheet!F148))</f>
        <v/>
      </c>
      <c r="M143" s="170"/>
      <c r="N143" s="170">
        <f>IF(AND(ISBLANK(TrackingWorksheet!B148),ISBLANK(TrackingWorksheet!C148),ISBLANK(TrackingWorksheet!G148),ISBLANK(TrackingWorksheet!I148),
ISBLANK(TrackingWorksheet!#REF!)),1,0)</f>
        <v>0</v>
      </c>
      <c r="O143" s="170">
        <f>IF(B143=1,"",TrackingWorksheet!E148)</f>
        <v>0</v>
      </c>
      <c r="P143" s="170" t="e">
        <f>IF(B143=1,"",IF(AND(TrackingWorksheet!B148&lt;&gt;"",TrackingWorksheet!B148&lt;=#REF!,OR(TrackingWorksheet!C148="",TrackingWorksheet!C148&gt;=#REF!)),1,0))</f>
        <v>#REF!</v>
      </c>
      <c r="Q143" s="170" t="e">
        <f>IF(B143=1,"",IF(AND(TrackingWorksheet!#REF! &lt;&gt;"",TrackingWorksheet!#REF!&lt;=#REF!), 1, 0)*D143)</f>
        <v>#REF!</v>
      </c>
      <c r="R143" s="170" t="e">
        <f>IF(B143=1,"",IF(AND(TrackingWorksheet!#REF! &lt;&gt;"", TrackingWorksheet!#REF!="At facility"), 1, 0)*D143)</f>
        <v>#REF!</v>
      </c>
      <c r="S143" s="170" t="e">
        <f>IF(B143=1,"",IF(AND(TrackingWorksheet!#REF! &lt;&gt;"", TrackingWorksheet!#REF!="Outside of facility"), 1, 0)*D143)</f>
        <v>#REF!</v>
      </c>
      <c r="T143" s="170" t="e">
        <f>IF(B143=1,"",IF(AND(TrackingWorksheet!#REF!&lt;&gt;"",TrackingWorksheet!#REF!&lt;=#REF!),1,0)*D143)</f>
        <v>#REF!</v>
      </c>
      <c r="U143" s="170" t="e">
        <f>IF(B143=1,"",IF(AND(TrackingWorksheet!#REF!&lt;&gt;"",TrackingWorksheet!#REF!&lt;=#REF!),1,0)*D143)</f>
        <v>#REF!</v>
      </c>
      <c r="V143" s="170" t="str">
        <f>IF(B143=1,"",IF(TrackingWorksheet!F148="","",TrackingWorksheet!F148))</f>
        <v/>
      </c>
    </row>
    <row r="144" spans="2:22" x14ac:dyDescent="0.35">
      <c r="B144" s="178">
        <f>IF(AND(ISBLANK(TrackingWorksheet!B149),ISBLANK(TrackingWorksheet!C149),ISBLANK(TrackingWorksheet!G149),ISBLANK(TrackingWorksheet!I149),
ISBLANK(TrackingWorksheet!#REF!)),1,0)</f>
        <v>0</v>
      </c>
      <c r="C144" s="173">
        <f>IF(B144=1,"",TrackingWorksheet!D149)</f>
        <v>0</v>
      </c>
      <c r="D144" s="176">
        <f>IF(B144=1,"",IF(AND(TrackingWorksheet!B149&lt;&gt;"",TrackingWorksheet!B149&lt;=WeeklyCOVIDSummary!$C$7,OR(TrackingWorksheet!C149="",TrackingWorksheet!C149&gt;=WeeklyCOVIDSummary!$C$6)),1,0))</f>
        <v>0</v>
      </c>
      <c r="E144" s="175">
        <f>IF(B144=1,"",IF(AND(TrackingWorksheet!H149&lt;&gt;"",TrackingWorksheet!H149&lt;=WeeklyCOVIDSummary!$C$7),1,0)*D144)</f>
        <v>0</v>
      </c>
      <c r="F144" s="175">
        <f>IF(B144=1,"",IF(AND(TrackingWorksheet!I149&lt;&gt;"",TrackingWorksheet!I149&lt;=WeeklyCOVIDSummary!$C$7),1,0)*D144)</f>
        <v>0</v>
      </c>
      <c r="G144" s="175">
        <f>IF(B144=1,"",IF(AND(TrackingWorksheet!G149&lt;&gt;"",TrackingWorksheet!G149&lt;=WeeklyCOVIDSummary!$C$7,WeeklyCOVIDSummary!$C$6-TrackingWorksheet!G149&lt;60),1,0)*D144)</f>
        <v>0</v>
      </c>
      <c r="H144" s="175">
        <f>IF(B144=1,"",IF(AND(TrackingWorksheet!G149&lt;&gt;"",TrackingWorksheet!G149&lt;=WeeklyCOVIDSummary!$C$7,TrackingWorksheet!G149&gt;$M$3),1,0)*D144)</f>
        <v>0</v>
      </c>
      <c r="I144" s="175">
        <f t="shared" si="5"/>
        <v>0</v>
      </c>
      <c r="J144" s="175">
        <f t="shared" si="4"/>
        <v>0</v>
      </c>
      <c r="K144" s="175">
        <f>IF(B144=1,"",IF(AND(TrackingWorksheet!G149="",TrackingWorksheet!H149="", TrackingWorksheet!I149=""),1,0)*D144)</f>
        <v>0</v>
      </c>
      <c r="L144" s="178" t="str">
        <f>IF(B144=1,"",IF(TrackingWorksheet!F149="","",TrackingWorksheet!F149))</f>
        <v/>
      </c>
      <c r="M144" s="170"/>
      <c r="N144" s="170">
        <f>IF(AND(ISBLANK(TrackingWorksheet!B149),ISBLANK(TrackingWorksheet!C149),ISBLANK(TrackingWorksheet!G149),ISBLANK(TrackingWorksheet!I149),
ISBLANK(TrackingWorksheet!#REF!)),1,0)</f>
        <v>0</v>
      </c>
      <c r="O144" s="170">
        <f>IF(B144=1,"",TrackingWorksheet!E149)</f>
        <v>0</v>
      </c>
      <c r="P144" s="170" t="e">
        <f>IF(B144=1,"",IF(AND(TrackingWorksheet!B149&lt;&gt;"",TrackingWorksheet!B149&lt;=#REF!,OR(TrackingWorksheet!C149="",TrackingWorksheet!C149&gt;=#REF!)),1,0))</f>
        <v>#REF!</v>
      </c>
      <c r="Q144" s="170" t="e">
        <f>IF(B144=1,"",IF(AND(TrackingWorksheet!#REF! &lt;&gt;"",TrackingWorksheet!#REF!&lt;=#REF!), 1, 0)*D144)</f>
        <v>#REF!</v>
      </c>
      <c r="R144" s="170" t="e">
        <f>IF(B144=1,"",IF(AND(TrackingWorksheet!#REF! &lt;&gt;"", TrackingWorksheet!#REF!="At facility"), 1, 0)*D144)</f>
        <v>#REF!</v>
      </c>
      <c r="S144" s="170" t="e">
        <f>IF(B144=1,"",IF(AND(TrackingWorksheet!#REF! &lt;&gt;"", TrackingWorksheet!#REF!="Outside of facility"), 1, 0)*D144)</f>
        <v>#REF!</v>
      </c>
      <c r="T144" s="170" t="e">
        <f>IF(B144=1,"",IF(AND(TrackingWorksheet!#REF!&lt;&gt;"",TrackingWorksheet!#REF!&lt;=#REF!),1,0)*D144)</f>
        <v>#REF!</v>
      </c>
      <c r="U144" s="170" t="e">
        <f>IF(B144=1,"",IF(AND(TrackingWorksheet!#REF!&lt;&gt;"",TrackingWorksheet!#REF!&lt;=#REF!),1,0)*D144)</f>
        <v>#REF!</v>
      </c>
      <c r="V144" s="170" t="str">
        <f>IF(B144=1,"",IF(TrackingWorksheet!F149="","",TrackingWorksheet!F149))</f>
        <v/>
      </c>
    </row>
    <row r="145" spans="2:22" x14ac:dyDescent="0.35">
      <c r="B145" s="178">
        <f>IF(AND(ISBLANK(TrackingWorksheet!B150),ISBLANK(TrackingWorksheet!C150),ISBLANK(TrackingWorksheet!G150),ISBLANK(TrackingWorksheet!I150),
ISBLANK(TrackingWorksheet!#REF!)),1,0)</f>
        <v>0</v>
      </c>
      <c r="C145" s="173">
        <f>IF(B145=1,"",TrackingWorksheet!D150)</f>
        <v>0</v>
      </c>
      <c r="D145" s="176">
        <f>IF(B145=1,"",IF(AND(TrackingWorksheet!B150&lt;&gt;"",TrackingWorksheet!B150&lt;=WeeklyCOVIDSummary!$C$7,OR(TrackingWorksheet!C150="",TrackingWorksheet!C150&gt;=WeeklyCOVIDSummary!$C$6)),1,0))</f>
        <v>0</v>
      </c>
      <c r="E145" s="175">
        <f>IF(B145=1,"",IF(AND(TrackingWorksheet!H150&lt;&gt;"",TrackingWorksheet!H150&lt;=WeeklyCOVIDSummary!$C$7),1,0)*D145)</f>
        <v>0</v>
      </c>
      <c r="F145" s="175">
        <f>IF(B145=1,"",IF(AND(TrackingWorksheet!I150&lt;&gt;"",TrackingWorksheet!I150&lt;=WeeklyCOVIDSummary!$C$7),1,0)*D145)</f>
        <v>0</v>
      </c>
      <c r="G145" s="175">
        <f>IF(B145=1,"",IF(AND(TrackingWorksheet!G150&lt;&gt;"",TrackingWorksheet!G150&lt;=WeeklyCOVIDSummary!$C$7,WeeklyCOVIDSummary!$C$6-TrackingWorksheet!G150&lt;60),1,0)*D145)</f>
        <v>0</v>
      </c>
      <c r="H145" s="175">
        <f>IF(B145=1,"",IF(AND(TrackingWorksheet!G150&lt;&gt;"",TrackingWorksheet!G150&lt;=WeeklyCOVIDSummary!$C$7,TrackingWorksheet!G150&gt;$M$3),1,0)*D145)</f>
        <v>0</v>
      </c>
      <c r="I145" s="175">
        <f t="shared" si="5"/>
        <v>0</v>
      </c>
      <c r="J145" s="175">
        <f t="shared" si="4"/>
        <v>0</v>
      </c>
      <c r="K145" s="175">
        <f>IF(B145=1,"",IF(AND(TrackingWorksheet!G150="",TrackingWorksheet!H150="", TrackingWorksheet!I150=""),1,0)*D145)</f>
        <v>0</v>
      </c>
      <c r="L145" s="178" t="str">
        <f>IF(B145=1,"",IF(TrackingWorksheet!F150="","",TrackingWorksheet!F150))</f>
        <v/>
      </c>
      <c r="M145" s="170"/>
      <c r="N145" s="170">
        <f>IF(AND(ISBLANK(TrackingWorksheet!B150),ISBLANK(TrackingWorksheet!C150),ISBLANK(TrackingWorksheet!G150),ISBLANK(TrackingWorksheet!I150),
ISBLANK(TrackingWorksheet!#REF!)),1,0)</f>
        <v>0</v>
      </c>
      <c r="O145" s="170">
        <f>IF(B145=1,"",TrackingWorksheet!E150)</f>
        <v>0</v>
      </c>
      <c r="P145" s="170" t="e">
        <f>IF(B145=1,"",IF(AND(TrackingWorksheet!B150&lt;&gt;"",TrackingWorksheet!B150&lt;=#REF!,OR(TrackingWorksheet!C150="",TrackingWorksheet!C150&gt;=#REF!)),1,0))</f>
        <v>#REF!</v>
      </c>
      <c r="Q145" s="170" t="e">
        <f>IF(B145=1,"",IF(AND(TrackingWorksheet!#REF! &lt;&gt;"",TrackingWorksheet!#REF!&lt;=#REF!), 1, 0)*D145)</f>
        <v>#REF!</v>
      </c>
      <c r="R145" s="170" t="e">
        <f>IF(B145=1,"",IF(AND(TrackingWorksheet!#REF! &lt;&gt;"", TrackingWorksheet!#REF!="At facility"), 1, 0)*D145)</f>
        <v>#REF!</v>
      </c>
      <c r="S145" s="170" t="e">
        <f>IF(B145=1,"",IF(AND(TrackingWorksheet!#REF! &lt;&gt;"", TrackingWorksheet!#REF!="Outside of facility"), 1, 0)*D145)</f>
        <v>#REF!</v>
      </c>
      <c r="T145" s="170" t="e">
        <f>IF(B145=1,"",IF(AND(TrackingWorksheet!#REF!&lt;&gt;"",TrackingWorksheet!#REF!&lt;=#REF!),1,0)*D145)</f>
        <v>#REF!</v>
      </c>
      <c r="U145" s="170" t="e">
        <f>IF(B145=1,"",IF(AND(TrackingWorksheet!#REF!&lt;&gt;"",TrackingWorksheet!#REF!&lt;=#REF!),1,0)*D145)</f>
        <v>#REF!</v>
      </c>
      <c r="V145" s="170" t="str">
        <f>IF(B145=1,"",IF(TrackingWorksheet!F150="","",TrackingWorksheet!F150))</f>
        <v/>
      </c>
    </row>
    <row r="146" spans="2:22" x14ac:dyDescent="0.35">
      <c r="B146" s="178">
        <f>IF(AND(ISBLANK(TrackingWorksheet!B151),ISBLANK(TrackingWorksheet!C151),ISBLANK(TrackingWorksheet!G151),ISBLANK(TrackingWorksheet!I151),
ISBLANK(TrackingWorksheet!#REF!)),1,0)</f>
        <v>0</v>
      </c>
      <c r="C146" s="173">
        <f>IF(B146=1,"",TrackingWorksheet!D151)</f>
        <v>0</v>
      </c>
      <c r="D146" s="176">
        <f>IF(B146=1,"",IF(AND(TrackingWorksheet!B151&lt;&gt;"",TrackingWorksheet!B151&lt;=WeeklyCOVIDSummary!$C$7,OR(TrackingWorksheet!C151="",TrackingWorksheet!C151&gt;=WeeklyCOVIDSummary!$C$6)),1,0))</f>
        <v>0</v>
      </c>
      <c r="E146" s="175">
        <f>IF(B146=1,"",IF(AND(TrackingWorksheet!H151&lt;&gt;"",TrackingWorksheet!H151&lt;=WeeklyCOVIDSummary!$C$7),1,0)*D146)</f>
        <v>0</v>
      </c>
      <c r="F146" s="175">
        <f>IF(B146=1,"",IF(AND(TrackingWorksheet!I151&lt;&gt;"",TrackingWorksheet!I151&lt;=WeeklyCOVIDSummary!$C$7),1,0)*D146)</f>
        <v>0</v>
      </c>
      <c r="G146" s="175">
        <f>IF(B146=1,"",IF(AND(TrackingWorksheet!G151&lt;&gt;"",TrackingWorksheet!G151&lt;=WeeklyCOVIDSummary!$C$7,WeeklyCOVIDSummary!$C$6-TrackingWorksheet!G151&lt;60),1,0)*D146)</f>
        <v>0</v>
      </c>
      <c r="H146" s="175">
        <f>IF(B146=1,"",IF(AND(TrackingWorksheet!G151&lt;&gt;"",TrackingWorksheet!G151&lt;=WeeklyCOVIDSummary!$C$7,TrackingWorksheet!G151&gt;$M$3),1,0)*D146)</f>
        <v>0</v>
      </c>
      <c r="I146" s="175">
        <f t="shared" si="5"/>
        <v>0</v>
      </c>
      <c r="J146" s="175">
        <f t="shared" si="4"/>
        <v>0</v>
      </c>
      <c r="K146" s="175">
        <f>IF(B146=1,"",IF(AND(TrackingWorksheet!G151="",TrackingWorksheet!H151="", TrackingWorksheet!I151=""),1,0)*D146)</f>
        <v>0</v>
      </c>
      <c r="L146" s="178" t="str">
        <f>IF(B146=1,"",IF(TrackingWorksheet!F151="","",TrackingWorksheet!F151))</f>
        <v/>
      </c>
      <c r="M146" s="170"/>
      <c r="N146" s="170">
        <f>IF(AND(ISBLANK(TrackingWorksheet!B151),ISBLANK(TrackingWorksheet!C151),ISBLANK(TrackingWorksheet!G151),ISBLANK(TrackingWorksheet!I151),
ISBLANK(TrackingWorksheet!#REF!)),1,0)</f>
        <v>0</v>
      </c>
      <c r="O146" s="170">
        <f>IF(B146=1,"",TrackingWorksheet!E151)</f>
        <v>0</v>
      </c>
      <c r="P146" s="170" t="e">
        <f>IF(B146=1,"",IF(AND(TrackingWorksheet!B151&lt;&gt;"",TrackingWorksheet!B151&lt;=#REF!,OR(TrackingWorksheet!C151="",TrackingWorksheet!C151&gt;=#REF!)),1,0))</f>
        <v>#REF!</v>
      </c>
      <c r="Q146" s="170" t="e">
        <f>IF(B146=1,"",IF(AND(TrackingWorksheet!#REF! &lt;&gt;"",TrackingWorksheet!#REF!&lt;=#REF!), 1, 0)*D146)</f>
        <v>#REF!</v>
      </c>
      <c r="R146" s="170" t="e">
        <f>IF(B146=1,"",IF(AND(TrackingWorksheet!#REF! &lt;&gt;"", TrackingWorksheet!#REF!="At facility"), 1, 0)*D146)</f>
        <v>#REF!</v>
      </c>
      <c r="S146" s="170" t="e">
        <f>IF(B146=1,"",IF(AND(TrackingWorksheet!#REF! &lt;&gt;"", TrackingWorksheet!#REF!="Outside of facility"), 1, 0)*D146)</f>
        <v>#REF!</v>
      </c>
      <c r="T146" s="170" t="e">
        <f>IF(B146=1,"",IF(AND(TrackingWorksheet!#REF!&lt;&gt;"",TrackingWorksheet!#REF!&lt;=#REF!),1,0)*D146)</f>
        <v>#REF!</v>
      </c>
      <c r="U146" s="170" t="e">
        <f>IF(B146=1,"",IF(AND(TrackingWorksheet!#REF!&lt;&gt;"",TrackingWorksheet!#REF!&lt;=#REF!),1,0)*D146)</f>
        <v>#REF!</v>
      </c>
      <c r="V146" s="170" t="str">
        <f>IF(B146=1,"",IF(TrackingWorksheet!F151="","",TrackingWorksheet!F151))</f>
        <v/>
      </c>
    </row>
    <row r="147" spans="2:22" x14ac:dyDescent="0.35">
      <c r="B147" s="178">
        <f>IF(AND(ISBLANK(TrackingWorksheet!B152),ISBLANK(TrackingWorksheet!C152),ISBLANK(TrackingWorksheet!G152),ISBLANK(TrackingWorksheet!I152),
ISBLANK(TrackingWorksheet!#REF!)),1,0)</f>
        <v>0</v>
      </c>
      <c r="C147" s="173">
        <f>IF(B147=1,"",TrackingWorksheet!D152)</f>
        <v>0</v>
      </c>
      <c r="D147" s="176">
        <f>IF(B147=1,"",IF(AND(TrackingWorksheet!B152&lt;&gt;"",TrackingWorksheet!B152&lt;=WeeklyCOVIDSummary!$C$7,OR(TrackingWorksheet!C152="",TrackingWorksheet!C152&gt;=WeeklyCOVIDSummary!$C$6)),1,0))</f>
        <v>0</v>
      </c>
      <c r="E147" s="175">
        <f>IF(B147=1,"",IF(AND(TrackingWorksheet!H152&lt;&gt;"",TrackingWorksheet!H152&lt;=WeeklyCOVIDSummary!$C$7),1,0)*D147)</f>
        <v>0</v>
      </c>
      <c r="F147" s="175">
        <f>IF(B147=1,"",IF(AND(TrackingWorksheet!I152&lt;&gt;"",TrackingWorksheet!I152&lt;=WeeklyCOVIDSummary!$C$7),1,0)*D147)</f>
        <v>0</v>
      </c>
      <c r="G147" s="175">
        <f>IF(B147=1,"",IF(AND(TrackingWorksheet!G152&lt;&gt;"",TrackingWorksheet!G152&lt;=WeeklyCOVIDSummary!$C$7,WeeklyCOVIDSummary!$C$6-TrackingWorksheet!G152&lt;60),1,0)*D147)</f>
        <v>0</v>
      </c>
      <c r="H147" s="175">
        <f>IF(B147=1,"",IF(AND(TrackingWorksheet!G152&lt;&gt;"",TrackingWorksheet!G152&lt;=WeeklyCOVIDSummary!$C$7,TrackingWorksheet!G152&gt;$M$3),1,0)*D147)</f>
        <v>0</v>
      </c>
      <c r="I147" s="175">
        <f t="shared" si="5"/>
        <v>0</v>
      </c>
      <c r="J147" s="175">
        <f t="shared" si="4"/>
        <v>0</v>
      </c>
      <c r="K147" s="175">
        <f>IF(B147=1,"",IF(AND(TrackingWorksheet!G152="",TrackingWorksheet!H152="", TrackingWorksheet!I152=""),1,0)*D147)</f>
        <v>0</v>
      </c>
      <c r="L147" s="178" t="str">
        <f>IF(B147=1,"",IF(TrackingWorksheet!F152="","",TrackingWorksheet!F152))</f>
        <v/>
      </c>
      <c r="M147" s="170"/>
      <c r="N147" s="170">
        <f>IF(AND(ISBLANK(TrackingWorksheet!B152),ISBLANK(TrackingWorksheet!C152),ISBLANK(TrackingWorksheet!G152),ISBLANK(TrackingWorksheet!I152),
ISBLANK(TrackingWorksheet!#REF!)),1,0)</f>
        <v>0</v>
      </c>
      <c r="O147" s="170">
        <f>IF(B147=1,"",TrackingWorksheet!E152)</f>
        <v>0</v>
      </c>
      <c r="P147" s="170" t="e">
        <f>IF(B147=1,"",IF(AND(TrackingWorksheet!B152&lt;&gt;"",TrackingWorksheet!B152&lt;=#REF!,OR(TrackingWorksheet!C152="",TrackingWorksheet!C152&gt;=#REF!)),1,0))</f>
        <v>#REF!</v>
      </c>
      <c r="Q147" s="170" t="e">
        <f>IF(B147=1,"",IF(AND(TrackingWorksheet!#REF! &lt;&gt;"",TrackingWorksheet!#REF!&lt;=#REF!), 1, 0)*D147)</f>
        <v>#REF!</v>
      </c>
      <c r="R147" s="170" t="e">
        <f>IF(B147=1,"",IF(AND(TrackingWorksheet!#REF! &lt;&gt;"", TrackingWorksheet!#REF!="At facility"), 1, 0)*D147)</f>
        <v>#REF!</v>
      </c>
      <c r="S147" s="170" t="e">
        <f>IF(B147=1,"",IF(AND(TrackingWorksheet!#REF! &lt;&gt;"", TrackingWorksheet!#REF!="Outside of facility"), 1, 0)*D147)</f>
        <v>#REF!</v>
      </c>
      <c r="T147" s="170" t="e">
        <f>IF(B147=1,"",IF(AND(TrackingWorksheet!#REF!&lt;&gt;"",TrackingWorksheet!#REF!&lt;=#REF!),1,0)*D147)</f>
        <v>#REF!</v>
      </c>
      <c r="U147" s="170" t="e">
        <f>IF(B147=1,"",IF(AND(TrackingWorksheet!#REF!&lt;&gt;"",TrackingWorksheet!#REF!&lt;=#REF!),1,0)*D147)</f>
        <v>#REF!</v>
      </c>
      <c r="V147" s="170" t="str">
        <f>IF(B147=1,"",IF(TrackingWorksheet!F152="","",TrackingWorksheet!F152))</f>
        <v/>
      </c>
    </row>
    <row r="148" spans="2:22" x14ac:dyDescent="0.35">
      <c r="B148" s="178">
        <f>IF(AND(ISBLANK(TrackingWorksheet!B153),ISBLANK(TrackingWorksheet!C153),ISBLANK(TrackingWorksheet!G153),ISBLANK(TrackingWorksheet!I153),
ISBLANK(TrackingWorksheet!#REF!)),1,0)</f>
        <v>0</v>
      </c>
      <c r="C148" s="173">
        <f>IF(B148=1,"",TrackingWorksheet!D153)</f>
        <v>0</v>
      </c>
      <c r="D148" s="176">
        <f>IF(B148=1,"",IF(AND(TrackingWorksheet!B153&lt;&gt;"",TrackingWorksheet!B153&lt;=WeeklyCOVIDSummary!$C$7,OR(TrackingWorksheet!C153="",TrackingWorksheet!C153&gt;=WeeklyCOVIDSummary!$C$6)),1,0))</f>
        <v>0</v>
      </c>
      <c r="E148" s="175">
        <f>IF(B148=1,"",IF(AND(TrackingWorksheet!H153&lt;&gt;"",TrackingWorksheet!H153&lt;=WeeklyCOVIDSummary!$C$7),1,0)*D148)</f>
        <v>0</v>
      </c>
      <c r="F148" s="175">
        <f>IF(B148=1,"",IF(AND(TrackingWorksheet!I153&lt;&gt;"",TrackingWorksheet!I153&lt;=WeeklyCOVIDSummary!$C$7),1,0)*D148)</f>
        <v>0</v>
      </c>
      <c r="G148" s="175">
        <f>IF(B148=1,"",IF(AND(TrackingWorksheet!G153&lt;&gt;"",TrackingWorksheet!G153&lt;=WeeklyCOVIDSummary!$C$7,WeeklyCOVIDSummary!$C$6-TrackingWorksheet!G153&lt;60),1,0)*D148)</f>
        <v>0</v>
      </c>
      <c r="H148" s="175">
        <f>IF(B148=1,"",IF(AND(TrackingWorksheet!G153&lt;&gt;"",TrackingWorksheet!G153&lt;=WeeklyCOVIDSummary!$C$7,TrackingWorksheet!G153&gt;$M$3),1,0)*D148)</f>
        <v>0</v>
      </c>
      <c r="I148" s="175">
        <f t="shared" si="5"/>
        <v>0</v>
      </c>
      <c r="J148" s="175">
        <f t="shared" si="4"/>
        <v>0</v>
      </c>
      <c r="K148" s="175">
        <f>IF(B148=1,"",IF(AND(TrackingWorksheet!G153="",TrackingWorksheet!H153="", TrackingWorksheet!I153=""),1,0)*D148)</f>
        <v>0</v>
      </c>
      <c r="L148" s="178" t="str">
        <f>IF(B148=1,"",IF(TrackingWorksheet!F153="","",TrackingWorksheet!F153))</f>
        <v/>
      </c>
      <c r="M148" s="170"/>
      <c r="N148" s="170">
        <f>IF(AND(ISBLANK(TrackingWorksheet!B153),ISBLANK(TrackingWorksheet!C153),ISBLANK(TrackingWorksheet!G153),ISBLANK(TrackingWorksheet!I153),
ISBLANK(TrackingWorksheet!#REF!)),1,0)</f>
        <v>0</v>
      </c>
      <c r="O148" s="170">
        <f>IF(B148=1,"",TrackingWorksheet!E153)</f>
        <v>0</v>
      </c>
      <c r="P148" s="170" t="e">
        <f>IF(B148=1,"",IF(AND(TrackingWorksheet!B153&lt;&gt;"",TrackingWorksheet!B153&lt;=#REF!,OR(TrackingWorksheet!C153="",TrackingWorksheet!C153&gt;=#REF!)),1,0))</f>
        <v>#REF!</v>
      </c>
      <c r="Q148" s="170" t="e">
        <f>IF(B148=1,"",IF(AND(TrackingWorksheet!#REF! &lt;&gt;"",TrackingWorksheet!#REF!&lt;=#REF!), 1, 0)*D148)</f>
        <v>#REF!</v>
      </c>
      <c r="R148" s="170" t="e">
        <f>IF(B148=1,"",IF(AND(TrackingWorksheet!#REF! &lt;&gt;"", TrackingWorksheet!#REF!="At facility"), 1, 0)*D148)</f>
        <v>#REF!</v>
      </c>
      <c r="S148" s="170" t="e">
        <f>IF(B148=1,"",IF(AND(TrackingWorksheet!#REF! &lt;&gt;"", TrackingWorksheet!#REF!="Outside of facility"), 1, 0)*D148)</f>
        <v>#REF!</v>
      </c>
      <c r="T148" s="170" t="e">
        <f>IF(B148=1,"",IF(AND(TrackingWorksheet!#REF!&lt;&gt;"",TrackingWorksheet!#REF!&lt;=#REF!),1,0)*D148)</f>
        <v>#REF!</v>
      </c>
      <c r="U148" s="170" t="e">
        <f>IF(B148=1,"",IF(AND(TrackingWorksheet!#REF!&lt;&gt;"",TrackingWorksheet!#REF!&lt;=#REF!),1,0)*D148)</f>
        <v>#REF!</v>
      </c>
      <c r="V148" s="170" t="str">
        <f>IF(B148=1,"",IF(TrackingWorksheet!F153="","",TrackingWorksheet!F153))</f>
        <v/>
      </c>
    </row>
    <row r="149" spans="2:22" x14ac:dyDescent="0.35">
      <c r="B149" s="178">
        <f>IF(AND(ISBLANK(TrackingWorksheet!B154),ISBLANK(TrackingWorksheet!C154),ISBLANK(TrackingWorksheet!G154),ISBLANK(TrackingWorksheet!I154),
ISBLANK(TrackingWorksheet!#REF!)),1,0)</f>
        <v>0</v>
      </c>
      <c r="C149" s="173">
        <f>IF(B149=1,"",TrackingWorksheet!D154)</f>
        <v>0</v>
      </c>
      <c r="D149" s="176">
        <f>IF(B149=1,"",IF(AND(TrackingWorksheet!B154&lt;&gt;"",TrackingWorksheet!B154&lt;=WeeklyCOVIDSummary!$C$7,OR(TrackingWorksheet!C154="",TrackingWorksheet!C154&gt;=WeeklyCOVIDSummary!$C$6)),1,0))</f>
        <v>0</v>
      </c>
      <c r="E149" s="175">
        <f>IF(B149=1,"",IF(AND(TrackingWorksheet!H154&lt;&gt;"",TrackingWorksheet!H154&lt;=WeeklyCOVIDSummary!$C$7),1,0)*D149)</f>
        <v>0</v>
      </c>
      <c r="F149" s="175">
        <f>IF(B149=1,"",IF(AND(TrackingWorksheet!I154&lt;&gt;"",TrackingWorksheet!I154&lt;=WeeklyCOVIDSummary!$C$7),1,0)*D149)</f>
        <v>0</v>
      </c>
      <c r="G149" s="175">
        <f>IF(B149=1,"",IF(AND(TrackingWorksheet!G154&lt;&gt;"",TrackingWorksheet!G154&lt;=WeeklyCOVIDSummary!$C$7,WeeklyCOVIDSummary!$C$6-TrackingWorksheet!G154&lt;60),1,0)*D149)</f>
        <v>0</v>
      </c>
      <c r="H149" s="175">
        <f>IF(B149=1,"",IF(AND(TrackingWorksheet!G154&lt;&gt;"",TrackingWorksheet!G154&lt;=WeeklyCOVIDSummary!$C$7,TrackingWorksheet!G154&gt;$M$3),1,0)*D149)</f>
        <v>0</v>
      </c>
      <c r="I149" s="175">
        <f t="shared" si="5"/>
        <v>0</v>
      </c>
      <c r="J149" s="175">
        <f t="shared" si="4"/>
        <v>0</v>
      </c>
      <c r="K149" s="175">
        <f>IF(B149=1,"",IF(AND(TrackingWorksheet!G154="",TrackingWorksheet!H154="", TrackingWorksheet!I154=""),1,0)*D149)</f>
        <v>0</v>
      </c>
      <c r="L149" s="178" t="str">
        <f>IF(B149=1,"",IF(TrackingWorksheet!F154="","",TrackingWorksheet!F154))</f>
        <v/>
      </c>
      <c r="M149" s="170"/>
      <c r="N149" s="170">
        <f>IF(AND(ISBLANK(TrackingWorksheet!B154),ISBLANK(TrackingWorksheet!C154),ISBLANK(TrackingWorksheet!G154),ISBLANK(TrackingWorksheet!I154),
ISBLANK(TrackingWorksheet!#REF!)),1,0)</f>
        <v>0</v>
      </c>
      <c r="O149" s="170">
        <f>IF(B149=1,"",TrackingWorksheet!E154)</f>
        <v>0</v>
      </c>
      <c r="P149" s="170" t="e">
        <f>IF(B149=1,"",IF(AND(TrackingWorksheet!B154&lt;&gt;"",TrackingWorksheet!B154&lt;=#REF!,OR(TrackingWorksheet!C154="",TrackingWorksheet!C154&gt;=#REF!)),1,0))</f>
        <v>#REF!</v>
      </c>
      <c r="Q149" s="170" t="e">
        <f>IF(B149=1,"",IF(AND(TrackingWorksheet!#REF! &lt;&gt;"",TrackingWorksheet!#REF!&lt;=#REF!), 1, 0)*D149)</f>
        <v>#REF!</v>
      </c>
      <c r="R149" s="170" t="e">
        <f>IF(B149=1,"",IF(AND(TrackingWorksheet!#REF! &lt;&gt;"", TrackingWorksheet!#REF!="At facility"), 1, 0)*D149)</f>
        <v>#REF!</v>
      </c>
      <c r="S149" s="170" t="e">
        <f>IF(B149=1,"",IF(AND(TrackingWorksheet!#REF! &lt;&gt;"", TrackingWorksheet!#REF!="Outside of facility"), 1, 0)*D149)</f>
        <v>#REF!</v>
      </c>
      <c r="T149" s="170" t="e">
        <f>IF(B149=1,"",IF(AND(TrackingWorksheet!#REF!&lt;&gt;"",TrackingWorksheet!#REF!&lt;=#REF!),1,0)*D149)</f>
        <v>#REF!</v>
      </c>
      <c r="U149" s="170" t="e">
        <f>IF(B149=1,"",IF(AND(TrackingWorksheet!#REF!&lt;&gt;"",TrackingWorksheet!#REF!&lt;=#REF!),1,0)*D149)</f>
        <v>#REF!</v>
      </c>
      <c r="V149" s="170" t="str">
        <f>IF(B149=1,"",IF(TrackingWorksheet!F154="","",TrackingWorksheet!F154))</f>
        <v/>
      </c>
    </row>
    <row r="150" spans="2:22" x14ac:dyDescent="0.35">
      <c r="B150" s="178">
        <f>IF(AND(ISBLANK(TrackingWorksheet!B155),ISBLANK(TrackingWorksheet!C155),ISBLANK(TrackingWorksheet!G155),ISBLANK(TrackingWorksheet!I155),
ISBLANK(TrackingWorksheet!#REF!)),1,0)</f>
        <v>0</v>
      </c>
      <c r="C150" s="173">
        <f>IF(B150=1,"",TrackingWorksheet!D155)</f>
        <v>0</v>
      </c>
      <c r="D150" s="176">
        <f>IF(B150=1,"",IF(AND(TrackingWorksheet!B155&lt;&gt;"",TrackingWorksheet!B155&lt;=WeeklyCOVIDSummary!$C$7,OR(TrackingWorksheet!C155="",TrackingWorksheet!C155&gt;=WeeklyCOVIDSummary!$C$6)),1,0))</f>
        <v>0</v>
      </c>
      <c r="E150" s="175">
        <f>IF(B150=1,"",IF(AND(TrackingWorksheet!H155&lt;&gt;"",TrackingWorksheet!H155&lt;=WeeklyCOVIDSummary!$C$7),1,0)*D150)</f>
        <v>0</v>
      </c>
      <c r="F150" s="175">
        <f>IF(B150=1,"",IF(AND(TrackingWorksheet!I155&lt;&gt;"",TrackingWorksheet!I155&lt;=WeeklyCOVIDSummary!$C$7),1,0)*D150)</f>
        <v>0</v>
      </c>
      <c r="G150" s="175">
        <f>IF(B150=1,"",IF(AND(TrackingWorksheet!G155&lt;&gt;"",TrackingWorksheet!G155&lt;=WeeklyCOVIDSummary!$C$7,WeeklyCOVIDSummary!$C$6-TrackingWorksheet!G155&lt;60),1,0)*D150)</f>
        <v>0</v>
      </c>
      <c r="H150" s="175">
        <f>IF(B150=1,"",IF(AND(TrackingWorksheet!G155&lt;&gt;"",TrackingWorksheet!G155&lt;=WeeklyCOVIDSummary!$C$7,TrackingWorksheet!G155&gt;$M$3),1,0)*D150)</f>
        <v>0</v>
      </c>
      <c r="I150" s="175">
        <f t="shared" si="5"/>
        <v>0</v>
      </c>
      <c r="J150" s="175">
        <f t="shared" si="4"/>
        <v>0</v>
      </c>
      <c r="K150" s="175">
        <f>IF(B150=1,"",IF(AND(TrackingWorksheet!G155="",TrackingWorksheet!H155="", TrackingWorksheet!I155=""),1,0)*D150)</f>
        <v>0</v>
      </c>
      <c r="L150" s="178" t="str">
        <f>IF(B150=1,"",IF(TrackingWorksheet!F155="","",TrackingWorksheet!F155))</f>
        <v/>
      </c>
      <c r="M150" s="170"/>
      <c r="N150" s="170">
        <f>IF(AND(ISBLANK(TrackingWorksheet!B155),ISBLANK(TrackingWorksheet!C155),ISBLANK(TrackingWorksheet!G155),ISBLANK(TrackingWorksheet!I155),
ISBLANK(TrackingWorksheet!#REF!)),1,0)</f>
        <v>0</v>
      </c>
      <c r="O150" s="170">
        <f>IF(B150=1,"",TrackingWorksheet!E155)</f>
        <v>0</v>
      </c>
      <c r="P150" s="170" t="e">
        <f>IF(B150=1,"",IF(AND(TrackingWorksheet!B155&lt;&gt;"",TrackingWorksheet!B155&lt;=#REF!,OR(TrackingWorksheet!C155="",TrackingWorksheet!C155&gt;=#REF!)),1,0))</f>
        <v>#REF!</v>
      </c>
      <c r="Q150" s="170" t="e">
        <f>IF(B150=1,"",IF(AND(TrackingWorksheet!#REF! &lt;&gt;"",TrackingWorksheet!#REF!&lt;=#REF!), 1, 0)*D150)</f>
        <v>#REF!</v>
      </c>
      <c r="R150" s="170" t="e">
        <f>IF(B150=1,"",IF(AND(TrackingWorksheet!#REF! &lt;&gt;"", TrackingWorksheet!#REF!="At facility"), 1, 0)*D150)</f>
        <v>#REF!</v>
      </c>
      <c r="S150" s="170" t="e">
        <f>IF(B150=1,"",IF(AND(TrackingWorksheet!#REF! &lt;&gt;"", TrackingWorksheet!#REF!="Outside of facility"), 1, 0)*D150)</f>
        <v>#REF!</v>
      </c>
      <c r="T150" s="170" t="e">
        <f>IF(B150=1,"",IF(AND(TrackingWorksheet!#REF!&lt;&gt;"",TrackingWorksheet!#REF!&lt;=#REF!),1,0)*D150)</f>
        <v>#REF!</v>
      </c>
      <c r="U150" s="170" t="e">
        <f>IF(B150=1,"",IF(AND(TrackingWorksheet!#REF!&lt;&gt;"",TrackingWorksheet!#REF!&lt;=#REF!),1,0)*D150)</f>
        <v>#REF!</v>
      </c>
      <c r="V150" s="170" t="str">
        <f>IF(B150=1,"",IF(TrackingWorksheet!F155="","",TrackingWorksheet!F155))</f>
        <v/>
      </c>
    </row>
    <row r="151" spans="2:22" x14ac:dyDescent="0.35">
      <c r="B151" s="178">
        <f>IF(AND(ISBLANK(TrackingWorksheet!B156),ISBLANK(TrackingWorksheet!C156),ISBLANK(TrackingWorksheet!G156),ISBLANK(TrackingWorksheet!I156),
ISBLANK(TrackingWorksheet!#REF!)),1,0)</f>
        <v>0</v>
      </c>
      <c r="C151" s="173">
        <f>IF(B151=1,"",TrackingWorksheet!D156)</f>
        <v>0</v>
      </c>
      <c r="D151" s="176">
        <f>IF(B151=1,"",IF(AND(TrackingWorksheet!B156&lt;&gt;"",TrackingWorksheet!B156&lt;=WeeklyCOVIDSummary!$C$7,OR(TrackingWorksheet!C156="",TrackingWorksheet!C156&gt;=WeeklyCOVIDSummary!$C$6)),1,0))</f>
        <v>0</v>
      </c>
      <c r="E151" s="175">
        <f>IF(B151=1,"",IF(AND(TrackingWorksheet!H156&lt;&gt;"",TrackingWorksheet!H156&lt;=WeeklyCOVIDSummary!$C$7),1,0)*D151)</f>
        <v>0</v>
      </c>
      <c r="F151" s="175">
        <f>IF(B151=1,"",IF(AND(TrackingWorksheet!I156&lt;&gt;"",TrackingWorksheet!I156&lt;=WeeklyCOVIDSummary!$C$7),1,0)*D151)</f>
        <v>0</v>
      </c>
      <c r="G151" s="175">
        <f>IF(B151=1,"",IF(AND(TrackingWorksheet!G156&lt;&gt;"",TrackingWorksheet!G156&lt;=WeeklyCOVIDSummary!$C$7,WeeklyCOVIDSummary!$C$6-TrackingWorksheet!G156&lt;60),1,0)*D151)</f>
        <v>0</v>
      </c>
      <c r="H151" s="175">
        <f>IF(B151=1,"",IF(AND(TrackingWorksheet!G156&lt;&gt;"",TrackingWorksheet!G156&lt;=WeeklyCOVIDSummary!$C$7,TrackingWorksheet!G156&gt;$M$3),1,0)*D151)</f>
        <v>0</v>
      </c>
      <c r="I151" s="175">
        <f t="shared" si="5"/>
        <v>0</v>
      </c>
      <c r="J151" s="175">
        <f t="shared" si="4"/>
        <v>0</v>
      </c>
      <c r="K151" s="175">
        <f>IF(B151=1,"",IF(AND(TrackingWorksheet!G156="",TrackingWorksheet!H156="", TrackingWorksheet!I156=""),1,0)*D151)</f>
        <v>0</v>
      </c>
      <c r="L151" s="178" t="str">
        <f>IF(B151=1,"",IF(TrackingWorksheet!F156="","",TrackingWorksheet!F156))</f>
        <v/>
      </c>
      <c r="M151" s="170"/>
      <c r="N151" s="170">
        <f>IF(AND(ISBLANK(TrackingWorksheet!B156),ISBLANK(TrackingWorksheet!C156),ISBLANK(TrackingWorksheet!G156),ISBLANK(TrackingWorksheet!I156),
ISBLANK(TrackingWorksheet!#REF!)),1,0)</f>
        <v>0</v>
      </c>
      <c r="O151" s="170">
        <f>IF(B151=1,"",TrackingWorksheet!E156)</f>
        <v>0</v>
      </c>
      <c r="P151" s="170" t="e">
        <f>IF(B151=1,"",IF(AND(TrackingWorksheet!B156&lt;&gt;"",TrackingWorksheet!B156&lt;=#REF!,OR(TrackingWorksheet!C156="",TrackingWorksheet!C156&gt;=#REF!)),1,0))</f>
        <v>#REF!</v>
      </c>
      <c r="Q151" s="170" t="e">
        <f>IF(B151=1,"",IF(AND(TrackingWorksheet!#REF! &lt;&gt;"",TrackingWorksheet!#REF!&lt;=#REF!), 1, 0)*D151)</f>
        <v>#REF!</v>
      </c>
      <c r="R151" s="170" t="e">
        <f>IF(B151=1,"",IF(AND(TrackingWorksheet!#REF! &lt;&gt;"", TrackingWorksheet!#REF!="At facility"), 1, 0)*D151)</f>
        <v>#REF!</v>
      </c>
      <c r="S151" s="170" t="e">
        <f>IF(B151=1,"",IF(AND(TrackingWorksheet!#REF! &lt;&gt;"", TrackingWorksheet!#REF!="Outside of facility"), 1, 0)*D151)</f>
        <v>#REF!</v>
      </c>
      <c r="T151" s="170" t="e">
        <f>IF(B151=1,"",IF(AND(TrackingWorksheet!#REF!&lt;&gt;"",TrackingWorksheet!#REF!&lt;=#REF!),1,0)*D151)</f>
        <v>#REF!</v>
      </c>
      <c r="U151" s="170" t="e">
        <f>IF(B151=1,"",IF(AND(TrackingWorksheet!#REF!&lt;&gt;"",TrackingWorksheet!#REF!&lt;=#REF!),1,0)*D151)</f>
        <v>#REF!</v>
      </c>
      <c r="V151" s="170" t="str">
        <f>IF(B151=1,"",IF(TrackingWorksheet!F156="","",TrackingWorksheet!F156))</f>
        <v/>
      </c>
    </row>
    <row r="152" spans="2:22" x14ac:dyDescent="0.35">
      <c r="B152" s="178">
        <f>IF(AND(ISBLANK(TrackingWorksheet!B157),ISBLANK(TrackingWorksheet!C157),ISBLANK(TrackingWorksheet!G157),ISBLANK(TrackingWorksheet!I157),
ISBLANK(TrackingWorksheet!#REF!)),1,0)</f>
        <v>0</v>
      </c>
      <c r="C152" s="173">
        <f>IF(B152=1,"",TrackingWorksheet!D157)</f>
        <v>0</v>
      </c>
      <c r="D152" s="176">
        <f>IF(B152=1,"",IF(AND(TrackingWorksheet!B157&lt;&gt;"",TrackingWorksheet!B157&lt;=WeeklyCOVIDSummary!$C$7,OR(TrackingWorksheet!C157="",TrackingWorksheet!C157&gt;=WeeklyCOVIDSummary!$C$6)),1,0))</f>
        <v>0</v>
      </c>
      <c r="E152" s="175">
        <f>IF(B152=1,"",IF(AND(TrackingWorksheet!H157&lt;&gt;"",TrackingWorksheet!H157&lt;=WeeklyCOVIDSummary!$C$7),1,0)*D152)</f>
        <v>0</v>
      </c>
      <c r="F152" s="175">
        <f>IF(B152=1,"",IF(AND(TrackingWorksheet!I157&lt;&gt;"",TrackingWorksheet!I157&lt;=WeeklyCOVIDSummary!$C$7),1,0)*D152)</f>
        <v>0</v>
      </c>
      <c r="G152" s="175">
        <f>IF(B152=1,"",IF(AND(TrackingWorksheet!G157&lt;&gt;"",TrackingWorksheet!G157&lt;=WeeklyCOVIDSummary!$C$7,WeeklyCOVIDSummary!$C$6-TrackingWorksheet!G157&lt;60),1,0)*D152)</f>
        <v>0</v>
      </c>
      <c r="H152" s="175">
        <f>IF(B152=1,"",IF(AND(TrackingWorksheet!G157&lt;&gt;"",TrackingWorksheet!G157&lt;=WeeklyCOVIDSummary!$C$7,TrackingWorksheet!G157&gt;$M$3),1,0)*D152)</f>
        <v>0</v>
      </c>
      <c r="I152" s="175">
        <f t="shared" si="5"/>
        <v>0</v>
      </c>
      <c r="J152" s="175">
        <f t="shared" si="4"/>
        <v>0</v>
      </c>
      <c r="K152" s="175">
        <f>IF(B152=1,"",IF(AND(TrackingWorksheet!G157="",TrackingWorksheet!H157="", TrackingWorksheet!I157=""),1,0)*D152)</f>
        <v>0</v>
      </c>
      <c r="L152" s="178" t="str">
        <f>IF(B152=1,"",IF(TrackingWorksheet!F157="","",TrackingWorksheet!F157))</f>
        <v/>
      </c>
      <c r="M152" s="170"/>
      <c r="N152" s="170">
        <f>IF(AND(ISBLANK(TrackingWorksheet!B157),ISBLANK(TrackingWorksheet!C157),ISBLANK(TrackingWorksheet!G157),ISBLANK(TrackingWorksheet!I157),
ISBLANK(TrackingWorksheet!#REF!)),1,0)</f>
        <v>0</v>
      </c>
      <c r="O152" s="170">
        <f>IF(B152=1,"",TrackingWorksheet!E157)</f>
        <v>0</v>
      </c>
      <c r="P152" s="170" t="e">
        <f>IF(B152=1,"",IF(AND(TrackingWorksheet!B157&lt;&gt;"",TrackingWorksheet!B157&lt;=#REF!,OR(TrackingWorksheet!C157="",TrackingWorksheet!C157&gt;=#REF!)),1,0))</f>
        <v>#REF!</v>
      </c>
      <c r="Q152" s="170" t="e">
        <f>IF(B152=1,"",IF(AND(TrackingWorksheet!#REF! &lt;&gt;"",TrackingWorksheet!#REF!&lt;=#REF!), 1, 0)*D152)</f>
        <v>#REF!</v>
      </c>
      <c r="R152" s="170" t="e">
        <f>IF(B152=1,"",IF(AND(TrackingWorksheet!#REF! &lt;&gt;"", TrackingWorksheet!#REF!="At facility"), 1, 0)*D152)</f>
        <v>#REF!</v>
      </c>
      <c r="S152" s="170" t="e">
        <f>IF(B152=1,"",IF(AND(TrackingWorksheet!#REF! &lt;&gt;"", TrackingWorksheet!#REF!="Outside of facility"), 1, 0)*D152)</f>
        <v>#REF!</v>
      </c>
      <c r="T152" s="170" t="e">
        <f>IF(B152=1,"",IF(AND(TrackingWorksheet!#REF!&lt;&gt;"",TrackingWorksheet!#REF!&lt;=#REF!),1,0)*D152)</f>
        <v>#REF!</v>
      </c>
      <c r="U152" s="170" t="e">
        <f>IF(B152=1,"",IF(AND(TrackingWorksheet!#REF!&lt;&gt;"",TrackingWorksheet!#REF!&lt;=#REF!),1,0)*D152)</f>
        <v>#REF!</v>
      </c>
      <c r="V152" s="170" t="str">
        <f>IF(B152=1,"",IF(TrackingWorksheet!F157="","",TrackingWorksheet!F157))</f>
        <v/>
      </c>
    </row>
    <row r="153" spans="2:22" x14ac:dyDescent="0.35">
      <c r="B153" s="178">
        <f>IF(AND(ISBLANK(TrackingWorksheet!B158),ISBLANK(TrackingWorksheet!C158),ISBLANK(TrackingWorksheet!G158),ISBLANK(TrackingWorksheet!I158),
ISBLANK(TrackingWorksheet!#REF!)),1,0)</f>
        <v>0</v>
      </c>
      <c r="C153" s="173">
        <f>IF(B153=1,"",TrackingWorksheet!D158)</f>
        <v>0</v>
      </c>
      <c r="D153" s="176">
        <f>IF(B153=1,"",IF(AND(TrackingWorksheet!B158&lt;&gt;"",TrackingWorksheet!B158&lt;=WeeklyCOVIDSummary!$C$7,OR(TrackingWorksheet!C158="",TrackingWorksheet!C158&gt;=WeeklyCOVIDSummary!$C$6)),1,0))</f>
        <v>0</v>
      </c>
      <c r="E153" s="175">
        <f>IF(B153=1,"",IF(AND(TrackingWorksheet!H158&lt;&gt;"",TrackingWorksheet!H158&lt;=WeeklyCOVIDSummary!$C$7),1,0)*D153)</f>
        <v>0</v>
      </c>
      <c r="F153" s="175">
        <f>IF(B153=1,"",IF(AND(TrackingWorksheet!I158&lt;&gt;"",TrackingWorksheet!I158&lt;=WeeklyCOVIDSummary!$C$7),1,0)*D153)</f>
        <v>0</v>
      </c>
      <c r="G153" s="175">
        <f>IF(B153=1,"",IF(AND(TrackingWorksheet!G158&lt;&gt;"",TrackingWorksheet!G158&lt;=WeeklyCOVIDSummary!$C$7,WeeklyCOVIDSummary!$C$6-TrackingWorksheet!G158&lt;60),1,0)*D153)</f>
        <v>0</v>
      </c>
      <c r="H153" s="175">
        <f>IF(B153=1,"",IF(AND(TrackingWorksheet!G158&lt;&gt;"",TrackingWorksheet!G158&lt;=WeeklyCOVIDSummary!$C$7,TrackingWorksheet!G158&gt;$M$3),1,0)*D153)</f>
        <v>0</v>
      </c>
      <c r="I153" s="175">
        <f t="shared" si="5"/>
        <v>0</v>
      </c>
      <c r="J153" s="175">
        <f t="shared" si="4"/>
        <v>0</v>
      </c>
      <c r="K153" s="175">
        <f>IF(B153=1,"",IF(AND(TrackingWorksheet!G158="",TrackingWorksheet!H158="", TrackingWorksheet!I158=""),1,0)*D153)</f>
        <v>0</v>
      </c>
      <c r="L153" s="178" t="str">
        <f>IF(B153=1,"",IF(TrackingWorksheet!F158="","",TrackingWorksheet!F158))</f>
        <v/>
      </c>
      <c r="M153" s="170"/>
      <c r="N153" s="170">
        <f>IF(AND(ISBLANK(TrackingWorksheet!B158),ISBLANK(TrackingWorksheet!C158),ISBLANK(TrackingWorksheet!G158),ISBLANK(TrackingWorksheet!I158),
ISBLANK(TrackingWorksheet!#REF!)),1,0)</f>
        <v>0</v>
      </c>
      <c r="O153" s="170">
        <f>IF(B153=1,"",TrackingWorksheet!E158)</f>
        <v>0</v>
      </c>
      <c r="P153" s="170" t="e">
        <f>IF(B153=1,"",IF(AND(TrackingWorksheet!B158&lt;&gt;"",TrackingWorksheet!B158&lt;=#REF!,OR(TrackingWorksheet!C158="",TrackingWorksheet!C158&gt;=#REF!)),1,0))</f>
        <v>#REF!</v>
      </c>
      <c r="Q153" s="170" t="e">
        <f>IF(B153=1,"",IF(AND(TrackingWorksheet!#REF! &lt;&gt;"",TrackingWorksheet!#REF!&lt;=#REF!), 1, 0)*D153)</f>
        <v>#REF!</v>
      </c>
      <c r="R153" s="170" t="e">
        <f>IF(B153=1,"",IF(AND(TrackingWorksheet!#REF! &lt;&gt;"", TrackingWorksheet!#REF!="At facility"), 1, 0)*D153)</f>
        <v>#REF!</v>
      </c>
      <c r="S153" s="170" t="e">
        <f>IF(B153=1,"",IF(AND(TrackingWorksheet!#REF! &lt;&gt;"", TrackingWorksheet!#REF!="Outside of facility"), 1, 0)*D153)</f>
        <v>#REF!</v>
      </c>
      <c r="T153" s="170" t="e">
        <f>IF(B153=1,"",IF(AND(TrackingWorksheet!#REF!&lt;&gt;"",TrackingWorksheet!#REF!&lt;=#REF!),1,0)*D153)</f>
        <v>#REF!</v>
      </c>
      <c r="U153" s="170" t="e">
        <f>IF(B153=1,"",IF(AND(TrackingWorksheet!#REF!&lt;&gt;"",TrackingWorksheet!#REF!&lt;=#REF!),1,0)*D153)</f>
        <v>#REF!</v>
      </c>
      <c r="V153" s="170" t="str">
        <f>IF(B153=1,"",IF(TrackingWorksheet!F158="","",TrackingWorksheet!F158))</f>
        <v/>
      </c>
    </row>
    <row r="154" spans="2:22" x14ac:dyDescent="0.35">
      <c r="B154" s="178">
        <f>IF(AND(ISBLANK(TrackingWorksheet!B159),ISBLANK(TrackingWorksheet!C159),ISBLANK(TrackingWorksheet!G159),ISBLANK(TrackingWorksheet!I159),
ISBLANK(TrackingWorksheet!#REF!)),1,0)</f>
        <v>0</v>
      </c>
      <c r="C154" s="173">
        <f>IF(B154=1,"",TrackingWorksheet!D159)</f>
        <v>0</v>
      </c>
      <c r="D154" s="176">
        <f>IF(B154=1,"",IF(AND(TrackingWorksheet!B159&lt;&gt;"",TrackingWorksheet!B159&lt;=WeeklyCOVIDSummary!$C$7,OR(TrackingWorksheet!C159="",TrackingWorksheet!C159&gt;=WeeklyCOVIDSummary!$C$6)),1,0))</f>
        <v>0</v>
      </c>
      <c r="E154" s="175">
        <f>IF(B154=1,"",IF(AND(TrackingWorksheet!H159&lt;&gt;"",TrackingWorksheet!H159&lt;=WeeklyCOVIDSummary!$C$7),1,0)*D154)</f>
        <v>0</v>
      </c>
      <c r="F154" s="175">
        <f>IF(B154=1,"",IF(AND(TrackingWorksheet!I159&lt;&gt;"",TrackingWorksheet!I159&lt;=WeeklyCOVIDSummary!$C$7),1,0)*D154)</f>
        <v>0</v>
      </c>
      <c r="G154" s="175">
        <f>IF(B154=1,"",IF(AND(TrackingWorksheet!G159&lt;&gt;"",TrackingWorksheet!G159&lt;=WeeklyCOVIDSummary!$C$7,WeeklyCOVIDSummary!$C$6-TrackingWorksheet!G159&lt;60),1,0)*D154)</f>
        <v>0</v>
      </c>
      <c r="H154" s="175">
        <f>IF(B154=1,"",IF(AND(TrackingWorksheet!G159&lt;&gt;"",TrackingWorksheet!G159&lt;=WeeklyCOVIDSummary!$C$7,TrackingWorksheet!G159&gt;$M$3),1,0)*D154)</f>
        <v>0</v>
      </c>
      <c r="I154" s="175">
        <f t="shared" si="5"/>
        <v>0</v>
      </c>
      <c r="J154" s="175">
        <f t="shared" si="4"/>
        <v>0</v>
      </c>
      <c r="K154" s="175">
        <f>IF(B154=1,"",IF(AND(TrackingWorksheet!G159="",TrackingWorksheet!H159="", TrackingWorksheet!I159=""),1,0)*D154)</f>
        <v>0</v>
      </c>
      <c r="L154" s="178" t="str">
        <f>IF(B154=1,"",IF(TrackingWorksheet!F159="","",TrackingWorksheet!F159))</f>
        <v/>
      </c>
      <c r="M154" s="170"/>
      <c r="N154" s="170">
        <f>IF(AND(ISBLANK(TrackingWorksheet!B159),ISBLANK(TrackingWorksheet!C159),ISBLANK(TrackingWorksheet!G159),ISBLANK(TrackingWorksheet!I159),
ISBLANK(TrackingWorksheet!#REF!)),1,0)</f>
        <v>0</v>
      </c>
      <c r="O154" s="170">
        <f>IF(B154=1,"",TrackingWorksheet!E159)</f>
        <v>0</v>
      </c>
      <c r="P154" s="170" t="e">
        <f>IF(B154=1,"",IF(AND(TrackingWorksheet!B159&lt;&gt;"",TrackingWorksheet!B159&lt;=#REF!,OR(TrackingWorksheet!C159="",TrackingWorksheet!C159&gt;=#REF!)),1,0))</f>
        <v>#REF!</v>
      </c>
      <c r="Q154" s="170" t="e">
        <f>IF(B154=1,"",IF(AND(TrackingWorksheet!#REF! &lt;&gt;"",TrackingWorksheet!#REF!&lt;=#REF!), 1, 0)*D154)</f>
        <v>#REF!</v>
      </c>
      <c r="R154" s="170" t="e">
        <f>IF(B154=1,"",IF(AND(TrackingWorksheet!#REF! &lt;&gt;"", TrackingWorksheet!#REF!="At facility"), 1, 0)*D154)</f>
        <v>#REF!</v>
      </c>
      <c r="S154" s="170" t="e">
        <f>IF(B154=1,"",IF(AND(TrackingWorksheet!#REF! &lt;&gt;"", TrackingWorksheet!#REF!="Outside of facility"), 1, 0)*D154)</f>
        <v>#REF!</v>
      </c>
      <c r="T154" s="170" t="e">
        <f>IF(B154=1,"",IF(AND(TrackingWorksheet!#REF!&lt;&gt;"",TrackingWorksheet!#REF!&lt;=#REF!),1,0)*D154)</f>
        <v>#REF!</v>
      </c>
      <c r="U154" s="170" t="e">
        <f>IF(B154=1,"",IF(AND(TrackingWorksheet!#REF!&lt;&gt;"",TrackingWorksheet!#REF!&lt;=#REF!),1,0)*D154)</f>
        <v>#REF!</v>
      </c>
      <c r="V154" s="170" t="str">
        <f>IF(B154=1,"",IF(TrackingWorksheet!F159="","",TrackingWorksheet!F159))</f>
        <v/>
      </c>
    </row>
    <row r="155" spans="2:22" x14ac:dyDescent="0.35">
      <c r="B155" s="178">
        <f>IF(AND(ISBLANK(TrackingWorksheet!B160),ISBLANK(TrackingWorksheet!C160),ISBLANK(TrackingWorksheet!G160),ISBLANK(TrackingWorksheet!I160),
ISBLANK(TrackingWorksheet!#REF!)),1,0)</f>
        <v>0</v>
      </c>
      <c r="C155" s="173">
        <f>IF(B155=1,"",TrackingWorksheet!D160)</f>
        <v>0</v>
      </c>
      <c r="D155" s="176">
        <f>IF(B155=1,"",IF(AND(TrackingWorksheet!B160&lt;&gt;"",TrackingWorksheet!B160&lt;=WeeklyCOVIDSummary!$C$7,OR(TrackingWorksheet!C160="",TrackingWorksheet!C160&gt;=WeeklyCOVIDSummary!$C$6)),1,0))</f>
        <v>0</v>
      </c>
      <c r="E155" s="175">
        <f>IF(B155=1,"",IF(AND(TrackingWorksheet!H160&lt;&gt;"",TrackingWorksheet!H160&lt;=WeeklyCOVIDSummary!$C$7),1,0)*D155)</f>
        <v>0</v>
      </c>
      <c r="F155" s="175">
        <f>IF(B155=1,"",IF(AND(TrackingWorksheet!I160&lt;&gt;"",TrackingWorksheet!I160&lt;=WeeklyCOVIDSummary!$C$7),1,0)*D155)</f>
        <v>0</v>
      </c>
      <c r="G155" s="175">
        <f>IF(B155=1,"",IF(AND(TrackingWorksheet!G160&lt;&gt;"",TrackingWorksheet!G160&lt;=WeeklyCOVIDSummary!$C$7,WeeklyCOVIDSummary!$C$6-TrackingWorksheet!G160&lt;60),1,0)*D155)</f>
        <v>0</v>
      </c>
      <c r="H155" s="175">
        <f>IF(B155=1,"",IF(AND(TrackingWorksheet!G160&lt;&gt;"",TrackingWorksheet!G160&lt;=WeeklyCOVIDSummary!$C$7,TrackingWorksheet!G160&gt;$M$3),1,0)*D155)</f>
        <v>0</v>
      </c>
      <c r="I155" s="175">
        <f t="shared" si="5"/>
        <v>0</v>
      </c>
      <c r="J155" s="175">
        <f t="shared" si="4"/>
        <v>0</v>
      </c>
      <c r="K155" s="175">
        <f>IF(B155=1,"",IF(AND(TrackingWorksheet!G160="",TrackingWorksheet!H160="", TrackingWorksheet!I160=""),1,0)*D155)</f>
        <v>0</v>
      </c>
      <c r="L155" s="178" t="str">
        <f>IF(B155=1,"",IF(TrackingWorksheet!F160="","",TrackingWorksheet!F160))</f>
        <v/>
      </c>
      <c r="M155" s="170"/>
      <c r="N155" s="170">
        <f>IF(AND(ISBLANK(TrackingWorksheet!B160),ISBLANK(TrackingWorksheet!C160),ISBLANK(TrackingWorksheet!G160),ISBLANK(TrackingWorksheet!I160),
ISBLANK(TrackingWorksheet!#REF!)),1,0)</f>
        <v>0</v>
      </c>
      <c r="O155" s="170">
        <f>IF(B155=1,"",TrackingWorksheet!E160)</f>
        <v>0</v>
      </c>
      <c r="P155" s="170" t="e">
        <f>IF(B155=1,"",IF(AND(TrackingWorksheet!B160&lt;&gt;"",TrackingWorksheet!B160&lt;=#REF!,OR(TrackingWorksheet!C160="",TrackingWorksheet!C160&gt;=#REF!)),1,0))</f>
        <v>#REF!</v>
      </c>
      <c r="Q155" s="170" t="e">
        <f>IF(B155=1,"",IF(AND(TrackingWorksheet!#REF! &lt;&gt;"",TrackingWorksheet!#REF!&lt;=#REF!), 1, 0)*D155)</f>
        <v>#REF!</v>
      </c>
      <c r="R155" s="170" t="e">
        <f>IF(B155=1,"",IF(AND(TrackingWorksheet!#REF! &lt;&gt;"", TrackingWorksheet!#REF!="At facility"), 1, 0)*D155)</f>
        <v>#REF!</v>
      </c>
      <c r="S155" s="170" t="e">
        <f>IF(B155=1,"",IF(AND(TrackingWorksheet!#REF! &lt;&gt;"", TrackingWorksheet!#REF!="Outside of facility"), 1, 0)*D155)</f>
        <v>#REF!</v>
      </c>
      <c r="T155" s="170" t="e">
        <f>IF(B155=1,"",IF(AND(TrackingWorksheet!#REF!&lt;&gt;"",TrackingWorksheet!#REF!&lt;=#REF!),1,0)*D155)</f>
        <v>#REF!</v>
      </c>
      <c r="U155" s="170" t="e">
        <f>IF(B155=1,"",IF(AND(TrackingWorksheet!#REF!&lt;&gt;"",TrackingWorksheet!#REF!&lt;=#REF!),1,0)*D155)</f>
        <v>#REF!</v>
      </c>
      <c r="V155" s="170" t="str">
        <f>IF(B155=1,"",IF(TrackingWorksheet!F160="","",TrackingWorksheet!F160))</f>
        <v/>
      </c>
    </row>
    <row r="156" spans="2:22" x14ac:dyDescent="0.35">
      <c r="B156" s="178">
        <f>IF(AND(ISBLANK(TrackingWorksheet!B161),ISBLANK(TrackingWorksheet!C161),ISBLANK(TrackingWorksheet!G161),ISBLANK(TrackingWorksheet!I161),
ISBLANK(TrackingWorksheet!#REF!)),1,0)</f>
        <v>0</v>
      </c>
      <c r="C156" s="173">
        <f>IF(B156=1,"",TrackingWorksheet!D161)</f>
        <v>0</v>
      </c>
      <c r="D156" s="176">
        <f>IF(B156=1,"",IF(AND(TrackingWorksheet!B161&lt;&gt;"",TrackingWorksheet!B161&lt;=WeeklyCOVIDSummary!$C$7,OR(TrackingWorksheet!C161="",TrackingWorksheet!C161&gt;=WeeklyCOVIDSummary!$C$6)),1,0))</f>
        <v>0</v>
      </c>
      <c r="E156" s="175">
        <f>IF(B156=1,"",IF(AND(TrackingWorksheet!H161&lt;&gt;"",TrackingWorksheet!H161&lt;=WeeklyCOVIDSummary!$C$7),1,0)*D156)</f>
        <v>0</v>
      </c>
      <c r="F156" s="175">
        <f>IF(B156=1,"",IF(AND(TrackingWorksheet!I161&lt;&gt;"",TrackingWorksheet!I161&lt;=WeeklyCOVIDSummary!$C$7),1,0)*D156)</f>
        <v>0</v>
      </c>
      <c r="G156" s="175">
        <f>IF(B156=1,"",IF(AND(TrackingWorksheet!G161&lt;&gt;"",TrackingWorksheet!G161&lt;=WeeklyCOVIDSummary!$C$7,WeeklyCOVIDSummary!$C$6-TrackingWorksheet!G161&lt;60),1,0)*D156)</f>
        <v>0</v>
      </c>
      <c r="H156" s="175">
        <f>IF(B156=1,"",IF(AND(TrackingWorksheet!G161&lt;&gt;"",TrackingWorksheet!G161&lt;=WeeklyCOVIDSummary!$C$7,TrackingWorksheet!G161&gt;$M$3),1,0)*D156)</f>
        <v>0</v>
      </c>
      <c r="I156" s="175">
        <f t="shared" si="5"/>
        <v>0</v>
      </c>
      <c r="J156" s="175">
        <f t="shared" si="4"/>
        <v>0</v>
      </c>
      <c r="K156" s="175">
        <f>IF(B156=1,"",IF(AND(TrackingWorksheet!G161="",TrackingWorksheet!H161="", TrackingWorksheet!I161=""),1,0)*D156)</f>
        <v>0</v>
      </c>
      <c r="L156" s="178" t="str">
        <f>IF(B156=1,"",IF(TrackingWorksheet!F161="","",TrackingWorksheet!F161))</f>
        <v/>
      </c>
      <c r="M156" s="170"/>
      <c r="N156" s="170">
        <f>IF(AND(ISBLANK(TrackingWorksheet!B161),ISBLANK(TrackingWorksheet!C161),ISBLANK(TrackingWorksheet!G161),ISBLANK(TrackingWorksheet!I161),
ISBLANK(TrackingWorksheet!#REF!)),1,0)</f>
        <v>0</v>
      </c>
      <c r="O156" s="170">
        <f>IF(B156=1,"",TrackingWorksheet!E161)</f>
        <v>0</v>
      </c>
      <c r="P156" s="170" t="e">
        <f>IF(B156=1,"",IF(AND(TrackingWorksheet!B161&lt;&gt;"",TrackingWorksheet!B161&lt;=#REF!,OR(TrackingWorksheet!C161="",TrackingWorksheet!C161&gt;=#REF!)),1,0))</f>
        <v>#REF!</v>
      </c>
      <c r="Q156" s="170" t="e">
        <f>IF(B156=1,"",IF(AND(TrackingWorksheet!#REF! &lt;&gt;"",TrackingWorksheet!#REF!&lt;=#REF!), 1, 0)*D156)</f>
        <v>#REF!</v>
      </c>
      <c r="R156" s="170" t="e">
        <f>IF(B156=1,"",IF(AND(TrackingWorksheet!#REF! &lt;&gt;"", TrackingWorksheet!#REF!="At facility"), 1, 0)*D156)</f>
        <v>#REF!</v>
      </c>
      <c r="S156" s="170" t="e">
        <f>IF(B156=1,"",IF(AND(TrackingWorksheet!#REF! &lt;&gt;"", TrackingWorksheet!#REF!="Outside of facility"), 1, 0)*D156)</f>
        <v>#REF!</v>
      </c>
      <c r="T156" s="170" t="e">
        <f>IF(B156=1,"",IF(AND(TrackingWorksheet!#REF!&lt;&gt;"",TrackingWorksheet!#REF!&lt;=#REF!),1,0)*D156)</f>
        <v>#REF!</v>
      </c>
      <c r="U156" s="170" t="e">
        <f>IF(B156=1,"",IF(AND(TrackingWorksheet!#REF!&lt;&gt;"",TrackingWorksheet!#REF!&lt;=#REF!),1,0)*D156)</f>
        <v>#REF!</v>
      </c>
      <c r="V156" s="170" t="str">
        <f>IF(B156=1,"",IF(TrackingWorksheet!F161="","",TrackingWorksheet!F161))</f>
        <v/>
      </c>
    </row>
    <row r="157" spans="2:22" x14ac:dyDescent="0.35">
      <c r="B157" s="178">
        <f>IF(AND(ISBLANK(TrackingWorksheet!B162),ISBLANK(TrackingWorksheet!C162),ISBLANK(TrackingWorksheet!G162),ISBLANK(TrackingWorksheet!I162),
ISBLANK(TrackingWorksheet!#REF!)),1,0)</f>
        <v>0</v>
      </c>
      <c r="C157" s="173">
        <f>IF(B157=1,"",TrackingWorksheet!D162)</f>
        <v>0</v>
      </c>
      <c r="D157" s="176">
        <f>IF(B157=1,"",IF(AND(TrackingWorksheet!B162&lt;&gt;"",TrackingWorksheet!B162&lt;=WeeklyCOVIDSummary!$C$7,OR(TrackingWorksheet!C162="",TrackingWorksheet!C162&gt;=WeeklyCOVIDSummary!$C$6)),1,0))</f>
        <v>0</v>
      </c>
      <c r="E157" s="175">
        <f>IF(B157=1,"",IF(AND(TrackingWorksheet!H162&lt;&gt;"",TrackingWorksheet!H162&lt;=WeeklyCOVIDSummary!$C$7),1,0)*D157)</f>
        <v>0</v>
      </c>
      <c r="F157" s="175">
        <f>IF(B157=1,"",IF(AND(TrackingWorksheet!I162&lt;&gt;"",TrackingWorksheet!I162&lt;=WeeklyCOVIDSummary!$C$7),1,0)*D157)</f>
        <v>0</v>
      </c>
      <c r="G157" s="175">
        <f>IF(B157=1,"",IF(AND(TrackingWorksheet!G162&lt;&gt;"",TrackingWorksheet!G162&lt;=WeeklyCOVIDSummary!$C$7,WeeklyCOVIDSummary!$C$6-TrackingWorksheet!G162&lt;60),1,0)*D157)</f>
        <v>0</v>
      </c>
      <c r="H157" s="175">
        <f>IF(B157=1,"",IF(AND(TrackingWorksheet!G162&lt;&gt;"",TrackingWorksheet!G162&lt;=WeeklyCOVIDSummary!$C$7,TrackingWorksheet!G162&gt;$M$3),1,0)*D157)</f>
        <v>0</v>
      </c>
      <c r="I157" s="175">
        <f t="shared" si="5"/>
        <v>0</v>
      </c>
      <c r="J157" s="175">
        <f t="shared" si="4"/>
        <v>0</v>
      </c>
      <c r="K157" s="175">
        <f>IF(B157=1,"",IF(AND(TrackingWorksheet!G162="",TrackingWorksheet!H162="", TrackingWorksheet!I162=""),1,0)*D157)</f>
        <v>0</v>
      </c>
      <c r="L157" s="178" t="str">
        <f>IF(B157=1,"",IF(TrackingWorksheet!F162="","",TrackingWorksheet!F162))</f>
        <v/>
      </c>
      <c r="M157" s="170"/>
      <c r="N157" s="170">
        <f>IF(AND(ISBLANK(TrackingWorksheet!B162),ISBLANK(TrackingWorksheet!C162),ISBLANK(TrackingWorksheet!G162),ISBLANK(TrackingWorksheet!I162),
ISBLANK(TrackingWorksheet!#REF!)),1,0)</f>
        <v>0</v>
      </c>
      <c r="O157" s="170">
        <f>IF(B157=1,"",TrackingWorksheet!E162)</f>
        <v>0</v>
      </c>
      <c r="P157" s="170" t="e">
        <f>IF(B157=1,"",IF(AND(TrackingWorksheet!B162&lt;&gt;"",TrackingWorksheet!B162&lt;=#REF!,OR(TrackingWorksheet!C162="",TrackingWorksheet!C162&gt;=#REF!)),1,0))</f>
        <v>#REF!</v>
      </c>
      <c r="Q157" s="170" t="e">
        <f>IF(B157=1,"",IF(AND(TrackingWorksheet!#REF! &lt;&gt;"",TrackingWorksheet!#REF!&lt;=#REF!), 1, 0)*D157)</f>
        <v>#REF!</v>
      </c>
      <c r="R157" s="170" t="e">
        <f>IF(B157=1,"",IF(AND(TrackingWorksheet!#REF! &lt;&gt;"", TrackingWorksheet!#REF!="At facility"), 1, 0)*D157)</f>
        <v>#REF!</v>
      </c>
      <c r="S157" s="170" t="e">
        <f>IF(B157=1,"",IF(AND(TrackingWorksheet!#REF! &lt;&gt;"", TrackingWorksheet!#REF!="Outside of facility"), 1, 0)*D157)</f>
        <v>#REF!</v>
      </c>
      <c r="T157" s="170" t="e">
        <f>IF(B157=1,"",IF(AND(TrackingWorksheet!#REF!&lt;&gt;"",TrackingWorksheet!#REF!&lt;=#REF!),1,0)*D157)</f>
        <v>#REF!</v>
      </c>
      <c r="U157" s="170" t="e">
        <f>IF(B157=1,"",IF(AND(TrackingWorksheet!#REF!&lt;&gt;"",TrackingWorksheet!#REF!&lt;=#REF!),1,0)*D157)</f>
        <v>#REF!</v>
      </c>
      <c r="V157" s="170" t="str">
        <f>IF(B157=1,"",IF(TrackingWorksheet!F162="","",TrackingWorksheet!F162))</f>
        <v/>
      </c>
    </row>
    <row r="158" spans="2:22" x14ac:dyDescent="0.35">
      <c r="B158" s="178">
        <f>IF(AND(ISBLANK(TrackingWorksheet!B163),ISBLANK(TrackingWorksheet!C163),ISBLANK(TrackingWorksheet!G163),ISBLANK(TrackingWorksheet!I163),
ISBLANK(TrackingWorksheet!#REF!)),1,0)</f>
        <v>0</v>
      </c>
      <c r="C158" s="173">
        <f>IF(B158=1,"",TrackingWorksheet!D163)</f>
        <v>0</v>
      </c>
      <c r="D158" s="176">
        <f>IF(B158=1,"",IF(AND(TrackingWorksheet!B163&lt;&gt;"",TrackingWorksheet!B163&lt;=WeeklyCOVIDSummary!$C$7,OR(TrackingWorksheet!C163="",TrackingWorksheet!C163&gt;=WeeklyCOVIDSummary!$C$6)),1,0))</f>
        <v>0</v>
      </c>
      <c r="E158" s="175">
        <f>IF(B158=1,"",IF(AND(TrackingWorksheet!H163&lt;&gt;"",TrackingWorksheet!H163&lt;=WeeklyCOVIDSummary!$C$7),1,0)*D158)</f>
        <v>0</v>
      </c>
      <c r="F158" s="175">
        <f>IF(B158=1,"",IF(AND(TrackingWorksheet!I163&lt;&gt;"",TrackingWorksheet!I163&lt;=WeeklyCOVIDSummary!$C$7),1,0)*D158)</f>
        <v>0</v>
      </c>
      <c r="G158" s="175">
        <f>IF(B158=1,"",IF(AND(TrackingWorksheet!G163&lt;&gt;"",TrackingWorksheet!G163&lt;=WeeklyCOVIDSummary!$C$7,WeeklyCOVIDSummary!$C$6-TrackingWorksheet!G163&lt;60),1,0)*D158)</f>
        <v>0</v>
      </c>
      <c r="H158" s="175">
        <f>IF(B158=1,"",IF(AND(TrackingWorksheet!G163&lt;&gt;"",TrackingWorksheet!G163&lt;=WeeklyCOVIDSummary!$C$7,TrackingWorksheet!G163&gt;$M$3),1,0)*D158)</f>
        <v>0</v>
      </c>
      <c r="I158" s="175">
        <f t="shared" si="5"/>
        <v>0</v>
      </c>
      <c r="J158" s="175">
        <f t="shared" si="4"/>
        <v>0</v>
      </c>
      <c r="K158" s="175">
        <f>IF(B158=1,"",IF(AND(TrackingWorksheet!G163="",TrackingWorksheet!H163="", TrackingWorksheet!I163=""),1,0)*D158)</f>
        <v>0</v>
      </c>
      <c r="L158" s="178" t="str">
        <f>IF(B158=1,"",IF(TrackingWorksheet!F163="","",TrackingWorksheet!F163))</f>
        <v/>
      </c>
      <c r="M158" s="170"/>
      <c r="N158" s="170">
        <f>IF(AND(ISBLANK(TrackingWorksheet!B163),ISBLANK(TrackingWorksheet!C163),ISBLANK(TrackingWorksheet!G163),ISBLANK(TrackingWorksheet!I163),
ISBLANK(TrackingWorksheet!#REF!)),1,0)</f>
        <v>0</v>
      </c>
      <c r="O158" s="170">
        <f>IF(B158=1,"",TrackingWorksheet!E163)</f>
        <v>0</v>
      </c>
      <c r="P158" s="170" t="e">
        <f>IF(B158=1,"",IF(AND(TrackingWorksheet!B163&lt;&gt;"",TrackingWorksheet!B163&lt;=#REF!,OR(TrackingWorksheet!C163="",TrackingWorksheet!C163&gt;=#REF!)),1,0))</f>
        <v>#REF!</v>
      </c>
      <c r="Q158" s="170" t="e">
        <f>IF(B158=1,"",IF(AND(TrackingWorksheet!#REF! &lt;&gt;"",TrackingWorksheet!#REF!&lt;=#REF!), 1, 0)*D158)</f>
        <v>#REF!</v>
      </c>
      <c r="R158" s="170" t="e">
        <f>IF(B158=1,"",IF(AND(TrackingWorksheet!#REF! &lt;&gt;"", TrackingWorksheet!#REF!="At facility"), 1, 0)*D158)</f>
        <v>#REF!</v>
      </c>
      <c r="S158" s="170" t="e">
        <f>IF(B158=1,"",IF(AND(TrackingWorksheet!#REF! &lt;&gt;"", TrackingWorksheet!#REF!="Outside of facility"), 1, 0)*D158)</f>
        <v>#REF!</v>
      </c>
      <c r="T158" s="170" t="e">
        <f>IF(B158=1,"",IF(AND(TrackingWorksheet!#REF!&lt;&gt;"",TrackingWorksheet!#REF!&lt;=#REF!),1,0)*D158)</f>
        <v>#REF!</v>
      </c>
      <c r="U158" s="170" t="e">
        <f>IF(B158=1,"",IF(AND(TrackingWorksheet!#REF!&lt;&gt;"",TrackingWorksheet!#REF!&lt;=#REF!),1,0)*D158)</f>
        <v>#REF!</v>
      </c>
      <c r="V158" s="170" t="str">
        <f>IF(B158=1,"",IF(TrackingWorksheet!F163="","",TrackingWorksheet!F163))</f>
        <v/>
      </c>
    </row>
    <row r="159" spans="2:22" x14ac:dyDescent="0.35">
      <c r="B159" s="178">
        <f>IF(AND(ISBLANK(TrackingWorksheet!B164),ISBLANK(TrackingWorksheet!C164),ISBLANK(TrackingWorksheet!G164),ISBLANK(TrackingWorksheet!I164),
ISBLANK(TrackingWorksheet!#REF!)),1,0)</f>
        <v>0</v>
      </c>
      <c r="C159" s="173">
        <f>IF(B159=1,"",TrackingWorksheet!D164)</f>
        <v>0</v>
      </c>
      <c r="D159" s="176">
        <f>IF(B159=1,"",IF(AND(TrackingWorksheet!B164&lt;&gt;"",TrackingWorksheet!B164&lt;=WeeklyCOVIDSummary!$C$7,OR(TrackingWorksheet!C164="",TrackingWorksheet!C164&gt;=WeeklyCOVIDSummary!$C$6)),1,0))</f>
        <v>0</v>
      </c>
      <c r="E159" s="175">
        <f>IF(B159=1,"",IF(AND(TrackingWorksheet!H164&lt;&gt;"",TrackingWorksheet!H164&lt;=WeeklyCOVIDSummary!$C$7),1,0)*D159)</f>
        <v>0</v>
      </c>
      <c r="F159" s="175">
        <f>IF(B159=1,"",IF(AND(TrackingWorksheet!I164&lt;&gt;"",TrackingWorksheet!I164&lt;=WeeklyCOVIDSummary!$C$7),1,0)*D159)</f>
        <v>0</v>
      </c>
      <c r="G159" s="175">
        <f>IF(B159=1,"",IF(AND(TrackingWorksheet!G164&lt;&gt;"",TrackingWorksheet!G164&lt;=WeeklyCOVIDSummary!$C$7,WeeklyCOVIDSummary!$C$6-TrackingWorksheet!G164&lt;60),1,0)*D159)</f>
        <v>0</v>
      </c>
      <c r="H159" s="175">
        <f>IF(B159=1,"",IF(AND(TrackingWorksheet!G164&lt;&gt;"",TrackingWorksheet!G164&lt;=WeeklyCOVIDSummary!$C$7,TrackingWorksheet!G164&gt;$M$3),1,0)*D159)</f>
        <v>0</v>
      </c>
      <c r="I159" s="175">
        <f t="shared" si="5"/>
        <v>0</v>
      </c>
      <c r="J159" s="175">
        <f t="shared" si="4"/>
        <v>0</v>
      </c>
      <c r="K159" s="175">
        <f>IF(B159=1,"",IF(AND(TrackingWorksheet!G164="",TrackingWorksheet!H164="", TrackingWorksheet!I164=""),1,0)*D159)</f>
        <v>0</v>
      </c>
      <c r="L159" s="178" t="str">
        <f>IF(B159=1,"",IF(TrackingWorksheet!F164="","",TrackingWorksheet!F164))</f>
        <v/>
      </c>
      <c r="M159" s="170"/>
      <c r="N159" s="170">
        <f>IF(AND(ISBLANK(TrackingWorksheet!B164),ISBLANK(TrackingWorksheet!C164),ISBLANK(TrackingWorksheet!G164),ISBLANK(TrackingWorksheet!I164),
ISBLANK(TrackingWorksheet!#REF!)),1,0)</f>
        <v>0</v>
      </c>
      <c r="O159" s="170">
        <f>IF(B159=1,"",TrackingWorksheet!E164)</f>
        <v>0</v>
      </c>
      <c r="P159" s="170" t="e">
        <f>IF(B159=1,"",IF(AND(TrackingWorksheet!B164&lt;&gt;"",TrackingWorksheet!B164&lt;=#REF!,OR(TrackingWorksheet!C164="",TrackingWorksheet!C164&gt;=#REF!)),1,0))</f>
        <v>#REF!</v>
      </c>
      <c r="Q159" s="170" t="e">
        <f>IF(B159=1,"",IF(AND(TrackingWorksheet!#REF! &lt;&gt;"",TrackingWorksheet!#REF!&lt;=#REF!), 1, 0)*D159)</f>
        <v>#REF!</v>
      </c>
      <c r="R159" s="170" t="e">
        <f>IF(B159=1,"",IF(AND(TrackingWorksheet!#REF! &lt;&gt;"", TrackingWorksheet!#REF!="At facility"), 1, 0)*D159)</f>
        <v>#REF!</v>
      </c>
      <c r="S159" s="170" t="e">
        <f>IF(B159=1,"",IF(AND(TrackingWorksheet!#REF! &lt;&gt;"", TrackingWorksheet!#REF!="Outside of facility"), 1, 0)*D159)</f>
        <v>#REF!</v>
      </c>
      <c r="T159" s="170" t="e">
        <f>IF(B159=1,"",IF(AND(TrackingWorksheet!#REF!&lt;&gt;"",TrackingWorksheet!#REF!&lt;=#REF!),1,0)*D159)</f>
        <v>#REF!</v>
      </c>
      <c r="U159" s="170" t="e">
        <f>IF(B159=1,"",IF(AND(TrackingWorksheet!#REF!&lt;&gt;"",TrackingWorksheet!#REF!&lt;=#REF!),1,0)*D159)</f>
        <v>#REF!</v>
      </c>
      <c r="V159" s="170" t="str">
        <f>IF(B159=1,"",IF(TrackingWorksheet!F164="","",TrackingWorksheet!F164))</f>
        <v/>
      </c>
    </row>
    <row r="160" spans="2:22" x14ac:dyDescent="0.35">
      <c r="B160" s="178">
        <f>IF(AND(ISBLANK(TrackingWorksheet!B165),ISBLANK(TrackingWorksheet!C165),ISBLANK(TrackingWorksheet!G165),ISBLANK(TrackingWorksheet!I165),
ISBLANK(TrackingWorksheet!#REF!)),1,0)</f>
        <v>0</v>
      </c>
      <c r="C160" s="173">
        <f>IF(B160=1,"",TrackingWorksheet!D165)</f>
        <v>0</v>
      </c>
      <c r="D160" s="176">
        <f>IF(B160=1,"",IF(AND(TrackingWorksheet!B165&lt;&gt;"",TrackingWorksheet!B165&lt;=WeeklyCOVIDSummary!$C$7,OR(TrackingWorksheet!C165="",TrackingWorksheet!C165&gt;=WeeklyCOVIDSummary!$C$6)),1,0))</f>
        <v>0</v>
      </c>
      <c r="E160" s="175">
        <f>IF(B160=1,"",IF(AND(TrackingWorksheet!H165&lt;&gt;"",TrackingWorksheet!H165&lt;=WeeklyCOVIDSummary!$C$7),1,0)*D160)</f>
        <v>0</v>
      </c>
      <c r="F160" s="175">
        <f>IF(B160=1,"",IF(AND(TrackingWorksheet!I165&lt;&gt;"",TrackingWorksheet!I165&lt;=WeeklyCOVIDSummary!$C$7),1,0)*D160)</f>
        <v>0</v>
      </c>
      <c r="G160" s="175">
        <f>IF(B160=1,"",IF(AND(TrackingWorksheet!G165&lt;&gt;"",TrackingWorksheet!G165&lt;=WeeklyCOVIDSummary!$C$7,WeeklyCOVIDSummary!$C$6-TrackingWorksheet!G165&lt;60),1,0)*D160)</f>
        <v>0</v>
      </c>
      <c r="H160" s="175">
        <f>IF(B160=1,"",IF(AND(TrackingWorksheet!G165&lt;&gt;"",TrackingWorksheet!G165&lt;=WeeklyCOVIDSummary!$C$7,TrackingWorksheet!G165&gt;$M$3),1,0)*D160)</f>
        <v>0</v>
      </c>
      <c r="I160" s="175">
        <f t="shared" si="5"/>
        <v>0</v>
      </c>
      <c r="J160" s="175">
        <f t="shared" si="4"/>
        <v>0</v>
      </c>
      <c r="K160" s="175">
        <f>IF(B160=1,"",IF(AND(TrackingWorksheet!G165="",TrackingWorksheet!H165="", TrackingWorksheet!I165=""),1,0)*D160)</f>
        <v>0</v>
      </c>
      <c r="L160" s="178" t="str">
        <f>IF(B160=1,"",IF(TrackingWorksheet!F165="","",TrackingWorksheet!F165))</f>
        <v/>
      </c>
      <c r="M160" s="170"/>
      <c r="N160" s="170">
        <f>IF(AND(ISBLANK(TrackingWorksheet!B165),ISBLANK(TrackingWorksheet!C165),ISBLANK(TrackingWorksheet!G165),ISBLANK(TrackingWorksheet!I165),
ISBLANK(TrackingWorksheet!#REF!)),1,0)</f>
        <v>0</v>
      </c>
      <c r="O160" s="170">
        <f>IF(B160=1,"",TrackingWorksheet!E165)</f>
        <v>0</v>
      </c>
      <c r="P160" s="170" t="e">
        <f>IF(B160=1,"",IF(AND(TrackingWorksheet!B165&lt;&gt;"",TrackingWorksheet!B165&lt;=#REF!,OR(TrackingWorksheet!C165="",TrackingWorksheet!C165&gt;=#REF!)),1,0))</f>
        <v>#REF!</v>
      </c>
      <c r="Q160" s="170" t="e">
        <f>IF(B160=1,"",IF(AND(TrackingWorksheet!#REF! &lt;&gt;"",TrackingWorksheet!#REF!&lt;=#REF!), 1, 0)*D160)</f>
        <v>#REF!</v>
      </c>
      <c r="R160" s="170" t="e">
        <f>IF(B160=1,"",IF(AND(TrackingWorksheet!#REF! &lt;&gt;"", TrackingWorksheet!#REF!="At facility"), 1, 0)*D160)</f>
        <v>#REF!</v>
      </c>
      <c r="S160" s="170" t="e">
        <f>IF(B160=1,"",IF(AND(TrackingWorksheet!#REF! &lt;&gt;"", TrackingWorksheet!#REF!="Outside of facility"), 1, 0)*D160)</f>
        <v>#REF!</v>
      </c>
      <c r="T160" s="170" t="e">
        <f>IF(B160=1,"",IF(AND(TrackingWorksheet!#REF!&lt;&gt;"",TrackingWorksheet!#REF!&lt;=#REF!),1,0)*D160)</f>
        <v>#REF!</v>
      </c>
      <c r="U160" s="170" t="e">
        <f>IF(B160=1,"",IF(AND(TrackingWorksheet!#REF!&lt;&gt;"",TrackingWorksheet!#REF!&lt;=#REF!),1,0)*D160)</f>
        <v>#REF!</v>
      </c>
      <c r="V160" s="170" t="str">
        <f>IF(B160=1,"",IF(TrackingWorksheet!F165="","",TrackingWorksheet!F165))</f>
        <v/>
      </c>
    </row>
    <row r="161" spans="2:22" x14ac:dyDescent="0.35">
      <c r="B161" s="178">
        <f>IF(AND(ISBLANK(TrackingWorksheet!B166),ISBLANK(TrackingWorksheet!C166),ISBLANK(TrackingWorksheet!G166),ISBLANK(TrackingWorksheet!I166),
ISBLANK(TrackingWorksheet!#REF!)),1,0)</f>
        <v>0</v>
      </c>
      <c r="C161" s="173">
        <f>IF(B161=1,"",TrackingWorksheet!D166)</f>
        <v>0</v>
      </c>
      <c r="D161" s="176">
        <f>IF(B161=1,"",IF(AND(TrackingWorksheet!B166&lt;&gt;"",TrackingWorksheet!B166&lt;=WeeklyCOVIDSummary!$C$7,OR(TrackingWorksheet!C166="",TrackingWorksheet!C166&gt;=WeeklyCOVIDSummary!$C$6)),1,0))</f>
        <v>0</v>
      </c>
      <c r="E161" s="175">
        <f>IF(B161=1,"",IF(AND(TrackingWorksheet!H166&lt;&gt;"",TrackingWorksheet!H166&lt;=WeeklyCOVIDSummary!$C$7),1,0)*D161)</f>
        <v>0</v>
      </c>
      <c r="F161" s="175">
        <f>IF(B161=1,"",IF(AND(TrackingWorksheet!I166&lt;&gt;"",TrackingWorksheet!I166&lt;=WeeklyCOVIDSummary!$C$7),1,0)*D161)</f>
        <v>0</v>
      </c>
      <c r="G161" s="175">
        <f>IF(B161=1,"",IF(AND(TrackingWorksheet!G166&lt;&gt;"",TrackingWorksheet!G166&lt;=WeeklyCOVIDSummary!$C$7,WeeklyCOVIDSummary!$C$6-TrackingWorksheet!G166&lt;60),1,0)*D161)</f>
        <v>0</v>
      </c>
      <c r="H161" s="175">
        <f>IF(B161=1,"",IF(AND(TrackingWorksheet!G166&lt;&gt;"",TrackingWorksheet!G166&lt;=WeeklyCOVIDSummary!$C$7,TrackingWorksheet!G166&gt;$M$3),1,0)*D161)</f>
        <v>0</v>
      </c>
      <c r="I161" s="175">
        <f t="shared" si="5"/>
        <v>0</v>
      </c>
      <c r="J161" s="175">
        <f t="shared" si="4"/>
        <v>0</v>
      </c>
      <c r="K161" s="175">
        <f>IF(B161=1,"",IF(AND(TrackingWorksheet!G166="",TrackingWorksheet!H166="", TrackingWorksheet!I166=""),1,0)*D161)</f>
        <v>0</v>
      </c>
      <c r="L161" s="178" t="str">
        <f>IF(B161=1,"",IF(TrackingWorksheet!F166="","",TrackingWorksheet!F166))</f>
        <v/>
      </c>
      <c r="M161" s="170"/>
      <c r="N161" s="170">
        <f>IF(AND(ISBLANK(TrackingWorksheet!B166),ISBLANK(TrackingWorksheet!C166),ISBLANK(TrackingWorksheet!G166),ISBLANK(TrackingWorksheet!I166),
ISBLANK(TrackingWorksheet!#REF!)),1,0)</f>
        <v>0</v>
      </c>
      <c r="O161" s="170">
        <f>IF(B161=1,"",TrackingWorksheet!E166)</f>
        <v>0</v>
      </c>
      <c r="P161" s="170" t="e">
        <f>IF(B161=1,"",IF(AND(TrackingWorksheet!B166&lt;&gt;"",TrackingWorksheet!B166&lt;=#REF!,OR(TrackingWorksheet!C166="",TrackingWorksheet!C166&gt;=#REF!)),1,0))</f>
        <v>#REF!</v>
      </c>
      <c r="Q161" s="170" t="e">
        <f>IF(B161=1,"",IF(AND(TrackingWorksheet!#REF! &lt;&gt;"",TrackingWorksheet!#REF!&lt;=#REF!), 1, 0)*D161)</f>
        <v>#REF!</v>
      </c>
      <c r="R161" s="170" t="e">
        <f>IF(B161=1,"",IF(AND(TrackingWorksheet!#REF! &lt;&gt;"", TrackingWorksheet!#REF!="At facility"), 1, 0)*D161)</f>
        <v>#REF!</v>
      </c>
      <c r="S161" s="170" t="e">
        <f>IF(B161=1,"",IF(AND(TrackingWorksheet!#REF! &lt;&gt;"", TrackingWorksheet!#REF!="Outside of facility"), 1, 0)*D161)</f>
        <v>#REF!</v>
      </c>
      <c r="T161" s="170" t="e">
        <f>IF(B161=1,"",IF(AND(TrackingWorksheet!#REF!&lt;&gt;"",TrackingWorksheet!#REF!&lt;=#REF!),1,0)*D161)</f>
        <v>#REF!</v>
      </c>
      <c r="U161" s="170" t="e">
        <f>IF(B161=1,"",IF(AND(TrackingWorksheet!#REF!&lt;&gt;"",TrackingWorksheet!#REF!&lt;=#REF!),1,0)*D161)</f>
        <v>#REF!</v>
      </c>
      <c r="V161" s="170" t="str">
        <f>IF(B161=1,"",IF(TrackingWorksheet!F166="","",TrackingWorksheet!F166))</f>
        <v/>
      </c>
    </row>
    <row r="162" spans="2:22" x14ac:dyDescent="0.35">
      <c r="B162" s="178">
        <f>IF(AND(ISBLANK(TrackingWorksheet!B167),ISBLANK(TrackingWorksheet!C167),ISBLANK(TrackingWorksheet!G167),ISBLANK(TrackingWorksheet!I167),
ISBLANK(TrackingWorksheet!#REF!)),1,0)</f>
        <v>0</v>
      </c>
      <c r="C162" s="173">
        <f>IF(B162=1,"",TrackingWorksheet!D167)</f>
        <v>0</v>
      </c>
      <c r="D162" s="176">
        <f>IF(B162=1,"",IF(AND(TrackingWorksheet!B167&lt;&gt;"",TrackingWorksheet!B167&lt;=WeeklyCOVIDSummary!$C$7,OR(TrackingWorksheet!C167="",TrackingWorksheet!C167&gt;=WeeklyCOVIDSummary!$C$6)),1,0))</f>
        <v>0</v>
      </c>
      <c r="E162" s="175">
        <f>IF(B162=1,"",IF(AND(TrackingWorksheet!H167&lt;&gt;"",TrackingWorksheet!H167&lt;=WeeklyCOVIDSummary!$C$7),1,0)*D162)</f>
        <v>0</v>
      </c>
      <c r="F162" s="175">
        <f>IF(B162=1,"",IF(AND(TrackingWorksheet!I167&lt;&gt;"",TrackingWorksheet!I167&lt;=WeeklyCOVIDSummary!$C$7),1,0)*D162)</f>
        <v>0</v>
      </c>
      <c r="G162" s="175">
        <f>IF(B162=1,"",IF(AND(TrackingWorksheet!G167&lt;&gt;"",TrackingWorksheet!G167&lt;=WeeklyCOVIDSummary!$C$7,WeeklyCOVIDSummary!$C$6-TrackingWorksheet!G167&lt;60),1,0)*D162)</f>
        <v>0</v>
      </c>
      <c r="H162" s="175">
        <f>IF(B162=1,"",IF(AND(TrackingWorksheet!G167&lt;&gt;"",TrackingWorksheet!G167&lt;=WeeklyCOVIDSummary!$C$7,TrackingWorksheet!G167&gt;$M$3),1,0)*D162)</f>
        <v>0</v>
      </c>
      <c r="I162" s="175">
        <f t="shared" si="5"/>
        <v>0</v>
      </c>
      <c r="J162" s="175">
        <f t="shared" si="4"/>
        <v>0</v>
      </c>
      <c r="K162" s="175">
        <f>IF(B162=1,"",IF(AND(TrackingWorksheet!G167="",TrackingWorksheet!H167="", TrackingWorksheet!I167=""),1,0)*D162)</f>
        <v>0</v>
      </c>
      <c r="L162" s="178" t="str">
        <f>IF(B162=1,"",IF(TrackingWorksheet!F167="","",TrackingWorksheet!F167))</f>
        <v/>
      </c>
      <c r="M162" s="170"/>
      <c r="N162" s="170">
        <f>IF(AND(ISBLANK(TrackingWorksheet!B167),ISBLANK(TrackingWorksheet!C167),ISBLANK(TrackingWorksheet!G167),ISBLANK(TrackingWorksheet!I167),
ISBLANK(TrackingWorksheet!#REF!)),1,0)</f>
        <v>0</v>
      </c>
      <c r="O162" s="170">
        <f>IF(B162=1,"",TrackingWorksheet!E167)</f>
        <v>0</v>
      </c>
      <c r="P162" s="170" t="e">
        <f>IF(B162=1,"",IF(AND(TrackingWorksheet!B167&lt;&gt;"",TrackingWorksheet!B167&lt;=#REF!,OR(TrackingWorksheet!C167="",TrackingWorksheet!C167&gt;=#REF!)),1,0))</f>
        <v>#REF!</v>
      </c>
      <c r="Q162" s="170" t="e">
        <f>IF(B162=1,"",IF(AND(TrackingWorksheet!#REF! &lt;&gt;"",TrackingWorksheet!#REF!&lt;=#REF!), 1, 0)*D162)</f>
        <v>#REF!</v>
      </c>
      <c r="R162" s="170" t="e">
        <f>IF(B162=1,"",IF(AND(TrackingWorksheet!#REF! &lt;&gt;"", TrackingWorksheet!#REF!="At facility"), 1, 0)*D162)</f>
        <v>#REF!</v>
      </c>
      <c r="S162" s="170" t="e">
        <f>IF(B162=1,"",IF(AND(TrackingWorksheet!#REF! &lt;&gt;"", TrackingWorksheet!#REF!="Outside of facility"), 1, 0)*D162)</f>
        <v>#REF!</v>
      </c>
      <c r="T162" s="170" t="e">
        <f>IF(B162=1,"",IF(AND(TrackingWorksheet!#REF!&lt;&gt;"",TrackingWorksheet!#REF!&lt;=#REF!),1,0)*D162)</f>
        <v>#REF!</v>
      </c>
      <c r="U162" s="170" t="e">
        <f>IF(B162=1,"",IF(AND(TrackingWorksheet!#REF!&lt;&gt;"",TrackingWorksheet!#REF!&lt;=#REF!),1,0)*D162)</f>
        <v>#REF!</v>
      </c>
      <c r="V162" s="170" t="str">
        <f>IF(B162=1,"",IF(TrackingWorksheet!F167="","",TrackingWorksheet!F167))</f>
        <v/>
      </c>
    </row>
    <row r="163" spans="2:22" x14ac:dyDescent="0.35">
      <c r="B163" s="178">
        <f>IF(AND(ISBLANK(TrackingWorksheet!B168),ISBLANK(TrackingWorksheet!C168),ISBLANK(TrackingWorksheet!G168),ISBLANK(TrackingWorksheet!I168),
ISBLANK(TrackingWorksheet!#REF!)),1,0)</f>
        <v>0</v>
      </c>
      <c r="C163" s="173">
        <f>IF(B163=1,"",TrackingWorksheet!D168)</f>
        <v>0</v>
      </c>
      <c r="D163" s="176">
        <f>IF(B163=1,"",IF(AND(TrackingWorksheet!B168&lt;&gt;"",TrackingWorksheet!B168&lt;=WeeklyCOVIDSummary!$C$7,OR(TrackingWorksheet!C168="",TrackingWorksheet!C168&gt;=WeeklyCOVIDSummary!$C$6)),1,0))</f>
        <v>0</v>
      </c>
      <c r="E163" s="175">
        <f>IF(B163=1,"",IF(AND(TrackingWorksheet!H168&lt;&gt;"",TrackingWorksheet!H168&lt;=WeeklyCOVIDSummary!$C$7),1,0)*D163)</f>
        <v>0</v>
      </c>
      <c r="F163" s="175">
        <f>IF(B163=1,"",IF(AND(TrackingWorksheet!I168&lt;&gt;"",TrackingWorksheet!I168&lt;=WeeklyCOVIDSummary!$C$7),1,0)*D163)</f>
        <v>0</v>
      </c>
      <c r="G163" s="175">
        <f>IF(B163=1,"",IF(AND(TrackingWorksheet!G168&lt;&gt;"",TrackingWorksheet!G168&lt;=WeeklyCOVIDSummary!$C$7,WeeklyCOVIDSummary!$C$6-TrackingWorksheet!G168&lt;60),1,0)*D163)</f>
        <v>0</v>
      </c>
      <c r="H163" s="175">
        <f>IF(B163=1,"",IF(AND(TrackingWorksheet!G168&lt;&gt;"",TrackingWorksheet!G168&lt;=WeeklyCOVIDSummary!$C$7,TrackingWorksheet!G168&gt;$M$3),1,0)*D163)</f>
        <v>0</v>
      </c>
      <c r="I163" s="175">
        <f t="shared" si="5"/>
        <v>0</v>
      </c>
      <c r="J163" s="175">
        <f t="shared" si="4"/>
        <v>0</v>
      </c>
      <c r="K163" s="175">
        <f>IF(B163=1,"",IF(AND(TrackingWorksheet!G168="",TrackingWorksheet!H168="", TrackingWorksheet!I168=""),1,0)*D163)</f>
        <v>0</v>
      </c>
      <c r="L163" s="178" t="str">
        <f>IF(B163=1,"",IF(TrackingWorksheet!F168="","",TrackingWorksheet!F168))</f>
        <v/>
      </c>
      <c r="M163" s="170"/>
      <c r="N163" s="170">
        <f>IF(AND(ISBLANK(TrackingWorksheet!B168),ISBLANK(TrackingWorksheet!C168),ISBLANK(TrackingWorksheet!G168),ISBLANK(TrackingWorksheet!I168),
ISBLANK(TrackingWorksheet!#REF!)),1,0)</f>
        <v>0</v>
      </c>
      <c r="O163" s="170">
        <f>IF(B163=1,"",TrackingWorksheet!E168)</f>
        <v>0</v>
      </c>
      <c r="P163" s="170" t="e">
        <f>IF(B163=1,"",IF(AND(TrackingWorksheet!B168&lt;&gt;"",TrackingWorksheet!B168&lt;=#REF!,OR(TrackingWorksheet!C168="",TrackingWorksheet!C168&gt;=#REF!)),1,0))</f>
        <v>#REF!</v>
      </c>
      <c r="Q163" s="170" t="e">
        <f>IF(B163=1,"",IF(AND(TrackingWorksheet!#REF! &lt;&gt;"",TrackingWorksheet!#REF!&lt;=#REF!), 1, 0)*D163)</f>
        <v>#REF!</v>
      </c>
      <c r="R163" s="170" t="e">
        <f>IF(B163=1,"",IF(AND(TrackingWorksheet!#REF! &lt;&gt;"", TrackingWorksheet!#REF!="At facility"), 1, 0)*D163)</f>
        <v>#REF!</v>
      </c>
      <c r="S163" s="170" t="e">
        <f>IF(B163=1,"",IF(AND(TrackingWorksheet!#REF! &lt;&gt;"", TrackingWorksheet!#REF!="Outside of facility"), 1, 0)*D163)</f>
        <v>#REF!</v>
      </c>
      <c r="T163" s="170" t="e">
        <f>IF(B163=1,"",IF(AND(TrackingWorksheet!#REF!&lt;&gt;"",TrackingWorksheet!#REF!&lt;=#REF!),1,0)*D163)</f>
        <v>#REF!</v>
      </c>
      <c r="U163" s="170" t="e">
        <f>IF(B163=1,"",IF(AND(TrackingWorksheet!#REF!&lt;&gt;"",TrackingWorksheet!#REF!&lt;=#REF!),1,0)*D163)</f>
        <v>#REF!</v>
      </c>
      <c r="V163" s="170" t="str">
        <f>IF(B163=1,"",IF(TrackingWorksheet!F168="","",TrackingWorksheet!F168))</f>
        <v/>
      </c>
    </row>
    <row r="164" spans="2:22" x14ac:dyDescent="0.35">
      <c r="B164" s="178">
        <f>IF(AND(ISBLANK(TrackingWorksheet!B169),ISBLANK(TrackingWorksheet!C169),ISBLANK(TrackingWorksheet!G169),ISBLANK(TrackingWorksheet!I169),
ISBLANK(TrackingWorksheet!#REF!)),1,0)</f>
        <v>0</v>
      </c>
      <c r="C164" s="173">
        <f>IF(B164=1,"",TrackingWorksheet!D169)</f>
        <v>0</v>
      </c>
      <c r="D164" s="176">
        <f>IF(B164=1,"",IF(AND(TrackingWorksheet!B169&lt;&gt;"",TrackingWorksheet!B169&lt;=WeeklyCOVIDSummary!$C$7,OR(TrackingWorksheet!C169="",TrackingWorksheet!C169&gt;=WeeklyCOVIDSummary!$C$6)),1,0))</f>
        <v>0</v>
      </c>
      <c r="E164" s="175">
        <f>IF(B164=1,"",IF(AND(TrackingWorksheet!H169&lt;&gt;"",TrackingWorksheet!H169&lt;=WeeklyCOVIDSummary!$C$7),1,0)*D164)</f>
        <v>0</v>
      </c>
      <c r="F164" s="175">
        <f>IF(B164=1,"",IF(AND(TrackingWorksheet!I169&lt;&gt;"",TrackingWorksheet!I169&lt;=WeeklyCOVIDSummary!$C$7),1,0)*D164)</f>
        <v>0</v>
      </c>
      <c r="G164" s="175">
        <f>IF(B164=1,"",IF(AND(TrackingWorksheet!G169&lt;&gt;"",TrackingWorksheet!G169&lt;=WeeklyCOVIDSummary!$C$7,WeeklyCOVIDSummary!$C$6-TrackingWorksheet!G169&lt;60),1,0)*D164)</f>
        <v>0</v>
      </c>
      <c r="H164" s="175">
        <f>IF(B164=1,"",IF(AND(TrackingWorksheet!G169&lt;&gt;"",TrackingWorksheet!G169&lt;=WeeklyCOVIDSummary!$C$7,TrackingWorksheet!G169&gt;$M$3),1,0)*D164)</f>
        <v>0</v>
      </c>
      <c r="I164" s="175">
        <f t="shared" si="5"/>
        <v>0</v>
      </c>
      <c r="J164" s="175">
        <f t="shared" si="4"/>
        <v>0</v>
      </c>
      <c r="K164" s="175">
        <f>IF(B164=1,"",IF(AND(TrackingWorksheet!G169="",TrackingWorksheet!H169="", TrackingWorksheet!I169=""),1,0)*D164)</f>
        <v>0</v>
      </c>
      <c r="L164" s="178" t="str">
        <f>IF(B164=1,"",IF(TrackingWorksheet!F169="","",TrackingWorksheet!F169))</f>
        <v/>
      </c>
      <c r="M164" s="170"/>
      <c r="N164" s="170">
        <f>IF(AND(ISBLANK(TrackingWorksheet!B169),ISBLANK(TrackingWorksheet!C169),ISBLANK(TrackingWorksheet!G169),ISBLANK(TrackingWorksheet!I169),
ISBLANK(TrackingWorksheet!#REF!)),1,0)</f>
        <v>0</v>
      </c>
      <c r="O164" s="170">
        <f>IF(B164=1,"",TrackingWorksheet!E169)</f>
        <v>0</v>
      </c>
      <c r="P164" s="170" t="e">
        <f>IF(B164=1,"",IF(AND(TrackingWorksheet!B169&lt;&gt;"",TrackingWorksheet!B169&lt;=#REF!,OR(TrackingWorksheet!C169="",TrackingWorksheet!C169&gt;=#REF!)),1,0))</f>
        <v>#REF!</v>
      </c>
      <c r="Q164" s="170" t="e">
        <f>IF(B164=1,"",IF(AND(TrackingWorksheet!#REF! &lt;&gt;"",TrackingWorksheet!#REF!&lt;=#REF!), 1, 0)*D164)</f>
        <v>#REF!</v>
      </c>
      <c r="R164" s="170" t="e">
        <f>IF(B164=1,"",IF(AND(TrackingWorksheet!#REF! &lt;&gt;"", TrackingWorksheet!#REF!="At facility"), 1, 0)*D164)</f>
        <v>#REF!</v>
      </c>
      <c r="S164" s="170" t="e">
        <f>IF(B164=1,"",IF(AND(TrackingWorksheet!#REF! &lt;&gt;"", TrackingWorksheet!#REF!="Outside of facility"), 1, 0)*D164)</f>
        <v>#REF!</v>
      </c>
      <c r="T164" s="170" t="e">
        <f>IF(B164=1,"",IF(AND(TrackingWorksheet!#REF!&lt;&gt;"",TrackingWorksheet!#REF!&lt;=#REF!),1,0)*D164)</f>
        <v>#REF!</v>
      </c>
      <c r="U164" s="170" t="e">
        <f>IF(B164=1,"",IF(AND(TrackingWorksheet!#REF!&lt;&gt;"",TrackingWorksheet!#REF!&lt;=#REF!),1,0)*D164)</f>
        <v>#REF!</v>
      </c>
      <c r="V164" s="170" t="str">
        <f>IF(B164=1,"",IF(TrackingWorksheet!F169="","",TrackingWorksheet!F169))</f>
        <v/>
      </c>
    </row>
    <row r="165" spans="2:22" x14ac:dyDescent="0.35">
      <c r="B165" s="178">
        <f>IF(AND(ISBLANK(TrackingWorksheet!B170),ISBLANK(TrackingWorksheet!C170),ISBLANK(TrackingWorksheet!G170),ISBLANK(TrackingWorksheet!I170),
ISBLANK(TrackingWorksheet!#REF!)),1,0)</f>
        <v>0</v>
      </c>
      <c r="C165" s="173">
        <f>IF(B165=1,"",TrackingWorksheet!D170)</f>
        <v>0</v>
      </c>
      <c r="D165" s="176">
        <f>IF(B165=1,"",IF(AND(TrackingWorksheet!B170&lt;&gt;"",TrackingWorksheet!B170&lt;=WeeklyCOVIDSummary!$C$7,OR(TrackingWorksheet!C170="",TrackingWorksheet!C170&gt;=WeeklyCOVIDSummary!$C$6)),1,0))</f>
        <v>0</v>
      </c>
      <c r="E165" s="175">
        <f>IF(B165=1,"",IF(AND(TrackingWorksheet!H170&lt;&gt;"",TrackingWorksheet!H170&lt;=WeeklyCOVIDSummary!$C$7),1,0)*D165)</f>
        <v>0</v>
      </c>
      <c r="F165" s="175">
        <f>IF(B165=1,"",IF(AND(TrackingWorksheet!I170&lt;&gt;"",TrackingWorksheet!I170&lt;=WeeklyCOVIDSummary!$C$7),1,0)*D165)</f>
        <v>0</v>
      </c>
      <c r="G165" s="175">
        <f>IF(B165=1,"",IF(AND(TrackingWorksheet!G170&lt;&gt;"",TrackingWorksheet!G170&lt;=WeeklyCOVIDSummary!$C$7,WeeklyCOVIDSummary!$C$6-TrackingWorksheet!G170&lt;60),1,0)*D165)</f>
        <v>0</v>
      </c>
      <c r="H165" s="175">
        <f>IF(B165=1,"",IF(AND(TrackingWorksheet!G170&lt;&gt;"",TrackingWorksheet!G170&lt;=WeeklyCOVIDSummary!$C$7,TrackingWorksheet!G170&gt;$M$3),1,0)*D165)</f>
        <v>0</v>
      </c>
      <c r="I165" s="175">
        <f t="shared" si="5"/>
        <v>0</v>
      </c>
      <c r="J165" s="175">
        <f t="shared" si="4"/>
        <v>0</v>
      </c>
      <c r="K165" s="175">
        <f>IF(B165=1,"",IF(AND(TrackingWorksheet!G170="",TrackingWorksheet!H170="", TrackingWorksheet!I170=""),1,0)*D165)</f>
        <v>0</v>
      </c>
      <c r="L165" s="178" t="str">
        <f>IF(B165=1,"",IF(TrackingWorksheet!F170="","",TrackingWorksheet!F170))</f>
        <v/>
      </c>
      <c r="M165" s="170"/>
      <c r="N165" s="170">
        <f>IF(AND(ISBLANK(TrackingWorksheet!B170),ISBLANK(TrackingWorksheet!C170),ISBLANK(TrackingWorksheet!G170),ISBLANK(TrackingWorksheet!I170),
ISBLANK(TrackingWorksheet!#REF!)),1,0)</f>
        <v>0</v>
      </c>
      <c r="O165" s="170">
        <f>IF(B165=1,"",TrackingWorksheet!E170)</f>
        <v>0</v>
      </c>
      <c r="P165" s="170" t="e">
        <f>IF(B165=1,"",IF(AND(TrackingWorksheet!B170&lt;&gt;"",TrackingWorksheet!B170&lt;=#REF!,OR(TrackingWorksheet!C170="",TrackingWorksheet!C170&gt;=#REF!)),1,0))</f>
        <v>#REF!</v>
      </c>
      <c r="Q165" s="170" t="e">
        <f>IF(B165=1,"",IF(AND(TrackingWorksheet!#REF! &lt;&gt;"",TrackingWorksheet!#REF!&lt;=#REF!), 1, 0)*D165)</f>
        <v>#REF!</v>
      </c>
      <c r="R165" s="170" t="e">
        <f>IF(B165=1,"",IF(AND(TrackingWorksheet!#REF! &lt;&gt;"", TrackingWorksheet!#REF!="At facility"), 1, 0)*D165)</f>
        <v>#REF!</v>
      </c>
      <c r="S165" s="170" t="e">
        <f>IF(B165=1,"",IF(AND(TrackingWorksheet!#REF! &lt;&gt;"", TrackingWorksheet!#REF!="Outside of facility"), 1, 0)*D165)</f>
        <v>#REF!</v>
      </c>
      <c r="T165" s="170" t="e">
        <f>IF(B165=1,"",IF(AND(TrackingWorksheet!#REF!&lt;&gt;"",TrackingWorksheet!#REF!&lt;=#REF!),1,0)*D165)</f>
        <v>#REF!</v>
      </c>
      <c r="U165" s="170" t="e">
        <f>IF(B165=1,"",IF(AND(TrackingWorksheet!#REF!&lt;&gt;"",TrackingWorksheet!#REF!&lt;=#REF!),1,0)*D165)</f>
        <v>#REF!</v>
      </c>
      <c r="V165" s="170" t="str">
        <f>IF(B165=1,"",IF(TrackingWorksheet!F170="","",TrackingWorksheet!F170))</f>
        <v/>
      </c>
    </row>
    <row r="166" spans="2:22" x14ac:dyDescent="0.35">
      <c r="B166" s="178">
        <f>IF(AND(ISBLANK(TrackingWorksheet!B171),ISBLANK(TrackingWorksheet!C171),ISBLANK(TrackingWorksheet!G171),ISBLANK(TrackingWorksheet!I171),
ISBLANK(TrackingWorksheet!#REF!)),1,0)</f>
        <v>0</v>
      </c>
      <c r="C166" s="173">
        <f>IF(B166=1,"",TrackingWorksheet!D171)</f>
        <v>0</v>
      </c>
      <c r="D166" s="176">
        <f>IF(B166=1,"",IF(AND(TrackingWorksheet!B171&lt;&gt;"",TrackingWorksheet!B171&lt;=WeeklyCOVIDSummary!$C$7,OR(TrackingWorksheet!C171="",TrackingWorksheet!C171&gt;=WeeklyCOVIDSummary!$C$6)),1,0))</f>
        <v>0</v>
      </c>
      <c r="E166" s="175">
        <f>IF(B166=1,"",IF(AND(TrackingWorksheet!H171&lt;&gt;"",TrackingWorksheet!H171&lt;=WeeklyCOVIDSummary!$C$7),1,0)*D166)</f>
        <v>0</v>
      </c>
      <c r="F166" s="175">
        <f>IF(B166=1,"",IF(AND(TrackingWorksheet!I171&lt;&gt;"",TrackingWorksheet!I171&lt;=WeeklyCOVIDSummary!$C$7),1,0)*D166)</f>
        <v>0</v>
      </c>
      <c r="G166" s="175">
        <f>IF(B166=1,"",IF(AND(TrackingWorksheet!G171&lt;&gt;"",TrackingWorksheet!G171&lt;=WeeklyCOVIDSummary!$C$7,WeeklyCOVIDSummary!$C$6-TrackingWorksheet!G171&lt;60),1,0)*D166)</f>
        <v>0</v>
      </c>
      <c r="H166" s="175">
        <f>IF(B166=1,"",IF(AND(TrackingWorksheet!G171&lt;&gt;"",TrackingWorksheet!G171&lt;=WeeklyCOVIDSummary!$C$7,TrackingWorksheet!G171&gt;$M$3),1,0)*D166)</f>
        <v>0</v>
      </c>
      <c r="I166" s="175">
        <f t="shared" si="5"/>
        <v>0</v>
      </c>
      <c r="J166" s="175">
        <f t="shared" si="4"/>
        <v>0</v>
      </c>
      <c r="K166" s="175">
        <f>IF(B166=1,"",IF(AND(TrackingWorksheet!G171="",TrackingWorksheet!H171="", TrackingWorksheet!I171=""),1,0)*D166)</f>
        <v>0</v>
      </c>
      <c r="L166" s="178" t="str">
        <f>IF(B166=1,"",IF(TrackingWorksheet!F171="","",TrackingWorksheet!F171))</f>
        <v/>
      </c>
      <c r="M166" s="170"/>
      <c r="N166" s="170">
        <f>IF(AND(ISBLANK(TrackingWorksheet!B171),ISBLANK(TrackingWorksheet!C171),ISBLANK(TrackingWorksheet!G171),ISBLANK(TrackingWorksheet!I171),
ISBLANK(TrackingWorksheet!#REF!)),1,0)</f>
        <v>0</v>
      </c>
      <c r="O166" s="170">
        <f>IF(B166=1,"",TrackingWorksheet!E171)</f>
        <v>0</v>
      </c>
      <c r="P166" s="170" t="e">
        <f>IF(B166=1,"",IF(AND(TrackingWorksheet!B171&lt;&gt;"",TrackingWorksheet!B171&lt;=#REF!,OR(TrackingWorksheet!C171="",TrackingWorksheet!C171&gt;=#REF!)),1,0))</f>
        <v>#REF!</v>
      </c>
      <c r="Q166" s="170" t="e">
        <f>IF(B166=1,"",IF(AND(TrackingWorksheet!#REF! &lt;&gt;"",TrackingWorksheet!#REF!&lt;=#REF!), 1, 0)*D166)</f>
        <v>#REF!</v>
      </c>
      <c r="R166" s="170" t="e">
        <f>IF(B166=1,"",IF(AND(TrackingWorksheet!#REF! &lt;&gt;"", TrackingWorksheet!#REF!="At facility"), 1, 0)*D166)</f>
        <v>#REF!</v>
      </c>
      <c r="S166" s="170" t="e">
        <f>IF(B166=1,"",IF(AND(TrackingWorksheet!#REF! &lt;&gt;"", TrackingWorksheet!#REF!="Outside of facility"), 1, 0)*D166)</f>
        <v>#REF!</v>
      </c>
      <c r="T166" s="170" t="e">
        <f>IF(B166=1,"",IF(AND(TrackingWorksheet!#REF!&lt;&gt;"",TrackingWorksheet!#REF!&lt;=#REF!),1,0)*D166)</f>
        <v>#REF!</v>
      </c>
      <c r="U166" s="170" t="e">
        <f>IF(B166=1,"",IF(AND(TrackingWorksheet!#REF!&lt;&gt;"",TrackingWorksheet!#REF!&lt;=#REF!),1,0)*D166)</f>
        <v>#REF!</v>
      </c>
      <c r="V166" s="170" t="str">
        <f>IF(B166=1,"",IF(TrackingWorksheet!F171="","",TrackingWorksheet!F171))</f>
        <v/>
      </c>
    </row>
    <row r="167" spans="2:22" x14ac:dyDescent="0.35">
      <c r="B167" s="178">
        <f>IF(AND(ISBLANK(TrackingWorksheet!B172),ISBLANK(TrackingWorksheet!C172),ISBLANK(TrackingWorksheet!G172),ISBLANK(TrackingWorksheet!I172),
ISBLANK(TrackingWorksheet!#REF!)),1,0)</f>
        <v>0</v>
      </c>
      <c r="C167" s="173">
        <f>IF(B167=1,"",TrackingWorksheet!D172)</f>
        <v>0</v>
      </c>
      <c r="D167" s="176">
        <f>IF(B167=1,"",IF(AND(TrackingWorksheet!B172&lt;&gt;"",TrackingWorksheet!B172&lt;=WeeklyCOVIDSummary!$C$7,OR(TrackingWorksheet!C172="",TrackingWorksheet!C172&gt;=WeeklyCOVIDSummary!$C$6)),1,0))</f>
        <v>0</v>
      </c>
      <c r="E167" s="175">
        <f>IF(B167=1,"",IF(AND(TrackingWorksheet!H172&lt;&gt;"",TrackingWorksheet!H172&lt;=WeeklyCOVIDSummary!$C$7),1,0)*D167)</f>
        <v>0</v>
      </c>
      <c r="F167" s="175">
        <f>IF(B167=1,"",IF(AND(TrackingWorksheet!I172&lt;&gt;"",TrackingWorksheet!I172&lt;=WeeklyCOVIDSummary!$C$7),1,0)*D167)</f>
        <v>0</v>
      </c>
      <c r="G167" s="175">
        <f>IF(B167=1,"",IF(AND(TrackingWorksheet!G172&lt;&gt;"",TrackingWorksheet!G172&lt;=WeeklyCOVIDSummary!$C$7,WeeklyCOVIDSummary!$C$6-TrackingWorksheet!G172&lt;60),1,0)*D167)</f>
        <v>0</v>
      </c>
      <c r="H167" s="175">
        <f>IF(B167=1,"",IF(AND(TrackingWorksheet!G172&lt;&gt;"",TrackingWorksheet!G172&lt;=WeeklyCOVIDSummary!$C$7,TrackingWorksheet!G172&gt;$M$3),1,0)*D167)</f>
        <v>0</v>
      </c>
      <c r="I167" s="175">
        <f t="shared" si="5"/>
        <v>0</v>
      </c>
      <c r="J167" s="175">
        <f t="shared" si="4"/>
        <v>0</v>
      </c>
      <c r="K167" s="175">
        <f>IF(B167=1,"",IF(AND(TrackingWorksheet!G172="",TrackingWorksheet!H172="", TrackingWorksheet!I172=""),1,0)*D167)</f>
        <v>0</v>
      </c>
      <c r="L167" s="178" t="str">
        <f>IF(B167=1,"",IF(TrackingWorksheet!F172="","",TrackingWorksheet!F172))</f>
        <v/>
      </c>
      <c r="M167" s="170"/>
      <c r="N167" s="170">
        <f>IF(AND(ISBLANK(TrackingWorksheet!B172),ISBLANK(TrackingWorksheet!C172),ISBLANK(TrackingWorksheet!G172),ISBLANK(TrackingWorksheet!I172),
ISBLANK(TrackingWorksheet!#REF!)),1,0)</f>
        <v>0</v>
      </c>
      <c r="O167" s="170">
        <f>IF(B167=1,"",TrackingWorksheet!E172)</f>
        <v>0</v>
      </c>
      <c r="P167" s="170" t="e">
        <f>IF(B167=1,"",IF(AND(TrackingWorksheet!B172&lt;&gt;"",TrackingWorksheet!B172&lt;=#REF!,OR(TrackingWorksheet!C172="",TrackingWorksheet!C172&gt;=#REF!)),1,0))</f>
        <v>#REF!</v>
      </c>
      <c r="Q167" s="170" t="e">
        <f>IF(B167=1,"",IF(AND(TrackingWorksheet!#REF! &lt;&gt;"",TrackingWorksheet!#REF!&lt;=#REF!), 1, 0)*D167)</f>
        <v>#REF!</v>
      </c>
      <c r="R167" s="170" t="e">
        <f>IF(B167=1,"",IF(AND(TrackingWorksheet!#REF! &lt;&gt;"", TrackingWorksheet!#REF!="At facility"), 1, 0)*D167)</f>
        <v>#REF!</v>
      </c>
      <c r="S167" s="170" t="e">
        <f>IF(B167=1,"",IF(AND(TrackingWorksheet!#REF! &lt;&gt;"", TrackingWorksheet!#REF!="Outside of facility"), 1, 0)*D167)</f>
        <v>#REF!</v>
      </c>
      <c r="T167" s="170" t="e">
        <f>IF(B167=1,"",IF(AND(TrackingWorksheet!#REF!&lt;&gt;"",TrackingWorksheet!#REF!&lt;=#REF!),1,0)*D167)</f>
        <v>#REF!</v>
      </c>
      <c r="U167" s="170" t="e">
        <f>IF(B167=1,"",IF(AND(TrackingWorksheet!#REF!&lt;&gt;"",TrackingWorksheet!#REF!&lt;=#REF!),1,0)*D167)</f>
        <v>#REF!</v>
      </c>
      <c r="V167" s="170" t="str">
        <f>IF(B167=1,"",IF(TrackingWorksheet!F172="","",TrackingWorksheet!F172))</f>
        <v/>
      </c>
    </row>
    <row r="168" spans="2:22" x14ac:dyDescent="0.35">
      <c r="B168" s="178">
        <f>IF(AND(ISBLANK(TrackingWorksheet!B173),ISBLANK(TrackingWorksheet!C173),ISBLANK(TrackingWorksheet!G173),ISBLANK(TrackingWorksheet!I173),
ISBLANK(TrackingWorksheet!#REF!)),1,0)</f>
        <v>0</v>
      </c>
      <c r="C168" s="173">
        <f>IF(B168=1,"",TrackingWorksheet!D173)</f>
        <v>0</v>
      </c>
      <c r="D168" s="176">
        <f>IF(B168=1,"",IF(AND(TrackingWorksheet!B173&lt;&gt;"",TrackingWorksheet!B173&lt;=WeeklyCOVIDSummary!$C$7,OR(TrackingWorksheet!C173="",TrackingWorksheet!C173&gt;=WeeklyCOVIDSummary!$C$6)),1,0))</f>
        <v>0</v>
      </c>
      <c r="E168" s="175">
        <f>IF(B168=1,"",IF(AND(TrackingWorksheet!H173&lt;&gt;"",TrackingWorksheet!H173&lt;=WeeklyCOVIDSummary!$C$7),1,0)*D168)</f>
        <v>0</v>
      </c>
      <c r="F168" s="175">
        <f>IF(B168=1,"",IF(AND(TrackingWorksheet!I173&lt;&gt;"",TrackingWorksheet!I173&lt;=WeeklyCOVIDSummary!$C$7),1,0)*D168)</f>
        <v>0</v>
      </c>
      <c r="G168" s="175">
        <f>IF(B168=1,"",IF(AND(TrackingWorksheet!G173&lt;&gt;"",TrackingWorksheet!G173&lt;=WeeklyCOVIDSummary!$C$7,WeeklyCOVIDSummary!$C$6-TrackingWorksheet!G173&lt;60),1,0)*D168)</f>
        <v>0</v>
      </c>
      <c r="H168" s="175">
        <f>IF(B168=1,"",IF(AND(TrackingWorksheet!G173&lt;&gt;"",TrackingWorksheet!G173&lt;=WeeklyCOVIDSummary!$C$7,TrackingWorksheet!G173&gt;$M$3),1,0)*D168)</f>
        <v>0</v>
      </c>
      <c r="I168" s="175">
        <f t="shared" si="5"/>
        <v>0</v>
      </c>
      <c r="J168" s="175">
        <f t="shared" si="4"/>
        <v>0</v>
      </c>
      <c r="K168" s="175">
        <f>IF(B168=1,"",IF(AND(TrackingWorksheet!G173="",TrackingWorksheet!H173="", TrackingWorksheet!I173=""),1,0)*D168)</f>
        <v>0</v>
      </c>
      <c r="L168" s="178" t="str">
        <f>IF(B168=1,"",IF(TrackingWorksheet!F173="","",TrackingWorksheet!F173))</f>
        <v/>
      </c>
      <c r="M168" s="170"/>
      <c r="N168" s="170">
        <f>IF(AND(ISBLANK(TrackingWorksheet!B173),ISBLANK(TrackingWorksheet!C173),ISBLANK(TrackingWorksheet!G173),ISBLANK(TrackingWorksheet!I173),
ISBLANK(TrackingWorksheet!#REF!)),1,0)</f>
        <v>0</v>
      </c>
      <c r="O168" s="170">
        <f>IF(B168=1,"",TrackingWorksheet!E173)</f>
        <v>0</v>
      </c>
      <c r="P168" s="170" t="e">
        <f>IF(B168=1,"",IF(AND(TrackingWorksheet!B173&lt;&gt;"",TrackingWorksheet!B173&lt;=#REF!,OR(TrackingWorksheet!C173="",TrackingWorksheet!C173&gt;=#REF!)),1,0))</f>
        <v>#REF!</v>
      </c>
      <c r="Q168" s="170" t="e">
        <f>IF(B168=1,"",IF(AND(TrackingWorksheet!#REF! &lt;&gt;"",TrackingWorksheet!#REF!&lt;=#REF!), 1, 0)*D168)</f>
        <v>#REF!</v>
      </c>
      <c r="R168" s="170" t="e">
        <f>IF(B168=1,"",IF(AND(TrackingWorksheet!#REF! &lt;&gt;"", TrackingWorksheet!#REF!="At facility"), 1, 0)*D168)</f>
        <v>#REF!</v>
      </c>
      <c r="S168" s="170" t="e">
        <f>IF(B168=1,"",IF(AND(TrackingWorksheet!#REF! &lt;&gt;"", TrackingWorksheet!#REF!="Outside of facility"), 1, 0)*D168)</f>
        <v>#REF!</v>
      </c>
      <c r="T168" s="170" t="e">
        <f>IF(B168=1,"",IF(AND(TrackingWorksheet!#REF!&lt;&gt;"",TrackingWorksheet!#REF!&lt;=#REF!),1,0)*D168)</f>
        <v>#REF!</v>
      </c>
      <c r="U168" s="170" t="e">
        <f>IF(B168=1,"",IF(AND(TrackingWorksheet!#REF!&lt;&gt;"",TrackingWorksheet!#REF!&lt;=#REF!),1,0)*D168)</f>
        <v>#REF!</v>
      </c>
      <c r="V168" s="170" t="str">
        <f>IF(B168=1,"",IF(TrackingWorksheet!F173="","",TrackingWorksheet!F173))</f>
        <v/>
      </c>
    </row>
    <row r="169" spans="2:22" x14ac:dyDescent="0.35">
      <c r="B169" s="178">
        <f>IF(AND(ISBLANK(TrackingWorksheet!B174),ISBLANK(TrackingWorksheet!C174),ISBLANK(TrackingWorksheet!G174),ISBLANK(TrackingWorksheet!I174),
ISBLANK(TrackingWorksheet!#REF!)),1,0)</f>
        <v>0</v>
      </c>
      <c r="C169" s="173">
        <f>IF(B169=1,"",TrackingWorksheet!D174)</f>
        <v>0</v>
      </c>
      <c r="D169" s="176">
        <f>IF(B169=1,"",IF(AND(TrackingWorksheet!B174&lt;&gt;"",TrackingWorksheet!B174&lt;=WeeklyCOVIDSummary!$C$7,OR(TrackingWorksheet!C174="",TrackingWorksheet!C174&gt;=WeeklyCOVIDSummary!$C$6)),1,0))</f>
        <v>0</v>
      </c>
      <c r="E169" s="175">
        <f>IF(B169=1,"",IF(AND(TrackingWorksheet!H174&lt;&gt;"",TrackingWorksheet!H174&lt;=WeeklyCOVIDSummary!$C$7),1,0)*D169)</f>
        <v>0</v>
      </c>
      <c r="F169" s="175">
        <f>IF(B169=1,"",IF(AND(TrackingWorksheet!I174&lt;&gt;"",TrackingWorksheet!I174&lt;=WeeklyCOVIDSummary!$C$7),1,0)*D169)</f>
        <v>0</v>
      </c>
      <c r="G169" s="175">
        <f>IF(B169=1,"",IF(AND(TrackingWorksheet!G174&lt;&gt;"",TrackingWorksheet!G174&lt;=WeeklyCOVIDSummary!$C$7,WeeklyCOVIDSummary!$C$6-TrackingWorksheet!G174&lt;60),1,0)*D169)</f>
        <v>0</v>
      </c>
      <c r="H169" s="175">
        <f>IF(B169=1,"",IF(AND(TrackingWorksheet!G174&lt;&gt;"",TrackingWorksheet!G174&lt;=WeeklyCOVIDSummary!$C$7,TrackingWorksheet!G174&gt;$M$3),1,0)*D169)</f>
        <v>0</v>
      </c>
      <c r="I169" s="175">
        <f t="shared" si="5"/>
        <v>0</v>
      </c>
      <c r="J169" s="175">
        <f t="shared" si="4"/>
        <v>0</v>
      </c>
      <c r="K169" s="175">
        <f>IF(B169=1,"",IF(AND(TrackingWorksheet!G174="",TrackingWorksheet!H174="", TrackingWorksheet!I174=""),1,0)*D169)</f>
        <v>0</v>
      </c>
      <c r="L169" s="178" t="str">
        <f>IF(B169=1,"",IF(TrackingWorksheet!F174="","",TrackingWorksheet!F174))</f>
        <v/>
      </c>
      <c r="M169" s="170"/>
      <c r="N169" s="170">
        <f>IF(AND(ISBLANK(TrackingWorksheet!B174),ISBLANK(TrackingWorksheet!C174),ISBLANK(TrackingWorksheet!G174),ISBLANK(TrackingWorksheet!I174),
ISBLANK(TrackingWorksheet!#REF!)),1,0)</f>
        <v>0</v>
      </c>
      <c r="O169" s="170">
        <f>IF(B169=1,"",TrackingWorksheet!E174)</f>
        <v>0</v>
      </c>
      <c r="P169" s="170" t="e">
        <f>IF(B169=1,"",IF(AND(TrackingWorksheet!B174&lt;&gt;"",TrackingWorksheet!B174&lt;=#REF!,OR(TrackingWorksheet!C174="",TrackingWorksheet!C174&gt;=#REF!)),1,0))</f>
        <v>#REF!</v>
      </c>
      <c r="Q169" s="170" t="e">
        <f>IF(B169=1,"",IF(AND(TrackingWorksheet!#REF! &lt;&gt;"",TrackingWorksheet!#REF!&lt;=#REF!), 1, 0)*D169)</f>
        <v>#REF!</v>
      </c>
      <c r="R169" s="170" t="e">
        <f>IF(B169=1,"",IF(AND(TrackingWorksheet!#REF! &lt;&gt;"", TrackingWorksheet!#REF!="At facility"), 1, 0)*D169)</f>
        <v>#REF!</v>
      </c>
      <c r="S169" s="170" t="e">
        <f>IF(B169=1,"",IF(AND(TrackingWorksheet!#REF! &lt;&gt;"", TrackingWorksheet!#REF!="Outside of facility"), 1, 0)*D169)</f>
        <v>#REF!</v>
      </c>
      <c r="T169" s="170" t="e">
        <f>IF(B169=1,"",IF(AND(TrackingWorksheet!#REF!&lt;&gt;"",TrackingWorksheet!#REF!&lt;=#REF!),1,0)*D169)</f>
        <v>#REF!</v>
      </c>
      <c r="U169" s="170" t="e">
        <f>IF(B169=1,"",IF(AND(TrackingWorksheet!#REF!&lt;&gt;"",TrackingWorksheet!#REF!&lt;=#REF!),1,0)*D169)</f>
        <v>#REF!</v>
      </c>
      <c r="V169" s="170" t="str">
        <f>IF(B169=1,"",IF(TrackingWorksheet!F174="","",TrackingWorksheet!F174))</f>
        <v/>
      </c>
    </row>
    <row r="170" spans="2:22" x14ac:dyDescent="0.35">
      <c r="B170" s="178">
        <f>IF(AND(ISBLANK(TrackingWorksheet!B175),ISBLANK(TrackingWorksheet!C175),ISBLANK(TrackingWorksheet!G175),ISBLANK(TrackingWorksheet!I175),
ISBLANK(TrackingWorksheet!#REF!)),1,0)</f>
        <v>0</v>
      </c>
      <c r="C170" s="173">
        <f>IF(B170=1,"",TrackingWorksheet!D175)</f>
        <v>0</v>
      </c>
      <c r="D170" s="176">
        <f>IF(B170=1,"",IF(AND(TrackingWorksheet!B175&lt;&gt;"",TrackingWorksheet!B175&lt;=WeeklyCOVIDSummary!$C$7,OR(TrackingWorksheet!C175="",TrackingWorksheet!C175&gt;=WeeklyCOVIDSummary!$C$6)),1,0))</f>
        <v>0</v>
      </c>
      <c r="E170" s="175">
        <f>IF(B170=1,"",IF(AND(TrackingWorksheet!H175&lt;&gt;"",TrackingWorksheet!H175&lt;=WeeklyCOVIDSummary!$C$7),1,0)*D170)</f>
        <v>0</v>
      </c>
      <c r="F170" s="175">
        <f>IF(B170=1,"",IF(AND(TrackingWorksheet!I175&lt;&gt;"",TrackingWorksheet!I175&lt;=WeeklyCOVIDSummary!$C$7),1,0)*D170)</f>
        <v>0</v>
      </c>
      <c r="G170" s="175">
        <f>IF(B170=1,"",IF(AND(TrackingWorksheet!G175&lt;&gt;"",TrackingWorksheet!G175&lt;=WeeklyCOVIDSummary!$C$7,WeeklyCOVIDSummary!$C$6-TrackingWorksheet!G175&lt;60),1,0)*D170)</f>
        <v>0</v>
      </c>
      <c r="H170" s="175">
        <f>IF(B170=1,"",IF(AND(TrackingWorksheet!G175&lt;&gt;"",TrackingWorksheet!G175&lt;=WeeklyCOVIDSummary!$C$7,TrackingWorksheet!G175&gt;$M$3),1,0)*D170)</f>
        <v>0</v>
      </c>
      <c r="I170" s="175">
        <f t="shared" si="5"/>
        <v>0</v>
      </c>
      <c r="J170" s="175">
        <f t="shared" si="4"/>
        <v>0</v>
      </c>
      <c r="K170" s="175">
        <f>IF(B170=1,"",IF(AND(TrackingWorksheet!G175="",TrackingWorksheet!H175="", TrackingWorksheet!I175=""),1,0)*D170)</f>
        <v>0</v>
      </c>
      <c r="L170" s="178" t="str">
        <f>IF(B170=1,"",IF(TrackingWorksheet!F175="","",TrackingWorksheet!F175))</f>
        <v/>
      </c>
      <c r="M170" s="170"/>
      <c r="N170" s="170">
        <f>IF(AND(ISBLANK(TrackingWorksheet!B175),ISBLANK(TrackingWorksheet!C175),ISBLANK(TrackingWorksheet!G175),ISBLANK(TrackingWorksheet!I175),
ISBLANK(TrackingWorksheet!#REF!)),1,0)</f>
        <v>0</v>
      </c>
      <c r="O170" s="170">
        <f>IF(B170=1,"",TrackingWorksheet!E175)</f>
        <v>0</v>
      </c>
      <c r="P170" s="170" t="e">
        <f>IF(B170=1,"",IF(AND(TrackingWorksheet!B175&lt;&gt;"",TrackingWorksheet!B175&lt;=#REF!,OR(TrackingWorksheet!C175="",TrackingWorksheet!C175&gt;=#REF!)),1,0))</f>
        <v>#REF!</v>
      </c>
      <c r="Q170" s="170" t="e">
        <f>IF(B170=1,"",IF(AND(TrackingWorksheet!#REF! &lt;&gt;"",TrackingWorksheet!#REF!&lt;=#REF!), 1, 0)*D170)</f>
        <v>#REF!</v>
      </c>
      <c r="R170" s="170" t="e">
        <f>IF(B170=1,"",IF(AND(TrackingWorksheet!#REF! &lt;&gt;"", TrackingWorksheet!#REF!="At facility"), 1, 0)*D170)</f>
        <v>#REF!</v>
      </c>
      <c r="S170" s="170" t="e">
        <f>IF(B170=1,"",IF(AND(TrackingWorksheet!#REF! &lt;&gt;"", TrackingWorksheet!#REF!="Outside of facility"), 1, 0)*D170)</f>
        <v>#REF!</v>
      </c>
      <c r="T170" s="170" t="e">
        <f>IF(B170=1,"",IF(AND(TrackingWorksheet!#REF!&lt;&gt;"",TrackingWorksheet!#REF!&lt;=#REF!),1,0)*D170)</f>
        <v>#REF!</v>
      </c>
      <c r="U170" s="170" t="e">
        <f>IF(B170=1,"",IF(AND(TrackingWorksheet!#REF!&lt;&gt;"",TrackingWorksheet!#REF!&lt;=#REF!),1,0)*D170)</f>
        <v>#REF!</v>
      </c>
      <c r="V170" s="170" t="str">
        <f>IF(B170=1,"",IF(TrackingWorksheet!F175="","",TrackingWorksheet!F175))</f>
        <v/>
      </c>
    </row>
    <row r="171" spans="2:22" x14ac:dyDescent="0.35">
      <c r="B171" s="178">
        <f>IF(AND(ISBLANK(TrackingWorksheet!B176),ISBLANK(TrackingWorksheet!C176),ISBLANK(TrackingWorksheet!G176),ISBLANK(TrackingWorksheet!I176),
ISBLANK(TrackingWorksheet!#REF!)),1,0)</f>
        <v>0</v>
      </c>
      <c r="C171" s="173">
        <f>IF(B171=1,"",TrackingWorksheet!D176)</f>
        <v>0</v>
      </c>
      <c r="D171" s="176">
        <f>IF(B171=1,"",IF(AND(TrackingWorksheet!B176&lt;&gt;"",TrackingWorksheet!B176&lt;=WeeklyCOVIDSummary!$C$7,OR(TrackingWorksheet!C176="",TrackingWorksheet!C176&gt;=WeeklyCOVIDSummary!$C$6)),1,0))</f>
        <v>0</v>
      </c>
      <c r="E171" s="175">
        <f>IF(B171=1,"",IF(AND(TrackingWorksheet!H176&lt;&gt;"",TrackingWorksheet!H176&lt;=WeeklyCOVIDSummary!$C$7),1,0)*D171)</f>
        <v>0</v>
      </c>
      <c r="F171" s="175">
        <f>IF(B171=1,"",IF(AND(TrackingWorksheet!I176&lt;&gt;"",TrackingWorksheet!I176&lt;=WeeklyCOVIDSummary!$C$7),1,0)*D171)</f>
        <v>0</v>
      </c>
      <c r="G171" s="175">
        <f>IF(B171=1,"",IF(AND(TrackingWorksheet!G176&lt;&gt;"",TrackingWorksheet!G176&lt;=WeeklyCOVIDSummary!$C$7,WeeklyCOVIDSummary!$C$6-TrackingWorksheet!G176&lt;60),1,0)*D171)</f>
        <v>0</v>
      </c>
      <c r="H171" s="175">
        <f>IF(B171=1,"",IF(AND(TrackingWorksheet!G176&lt;&gt;"",TrackingWorksheet!G176&lt;=WeeklyCOVIDSummary!$C$7,TrackingWorksheet!G176&gt;$M$3),1,0)*D171)</f>
        <v>0</v>
      </c>
      <c r="I171" s="175">
        <f t="shared" si="5"/>
        <v>0</v>
      </c>
      <c r="J171" s="175">
        <f t="shared" si="4"/>
        <v>0</v>
      </c>
      <c r="K171" s="175">
        <f>IF(B171=1,"",IF(AND(TrackingWorksheet!G176="",TrackingWorksheet!H176="", TrackingWorksheet!I176=""),1,0)*D171)</f>
        <v>0</v>
      </c>
      <c r="L171" s="178" t="str">
        <f>IF(B171=1,"",IF(TrackingWorksheet!F176="","",TrackingWorksheet!F176))</f>
        <v/>
      </c>
      <c r="M171" s="170"/>
      <c r="N171" s="170">
        <f>IF(AND(ISBLANK(TrackingWorksheet!B176),ISBLANK(TrackingWorksheet!C176),ISBLANK(TrackingWorksheet!G176),ISBLANK(TrackingWorksheet!I176),
ISBLANK(TrackingWorksheet!#REF!)),1,0)</f>
        <v>0</v>
      </c>
      <c r="O171" s="170">
        <f>IF(B171=1,"",TrackingWorksheet!E176)</f>
        <v>0</v>
      </c>
      <c r="P171" s="170" t="e">
        <f>IF(B171=1,"",IF(AND(TrackingWorksheet!B176&lt;&gt;"",TrackingWorksheet!B176&lt;=#REF!,OR(TrackingWorksheet!C176="",TrackingWorksheet!C176&gt;=#REF!)),1,0))</f>
        <v>#REF!</v>
      </c>
      <c r="Q171" s="170" t="e">
        <f>IF(B171=1,"",IF(AND(TrackingWorksheet!#REF! &lt;&gt;"",TrackingWorksheet!#REF!&lt;=#REF!), 1, 0)*D171)</f>
        <v>#REF!</v>
      </c>
      <c r="R171" s="170" t="e">
        <f>IF(B171=1,"",IF(AND(TrackingWorksheet!#REF! &lt;&gt;"", TrackingWorksheet!#REF!="At facility"), 1, 0)*D171)</f>
        <v>#REF!</v>
      </c>
      <c r="S171" s="170" t="e">
        <f>IF(B171=1,"",IF(AND(TrackingWorksheet!#REF! &lt;&gt;"", TrackingWorksheet!#REF!="Outside of facility"), 1, 0)*D171)</f>
        <v>#REF!</v>
      </c>
      <c r="T171" s="170" t="e">
        <f>IF(B171=1,"",IF(AND(TrackingWorksheet!#REF!&lt;&gt;"",TrackingWorksheet!#REF!&lt;=#REF!),1,0)*D171)</f>
        <v>#REF!</v>
      </c>
      <c r="U171" s="170" t="e">
        <f>IF(B171=1,"",IF(AND(TrackingWorksheet!#REF!&lt;&gt;"",TrackingWorksheet!#REF!&lt;=#REF!),1,0)*D171)</f>
        <v>#REF!</v>
      </c>
      <c r="V171" s="170" t="str">
        <f>IF(B171=1,"",IF(TrackingWorksheet!F176="","",TrackingWorksheet!F176))</f>
        <v/>
      </c>
    </row>
    <row r="172" spans="2:22" x14ac:dyDescent="0.35">
      <c r="B172" s="178">
        <f>IF(AND(ISBLANK(TrackingWorksheet!B177),ISBLANK(TrackingWorksheet!C177),ISBLANK(TrackingWorksheet!G177),ISBLANK(TrackingWorksheet!I177),
ISBLANK(TrackingWorksheet!#REF!)),1,0)</f>
        <v>0</v>
      </c>
      <c r="C172" s="173">
        <f>IF(B172=1,"",TrackingWorksheet!D177)</f>
        <v>0</v>
      </c>
      <c r="D172" s="176">
        <f>IF(B172=1,"",IF(AND(TrackingWorksheet!B177&lt;&gt;"",TrackingWorksheet!B177&lt;=WeeklyCOVIDSummary!$C$7,OR(TrackingWorksheet!C177="",TrackingWorksheet!C177&gt;=WeeklyCOVIDSummary!$C$6)),1,0))</f>
        <v>0</v>
      </c>
      <c r="E172" s="175">
        <f>IF(B172=1,"",IF(AND(TrackingWorksheet!H177&lt;&gt;"",TrackingWorksheet!H177&lt;=WeeklyCOVIDSummary!$C$7),1,0)*D172)</f>
        <v>0</v>
      </c>
      <c r="F172" s="175">
        <f>IF(B172=1,"",IF(AND(TrackingWorksheet!I177&lt;&gt;"",TrackingWorksheet!I177&lt;=WeeklyCOVIDSummary!$C$7),1,0)*D172)</f>
        <v>0</v>
      </c>
      <c r="G172" s="175">
        <f>IF(B172=1,"",IF(AND(TrackingWorksheet!G177&lt;&gt;"",TrackingWorksheet!G177&lt;=WeeklyCOVIDSummary!$C$7,WeeklyCOVIDSummary!$C$6-TrackingWorksheet!G177&lt;60),1,0)*D172)</f>
        <v>0</v>
      </c>
      <c r="H172" s="175">
        <f>IF(B172=1,"",IF(AND(TrackingWorksheet!G177&lt;&gt;"",TrackingWorksheet!G177&lt;=WeeklyCOVIDSummary!$C$7,TrackingWorksheet!G177&gt;$M$3),1,0)*D172)</f>
        <v>0</v>
      </c>
      <c r="I172" s="175">
        <f t="shared" si="5"/>
        <v>0</v>
      </c>
      <c r="J172" s="175">
        <f t="shared" si="4"/>
        <v>0</v>
      </c>
      <c r="K172" s="175">
        <f>IF(B172=1,"",IF(AND(TrackingWorksheet!G177="",TrackingWorksheet!H177="", TrackingWorksheet!I177=""),1,0)*D172)</f>
        <v>0</v>
      </c>
      <c r="L172" s="178" t="str">
        <f>IF(B172=1,"",IF(TrackingWorksheet!F177="","",TrackingWorksheet!F177))</f>
        <v/>
      </c>
      <c r="M172" s="170"/>
      <c r="N172" s="170">
        <f>IF(AND(ISBLANK(TrackingWorksheet!B177),ISBLANK(TrackingWorksheet!C177),ISBLANK(TrackingWorksheet!G177),ISBLANK(TrackingWorksheet!I177),
ISBLANK(TrackingWorksheet!#REF!)),1,0)</f>
        <v>0</v>
      </c>
      <c r="O172" s="170">
        <f>IF(B172=1,"",TrackingWorksheet!E177)</f>
        <v>0</v>
      </c>
      <c r="P172" s="170" t="e">
        <f>IF(B172=1,"",IF(AND(TrackingWorksheet!B177&lt;&gt;"",TrackingWorksheet!B177&lt;=#REF!,OR(TrackingWorksheet!C177="",TrackingWorksheet!C177&gt;=#REF!)),1,0))</f>
        <v>#REF!</v>
      </c>
      <c r="Q172" s="170" t="e">
        <f>IF(B172=1,"",IF(AND(TrackingWorksheet!#REF! &lt;&gt;"",TrackingWorksheet!#REF!&lt;=#REF!), 1, 0)*D172)</f>
        <v>#REF!</v>
      </c>
      <c r="R172" s="170" t="e">
        <f>IF(B172=1,"",IF(AND(TrackingWorksheet!#REF! &lt;&gt;"", TrackingWorksheet!#REF!="At facility"), 1, 0)*D172)</f>
        <v>#REF!</v>
      </c>
      <c r="S172" s="170" t="e">
        <f>IF(B172=1,"",IF(AND(TrackingWorksheet!#REF! &lt;&gt;"", TrackingWorksheet!#REF!="Outside of facility"), 1, 0)*D172)</f>
        <v>#REF!</v>
      </c>
      <c r="T172" s="170" t="e">
        <f>IF(B172=1,"",IF(AND(TrackingWorksheet!#REF!&lt;&gt;"",TrackingWorksheet!#REF!&lt;=#REF!),1,0)*D172)</f>
        <v>#REF!</v>
      </c>
      <c r="U172" s="170" t="e">
        <f>IF(B172=1,"",IF(AND(TrackingWorksheet!#REF!&lt;&gt;"",TrackingWorksheet!#REF!&lt;=#REF!),1,0)*D172)</f>
        <v>#REF!</v>
      </c>
      <c r="V172" s="170" t="str">
        <f>IF(B172=1,"",IF(TrackingWorksheet!F177="","",TrackingWorksheet!F177))</f>
        <v/>
      </c>
    </row>
    <row r="173" spans="2:22" x14ac:dyDescent="0.35">
      <c r="B173" s="178">
        <f>IF(AND(ISBLANK(TrackingWorksheet!B178),ISBLANK(TrackingWorksheet!C178),ISBLANK(TrackingWorksheet!G178),ISBLANK(TrackingWorksheet!I178),
ISBLANK(TrackingWorksheet!#REF!)),1,0)</f>
        <v>0</v>
      </c>
      <c r="C173" s="173">
        <f>IF(B173=1,"",TrackingWorksheet!D178)</f>
        <v>0</v>
      </c>
      <c r="D173" s="176">
        <f>IF(B173=1,"",IF(AND(TrackingWorksheet!B178&lt;&gt;"",TrackingWorksheet!B178&lt;=WeeklyCOVIDSummary!$C$7,OR(TrackingWorksheet!C178="",TrackingWorksheet!C178&gt;=WeeklyCOVIDSummary!$C$6)),1,0))</f>
        <v>0</v>
      </c>
      <c r="E173" s="175">
        <f>IF(B173=1,"",IF(AND(TrackingWorksheet!H178&lt;&gt;"",TrackingWorksheet!H178&lt;=WeeklyCOVIDSummary!$C$7),1,0)*D173)</f>
        <v>0</v>
      </c>
      <c r="F173" s="175">
        <f>IF(B173=1,"",IF(AND(TrackingWorksheet!I178&lt;&gt;"",TrackingWorksheet!I178&lt;=WeeklyCOVIDSummary!$C$7),1,0)*D173)</f>
        <v>0</v>
      </c>
      <c r="G173" s="175">
        <f>IF(B173=1,"",IF(AND(TrackingWorksheet!G178&lt;&gt;"",TrackingWorksheet!G178&lt;=WeeklyCOVIDSummary!$C$7,WeeklyCOVIDSummary!$C$6-TrackingWorksheet!G178&lt;60),1,0)*D173)</f>
        <v>0</v>
      </c>
      <c r="H173" s="175">
        <f>IF(B173=1,"",IF(AND(TrackingWorksheet!G178&lt;&gt;"",TrackingWorksheet!G178&lt;=WeeklyCOVIDSummary!$C$7,TrackingWorksheet!G178&gt;$M$3),1,0)*D173)</f>
        <v>0</v>
      </c>
      <c r="I173" s="175">
        <f t="shared" si="5"/>
        <v>0</v>
      </c>
      <c r="J173" s="175">
        <f t="shared" si="4"/>
        <v>0</v>
      </c>
      <c r="K173" s="175">
        <f>IF(B173=1,"",IF(AND(TrackingWorksheet!G178="",TrackingWorksheet!H178="", TrackingWorksheet!I178=""),1,0)*D173)</f>
        <v>0</v>
      </c>
      <c r="L173" s="178" t="str">
        <f>IF(B173=1,"",IF(TrackingWorksheet!F178="","",TrackingWorksheet!F178))</f>
        <v/>
      </c>
      <c r="M173" s="170"/>
      <c r="N173" s="170">
        <f>IF(AND(ISBLANK(TrackingWorksheet!B178),ISBLANK(TrackingWorksheet!C178),ISBLANK(TrackingWorksheet!G178),ISBLANK(TrackingWorksheet!I178),
ISBLANK(TrackingWorksheet!#REF!)),1,0)</f>
        <v>0</v>
      </c>
      <c r="O173" s="170">
        <f>IF(B173=1,"",TrackingWorksheet!E178)</f>
        <v>0</v>
      </c>
      <c r="P173" s="170" t="e">
        <f>IF(B173=1,"",IF(AND(TrackingWorksheet!B178&lt;&gt;"",TrackingWorksheet!B178&lt;=#REF!,OR(TrackingWorksheet!C178="",TrackingWorksheet!C178&gt;=#REF!)),1,0))</f>
        <v>#REF!</v>
      </c>
      <c r="Q173" s="170" t="e">
        <f>IF(B173=1,"",IF(AND(TrackingWorksheet!#REF! &lt;&gt;"",TrackingWorksheet!#REF!&lt;=#REF!), 1, 0)*D173)</f>
        <v>#REF!</v>
      </c>
      <c r="R173" s="170" t="e">
        <f>IF(B173=1,"",IF(AND(TrackingWorksheet!#REF! &lt;&gt;"", TrackingWorksheet!#REF!="At facility"), 1, 0)*D173)</f>
        <v>#REF!</v>
      </c>
      <c r="S173" s="170" t="e">
        <f>IF(B173=1,"",IF(AND(TrackingWorksheet!#REF! &lt;&gt;"", TrackingWorksheet!#REF!="Outside of facility"), 1, 0)*D173)</f>
        <v>#REF!</v>
      </c>
      <c r="T173" s="170" t="e">
        <f>IF(B173=1,"",IF(AND(TrackingWorksheet!#REF!&lt;&gt;"",TrackingWorksheet!#REF!&lt;=#REF!),1,0)*D173)</f>
        <v>#REF!</v>
      </c>
      <c r="U173" s="170" t="e">
        <f>IF(B173=1,"",IF(AND(TrackingWorksheet!#REF!&lt;&gt;"",TrackingWorksheet!#REF!&lt;=#REF!),1,0)*D173)</f>
        <v>#REF!</v>
      </c>
      <c r="V173" s="170" t="str">
        <f>IF(B173=1,"",IF(TrackingWorksheet!F178="","",TrackingWorksheet!F178))</f>
        <v/>
      </c>
    </row>
    <row r="174" spans="2:22" x14ac:dyDescent="0.35">
      <c r="B174" s="178">
        <f>IF(AND(ISBLANK(TrackingWorksheet!B179),ISBLANK(TrackingWorksheet!C179),ISBLANK(TrackingWorksheet!G179),ISBLANK(TrackingWorksheet!I179),
ISBLANK(TrackingWorksheet!#REF!)),1,0)</f>
        <v>0</v>
      </c>
      <c r="C174" s="173">
        <f>IF(B174=1,"",TrackingWorksheet!D179)</f>
        <v>0</v>
      </c>
      <c r="D174" s="176">
        <f>IF(B174=1,"",IF(AND(TrackingWorksheet!B179&lt;&gt;"",TrackingWorksheet!B179&lt;=WeeklyCOVIDSummary!$C$7,OR(TrackingWorksheet!C179="",TrackingWorksheet!C179&gt;=WeeklyCOVIDSummary!$C$6)),1,0))</f>
        <v>0</v>
      </c>
      <c r="E174" s="175">
        <f>IF(B174=1,"",IF(AND(TrackingWorksheet!H179&lt;&gt;"",TrackingWorksheet!H179&lt;=WeeklyCOVIDSummary!$C$7),1,0)*D174)</f>
        <v>0</v>
      </c>
      <c r="F174" s="175">
        <f>IF(B174=1,"",IF(AND(TrackingWorksheet!I179&lt;&gt;"",TrackingWorksheet!I179&lt;=WeeklyCOVIDSummary!$C$7),1,0)*D174)</f>
        <v>0</v>
      </c>
      <c r="G174" s="175">
        <f>IF(B174=1,"",IF(AND(TrackingWorksheet!G179&lt;&gt;"",TrackingWorksheet!G179&lt;=WeeklyCOVIDSummary!$C$7,WeeklyCOVIDSummary!$C$6-TrackingWorksheet!G179&lt;60),1,0)*D174)</f>
        <v>0</v>
      </c>
      <c r="H174" s="175">
        <f>IF(B174=1,"",IF(AND(TrackingWorksheet!G179&lt;&gt;"",TrackingWorksheet!G179&lt;=WeeklyCOVIDSummary!$C$7,TrackingWorksheet!G179&gt;$M$3),1,0)*D174)</f>
        <v>0</v>
      </c>
      <c r="I174" s="175">
        <f t="shared" si="5"/>
        <v>0</v>
      </c>
      <c r="J174" s="175">
        <f t="shared" si="4"/>
        <v>0</v>
      </c>
      <c r="K174" s="175">
        <f>IF(B174=1,"",IF(AND(TrackingWorksheet!G179="",TrackingWorksheet!H179="", TrackingWorksheet!I179=""),1,0)*D174)</f>
        <v>0</v>
      </c>
      <c r="L174" s="178" t="str">
        <f>IF(B174=1,"",IF(TrackingWorksheet!F179="","",TrackingWorksheet!F179))</f>
        <v/>
      </c>
      <c r="M174" s="170"/>
      <c r="N174" s="170">
        <f>IF(AND(ISBLANK(TrackingWorksheet!B179),ISBLANK(TrackingWorksheet!C179),ISBLANK(TrackingWorksheet!G179),ISBLANK(TrackingWorksheet!I179),
ISBLANK(TrackingWorksheet!#REF!)),1,0)</f>
        <v>0</v>
      </c>
      <c r="O174" s="170">
        <f>IF(B174=1,"",TrackingWorksheet!E179)</f>
        <v>0</v>
      </c>
      <c r="P174" s="170" t="e">
        <f>IF(B174=1,"",IF(AND(TrackingWorksheet!B179&lt;&gt;"",TrackingWorksheet!B179&lt;=#REF!,OR(TrackingWorksheet!C179="",TrackingWorksheet!C179&gt;=#REF!)),1,0))</f>
        <v>#REF!</v>
      </c>
      <c r="Q174" s="170" t="e">
        <f>IF(B174=1,"",IF(AND(TrackingWorksheet!#REF! &lt;&gt;"",TrackingWorksheet!#REF!&lt;=#REF!), 1, 0)*D174)</f>
        <v>#REF!</v>
      </c>
      <c r="R174" s="170" t="e">
        <f>IF(B174=1,"",IF(AND(TrackingWorksheet!#REF! &lt;&gt;"", TrackingWorksheet!#REF!="At facility"), 1, 0)*D174)</f>
        <v>#REF!</v>
      </c>
      <c r="S174" s="170" t="e">
        <f>IF(B174=1,"",IF(AND(TrackingWorksheet!#REF! &lt;&gt;"", TrackingWorksheet!#REF!="Outside of facility"), 1, 0)*D174)</f>
        <v>#REF!</v>
      </c>
      <c r="T174" s="170" t="e">
        <f>IF(B174=1,"",IF(AND(TrackingWorksheet!#REF!&lt;&gt;"",TrackingWorksheet!#REF!&lt;=#REF!),1,0)*D174)</f>
        <v>#REF!</v>
      </c>
      <c r="U174" s="170" t="e">
        <f>IF(B174=1,"",IF(AND(TrackingWorksheet!#REF!&lt;&gt;"",TrackingWorksheet!#REF!&lt;=#REF!),1,0)*D174)</f>
        <v>#REF!</v>
      </c>
      <c r="V174" s="170" t="str">
        <f>IF(B174=1,"",IF(TrackingWorksheet!F179="","",TrackingWorksheet!F179))</f>
        <v/>
      </c>
    </row>
    <row r="175" spans="2:22" x14ac:dyDescent="0.35">
      <c r="B175" s="178">
        <f>IF(AND(ISBLANK(TrackingWorksheet!B180),ISBLANK(TrackingWorksheet!C180),ISBLANK(TrackingWorksheet!G180),ISBLANK(TrackingWorksheet!I180),
ISBLANK(TrackingWorksheet!#REF!)),1,0)</f>
        <v>0</v>
      </c>
      <c r="C175" s="173">
        <f>IF(B175=1,"",TrackingWorksheet!D180)</f>
        <v>0</v>
      </c>
      <c r="D175" s="176">
        <f>IF(B175=1,"",IF(AND(TrackingWorksheet!B180&lt;&gt;"",TrackingWorksheet!B180&lt;=WeeklyCOVIDSummary!$C$7,OR(TrackingWorksheet!C180="",TrackingWorksheet!C180&gt;=WeeklyCOVIDSummary!$C$6)),1,0))</f>
        <v>0</v>
      </c>
      <c r="E175" s="175">
        <f>IF(B175=1,"",IF(AND(TrackingWorksheet!H180&lt;&gt;"",TrackingWorksheet!H180&lt;=WeeklyCOVIDSummary!$C$7),1,0)*D175)</f>
        <v>0</v>
      </c>
      <c r="F175" s="175">
        <f>IF(B175=1,"",IF(AND(TrackingWorksheet!I180&lt;&gt;"",TrackingWorksheet!I180&lt;=WeeklyCOVIDSummary!$C$7),1,0)*D175)</f>
        <v>0</v>
      </c>
      <c r="G175" s="175">
        <f>IF(B175=1,"",IF(AND(TrackingWorksheet!G180&lt;&gt;"",TrackingWorksheet!G180&lt;=WeeklyCOVIDSummary!$C$7,WeeklyCOVIDSummary!$C$6-TrackingWorksheet!G180&lt;60),1,0)*D175)</f>
        <v>0</v>
      </c>
      <c r="H175" s="175">
        <f>IF(B175=1,"",IF(AND(TrackingWorksheet!G180&lt;&gt;"",TrackingWorksheet!G180&lt;=WeeklyCOVIDSummary!$C$7,TrackingWorksheet!G180&gt;$M$3),1,0)*D175)</f>
        <v>0</v>
      </c>
      <c r="I175" s="175">
        <f t="shared" si="5"/>
        <v>0</v>
      </c>
      <c r="J175" s="175">
        <f t="shared" si="4"/>
        <v>0</v>
      </c>
      <c r="K175" s="175">
        <f>IF(B175=1,"",IF(AND(TrackingWorksheet!G180="",TrackingWorksheet!H180="", TrackingWorksheet!I180=""),1,0)*D175)</f>
        <v>0</v>
      </c>
      <c r="L175" s="178" t="str">
        <f>IF(B175=1,"",IF(TrackingWorksheet!F180="","",TrackingWorksheet!F180))</f>
        <v/>
      </c>
      <c r="M175" s="170"/>
      <c r="N175" s="170">
        <f>IF(AND(ISBLANK(TrackingWorksheet!B180),ISBLANK(TrackingWorksheet!C180),ISBLANK(TrackingWorksheet!G180),ISBLANK(TrackingWorksheet!I180),
ISBLANK(TrackingWorksheet!#REF!)),1,0)</f>
        <v>0</v>
      </c>
      <c r="O175" s="170">
        <f>IF(B175=1,"",TrackingWorksheet!E180)</f>
        <v>0</v>
      </c>
      <c r="P175" s="170" t="e">
        <f>IF(B175=1,"",IF(AND(TrackingWorksheet!B180&lt;&gt;"",TrackingWorksheet!B180&lt;=#REF!,OR(TrackingWorksheet!C180="",TrackingWorksheet!C180&gt;=#REF!)),1,0))</f>
        <v>#REF!</v>
      </c>
      <c r="Q175" s="170" t="e">
        <f>IF(B175=1,"",IF(AND(TrackingWorksheet!#REF! &lt;&gt;"",TrackingWorksheet!#REF!&lt;=#REF!), 1, 0)*D175)</f>
        <v>#REF!</v>
      </c>
      <c r="R175" s="170" t="e">
        <f>IF(B175=1,"",IF(AND(TrackingWorksheet!#REF! &lt;&gt;"", TrackingWorksheet!#REF!="At facility"), 1, 0)*D175)</f>
        <v>#REF!</v>
      </c>
      <c r="S175" s="170" t="e">
        <f>IF(B175=1,"",IF(AND(TrackingWorksheet!#REF! &lt;&gt;"", TrackingWorksheet!#REF!="Outside of facility"), 1, 0)*D175)</f>
        <v>#REF!</v>
      </c>
      <c r="T175" s="170" t="e">
        <f>IF(B175=1,"",IF(AND(TrackingWorksheet!#REF!&lt;&gt;"",TrackingWorksheet!#REF!&lt;=#REF!),1,0)*D175)</f>
        <v>#REF!</v>
      </c>
      <c r="U175" s="170" t="e">
        <f>IF(B175=1,"",IF(AND(TrackingWorksheet!#REF!&lt;&gt;"",TrackingWorksheet!#REF!&lt;=#REF!),1,0)*D175)</f>
        <v>#REF!</v>
      </c>
      <c r="V175" s="170" t="str">
        <f>IF(B175=1,"",IF(TrackingWorksheet!F180="","",TrackingWorksheet!F180))</f>
        <v/>
      </c>
    </row>
    <row r="176" spans="2:22" x14ac:dyDescent="0.35">
      <c r="B176" s="178">
        <f>IF(AND(ISBLANK(TrackingWorksheet!B181),ISBLANK(TrackingWorksheet!C181),ISBLANK(TrackingWorksheet!G181),ISBLANK(TrackingWorksheet!I181),
ISBLANK(TrackingWorksheet!#REF!)),1,0)</f>
        <v>0</v>
      </c>
      <c r="C176" s="173">
        <f>IF(B176=1,"",TrackingWorksheet!D181)</f>
        <v>0</v>
      </c>
      <c r="D176" s="176">
        <f>IF(B176=1,"",IF(AND(TrackingWorksheet!B181&lt;&gt;"",TrackingWorksheet!B181&lt;=WeeklyCOVIDSummary!$C$7,OR(TrackingWorksheet!C181="",TrackingWorksheet!C181&gt;=WeeklyCOVIDSummary!$C$6)),1,0))</f>
        <v>0</v>
      </c>
      <c r="E176" s="175">
        <f>IF(B176=1,"",IF(AND(TrackingWorksheet!H181&lt;&gt;"",TrackingWorksheet!H181&lt;=WeeklyCOVIDSummary!$C$7),1,0)*D176)</f>
        <v>0</v>
      </c>
      <c r="F176" s="175">
        <f>IF(B176=1,"",IF(AND(TrackingWorksheet!I181&lt;&gt;"",TrackingWorksheet!I181&lt;=WeeklyCOVIDSummary!$C$7),1,0)*D176)</f>
        <v>0</v>
      </c>
      <c r="G176" s="175">
        <f>IF(B176=1,"",IF(AND(TrackingWorksheet!G181&lt;&gt;"",TrackingWorksheet!G181&lt;=WeeklyCOVIDSummary!$C$7,WeeklyCOVIDSummary!$C$6-TrackingWorksheet!G181&lt;60),1,0)*D176)</f>
        <v>0</v>
      </c>
      <c r="H176" s="175">
        <f>IF(B176=1,"",IF(AND(TrackingWorksheet!G181&lt;&gt;"",TrackingWorksheet!G181&lt;=WeeklyCOVIDSummary!$C$7,TrackingWorksheet!G181&gt;$M$3),1,0)*D176)</f>
        <v>0</v>
      </c>
      <c r="I176" s="175">
        <f t="shared" si="5"/>
        <v>0</v>
      </c>
      <c r="J176" s="175">
        <f t="shared" si="4"/>
        <v>0</v>
      </c>
      <c r="K176" s="175">
        <f>IF(B176=1,"",IF(AND(TrackingWorksheet!G181="",TrackingWorksheet!H181="", TrackingWorksheet!I181=""),1,0)*D176)</f>
        <v>0</v>
      </c>
      <c r="L176" s="178" t="str">
        <f>IF(B176=1,"",IF(TrackingWorksheet!F181="","",TrackingWorksheet!F181))</f>
        <v/>
      </c>
      <c r="M176" s="170"/>
      <c r="N176" s="170">
        <f>IF(AND(ISBLANK(TrackingWorksheet!B181),ISBLANK(TrackingWorksheet!C181),ISBLANK(TrackingWorksheet!G181),ISBLANK(TrackingWorksheet!I181),
ISBLANK(TrackingWorksheet!#REF!)),1,0)</f>
        <v>0</v>
      </c>
      <c r="O176" s="170">
        <f>IF(B176=1,"",TrackingWorksheet!E181)</f>
        <v>0</v>
      </c>
      <c r="P176" s="170" t="e">
        <f>IF(B176=1,"",IF(AND(TrackingWorksheet!B181&lt;&gt;"",TrackingWorksheet!B181&lt;=#REF!,OR(TrackingWorksheet!C181="",TrackingWorksheet!C181&gt;=#REF!)),1,0))</f>
        <v>#REF!</v>
      </c>
      <c r="Q176" s="170" t="e">
        <f>IF(B176=1,"",IF(AND(TrackingWorksheet!#REF! &lt;&gt;"",TrackingWorksheet!#REF!&lt;=#REF!), 1, 0)*D176)</f>
        <v>#REF!</v>
      </c>
      <c r="R176" s="170" t="e">
        <f>IF(B176=1,"",IF(AND(TrackingWorksheet!#REF! &lt;&gt;"", TrackingWorksheet!#REF!="At facility"), 1, 0)*D176)</f>
        <v>#REF!</v>
      </c>
      <c r="S176" s="170" t="e">
        <f>IF(B176=1,"",IF(AND(TrackingWorksheet!#REF! &lt;&gt;"", TrackingWorksheet!#REF!="Outside of facility"), 1, 0)*D176)</f>
        <v>#REF!</v>
      </c>
      <c r="T176" s="170" t="e">
        <f>IF(B176=1,"",IF(AND(TrackingWorksheet!#REF!&lt;&gt;"",TrackingWorksheet!#REF!&lt;=#REF!),1,0)*D176)</f>
        <v>#REF!</v>
      </c>
      <c r="U176" s="170" t="e">
        <f>IF(B176=1,"",IF(AND(TrackingWorksheet!#REF!&lt;&gt;"",TrackingWorksheet!#REF!&lt;=#REF!),1,0)*D176)</f>
        <v>#REF!</v>
      </c>
      <c r="V176" s="170" t="str">
        <f>IF(B176=1,"",IF(TrackingWorksheet!F181="","",TrackingWorksheet!F181))</f>
        <v/>
      </c>
    </row>
    <row r="177" spans="2:22" x14ac:dyDescent="0.35">
      <c r="B177" s="178">
        <f>IF(AND(ISBLANK(TrackingWorksheet!B182),ISBLANK(TrackingWorksheet!C182),ISBLANK(TrackingWorksheet!G182),ISBLANK(TrackingWorksheet!I182),
ISBLANK(TrackingWorksheet!#REF!)),1,0)</f>
        <v>0</v>
      </c>
      <c r="C177" s="173">
        <f>IF(B177=1,"",TrackingWorksheet!D182)</f>
        <v>0</v>
      </c>
      <c r="D177" s="176">
        <f>IF(B177=1,"",IF(AND(TrackingWorksheet!B182&lt;&gt;"",TrackingWorksheet!B182&lt;=WeeklyCOVIDSummary!$C$7,OR(TrackingWorksheet!C182="",TrackingWorksheet!C182&gt;=WeeklyCOVIDSummary!$C$6)),1,0))</f>
        <v>0</v>
      </c>
      <c r="E177" s="175">
        <f>IF(B177=1,"",IF(AND(TrackingWorksheet!H182&lt;&gt;"",TrackingWorksheet!H182&lt;=WeeklyCOVIDSummary!$C$7),1,0)*D177)</f>
        <v>0</v>
      </c>
      <c r="F177" s="175">
        <f>IF(B177=1,"",IF(AND(TrackingWorksheet!I182&lt;&gt;"",TrackingWorksheet!I182&lt;=WeeklyCOVIDSummary!$C$7),1,0)*D177)</f>
        <v>0</v>
      </c>
      <c r="G177" s="175">
        <f>IF(B177=1,"",IF(AND(TrackingWorksheet!G182&lt;&gt;"",TrackingWorksheet!G182&lt;=WeeklyCOVIDSummary!$C$7,WeeklyCOVIDSummary!$C$6-TrackingWorksheet!G182&lt;60),1,0)*D177)</f>
        <v>0</v>
      </c>
      <c r="H177" s="175">
        <f>IF(B177=1,"",IF(AND(TrackingWorksheet!G182&lt;&gt;"",TrackingWorksheet!G182&lt;=WeeklyCOVIDSummary!$C$7,TrackingWorksheet!G182&gt;$M$3),1,0)*D177)</f>
        <v>0</v>
      </c>
      <c r="I177" s="175">
        <f t="shared" si="5"/>
        <v>0</v>
      </c>
      <c r="J177" s="175">
        <f t="shared" si="4"/>
        <v>0</v>
      </c>
      <c r="K177" s="175">
        <f>IF(B177=1,"",IF(AND(TrackingWorksheet!G182="",TrackingWorksheet!H182="", TrackingWorksheet!I182=""),1,0)*D177)</f>
        <v>0</v>
      </c>
      <c r="L177" s="178" t="str">
        <f>IF(B177=1,"",IF(TrackingWorksheet!F182="","",TrackingWorksheet!F182))</f>
        <v/>
      </c>
      <c r="M177" s="170"/>
      <c r="N177" s="170">
        <f>IF(AND(ISBLANK(TrackingWorksheet!B182),ISBLANK(TrackingWorksheet!C182),ISBLANK(TrackingWorksheet!G182),ISBLANK(TrackingWorksheet!I182),
ISBLANK(TrackingWorksheet!#REF!)),1,0)</f>
        <v>0</v>
      </c>
      <c r="O177" s="170">
        <f>IF(B177=1,"",TrackingWorksheet!E182)</f>
        <v>0</v>
      </c>
      <c r="P177" s="170" t="e">
        <f>IF(B177=1,"",IF(AND(TrackingWorksheet!B182&lt;&gt;"",TrackingWorksheet!B182&lt;=#REF!,OR(TrackingWorksheet!C182="",TrackingWorksheet!C182&gt;=#REF!)),1,0))</f>
        <v>#REF!</v>
      </c>
      <c r="Q177" s="170" t="e">
        <f>IF(B177=1,"",IF(AND(TrackingWorksheet!#REF! &lt;&gt;"",TrackingWorksheet!#REF!&lt;=#REF!), 1, 0)*D177)</f>
        <v>#REF!</v>
      </c>
      <c r="R177" s="170" t="e">
        <f>IF(B177=1,"",IF(AND(TrackingWorksheet!#REF! &lt;&gt;"", TrackingWorksheet!#REF!="At facility"), 1, 0)*D177)</f>
        <v>#REF!</v>
      </c>
      <c r="S177" s="170" t="e">
        <f>IF(B177=1,"",IF(AND(TrackingWorksheet!#REF! &lt;&gt;"", TrackingWorksheet!#REF!="Outside of facility"), 1, 0)*D177)</f>
        <v>#REF!</v>
      </c>
      <c r="T177" s="170" t="e">
        <f>IF(B177=1,"",IF(AND(TrackingWorksheet!#REF!&lt;&gt;"",TrackingWorksheet!#REF!&lt;=#REF!),1,0)*D177)</f>
        <v>#REF!</v>
      </c>
      <c r="U177" s="170" t="e">
        <f>IF(B177=1,"",IF(AND(TrackingWorksheet!#REF!&lt;&gt;"",TrackingWorksheet!#REF!&lt;=#REF!),1,0)*D177)</f>
        <v>#REF!</v>
      </c>
      <c r="V177" s="170" t="str">
        <f>IF(B177=1,"",IF(TrackingWorksheet!F182="","",TrackingWorksheet!F182))</f>
        <v/>
      </c>
    </row>
    <row r="178" spans="2:22" x14ac:dyDescent="0.35">
      <c r="B178" s="178">
        <f>IF(AND(ISBLANK(TrackingWorksheet!B183),ISBLANK(TrackingWorksheet!C183),ISBLANK(TrackingWorksheet!G183),ISBLANK(TrackingWorksheet!I183),
ISBLANK(TrackingWorksheet!#REF!)),1,0)</f>
        <v>0</v>
      </c>
      <c r="C178" s="173">
        <f>IF(B178=1,"",TrackingWorksheet!D183)</f>
        <v>0</v>
      </c>
      <c r="D178" s="176">
        <f>IF(B178=1,"",IF(AND(TrackingWorksheet!B183&lt;&gt;"",TrackingWorksheet!B183&lt;=WeeklyCOVIDSummary!$C$7,OR(TrackingWorksheet!C183="",TrackingWorksheet!C183&gt;=WeeklyCOVIDSummary!$C$6)),1,0))</f>
        <v>0</v>
      </c>
      <c r="E178" s="175">
        <f>IF(B178=1,"",IF(AND(TrackingWorksheet!H183&lt;&gt;"",TrackingWorksheet!H183&lt;=WeeklyCOVIDSummary!$C$7),1,0)*D178)</f>
        <v>0</v>
      </c>
      <c r="F178" s="175">
        <f>IF(B178=1,"",IF(AND(TrackingWorksheet!I183&lt;&gt;"",TrackingWorksheet!I183&lt;=WeeklyCOVIDSummary!$C$7),1,0)*D178)</f>
        <v>0</v>
      </c>
      <c r="G178" s="175">
        <f>IF(B178=1,"",IF(AND(TrackingWorksheet!G183&lt;&gt;"",TrackingWorksheet!G183&lt;=WeeklyCOVIDSummary!$C$7,WeeklyCOVIDSummary!$C$6-TrackingWorksheet!G183&lt;60),1,0)*D178)</f>
        <v>0</v>
      </c>
      <c r="H178" s="175">
        <f>IF(B178=1,"",IF(AND(TrackingWorksheet!G183&lt;&gt;"",TrackingWorksheet!G183&lt;=WeeklyCOVIDSummary!$C$7,TrackingWorksheet!G183&gt;$M$3),1,0)*D178)</f>
        <v>0</v>
      </c>
      <c r="I178" s="175">
        <f t="shared" si="5"/>
        <v>0</v>
      </c>
      <c r="J178" s="175">
        <f t="shared" si="4"/>
        <v>0</v>
      </c>
      <c r="K178" s="175">
        <f>IF(B178=1,"",IF(AND(TrackingWorksheet!G183="",TrackingWorksheet!H183="", TrackingWorksheet!I183=""),1,0)*D178)</f>
        <v>0</v>
      </c>
      <c r="L178" s="178" t="str">
        <f>IF(B178=1,"",IF(TrackingWorksheet!F183="","",TrackingWorksheet!F183))</f>
        <v/>
      </c>
      <c r="M178" s="170"/>
      <c r="N178" s="170">
        <f>IF(AND(ISBLANK(TrackingWorksheet!B183),ISBLANK(TrackingWorksheet!C183),ISBLANK(TrackingWorksheet!G183),ISBLANK(TrackingWorksheet!I183),
ISBLANK(TrackingWorksheet!#REF!)),1,0)</f>
        <v>0</v>
      </c>
      <c r="O178" s="170">
        <f>IF(B178=1,"",TrackingWorksheet!E183)</f>
        <v>0</v>
      </c>
      <c r="P178" s="170" t="e">
        <f>IF(B178=1,"",IF(AND(TrackingWorksheet!B183&lt;&gt;"",TrackingWorksheet!B183&lt;=#REF!,OR(TrackingWorksheet!C183="",TrackingWorksheet!C183&gt;=#REF!)),1,0))</f>
        <v>#REF!</v>
      </c>
      <c r="Q178" s="170" t="e">
        <f>IF(B178=1,"",IF(AND(TrackingWorksheet!#REF! &lt;&gt;"",TrackingWorksheet!#REF!&lt;=#REF!), 1, 0)*D178)</f>
        <v>#REF!</v>
      </c>
      <c r="R178" s="170" t="e">
        <f>IF(B178=1,"",IF(AND(TrackingWorksheet!#REF! &lt;&gt;"", TrackingWorksheet!#REF!="At facility"), 1, 0)*D178)</f>
        <v>#REF!</v>
      </c>
      <c r="S178" s="170" t="e">
        <f>IF(B178=1,"",IF(AND(TrackingWorksheet!#REF! &lt;&gt;"", TrackingWorksheet!#REF!="Outside of facility"), 1, 0)*D178)</f>
        <v>#REF!</v>
      </c>
      <c r="T178" s="170" t="e">
        <f>IF(B178=1,"",IF(AND(TrackingWorksheet!#REF!&lt;&gt;"",TrackingWorksheet!#REF!&lt;=#REF!),1,0)*D178)</f>
        <v>#REF!</v>
      </c>
      <c r="U178" s="170" t="e">
        <f>IF(B178=1,"",IF(AND(TrackingWorksheet!#REF!&lt;&gt;"",TrackingWorksheet!#REF!&lt;=#REF!),1,0)*D178)</f>
        <v>#REF!</v>
      </c>
      <c r="V178" s="170" t="str">
        <f>IF(B178=1,"",IF(TrackingWorksheet!F183="","",TrackingWorksheet!F183))</f>
        <v/>
      </c>
    </row>
    <row r="179" spans="2:22" x14ac:dyDescent="0.35">
      <c r="B179" s="178">
        <f>IF(AND(ISBLANK(TrackingWorksheet!B184),ISBLANK(TrackingWorksheet!C184),ISBLANK(TrackingWorksheet!G184),ISBLANK(TrackingWorksheet!I184),
ISBLANK(TrackingWorksheet!#REF!)),1,0)</f>
        <v>0</v>
      </c>
      <c r="C179" s="173">
        <f>IF(B179=1,"",TrackingWorksheet!D184)</f>
        <v>0</v>
      </c>
      <c r="D179" s="176">
        <f>IF(B179=1,"",IF(AND(TrackingWorksheet!B184&lt;&gt;"",TrackingWorksheet!B184&lt;=WeeklyCOVIDSummary!$C$7,OR(TrackingWorksheet!C184="",TrackingWorksheet!C184&gt;=WeeklyCOVIDSummary!$C$6)),1,0))</f>
        <v>0</v>
      </c>
      <c r="E179" s="175">
        <f>IF(B179=1,"",IF(AND(TrackingWorksheet!H184&lt;&gt;"",TrackingWorksheet!H184&lt;=WeeklyCOVIDSummary!$C$7),1,0)*D179)</f>
        <v>0</v>
      </c>
      <c r="F179" s="175">
        <f>IF(B179=1,"",IF(AND(TrackingWorksheet!I184&lt;&gt;"",TrackingWorksheet!I184&lt;=WeeklyCOVIDSummary!$C$7),1,0)*D179)</f>
        <v>0</v>
      </c>
      <c r="G179" s="175">
        <f>IF(B179=1,"",IF(AND(TrackingWorksheet!G184&lt;&gt;"",TrackingWorksheet!G184&lt;=WeeklyCOVIDSummary!$C$7,WeeklyCOVIDSummary!$C$6-TrackingWorksheet!G184&lt;60),1,0)*D179)</f>
        <v>0</v>
      </c>
      <c r="H179" s="175">
        <f>IF(B179=1,"",IF(AND(TrackingWorksheet!G184&lt;&gt;"",TrackingWorksheet!G184&lt;=WeeklyCOVIDSummary!$C$7,TrackingWorksheet!G184&gt;$M$3),1,0)*D179)</f>
        <v>0</v>
      </c>
      <c r="I179" s="175">
        <f t="shared" si="5"/>
        <v>0</v>
      </c>
      <c r="J179" s="175">
        <f t="shared" si="4"/>
        <v>0</v>
      </c>
      <c r="K179" s="175">
        <f>IF(B179=1,"",IF(AND(TrackingWorksheet!G184="",TrackingWorksheet!H184="", TrackingWorksheet!I184=""),1,0)*D179)</f>
        <v>0</v>
      </c>
      <c r="L179" s="178" t="str">
        <f>IF(B179=1,"",IF(TrackingWorksheet!F184="","",TrackingWorksheet!F184))</f>
        <v/>
      </c>
      <c r="M179" s="170"/>
      <c r="N179" s="170">
        <f>IF(AND(ISBLANK(TrackingWorksheet!B184),ISBLANK(TrackingWorksheet!C184),ISBLANK(TrackingWorksheet!G184),ISBLANK(TrackingWorksheet!I184),
ISBLANK(TrackingWorksheet!#REF!)),1,0)</f>
        <v>0</v>
      </c>
      <c r="O179" s="170">
        <f>IF(B179=1,"",TrackingWorksheet!E184)</f>
        <v>0</v>
      </c>
      <c r="P179" s="170" t="e">
        <f>IF(B179=1,"",IF(AND(TrackingWorksheet!B184&lt;&gt;"",TrackingWorksheet!B184&lt;=#REF!,OR(TrackingWorksheet!C184="",TrackingWorksheet!C184&gt;=#REF!)),1,0))</f>
        <v>#REF!</v>
      </c>
      <c r="Q179" s="170" t="e">
        <f>IF(B179=1,"",IF(AND(TrackingWorksheet!#REF! &lt;&gt;"",TrackingWorksheet!#REF!&lt;=#REF!), 1, 0)*D179)</f>
        <v>#REF!</v>
      </c>
      <c r="R179" s="170" t="e">
        <f>IF(B179=1,"",IF(AND(TrackingWorksheet!#REF! &lt;&gt;"", TrackingWorksheet!#REF!="At facility"), 1, 0)*D179)</f>
        <v>#REF!</v>
      </c>
      <c r="S179" s="170" t="e">
        <f>IF(B179=1,"",IF(AND(TrackingWorksheet!#REF! &lt;&gt;"", TrackingWorksheet!#REF!="Outside of facility"), 1, 0)*D179)</f>
        <v>#REF!</v>
      </c>
      <c r="T179" s="170" t="e">
        <f>IF(B179=1,"",IF(AND(TrackingWorksheet!#REF!&lt;&gt;"",TrackingWorksheet!#REF!&lt;=#REF!),1,0)*D179)</f>
        <v>#REF!</v>
      </c>
      <c r="U179" s="170" t="e">
        <f>IF(B179=1,"",IF(AND(TrackingWorksheet!#REF!&lt;&gt;"",TrackingWorksheet!#REF!&lt;=#REF!),1,0)*D179)</f>
        <v>#REF!</v>
      </c>
      <c r="V179" s="170" t="str">
        <f>IF(B179=1,"",IF(TrackingWorksheet!F184="","",TrackingWorksheet!F184))</f>
        <v/>
      </c>
    </row>
    <row r="180" spans="2:22" x14ac:dyDescent="0.35">
      <c r="B180" s="178">
        <f>IF(AND(ISBLANK(TrackingWorksheet!B185),ISBLANK(TrackingWorksheet!C185),ISBLANK(TrackingWorksheet!G185),ISBLANK(TrackingWorksheet!I185),
ISBLANK(TrackingWorksheet!#REF!)),1,0)</f>
        <v>0</v>
      </c>
      <c r="C180" s="173">
        <f>IF(B180=1,"",TrackingWorksheet!D185)</f>
        <v>0</v>
      </c>
      <c r="D180" s="176">
        <f>IF(B180=1,"",IF(AND(TrackingWorksheet!B185&lt;&gt;"",TrackingWorksheet!B185&lt;=WeeklyCOVIDSummary!$C$7,OR(TrackingWorksheet!C185="",TrackingWorksheet!C185&gt;=WeeklyCOVIDSummary!$C$6)),1,0))</f>
        <v>0</v>
      </c>
      <c r="E180" s="175">
        <f>IF(B180=1,"",IF(AND(TrackingWorksheet!H185&lt;&gt;"",TrackingWorksheet!H185&lt;=WeeklyCOVIDSummary!$C$7),1,0)*D180)</f>
        <v>0</v>
      </c>
      <c r="F180" s="175">
        <f>IF(B180=1,"",IF(AND(TrackingWorksheet!I185&lt;&gt;"",TrackingWorksheet!I185&lt;=WeeklyCOVIDSummary!$C$7),1,0)*D180)</f>
        <v>0</v>
      </c>
      <c r="G180" s="175">
        <f>IF(B180=1,"",IF(AND(TrackingWorksheet!G185&lt;&gt;"",TrackingWorksheet!G185&lt;=WeeklyCOVIDSummary!$C$7,WeeklyCOVIDSummary!$C$6-TrackingWorksheet!G185&lt;60),1,0)*D180)</f>
        <v>0</v>
      </c>
      <c r="H180" s="175">
        <f>IF(B180=1,"",IF(AND(TrackingWorksheet!G185&lt;&gt;"",TrackingWorksheet!G185&lt;=WeeklyCOVIDSummary!$C$7,TrackingWorksheet!G185&gt;$M$3),1,0)*D180)</f>
        <v>0</v>
      </c>
      <c r="I180" s="175">
        <f t="shared" si="5"/>
        <v>0</v>
      </c>
      <c r="J180" s="175">
        <f t="shared" si="4"/>
        <v>0</v>
      </c>
      <c r="K180" s="175">
        <f>IF(B180=1,"",IF(AND(TrackingWorksheet!G185="",TrackingWorksheet!H185="", TrackingWorksheet!I185=""),1,0)*D180)</f>
        <v>0</v>
      </c>
      <c r="L180" s="178" t="str">
        <f>IF(B180=1,"",IF(TrackingWorksheet!F185="","",TrackingWorksheet!F185))</f>
        <v/>
      </c>
      <c r="M180" s="170"/>
      <c r="N180" s="170">
        <f>IF(AND(ISBLANK(TrackingWorksheet!B185),ISBLANK(TrackingWorksheet!C185),ISBLANK(TrackingWorksheet!G185),ISBLANK(TrackingWorksheet!I185),
ISBLANK(TrackingWorksheet!#REF!)),1,0)</f>
        <v>0</v>
      </c>
      <c r="O180" s="170">
        <f>IF(B180=1,"",TrackingWorksheet!E185)</f>
        <v>0</v>
      </c>
      <c r="P180" s="170" t="e">
        <f>IF(B180=1,"",IF(AND(TrackingWorksheet!B185&lt;&gt;"",TrackingWorksheet!B185&lt;=#REF!,OR(TrackingWorksheet!C185="",TrackingWorksheet!C185&gt;=#REF!)),1,0))</f>
        <v>#REF!</v>
      </c>
      <c r="Q180" s="170" t="e">
        <f>IF(B180=1,"",IF(AND(TrackingWorksheet!#REF! &lt;&gt;"",TrackingWorksheet!#REF!&lt;=#REF!), 1, 0)*D180)</f>
        <v>#REF!</v>
      </c>
      <c r="R180" s="170" t="e">
        <f>IF(B180=1,"",IF(AND(TrackingWorksheet!#REF! &lt;&gt;"", TrackingWorksheet!#REF!="At facility"), 1, 0)*D180)</f>
        <v>#REF!</v>
      </c>
      <c r="S180" s="170" t="e">
        <f>IF(B180=1,"",IF(AND(TrackingWorksheet!#REF! &lt;&gt;"", TrackingWorksheet!#REF!="Outside of facility"), 1, 0)*D180)</f>
        <v>#REF!</v>
      </c>
      <c r="T180" s="170" t="e">
        <f>IF(B180=1,"",IF(AND(TrackingWorksheet!#REF!&lt;&gt;"",TrackingWorksheet!#REF!&lt;=#REF!),1,0)*D180)</f>
        <v>#REF!</v>
      </c>
      <c r="U180" s="170" t="e">
        <f>IF(B180=1,"",IF(AND(TrackingWorksheet!#REF!&lt;&gt;"",TrackingWorksheet!#REF!&lt;=#REF!),1,0)*D180)</f>
        <v>#REF!</v>
      </c>
      <c r="V180" s="170" t="str">
        <f>IF(B180=1,"",IF(TrackingWorksheet!F185="","",TrackingWorksheet!F185))</f>
        <v/>
      </c>
    </row>
    <row r="181" spans="2:22" x14ac:dyDescent="0.35">
      <c r="B181" s="178">
        <f>IF(AND(ISBLANK(TrackingWorksheet!B186),ISBLANK(TrackingWorksheet!C186),ISBLANK(TrackingWorksheet!G186),ISBLANK(TrackingWorksheet!I186),
ISBLANK(TrackingWorksheet!#REF!)),1,0)</f>
        <v>0</v>
      </c>
      <c r="C181" s="173">
        <f>IF(B181=1,"",TrackingWorksheet!D186)</f>
        <v>0</v>
      </c>
      <c r="D181" s="176">
        <f>IF(B181=1,"",IF(AND(TrackingWorksheet!B186&lt;&gt;"",TrackingWorksheet!B186&lt;=WeeklyCOVIDSummary!$C$7,OR(TrackingWorksheet!C186="",TrackingWorksheet!C186&gt;=WeeklyCOVIDSummary!$C$6)),1,0))</f>
        <v>0</v>
      </c>
      <c r="E181" s="175">
        <f>IF(B181=1,"",IF(AND(TrackingWorksheet!H186&lt;&gt;"",TrackingWorksheet!H186&lt;=WeeklyCOVIDSummary!$C$7),1,0)*D181)</f>
        <v>0</v>
      </c>
      <c r="F181" s="175">
        <f>IF(B181=1,"",IF(AND(TrackingWorksheet!I186&lt;&gt;"",TrackingWorksheet!I186&lt;=WeeklyCOVIDSummary!$C$7),1,0)*D181)</f>
        <v>0</v>
      </c>
      <c r="G181" s="175">
        <f>IF(B181=1,"",IF(AND(TrackingWorksheet!G186&lt;&gt;"",TrackingWorksheet!G186&lt;=WeeklyCOVIDSummary!$C$7,WeeklyCOVIDSummary!$C$6-TrackingWorksheet!G186&lt;60),1,0)*D181)</f>
        <v>0</v>
      </c>
      <c r="H181" s="175">
        <f>IF(B181=1,"",IF(AND(TrackingWorksheet!G186&lt;&gt;"",TrackingWorksheet!G186&lt;=WeeklyCOVIDSummary!$C$7,TrackingWorksheet!G186&gt;$M$3),1,0)*D181)</f>
        <v>0</v>
      </c>
      <c r="I181" s="175">
        <f t="shared" si="5"/>
        <v>0</v>
      </c>
      <c r="J181" s="175">
        <f t="shared" si="4"/>
        <v>0</v>
      </c>
      <c r="K181" s="175">
        <f>IF(B181=1,"",IF(AND(TrackingWorksheet!G186="",TrackingWorksheet!H186="", TrackingWorksheet!I186=""),1,0)*D181)</f>
        <v>0</v>
      </c>
      <c r="L181" s="178" t="str">
        <f>IF(B181=1,"",IF(TrackingWorksheet!F186="","",TrackingWorksheet!F186))</f>
        <v/>
      </c>
      <c r="M181" s="170"/>
      <c r="N181" s="170">
        <f>IF(AND(ISBLANK(TrackingWorksheet!B186),ISBLANK(TrackingWorksheet!C186),ISBLANK(TrackingWorksheet!G186),ISBLANK(TrackingWorksheet!I186),
ISBLANK(TrackingWorksheet!#REF!)),1,0)</f>
        <v>0</v>
      </c>
      <c r="O181" s="170">
        <f>IF(B181=1,"",TrackingWorksheet!E186)</f>
        <v>0</v>
      </c>
      <c r="P181" s="170" t="e">
        <f>IF(B181=1,"",IF(AND(TrackingWorksheet!B186&lt;&gt;"",TrackingWorksheet!B186&lt;=#REF!,OR(TrackingWorksheet!C186="",TrackingWorksheet!C186&gt;=#REF!)),1,0))</f>
        <v>#REF!</v>
      </c>
      <c r="Q181" s="170" t="e">
        <f>IF(B181=1,"",IF(AND(TrackingWorksheet!#REF! &lt;&gt;"",TrackingWorksheet!#REF!&lt;=#REF!), 1, 0)*D181)</f>
        <v>#REF!</v>
      </c>
      <c r="R181" s="170" t="e">
        <f>IF(B181=1,"",IF(AND(TrackingWorksheet!#REF! &lt;&gt;"", TrackingWorksheet!#REF!="At facility"), 1, 0)*D181)</f>
        <v>#REF!</v>
      </c>
      <c r="S181" s="170" t="e">
        <f>IF(B181=1,"",IF(AND(TrackingWorksheet!#REF! &lt;&gt;"", TrackingWorksheet!#REF!="Outside of facility"), 1, 0)*D181)</f>
        <v>#REF!</v>
      </c>
      <c r="T181" s="170" t="e">
        <f>IF(B181=1,"",IF(AND(TrackingWorksheet!#REF!&lt;&gt;"",TrackingWorksheet!#REF!&lt;=#REF!),1,0)*D181)</f>
        <v>#REF!</v>
      </c>
      <c r="U181" s="170" t="e">
        <f>IF(B181=1,"",IF(AND(TrackingWorksheet!#REF!&lt;&gt;"",TrackingWorksheet!#REF!&lt;=#REF!),1,0)*D181)</f>
        <v>#REF!</v>
      </c>
      <c r="V181" s="170" t="str">
        <f>IF(B181=1,"",IF(TrackingWorksheet!F186="","",TrackingWorksheet!F186))</f>
        <v/>
      </c>
    </row>
    <row r="182" spans="2:22" x14ac:dyDescent="0.35">
      <c r="B182" s="178">
        <f>IF(AND(ISBLANK(TrackingWorksheet!B187),ISBLANK(TrackingWorksheet!C187),ISBLANK(TrackingWorksheet!G187),ISBLANK(TrackingWorksheet!I187),
ISBLANK(TrackingWorksheet!#REF!)),1,0)</f>
        <v>0</v>
      </c>
      <c r="C182" s="173">
        <f>IF(B182=1,"",TrackingWorksheet!D187)</f>
        <v>0</v>
      </c>
      <c r="D182" s="176">
        <f>IF(B182=1,"",IF(AND(TrackingWorksheet!B187&lt;&gt;"",TrackingWorksheet!B187&lt;=WeeklyCOVIDSummary!$C$7,OR(TrackingWorksheet!C187="",TrackingWorksheet!C187&gt;=WeeklyCOVIDSummary!$C$6)),1,0))</f>
        <v>0</v>
      </c>
      <c r="E182" s="175">
        <f>IF(B182=1,"",IF(AND(TrackingWorksheet!H187&lt;&gt;"",TrackingWorksheet!H187&lt;=WeeklyCOVIDSummary!$C$7),1,0)*D182)</f>
        <v>0</v>
      </c>
      <c r="F182" s="175">
        <f>IF(B182=1,"",IF(AND(TrackingWorksheet!I187&lt;&gt;"",TrackingWorksheet!I187&lt;=WeeklyCOVIDSummary!$C$7),1,0)*D182)</f>
        <v>0</v>
      </c>
      <c r="G182" s="175">
        <f>IF(B182=1,"",IF(AND(TrackingWorksheet!G187&lt;&gt;"",TrackingWorksheet!G187&lt;=WeeklyCOVIDSummary!$C$7,WeeklyCOVIDSummary!$C$6-TrackingWorksheet!G187&lt;60),1,0)*D182)</f>
        <v>0</v>
      </c>
      <c r="H182" s="175">
        <f>IF(B182=1,"",IF(AND(TrackingWorksheet!G187&lt;&gt;"",TrackingWorksheet!G187&lt;=WeeklyCOVIDSummary!$C$7,TrackingWorksheet!G187&gt;$M$3),1,0)*D182)</f>
        <v>0</v>
      </c>
      <c r="I182" s="175">
        <f t="shared" si="5"/>
        <v>0</v>
      </c>
      <c r="J182" s="175">
        <f t="shared" si="4"/>
        <v>0</v>
      </c>
      <c r="K182" s="175">
        <f>IF(B182=1,"",IF(AND(TrackingWorksheet!G187="",TrackingWorksheet!H187="", TrackingWorksheet!I187=""),1,0)*D182)</f>
        <v>0</v>
      </c>
      <c r="L182" s="178" t="str">
        <f>IF(B182=1,"",IF(TrackingWorksheet!F187="","",TrackingWorksheet!F187))</f>
        <v/>
      </c>
      <c r="M182" s="170"/>
      <c r="N182" s="170">
        <f>IF(AND(ISBLANK(TrackingWorksheet!B187),ISBLANK(TrackingWorksheet!C187),ISBLANK(TrackingWorksheet!G187),ISBLANK(TrackingWorksheet!I187),
ISBLANK(TrackingWorksheet!#REF!)),1,0)</f>
        <v>0</v>
      </c>
      <c r="O182" s="170">
        <f>IF(B182=1,"",TrackingWorksheet!E187)</f>
        <v>0</v>
      </c>
      <c r="P182" s="170" t="e">
        <f>IF(B182=1,"",IF(AND(TrackingWorksheet!B187&lt;&gt;"",TrackingWorksheet!B187&lt;=#REF!,OR(TrackingWorksheet!C187="",TrackingWorksheet!C187&gt;=#REF!)),1,0))</f>
        <v>#REF!</v>
      </c>
      <c r="Q182" s="170" t="e">
        <f>IF(B182=1,"",IF(AND(TrackingWorksheet!#REF! &lt;&gt;"",TrackingWorksheet!#REF!&lt;=#REF!), 1, 0)*D182)</f>
        <v>#REF!</v>
      </c>
      <c r="R182" s="170" t="e">
        <f>IF(B182=1,"",IF(AND(TrackingWorksheet!#REF! &lt;&gt;"", TrackingWorksheet!#REF!="At facility"), 1, 0)*D182)</f>
        <v>#REF!</v>
      </c>
      <c r="S182" s="170" t="e">
        <f>IF(B182=1,"",IF(AND(TrackingWorksheet!#REF! &lt;&gt;"", TrackingWorksheet!#REF!="Outside of facility"), 1, 0)*D182)</f>
        <v>#REF!</v>
      </c>
      <c r="T182" s="170" t="e">
        <f>IF(B182=1,"",IF(AND(TrackingWorksheet!#REF!&lt;&gt;"",TrackingWorksheet!#REF!&lt;=#REF!),1,0)*D182)</f>
        <v>#REF!</v>
      </c>
      <c r="U182" s="170" t="e">
        <f>IF(B182=1,"",IF(AND(TrackingWorksheet!#REF!&lt;&gt;"",TrackingWorksheet!#REF!&lt;=#REF!),1,0)*D182)</f>
        <v>#REF!</v>
      </c>
      <c r="V182" s="170" t="str">
        <f>IF(B182=1,"",IF(TrackingWorksheet!F187="","",TrackingWorksheet!F187))</f>
        <v/>
      </c>
    </row>
    <row r="183" spans="2:22" x14ac:dyDescent="0.35">
      <c r="B183" s="178">
        <f>IF(AND(ISBLANK(TrackingWorksheet!B188),ISBLANK(TrackingWorksheet!C188),ISBLANK(TrackingWorksheet!G188),ISBLANK(TrackingWorksheet!I188),
ISBLANK(TrackingWorksheet!#REF!)),1,0)</f>
        <v>0</v>
      </c>
      <c r="C183" s="173">
        <f>IF(B183=1,"",TrackingWorksheet!D188)</f>
        <v>0</v>
      </c>
      <c r="D183" s="176">
        <f>IF(B183=1,"",IF(AND(TrackingWorksheet!B188&lt;&gt;"",TrackingWorksheet!B188&lt;=WeeklyCOVIDSummary!$C$7,OR(TrackingWorksheet!C188="",TrackingWorksheet!C188&gt;=WeeklyCOVIDSummary!$C$6)),1,0))</f>
        <v>0</v>
      </c>
      <c r="E183" s="175">
        <f>IF(B183=1,"",IF(AND(TrackingWorksheet!H188&lt;&gt;"",TrackingWorksheet!H188&lt;=WeeklyCOVIDSummary!$C$7),1,0)*D183)</f>
        <v>0</v>
      </c>
      <c r="F183" s="175">
        <f>IF(B183=1,"",IF(AND(TrackingWorksheet!I188&lt;&gt;"",TrackingWorksheet!I188&lt;=WeeklyCOVIDSummary!$C$7),1,0)*D183)</f>
        <v>0</v>
      </c>
      <c r="G183" s="175">
        <f>IF(B183=1,"",IF(AND(TrackingWorksheet!G188&lt;&gt;"",TrackingWorksheet!G188&lt;=WeeklyCOVIDSummary!$C$7,WeeklyCOVIDSummary!$C$6-TrackingWorksheet!G188&lt;60),1,0)*D183)</f>
        <v>0</v>
      </c>
      <c r="H183" s="175">
        <f>IF(B183=1,"",IF(AND(TrackingWorksheet!G188&lt;&gt;"",TrackingWorksheet!G188&lt;=WeeklyCOVIDSummary!$C$7,TrackingWorksheet!G188&gt;$M$3),1,0)*D183)</f>
        <v>0</v>
      </c>
      <c r="I183" s="175">
        <f t="shared" si="5"/>
        <v>0</v>
      </c>
      <c r="J183" s="175">
        <f t="shared" si="4"/>
        <v>0</v>
      </c>
      <c r="K183" s="175">
        <f>IF(B183=1,"",IF(AND(TrackingWorksheet!G188="",TrackingWorksheet!H188="", TrackingWorksheet!I188=""),1,0)*D183)</f>
        <v>0</v>
      </c>
      <c r="L183" s="178" t="str">
        <f>IF(B183=1,"",IF(TrackingWorksheet!F188="","",TrackingWorksheet!F188))</f>
        <v/>
      </c>
      <c r="M183" s="170"/>
      <c r="N183" s="170">
        <f>IF(AND(ISBLANK(TrackingWorksheet!B188),ISBLANK(TrackingWorksheet!C188),ISBLANK(TrackingWorksheet!G188),ISBLANK(TrackingWorksheet!I188),
ISBLANK(TrackingWorksheet!#REF!)),1,0)</f>
        <v>0</v>
      </c>
      <c r="O183" s="170">
        <f>IF(B183=1,"",TrackingWorksheet!E188)</f>
        <v>0</v>
      </c>
      <c r="P183" s="170" t="e">
        <f>IF(B183=1,"",IF(AND(TrackingWorksheet!B188&lt;&gt;"",TrackingWorksheet!B188&lt;=#REF!,OR(TrackingWorksheet!C188="",TrackingWorksheet!C188&gt;=#REF!)),1,0))</f>
        <v>#REF!</v>
      </c>
      <c r="Q183" s="170" t="e">
        <f>IF(B183=1,"",IF(AND(TrackingWorksheet!#REF! &lt;&gt;"",TrackingWorksheet!#REF!&lt;=#REF!), 1, 0)*D183)</f>
        <v>#REF!</v>
      </c>
      <c r="R183" s="170" t="e">
        <f>IF(B183=1,"",IF(AND(TrackingWorksheet!#REF! &lt;&gt;"", TrackingWorksheet!#REF!="At facility"), 1, 0)*D183)</f>
        <v>#REF!</v>
      </c>
      <c r="S183" s="170" t="e">
        <f>IF(B183=1,"",IF(AND(TrackingWorksheet!#REF! &lt;&gt;"", TrackingWorksheet!#REF!="Outside of facility"), 1, 0)*D183)</f>
        <v>#REF!</v>
      </c>
      <c r="T183" s="170" t="e">
        <f>IF(B183=1,"",IF(AND(TrackingWorksheet!#REF!&lt;&gt;"",TrackingWorksheet!#REF!&lt;=#REF!),1,0)*D183)</f>
        <v>#REF!</v>
      </c>
      <c r="U183" s="170" t="e">
        <f>IF(B183=1,"",IF(AND(TrackingWorksheet!#REF!&lt;&gt;"",TrackingWorksheet!#REF!&lt;=#REF!),1,0)*D183)</f>
        <v>#REF!</v>
      </c>
      <c r="V183" s="170" t="str">
        <f>IF(B183=1,"",IF(TrackingWorksheet!F188="","",TrackingWorksheet!F188))</f>
        <v/>
      </c>
    </row>
    <row r="184" spans="2:22" x14ac:dyDescent="0.35">
      <c r="B184" s="178">
        <f>IF(AND(ISBLANK(TrackingWorksheet!B189),ISBLANK(TrackingWorksheet!C189),ISBLANK(TrackingWorksheet!G189),ISBLANK(TrackingWorksheet!I189),
ISBLANK(TrackingWorksheet!#REF!)),1,0)</f>
        <v>0</v>
      </c>
      <c r="C184" s="173">
        <f>IF(B184=1,"",TrackingWorksheet!D189)</f>
        <v>0</v>
      </c>
      <c r="D184" s="176">
        <f>IF(B184=1,"",IF(AND(TrackingWorksheet!B189&lt;&gt;"",TrackingWorksheet!B189&lt;=WeeklyCOVIDSummary!$C$7,OR(TrackingWorksheet!C189="",TrackingWorksheet!C189&gt;=WeeklyCOVIDSummary!$C$6)),1,0))</f>
        <v>0</v>
      </c>
      <c r="E184" s="175">
        <f>IF(B184=1,"",IF(AND(TrackingWorksheet!H189&lt;&gt;"",TrackingWorksheet!H189&lt;=WeeklyCOVIDSummary!$C$7),1,0)*D184)</f>
        <v>0</v>
      </c>
      <c r="F184" s="175">
        <f>IF(B184=1,"",IF(AND(TrackingWorksheet!I189&lt;&gt;"",TrackingWorksheet!I189&lt;=WeeklyCOVIDSummary!$C$7),1,0)*D184)</f>
        <v>0</v>
      </c>
      <c r="G184" s="175">
        <f>IF(B184=1,"",IF(AND(TrackingWorksheet!G189&lt;&gt;"",TrackingWorksheet!G189&lt;=WeeklyCOVIDSummary!$C$7,WeeklyCOVIDSummary!$C$6-TrackingWorksheet!G189&lt;60),1,0)*D184)</f>
        <v>0</v>
      </c>
      <c r="H184" s="175">
        <f>IF(B184=1,"",IF(AND(TrackingWorksheet!G189&lt;&gt;"",TrackingWorksheet!G189&lt;=WeeklyCOVIDSummary!$C$7,TrackingWorksheet!G189&gt;$M$3),1,0)*D184)</f>
        <v>0</v>
      </c>
      <c r="I184" s="175">
        <f t="shared" si="5"/>
        <v>0</v>
      </c>
      <c r="J184" s="175">
        <f t="shared" si="4"/>
        <v>0</v>
      </c>
      <c r="K184" s="175">
        <f>IF(B184=1,"",IF(AND(TrackingWorksheet!G189="",TrackingWorksheet!H189="", TrackingWorksheet!I189=""),1,0)*D184)</f>
        <v>0</v>
      </c>
      <c r="L184" s="178" t="str">
        <f>IF(B184=1,"",IF(TrackingWorksheet!F189="","",TrackingWorksheet!F189))</f>
        <v/>
      </c>
      <c r="M184" s="170"/>
      <c r="N184" s="170">
        <f>IF(AND(ISBLANK(TrackingWorksheet!B189),ISBLANK(TrackingWorksheet!C189),ISBLANK(TrackingWorksheet!G189),ISBLANK(TrackingWorksheet!I189),
ISBLANK(TrackingWorksheet!#REF!)),1,0)</f>
        <v>0</v>
      </c>
      <c r="O184" s="170">
        <f>IF(B184=1,"",TrackingWorksheet!E189)</f>
        <v>0</v>
      </c>
      <c r="P184" s="170" t="e">
        <f>IF(B184=1,"",IF(AND(TrackingWorksheet!B189&lt;&gt;"",TrackingWorksheet!B189&lt;=#REF!,OR(TrackingWorksheet!C189="",TrackingWorksheet!C189&gt;=#REF!)),1,0))</f>
        <v>#REF!</v>
      </c>
      <c r="Q184" s="170" t="e">
        <f>IF(B184=1,"",IF(AND(TrackingWorksheet!#REF! &lt;&gt;"",TrackingWorksheet!#REF!&lt;=#REF!), 1, 0)*D184)</f>
        <v>#REF!</v>
      </c>
      <c r="R184" s="170" t="e">
        <f>IF(B184=1,"",IF(AND(TrackingWorksheet!#REF! &lt;&gt;"", TrackingWorksheet!#REF!="At facility"), 1, 0)*D184)</f>
        <v>#REF!</v>
      </c>
      <c r="S184" s="170" t="e">
        <f>IF(B184=1,"",IF(AND(TrackingWorksheet!#REF! &lt;&gt;"", TrackingWorksheet!#REF!="Outside of facility"), 1, 0)*D184)</f>
        <v>#REF!</v>
      </c>
      <c r="T184" s="170" t="e">
        <f>IF(B184=1,"",IF(AND(TrackingWorksheet!#REF!&lt;&gt;"",TrackingWorksheet!#REF!&lt;=#REF!),1,0)*D184)</f>
        <v>#REF!</v>
      </c>
      <c r="U184" s="170" t="e">
        <f>IF(B184=1,"",IF(AND(TrackingWorksheet!#REF!&lt;&gt;"",TrackingWorksheet!#REF!&lt;=#REF!),1,0)*D184)</f>
        <v>#REF!</v>
      </c>
      <c r="V184" s="170" t="str">
        <f>IF(B184=1,"",IF(TrackingWorksheet!F189="","",TrackingWorksheet!F189))</f>
        <v/>
      </c>
    </row>
    <row r="185" spans="2:22" x14ac:dyDescent="0.35">
      <c r="B185" s="178">
        <f>IF(AND(ISBLANK(TrackingWorksheet!B190),ISBLANK(TrackingWorksheet!C190),ISBLANK(TrackingWorksheet!G190),ISBLANK(TrackingWorksheet!I190),
ISBLANK(TrackingWorksheet!#REF!)),1,0)</f>
        <v>0</v>
      </c>
      <c r="C185" s="173">
        <f>IF(B185=1,"",TrackingWorksheet!D190)</f>
        <v>0</v>
      </c>
      <c r="D185" s="176">
        <f>IF(B185=1,"",IF(AND(TrackingWorksheet!B190&lt;&gt;"",TrackingWorksheet!B190&lt;=WeeklyCOVIDSummary!$C$7,OR(TrackingWorksheet!C190="",TrackingWorksheet!C190&gt;=WeeklyCOVIDSummary!$C$6)),1,0))</f>
        <v>0</v>
      </c>
      <c r="E185" s="175">
        <f>IF(B185=1,"",IF(AND(TrackingWorksheet!H190&lt;&gt;"",TrackingWorksheet!H190&lt;=WeeklyCOVIDSummary!$C$7),1,0)*D185)</f>
        <v>0</v>
      </c>
      <c r="F185" s="175">
        <f>IF(B185=1,"",IF(AND(TrackingWorksheet!I190&lt;&gt;"",TrackingWorksheet!I190&lt;=WeeklyCOVIDSummary!$C$7),1,0)*D185)</f>
        <v>0</v>
      </c>
      <c r="G185" s="175">
        <f>IF(B185=1,"",IF(AND(TrackingWorksheet!G190&lt;&gt;"",TrackingWorksheet!G190&lt;=WeeklyCOVIDSummary!$C$7,WeeklyCOVIDSummary!$C$6-TrackingWorksheet!G190&lt;60),1,0)*D185)</f>
        <v>0</v>
      </c>
      <c r="H185" s="175">
        <f>IF(B185=1,"",IF(AND(TrackingWorksheet!G190&lt;&gt;"",TrackingWorksheet!G190&lt;=WeeklyCOVIDSummary!$C$7,TrackingWorksheet!G190&gt;$M$3),1,0)*D185)</f>
        <v>0</v>
      </c>
      <c r="I185" s="175">
        <f t="shared" si="5"/>
        <v>0</v>
      </c>
      <c r="J185" s="175">
        <f t="shared" si="4"/>
        <v>0</v>
      </c>
      <c r="K185" s="175">
        <f>IF(B185=1,"",IF(AND(TrackingWorksheet!G190="",TrackingWorksheet!H190="", TrackingWorksheet!I190=""),1,0)*D185)</f>
        <v>0</v>
      </c>
      <c r="L185" s="178" t="str">
        <f>IF(B185=1,"",IF(TrackingWorksheet!F190="","",TrackingWorksheet!F190))</f>
        <v/>
      </c>
      <c r="M185" s="170"/>
      <c r="N185" s="170">
        <f>IF(AND(ISBLANK(TrackingWorksheet!B190),ISBLANK(TrackingWorksheet!C190),ISBLANK(TrackingWorksheet!G190),ISBLANK(TrackingWorksheet!I190),
ISBLANK(TrackingWorksheet!#REF!)),1,0)</f>
        <v>0</v>
      </c>
      <c r="O185" s="170">
        <f>IF(B185=1,"",TrackingWorksheet!E190)</f>
        <v>0</v>
      </c>
      <c r="P185" s="170" t="e">
        <f>IF(B185=1,"",IF(AND(TrackingWorksheet!B190&lt;&gt;"",TrackingWorksheet!B190&lt;=#REF!,OR(TrackingWorksheet!C190="",TrackingWorksheet!C190&gt;=#REF!)),1,0))</f>
        <v>#REF!</v>
      </c>
      <c r="Q185" s="170" t="e">
        <f>IF(B185=1,"",IF(AND(TrackingWorksheet!#REF! &lt;&gt;"",TrackingWorksheet!#REF!&lt;=#REF!), 1, 0)*D185)</f>
        <v>#REF!</v>
      </c>
      <c r="R185" s="170" t="e">
        <f>IF(B185=1,"",IF(AND(TrackingWorksheet!#REF! &lt;&gt;"", TrackingWorksheet!#REF!="At facility"), 1, 0)*D185)</f>
        <v>#REF!</v>
      </c>
      <c r="S185" s="170" t="e">
        <f>IF(B185=1,"",IF(AND(TrackingWorksheet!#REF! &lt;&gt;"", TrackingWorksheet!#REF!="Outside of facility"), 1, 0)*D185)</f>
        <v>#REF!</v>
      </c>
      <c r="T185" s="170" t="e">
        <f>IF(B185=1,"",IF(AND(TrackingWorksheet!#REF!&lt;&gt;"",TrackingWorksheet!#REF!&lt;=#REF!),1,0)*D185)</f>
        <v>#REF!</v>
      </c>
      <c r="U185" s="170" t="e">
        <f>IF(B185=1,"",IF(AND(TrackingWorksheet!#REF!&lt;&gt;"",TrackingWorksheet!#REF!&lt;=#REF!),1,0)*D185)</f>
        <v>#REF!</v>
      </c>
      <c r="V185" s="170" t="str">
        <f>IF(B185=1,"",IF(TrackingWorksheet!F190="","",TrackingWorksheet!F190))</f>
        <v/>
      </c>
    </row>
    <row r="186" spans="2:22" x14ac:dyDescent="0.35">
      <c r="B186" s="178">
        <f>IF(AND(ISBLANK(TrackingWorksheet!B191),ISBLANK(TrackingWorksheet!C191),ISBLANK(TrackingWorksheet!G191),ISBLANK(TrackingWorksheet!I191),
ISBLANK(TrackingWorksheet!#REF!)),1,0)</f>
        <v>0</v>
      </c>
      <c r="C186" s="173">
        <f>IF(B186=1,"",TrackingWorksheet!D191)</f>
        <v>0</v>
      </c>
      <c r="D186" s="176">
        <f>IF(B186=1,"",IF(AND(TrackingWorksheet!B191&lt;&gt;"",TrackingWorksheet!B191&lt;=WeeklyCOVIDSummary!$C$7,OR(TrackingWorksheet!C191="",TrackingWorksheet!C191&gt;=WeeklyCOVIDSummary!$C$6)),1,0))</f>
        <v>0</v>
      </c>
      <c r="E186" s="175">
        <f>IF(B186=1,"",IF(AND(TrackingWorksheet!H191&lt;&gt;"",TrackingWorksheet!H191&lt;=WeeklyCOVIDSummary!$C$7),1,0)*D186)</f>
        <v>0</v>
      </c>
      <c r="F186" s="175">
        <f>IF(B186=1,"",IF(AND(TrackingWorksheet!I191&lt;&gt;"",TrackingWorksheet!I191&lt;=WeeklyCOVIDSummary!$C$7),1,0)*D186)</f>
        <v>0</v>
      </c>
      <c r="G186" s="175">
        <f>IF(B186=1,"",IF(AND(TrackingWorksheet!G191&lt;&gt;"",TrackingWorksheet!G191&lt;=WeeklyCOVIDSummary!$C$7,WeeklyCOVIDSummary!$C$6-TrackingWorksheet!G191&lt;60),1,0)*D186)</f>
        <v>0</v>
      </c>
      <c r="H186" s="175">
        <f>IF(B186=1,"",IF(AND(TrackingWorksheet!G191&lt;&gt;"",TrackingWorksheet!G191&lt;=WeeklyCOVIDSummary!$C$7,TrackingWorksheet!G191&gt;$M$3),1,0)*D186)</f>
        <v>0</v>
      </c>
      <c r="I186" s="175">
        <f t="shared" si="5"/>
        <v>0</v>
      </c>
      <c r="J186" s="175">
        <f t="shared" si="4"/>
        <v>0</v>
      </c>
      <c r="K186" s="175">
        <f>IF(B186=1,"",IF(AND(TrackingWorksheet!G191="",TrackingWorksheet!H191="", TrackingWorksheet!I191=""),1,0)*D186)</f>
        <v>0</v>
      </c>
      <c r="L186" s="178" t="str">
        <f>IF(B186=1,"",IF(TrackingWorksheet!F191="","",TrackingWorksheet!F191))</f>
        <v/>
      </c>
      <c r="M186" s="170"/>
      <c r="N186" s="170">
        <f>IF(AND(ISBLANK(TrackingWorksheet!B191),ISBLANK(TrackingWorksheet!C191),ISBLANK(TrackingWorksheet!G191),ISBLANK(TrackingWorksheet!I191),
ISBLANK(TrackingWorksheet!#REF!)),1,0)</f>
        <v>0</v>
      </c>
      <c r="O186" s="170">
        <f>IF(B186=1,"",TrackingWorksheet!E191)</f>
        <v>0</v>
      </c>
      <c r="P186" s="170" t="e">
        <f>IF(B186=1,"",IF(AND(TrackingWorksheet!B191&lt;&gt;"",TrackingWorksheet!B191&lt;=#REF!,OR(TrackingWorksheet!C191="",TrackingWorksheet!C191&gt;=#REF!)),1,0))</f>
        <v>#REF!</v>
      </c>
      <c r="Q186" s="170" t="e">
        <f>IF(B186=1,"",IF(AND(TrackingWorksheet!#REF! &lt;&gt;"",TrackingWorksheet!#REF!&lt;=#REF!), 1, 0)*D186)</f>
        <v>#REF!</v>
      </c>
      <c r="R186" s="170" t="e">
        <f>IF(B186=1,"",IF(AND(TrackingWorksheet!#REF! &lt;&gt;"", TrackingWorksheet!#REF!="At facility"), 1, 0)*D186)</f>
        <v>#REF!</v>
      </c>
      <c r="S186" s="170" t="e">
        <f>IF(B186=1,"",IF(AND(TrackingWorksheet!#REF! &lt;&gt;"", TrackingWorksheet!#REF!="Outside of facility"), 1, 0)*D186)</f>
        <v>#REF!</v>
      </c>
      <c r="T186" s="170" t="e">
        <f>IF(B186=1,"",IF(AND(TrackingWorksheet!#REF!&lt;&gt;"",TrackingWorksheet!#REF!&lt;=#REF!),1,0)*D186)</f>
        <v>#REF!</v>
      </c>
      <c r="U186" s="170" t="e">
        <f>IF(B186=1,"",IF(AND(TrackingWorksheet!#REF!&lt;&gt;"",TrackingWorksheet!#REF!&lt;=#REF!),1,0)*D186)</f>
        <v>#REF!</v>
      </c>
      <c r="V186" s="170" t="str">
        <f>IF(B186=1,"",IF(TrackingWorksheet!F191="","",TrackingWorksheet!F191))</f>
        <v/>
      </c>
    </row>
    <row r="187" spans="2:22" x14ac:dyDescent="0.35">
      <c r="B187" s="178">
        <f>IF(AND(ISBLANK(TrackingWorksheet!B192),ISBLANK(TrackingWorksheet!C192),ISBLANK(TrackingWorksheet!G192),ISBLANK(TrackingWorksheet!I192),
ISBLANK(TrackingWorksheet!#REF!)),1,0)</f>
        <v>0</v>
      </c>
      <c r="C187" s="173">
        <f>IF(B187=1,"",TrackingWorksheet!D192)</f>
        <v>0</v>
      </c>
      <c r="D187" s="176">
        <f>IF(B187=1,"",IF(AND(TrackingWorksheet!B192&lt;&gt;"",TrackingWorksheet!B192&lt;=WeeklyCOVIDSummary!$C$7,OR(TrackingWorksheet!C192="",TrackingWorksheet!C192&gt;=WeeklyCOVIDSummary!$C$6)),1,0))</f>
        <v>0</v>
      </c>
      <c r="E187" s="175">
        <f>IF(B187=1,"",IF(AND(TrackingWorksheet!H192&lt;&gt;"",TrackingWorksheet!H192&lt;=WeeklyCOVIDSummary!$C$7),1,0)*D187)</f>
        <v>0</v>
      </c>
      <c r="F187" s="175">
        <f>IF(B187=1,"",IF(AND(TrackingWorksheet!I192&lt;&gt;"",TrackingWorksheet!I192&lt;=WeeklyCOVIDSummary!$C$7),1,0)*D187)</f>
        <v>0</v>
      </c>
      <c r="G187" s="175">
        <f>IF(B187=1,"",IF(AND(TrackingWorksheet!G192&lt;&gt;"",TrackingWorksheet!G192&lt;=WeeklyCOVIDSummary!$C$7,WeeklyCOVIDSummary!$C$6-TrackingWorksheet!G192&lt;60),1,0)*D187)</f>
        <v>0</v>
      </c>
      <c r="H187" s="175">
        <f>IF(B187=1,"",IF(AND(TrackingWorksheet!G192&lt;&gt;"",TrackingWorksheet!G192&lt;=WeeklyCOVIDSummary!$C$7,TrackingWorksheet!G192&gt;$M$3),1,0)*D187)</f>
        <v>0</v>
      </c>
      <c r="I187" s="175">
        <f t="shared" si="5"/>
        <v>0</v>
      </c>
      <c r="J187" s="175">
        <f t="shared" si="4"/>
        <v>0</v>
      </c>
      <c r="K187" s="175">
        <f>IF(B187=1,"",IF(AND(TrackingWorksheet!G192="",TrackingWorksheet!H192="", TrackingWorksheet!I192=""),1,0)*D187)</f>
        <v>0</v>
      </c>
      <c r="L187" s="178" t="str">
        <f>IF(B187=1,"",IF(TrackingWorksheet!F192="","",TrackingWorksheet!F192))</f>
        <v/>
      </c>
      <c r="M187" s="170"/>
      <c r="N187" s="170">
        <f>IF(AND(ISBLANK(TrackingWorksheet!B192),ISBLANK(TrackingWorksheet!C192),ISBLANK(TrackingWorksheet!G192),ISBLANK(TrackingWorksheet!I192),
ISBLANK(TrackingWorksheet!#REF!)),1,0)</f>
        <v>0</v>
      </c>
      <c r="O187" s="170">
        <f>IF(B187=1,"",TrackingWorksheet!E192)</f>
        <v>0</v>
      </c>
      <c r="P187" s="170" t="e">
        <f>IF(B187=1,"",IF(AND(TrackingWorksheet!B192&lt;&gt;"",TrackingWorksheet!B192&lt;=#REF!,OR(TrackingWorksheet!C192="",TrackingWorksheet!C192&gt;=#REF!)),1,0))</f>
        <v>#REF!</v>
      </c>
      <c r="Q187" s="170" t="e">
        <f>IF(B187=1,"",IF(AND(TrackingWorksheet!#REF! &lt;&gt;"",TrackingWorksheet!#REF!&lt;=#REF!), 1, 0)*D187)</f>
        <v>#REF!</v>
      </c>
      <c r="R187" s="170" t="e">
        <f>IF(B187=1,"",IF(AND(TrackingWorksheet!#REF! &lt;&gt;"", TrackingWorksheet!#REF!="At facility"), 1, 0)*D187)</f>
        <v>#REF!</v>
      </c>
      <c r="S187" s="170" t="e">
        <f>IF(B187=1,"",IF(AND(TrackingWorksheet!#REF! &lt;&gt;"", TrackingWorksheet!#REF!="Outside of facility"), 1, 0)*D187)</f>
        <v>#REF!</v>
      </c>
      <c r="T187" s="170" t="e">
        <f>IF(B187=1,"",IF(AND(TrackingWorksheet!#REF!&lt;&gt;"",TrackingWorksheet!#REF!&lt;=#REF!),1,0)*D187)</f>
        <v>#REF!</v>
      </c>
      <c r="U187" s="170" t="e">
        <f>IF(B187=1,"",IF(AND(TrackingWorksheet!#REF!&lt;&gt;"",TrackingWorksheet!#REF!&lt;=#REF!),1,0)*D187)</f>
        <v>#REF!</v>
      </c>
      <c r="V187" s="170" t="str">
        <f>IF(B187=1,"",IF(TrackingWorksheet!F192="","",TrackingWorksheet!F192))</f>
        <v/>
      </c>
    </row>
    <row r="188" spans="2:22" x14ac:dyDescent="0.35">
      <c r="B188" s="178">
        <f>IF(AND(ISBLANK(TrackingWorksheet!B193),ISBLANK(TrackingWorksheet!C193),ISBLANK(TrackingWorksheet!G193),ISBLANK(TrackingWorksheet!I193),
ISBLANK(TrackingWorksheet!#REF!)),1,0)</f>
        <v>0</v>
      </c>
      <c r="C188" s="173">
        <f>IF(B188=1,"",TrackingWorksheet!D193)</f>
        <v>0</v>
      </c>
      <c r="D188" s="176">
        <f>IF(B188=1,"",IF(AND(TrackingWorksheet!B193&lt;&gt;"",TrackingWorksheet!B193&lt;=WeeklyCOVIDSummary!$C$7,OR(TrackingWorksheet!C193="",TrackingWorksheet!C193&gt;=WeeklyCOVIDSummary!$C$6)),1,0))</f>
        <v>0</v>
      </c>
      <c r="E188" s="175">
        <f>IF(B188=1,"",IF(AND(TrackingWorksheet!H193&lt;&gt;"",TrackingWorksheet!H193&lt;=WeeklyCOVIDSummary!$C$7),1,0)*D188)</f>
        <v>0</v>
      </c>
      <c r="F188" s="175">
        <f>IF(B188=1,"",IF(AND(TrackingWorksheet!I193&lt;&gt;"",TrackingWorksheet!I193&lt;=WeeklyCOVIDSummary!$C$7),1,0)*D188)</f>
        <v>0</v>
      </c>
      <c r="G188" s="175">
        <f>IF(B188=1,"",IF(AND(TrackingWorksheet!G193&lt;&gt;"",TrackingWorksheet!G193&lt;=WeeklyCOVIDSummary!$C$7,WeeklyCOVIDSummary!$C$6-TrackingWorksheet!G193&lt;60),1,0)*D188)</f>
        <v>0</v>
      </c>
      <c r="H188" s="175">
        <f>IF(B188=1,"",IF(AND(TrackingWorksheet!G193&lt;&gt;"",TrackingWorksheet!G193&lt;=WeeklyCOVIDSummary!$C$7,TrackingWorksheet!G193&gt;$M$3),1,0)*D188)</f>
        <v>0</v>
      </c>
      <c r="I188" s="175">
        <f t="shared" si="5"/>
        <v>0</v>
      </c>
      <c r="J188" s="175">
        <f t="shared" si="4"/>
        <v>0</v>
      </c>
      <c r="K188" s="175">
        <f>IF(B188=1,"",IF(AND(TrackingWorksheet!G193="",TrackingWorksheet!H193="", TrackingWorksheet!I193=""),1,0)*D188)</f>
        <v>0</v>
      </c>
      <c r="L188" s="178" t="str">
        <f>IF(B188=1,"",IF(TrackingWorksheet!F193="","",TrackingWorksheet!F193))</f>
        <v/>
      </c>
      <c r="M188" s="170"/>
      <c r="N188" s="170">
        <f>IF(AND(ISBLANK(TrackingWorksheet!B193),ISBLANK(TrackingWorksheet!C193),ISBLANK(TrackingWorksheet!G193),ISBLANK(TrackingWorksheet!I193),
ISBLANK(TrackingWorksheet!#REF!)),1,0)</f>
        <v>0</v>
      </c>
      <c r="O188" s="170">
        <f>IF(B188=1,"",TrackingWorksheet!E193)</f>
        <v>0</v>
      </c>
      <c r="P188" s="170" t="e">
        <f>IF(B188=1,"",IF(AND(TrackingWorksheet!B193&lt;&gt;"",TrackingWorksheet!B193&lt;=#REF!,OR(TrackingWorksheet!C193="",TrackingWorksheet!C193&gt;=#REF!)),1,0))</f>
        <v>#REF!</v>
      </c>
      <c r="Q188" s="170" t="e">
        <f>IF(B188=1,"",IF(AND(TrackingWorksheet!#REF! &lt;&gt;"",TrackingWorksheet!#REF!&lt;=#REF!), 1, 0)*D188)</f>
        <v>#REF!</v>
      </c>
      <c r="R188" s="170" t="e">
        <f>IF(B188=1,"",IF(AND(TrackingWorksheet!#REF! &lt;&gt;"", TrackingWorksheet!#REF!="At facility"), 1, 0)*D188)</f>
        <v>#REF!</v>
      </c>
      <c r="S188" s="170" t="e">
        <f>IF(B188=1,"",IF(AND(TrackingWorksheet!#REF! &lt;&gt;"", TrackingWorksheet!#REF!="Outside of facility"), 1, 0)*D188)</f>
        <v>#REF!</v>
      </c>
      <c r="T188" s="170" t="e">
        <f>IF(B188=1,"",IF(AND(TrackingWorksheet!#REF!&lt;&gt;"",TrackingWorksheet!#REF!&lt;=#REF!),1,0)*D188)</f>
        <v>#REF!</v>
      </c>
      <c r="U188" s="170" t="e">
        <f>IF(B188=1,"",IF(AND(TrackingWorksheet!#REF!&lt;&gt;"",TrackingWorksheet!#REF!&lt;=#REF!),1,0)*D188)</f>
        <v>#REF!</v>
      </c>
      <c r="V188" s="170" t="str">
        <f>IF(B188=1,"",IF(TrackingWorksheet!F193="","",TrackingWorksheet!F193))</f>
        <v/>
      </c>
    </row>
    <row r="189" spans="2:22" x14ac:dyDescent="0.35">
      <c r="B189" s="178">
        <f>IF(AND(ISBLANK(TrackingWorksheet!B194),ISBLANK(TrackingWorksheet!C194),ISBLANK(TrackingWorksheet!G194),ISBLANK(TrackingWorksheet!I194),
ISBLANK(TrackingWorksheet!#REF!)),1,0)</f>
        <v>0</v>
      </c>
      <c r="C189" s="173">
        <f>IF(B189=1,"",TrackingWorksheet!D194)</f>
        <v>0</v>
      </c>
      <c r="D189" s="176">
        <f>IF(B189=1,"",IF(AND(TrackingWorksheet!B194&lt;&gt;"",TrackingWorksheet!B194&lt;=WeeklyCOVIDSummary!$C$7,OR(TrackingWorksheet!C194="",TrackingWorksheet!C194&gt;=WeeklyCOVIDSummary!$C$6)),1,0))</f>
        <v>0</v>
      </c>
      <c r="E189" s="175">
        <f>IF(B189=1,"",IF(AND(TrackingWorksheet!H194&lt;&gt;"",TrackingWorksheet!H194&lt;=WeeklyCOVIDSummary!$C$7),1,0)*D189)</f>
        <v>0</v>
      </c>
      <c r="F189" s="175">
        <f>IF(B189=1,"",IF(AND(TrackingWorksheet!I194&lt;&gt;"",TrackingWorksheet!I194&lt;=WeeklyCOVIDSummary!$C$7),1,0)*D189)</f>
        <v>0</v>
      </c>
      <c r="G189" s="175">
        <f>IF(B189=1,"",IF(AND(TrackingWorksheet!G194&lt;&gt;"",TrackingWorksheet!G194&lt;=WeeklyCOVIDSummary!$C$7,WeeklyCOVIDSummary!$C$6-TrackingWorksheet!G194&lt;60),1,0)*D189)</f>
        <v>0</v>
      </c>
      <c r="H189" s="175">
        <f>IF(B189=1,"",IF(AND(TrackingWorksheet!G194&lt;&gt;"",TrackingWorksheet!G194&lt;=WeeklyCOVIDSummary!$C$7,TrackingWorksheet!G194&gt;$M$3),1,0)*D189)</f>
        <v>0</v>
      </c>
      <c r="I189" s="175">
        <f t="shared" si="5"/>
        <v>0</v>
      </c>
      <c r="J189" s="175">
        <f t="shared" si="4"/>
        <v>0</v>
      </c>
      <c r="K189" s="175">
        <f>IF(B189=1,"",IF(AND(TrackingWorksheet!G194="",TrackingWorksheet!H194="", TrackingWorksheet!I194=""),1,0)*D189)</f>
        <v>0</v>
      </c>
      <c r="L189" s="178" t="str">
        <f>IF(B189=1,"",IF(TrackingWorksheet!F194="","",TrackingWorksheet!F194))</f>
        <v/>
      </c>
      <c r="M189" s="170"/>
      <c r="N189" s="170">
        <f>IF(AND(ISBLANK(TrackingWorksheet!B194),ISBLANK(TrackingWorksheet!C194),ISBLANK(TrackingWorksheet!G194),ISBLANK(TrackingWorksheet!I194),
ISBLANK(TrackingWorksheet!#REF!)),1,0)</f>
        <v>0</v>
      </c>
      <c r="O189" s="170">
        <f>IF(B189=1,"",TrackingWorksheet!E194)</f>
        <v>0</v>
      </c>
      <c r="P189" s="170" t="e">
        <f>IF(B189=1,"",IF(AND(TrackingWorksheet!B194&lt;&gt;"",TrackingWorksheet!B194&lt;=#REF!,OR(TrackingWorksheet!C194="",TrackingWorksheet!C194&gt;=#REF!)),1,0))</f>
        <v>#REF!</v>
      </c>
      <c r="Q189" s="170" t="e">
        <f>IF(B189=1,"",IF(AND(TrackingWorksheet!#REF! &lt;&gt;"",TrackingWorksheet!#REF!&lt;=#REF!), 1, 0)*D189)</f>
        <v>#REF!</v>
      </c>
      <c r="R189" s="170" t="e">
        <f>IF(B189=1,"",IF(AND(TrackingWorksheet!#REF! &lt;&gt;"", TrackingWorksheet!#REF!="At facility"), 1, 0)*D189)</f>
        <v>#REF!</v>
      </c>
      <c r="S189" s="170" t="e">
        <f>IF(B189=1,"",IF(AND(TrackingWorksheet!#REF! &lt;&gt;"", TrackingWorksheet!#REF!="Outside of facility"), 1, 0)*D189)</f>
        <v>#REF!</v>
      </c>
      <c r="T189" s="170" t="e">
        <f>IF(B189=1,"",IF(AND(TrackingWorksheet!#REF!&lt;&gt;"",TrackingWorksheet!#REF!&lt;=#REF!),1,0)*D189)</f>
        <v>#REF!</v>
      </c>
      <c r="U189" s="170" t="e">
        <f>IF(B189=1,"",IF(AND(TrackingWorksheet!#REF!&lt;&gt;"",TrackingWorksheet!#REF!&lt;=#REF!),1,0)*D189)</f>
        <v>#REF!</v>
      </c>
      <c r="V189" s="170" t="str">
        <f>IF(B189=1,"",IF(TrackingWorksheet!F194="","",TrackingWorksheet!F194))</f>
        <v/>
      </c>
    </row>
    <row r="190" spans="2:22" x14ac:dyDescent="0.35">
      <c r="B190" s="178">
        <f>IF(AND(ISBLANK(TrackingWorksheet!B195),ISBLANK(TrackingWorksheet!C195),ISBLANK(TrackingWorksheet!G195),ISBLANK(TrackingWorksheet!I195),
ISBLANK(TrackingWorksheet!#REF!)),1,0)</f>
        <v>0</v>
      </c>
      <c r="C190" s="173">
        <f>IF(B190=1,"",TrackingWorksheet!D195)</f>
        <v>0</v>
      </c>
      <c r="D190" s="176">
        <f>IF(B190=1,"",IF(AND(TrackingWorksheet!B195&lt;&gt;"",TrackingWorksheet!B195&lt;=WeeklyCOVIDSummary!$C$7,OR(TrackingWorksheet!C195="",TrackingWorksheet!C195&gt;=WeeklyCOVIDSummary!$C$6)),1,0))</f>
        <v>0</v>
      </c>
      <c r="E190" s="175">
        <f>IF(B190=1,"",IF(AND(TrackingWorksheet!H195&lt;&gt;"",TrackingWorksheet!H195&lt;=WeeklyCOVIDSummary!$C$7),1,0)*D190)</f>
        <v>0</v>
      </c>
      <c r="F190" s="175">
        <f>IF(B190=1,"",IF(AND(TrackingWorksheet!I195&lt;&gt;"",TrackingWorksheet!I195&lt;=WeeklyCOVIDSummary!$C$7),1,0)*D190)</f>
        <v>0</v>
      </c>
      <c r="G190" s="175">
        <f>IF(B190=1,"",IF(AND(TrackingWorksheet!G195&lt;&gt;"",TrackingWorksheet!G195&lt;=WeeklyCOVIDSummary!$C$7,WeeklyCOVIDSummary!$C$6-TrackingWorksheet!G195&lt;60),1,0)*D190)</f>
        <v>0</v>
      </c>
      <c r="H190" s="175">
        <f>IF(B190=1,"",IF(AND(TrackingWorksheet!G195&lt;&gt;"",TrackingWorksheet!G195&lt;=WeeklyCOVIDSummary!$C$7,TrackingWorksheet!G195&gt;$M$3),1,0)*D190)</f>
        <v>0</v>
      </c>
      <c r="I190" s="175">
        <f t="shared" si="5"/>
        <v>0</v>
      </c>
      <c r="J190" s="175">
        <f t="shared" si="4"/>
        <v>0</v>
      </c>
      <c r="K190" s="175">
        <f>IF(B190=1,"",IF(AND(TrackingWorksheet!G195="",TrackingWorksheet!H195="", TrackingWorksheet!I195=""),1,0)*D190)</f>
        <v>0</v>
      </c>
      <c r="L190" s="178" t="str">
        <f>IF(B190=1,"",IF(TrackingWorksheet!F195="","",TrackingWorksheet!F195))</f>
        <v/>
      </c>
      <c r="M190" s="170"/>
      <c r="N190" s="170">
        <f>IF(AND(ISBLANK(TrackingWorksheet!B195),ISBLANK(TrackingWorksheet!C195),ISBLANK(TrackingWorksheet!G195),ISBLANK(TrackingWorksheet!I195),
ISBLANK(TrackingWorksheet!#REF!)),1,0)</f>
        <v>0</v>
      </c>
      <c r="O190" s="170">
        <f>IF(B190=1,"",TrackingWorksheet!E195)</f>
        <v>0</v>
      </c>
      <c r="P190" s="170" t="e">
        <f>IF(B190=1,"",IF(AND(TrackingWorksheet!B195&lt;&gt;"",TrackingWorksheet!B195&lt;=#REF!,OR(TrackingWorksheet!C195="",TrackingWorksheet!C195&gt;=#REF!)),1,0))</f>
        <v>#REF!</v>
      </c>
      <c r="Q190" s="170" t="e">
        <f>IF(B190=1,"",IF(AND(TrackingWorksheet!#REF! &lt;&gt;"",TrackingWorksheet!#REF!&lt;=#REF!), 1, 0)*D190)</f>
        <v>#REF!</v>
      </c>
      <c r="R190" s="170" t="e">
        <f>IF(B190=1,"",IF(AND(TrackingWorksheet!#REF! &lt;&gt;"", TrackingWorksheet!#REF!="At facility"), 1, 0)*D190)</f>
        <v>#REF!</v>
      </c>
      <c r="S190" s="170" t="e">
        <f>IF(B190=1,"",IF(AND(TrackingWorksheet!#REF! &lt;&gt;"", TrackingWorksheet!#REF!="Outside of facility"), 1, 0)*D190)</f>
        <v>#REF!</v>
      </c>
      <c r="T190" s="170" t="e">
        <f>IF(B190=1,"",IF(AND(TrackingWorksheet!#REF!&lt;&gt;"",TrackingWorksheet!#REF!&lt;=#REF!),1,0)*D190)</f>
        <v>#REF!</v>
      </c>
      <c r="U190" s="170" t="e">
        <f>IF(B190=1,"",IF(AND(TrackingWorksheet!#REF!&lt;&gt;"",TrackingWorksheet!#REF!&lt;=#REF!),1,0)*D190)</f>
        <v>#REF!</v>
      </c>
      <c r="V190" s="170" t="str">
        <f>IF(B190=1,"",IF(TrackingWorksheet!F195="","",TrackingWorksheet!F195))</f>
        <v/>
      </c>
    </row>
    <row r="191" spans="2:22" x14ac:dyDescent="0.35">
      <c r="B191" s="178">
        <f>IF(AND(ISBLANK(TrackingWorksheet!B196),ISBLANK(TrackingWorksheet!C196),ISBLANK(TrackingWorksheet!G196),ISBLANK(TrackingWorksheet!I196),
ISBLANK(TrackingWorksheet!#REF!)),1,0)</f>
        <v>0</v>
      </c>
      <c r="C191" s="173">
        <f>IF(B191=1,"",TrackingWorksheet!D196)</f>
        <v>0</v>
      </c>
      <c r="D191" s="176">
        <f>IF(B191=1,"",IF(AND(TrackingWorksheet!B196&lt;&gt;"",TrackingWorksheet!B196&lt;=WeeklyCOVIDSummary!$C$7,OR(TrackingWorksheet!C196="",TrackingWorksheet!C196&gt;=WeeklyCOVIDSummary!$C$6)),1,0))</f>
        <v>0</v>
      </c>
      <c r="E191" s="175">
        <f>IF(B191=1,"",IF(AND(TrackingWorksheet!H196&lt;&gt;"",TrackingWorksheet!H196&lt;=WeeklyCOVIDSummary!$C$7),1,0)*D191)</f>
        <v>0</v>
      </c>
      <c r="F191" s="175">
        <f>IF(B191=1,"",IF(AND(TrackingWorksheet!I196&lt;&gt;"",TrackingWorksheet!I196&lt;=WeeklyCOVIDSummary!$C$7),1,0)*D191)</f>
        <v>0</v>
      </c>
      <c r="G191" s="175">
        <f>IF(B191=1,"",IF(AND(TrackingWorksheet!G196&lt;&gt;"",TrackingWorksheet!G196&lt;=WeeklyCOVIDSummary!$C$7,WeeklyCOVIDSummary!$C$6-TrackingWorksheet!G196&lt;60),1,0)*D191)</f>
        <v>0</v>
      </c>
      <c r="H191" s="175">
        <f>IF(B191=1,"",IF(AND(TrackingWorksheet!G196&lt;&gt;"",TrackingWorksheet!G196&lt;=WeeklyCOVIDSummary!$C$7,TrackingWorksheet!G196&gt;$M$3),1,0)*D191)</f>
        <v>0</v>
      </c>
      <c r="I191" s="175">
        <f t="shared" si="5"/>
        <v>0</v>
      </c>
      <c r="J191" s="175">
        <f t="shared" si="4"/>
        <v>0</v>
      </c>
      <c r="K191" s="175">
        <f>IF(B191=1,"",IF(AND(TrackingWorksheet!G196="",TrackingWorksheet!H196="", TrackingWorksheet!I196=""),1,0)*D191)</f>
        <v>0</v>
      </c>
      <c r="L191" s="178" t="str">
        <f>IF(B191=1,"",IF(TrackingWorksheet!F196="","",TrackingWorksheet!F196))</f>
        <v/>
      </c>
      <c r="M191" s="170"/>
      <c r="N191" s="170">
        <f>IF(AND(ISBLANK(TrackingWorksheet!B196),ISBLANK(TrackingWorksheet!C196),ISBLANK(TrackingWorksheet!G196),ISBLANK(TrackingWorksheet!I196),
ISBLANK(TrackingWorksheet!#REF!)),1,0)</f>
        <v>0</v>
      </c>
      <c r="O191" s="170">
        <f>IF(B191=1,"",TrackingWorksheet!E196)</f>
        <v>0</v>
      </c>
      <c r="P191" s="170" t="e">
        <f>IF(B191=1,"",IF(AND(TrackingWorksheet!B196&lt;&gt;"",TrackingWorksheet!B196&lt;=#REF!,OR(TrackingWorksheet!C196="",TrackingWorksheet!C196&gt;=#REF!)),1,0))</f>
        <v>#REF!</v>
      </c>
      <c r="Q191" s="170" t="e">
        <f>IF(B191=1,"",IF(AND(TrackingWorksheet!#REF! &lt;&gt;"",TrackingWorksheet!#REF!&lt;=#REF!), 1, 0)*D191)</f>
        <v>#REF!</v>
      </c>
      <c r="R191" s="170" t="e">
        <f>IF(B191=1,"",IF(AND(TrackingWorksheet!#REF! &lt;&gt;"", TrackingWorksheet!#REF!="At facility"), 1, 0)*D191)</f>
        <v>#REF!</v>
      </c>
      <c r="S191" s="170" t="e">
        <f>IF(B191=1,"",IF(AND(TrackingWorksheet!#REF! &lt;&gt;"", TrackingWorksheet!#REF!="Outside of facility"), 1, 0)*D191)</f>
        <v>#REF!</v>
      </c>
      <c r="T191" s="170" t="e">
        <f>IF(B191=1,"",IF(AND(TrackingWorksheet!#REF!&lt;&gt;"",TrackingWorksheet!#REF!&lt;=#REF!),1,0)*D191)</f>
        <v>#REF!</v>
      </c>
      <c r="U191" s="170" t="e">
        <f>IF(B191=1,"",IF(AND(TrackingWorksheet!#REF!&lt;&gt;"",TrackingWorksheet!#REF!&lt;=#REF!),1,0)*D191)</f>
        <v>#REF!</v>
      </c>
      <c r="V191" s="170" t="str">
        <f>IF(B191=1,"",IF(TrackingWorksheet!F196="","",TrackingWorksheet!F196))</f>
        <v/>
      </c>
    </row>
    <row r="192" spans="2:22" x14ac:dyDescent="0.35">
      <c r="B192" s="178">
        <f>IF(AND(ISBLANK(TrackingWorksheet!B197),ISBLANK(TrackingWorksheet!C197),ISBLANK(TrackingWorksheet!G197),ISBLANK(TrackingWorksheet!I197),
ISBLANK(TrackingWorksheet!#REF!)),1,0)</f>
        <v>0</v>
      </c>
      <c r="C192" s="173">
        <f>IF(B192=1,"",TrackingWorksheet!D197)</f>
        <v>0</v>
      </c>
      <c r="D192" s="176">
        <f>IF(B192=1,"",IF(AND(TrackingWorksheet!B197&lt;&gt;"",TrackingWorksheet!B197&lt;=WeeklyCOVIDSummary!$C$7,OR(TrackingWorksheet!C197="",TrackingWorksheet!C197&gt;=WeeklyCOVIDSummary!$C$6)),1,0))</f>
        <v>0</v>
      </c>
      <c r="E192" s="175">
        <f>IF(B192=1,"",IF(AND(TrackingWorksheet!H197&lt;&gt;"",TrackingWorksheet!H197&lt;=WeeklyCOVIDSummary!$C$7),1,0)*D192)</f>
        <v>0</v>
      </c>
      <c r="F192" s="175">
        <f>IF(B192=1,"",IF(AND(TrackingWorksheet!I197&lt;&gt;"",TrackingWorksheet!I197&lt;=WeeklyCOVIDSummary!$C$7),1,0)*D192)</f>
        <v>0</v>
      </c>
      <c r="G192" s="175">
        <f>IF(B192=1,"",IF(AND(TrackingWorksheet!G197&lt;&gt;"",TrackingWorksheet!G197&lt;=WeeklyCOVIDSummary!$C$7,WeeklyCOVIDSummary!$C$6-TrackingWorksheet!G197&lt;60),1,0)*D192)</f>
        <v>0</v>
      </c>
      <c r="H192" s="175">
        <f>IF(B192=1,"",IF(AND(TrackingWorksheet!G197&lt;&gt;"",TrackingWorksheet!G197&lt;=WeeklyCOVIDSummary!$C$7,TrackingWorksheet!G197&gt;$M$3),1,0)*D192)</f>
        <v>0</v>
      </c>
      <c r="I192" s="175">
        <f t="shared" si="5"/>
        <v>0</v>
      </c>
      <c r="J192" s="175">
        <f t="shared" si="4"/>
        <v>0</v>
      </c>
      <c r="K192" s="175">
        <f>IF(B192=1,"",IF(AND(TrackingWorksheet!G197="",TrackingWorksheet!H197="", TrackingWorksheet!I197=""),1,0)*D192)</f>
        <v>0</v>
      </c>
      <c r="L192" s="178" t="str">
        <f>IF(B192=1,"",IF(TrackingWorksheet!F197="","",TrackingWorksheet!F197))</f>
        <v/>
      </c>
      <c r="M192" s="170"/>
      <c r="N192" s="170">
        <f>IF(AND(ISBLANK(TrackingWorksheet!B197),ISBLANK(TrackingWorksheet!C197),ISBLANK(TrackingWorksheet!G197),ISBLANK(TrackingWorksheet!I197),
ISBLANK(TrackingWorksheet!#REF!)),1,0)</f>
        <v>0</v>
      </c>
      <c r="O192" s="170">
        <f>IF(B192=1,"",TrackingWorksheet!E197)</f>
        <v>0</v>
      </c>
      <c r="P192" s="170" t="e">
        <f>IF(B192=1,"",IF(AND(TrackingWorksheet!B197&lt;&gt;"",TrackingWorksheet!B197&lt;=#REF!,OR(TrackingWorksheet!C197="",TrackingWorksheet!C197&gt;=#REF!)),1,0))</f>
        <v>#REF!</v>
      </c>
      <c r="Q192" s="170" t="e">
        <f>IF(B192=1,"",IF(AND(TrackingWorksheet!#REF! &lt;&gt;"",TrackingWorksheet!#REF!&lt;=#REF!), 1, 0)*D192)</f>
        <v>#REF!</v>
      </c>
      <c r="R192" s="170" t="e">
        <f>IF(B192=1,"",IF(AND(TrackingWorksheet!#REF! &lt;&gt;"", TrackingWorksheet!#REF!="At facility"), 1, 0)*D192)</f>
        <v>#REF!</v>
      </c>
      <c r="S192" s="170" t="e">
        <f>IF(B192=1,"",IF(AND(TrackingWorksheet!#REF! &lt;&gt;"", TrackingWorksheet!#REF!="Outside of facility"), 1, 0)*D192)</f>
        <v>#REF!</v>
      </c>
      <c r="T192" s="170" t="e">
        <f>IF(B192=1,"",IF(AND(TrackingWorksheet!#REF!&lt;&gt;"",TrackingWorksheet!#REF!&lt;=#REF!),1,0)*D192)</f>
        <v>#REF!</v>
      </c>
      <c r="U192" s="170" t="e">
        <f>IF(B192=1,"",IF(AND(TrackingWorksheet!#REF!&lt;&gt;"",TrackingWorksheet!#REF!&lt;=#REF!),1,0)*D192)</f>
        <v>#REF!</v>
      </c>
      <c r="V192" s="170" t="str">
        <f>IF(B192=1,"",IF(TrackingWorksheet!F197="","",TrackingWorksheet!F197))</f>
        <v/>
      </c>
    </row>
    <row r="193" spans="2:22" x14ac:dyDescent="0.35">
      <c r="B193" s="178">
        <f>IF(AND(ISBLANK(TrackingWorksheet!B198),ISBLANK(TrackingWorksheet!C198),ISBLANK(TrackingWorksheet!G198),ISBLANK(TrackingWorksheet!I198),
ISBLANK(TrackingWorksheet!#REF!)),1,0)</f>
        <v>0</v>
      </c>
      <c r="C193" s="173">
        <f>IF(B193=1,"",TrackingWorksheet!D198)</f>
        <v>0</v>
      </c>
      <c r="D193" s="176">
        <f>IF(B193=1,"",IF(AND(TrackingWorksheet!B198&lt;&gt;"",TrackingWorksheet!B198&lt;=WeeklyCOVIDSummary!$C$7,OR(TrackingWorksheet!C198="",TrackingWorksheet!C198&gt;=WeeklyCOVIDSummary!$C$6)),1,0))</f>
        <v>0</v>
      </c>
      <c r="E193" s="175">
        <f>IF(B193=1,"",IF(AND(TrackingWorksheet!H198&lt;&gt;"",TrackingWorksheet!H198&lt;=WeeklyCOVIDSummary!$C$7),1,0)*D193)</f>
        <v>0</v>
      </c>
      <c r="F193" s="175">
        <f>IF(B193=1,"",IF(AND(TrackingWorksheet!I198&lt;&gt;"",TrackingWorksheet!I198&lt;=WeeklyCOVIDSummary!$C$7),1,0)*D193)</f>
        <v>0</v>
      </c>
      <c r="G193" s="175">
        <f>IF(B193=1,"",IF(AND(TrackingWorksheet!G198&lt;&gt;"",TrackingWorksheet!G198&lt;=WeeklyCOVIDSummary!$C$7,WeeklyCOVIDSummary!$C$6-TrackingWorksheet!G198&lt;60),1,0)*D193)</f>
        <v>0</v>
      </c>
      <c r="H193" s="175">
        <f>IF(B193=1,"",IF(AND(TrackingWorksheet!G198&lt;&gt;"",TrackingWorksheet!G198&lt;=WeeklyCOVIDSummary!$C$7,TrackingWorksheet!G198&gt;$M$3),1,0)*D193)</f>
        <v>0</v>
      </c>
      <c r="I193" s="175">
        <f t="shared" si="5"/>
        <v>0</v>
      </c>
      <c r="J193" s="175">
        <f t="shared" si="4"/>
        <v>0</v>
      </c>
      <c r="K193" s="175">
        <f>IF(B193=1,"",IF(AND(TrackingWorksheet!G198="",TrackingWorksheet!H198="", TrackingWorksheet!I198=""),1,0)*D193)</f>
        <v>0</v>
      </c>
      <c r="L193" s="178" t="str">
        <f>IF(B193=1,"",IF(TrackingWorksheet!F198="","",TrackingWorksheet!F198))</f>
        <v/>
      </c>
      <c r="M193" s="170"/>
      <c r="N193" s="170">
        <f>IF(AND(ISBLANK(TrackingWorksheet!B198),ISBLANK(TrackingWorksheet!C198),ISBLANK(TrackingWorksheet!G198),ISBLANK(TrackingWorksheet!I198),
ISBLANK(TrackingWorksheet!#REF!)),1,0)</f>
        <v>0</v>
      </c>
      <c r="O193" s="170">
        <f>IF(B193=1,"",TrackingWorksheet!E198)</f>
        <v>0</v>
      </c>
      <c r="P193" s="170" t="e">
        <f>IF(B193=1,"",IF(AND(TrackingWorksheet!B198&lt;&gt;"",TrackingWorksheet!B198&lt;=#REF!,OR(TrackingWorksheet!C198="",TrackingWorksheet!C198&gt;=#REF!)),1,0))</f>
        <v>#REF!</v>
      </c>
      <c r="Q193" s="170" t="e">
        <f>IF(B193=1,"",IF(AND(TrackingWorksheet!#REF! &lt;&gt;"",TrackingWorksheet!#REF!&lt;=#REF!), 1, 0)*D193)</f>
        <v>#REF!</v>
      </c>
      <c r="R193" s="170" t="e">
        <f>IF(B193=1,"",IF(AND(TrackingWorksheet!#REF! &lt;&gt;"", TrackingWorksheet!#REF!="At facility"), 1, 0)*D193)</f>
        <v>#REF!</v>
      </c>
      <c r="S193" s="170" t="e">
        <f>IF(B193=1,"",IF(AND(TrackingWorksheet!#REF! &lt;&gt;"", TrackingWorksheet!#REF!="Outside of facility"), 1, 0)*D193)</f>
        <v>#REF!</v>
      </c>
      <c r="T193" s="170" t="e">
        <f>IF(B193=1,"",IF(AND(TrackingWorksheet!#REF!&lt;&gt;"",TrackingWorksheet!#REF!&lt;=#REF!),1,0)*D193)</f>
        <v>#REF!</v>
      </c>
      <c r="U193" s="170" t="e">
        <f>IF(B193=1,"",IF(AND(TrackingWorksheet!#REF!&lt;&gt;"",TrackingWorksheet!#REF!&lt;=#REF!),1,0)*D193)</f>
        <v>#REF!</v>
      </c>
      <c r="V193" s="170" t="str">
        <f>IF(B193=1,"",IF(TrackingWorksheet!F198="","",TrackingWorksheet!F198))</f>
        <v/>
      </c>
    </row>
    <row r="194" spans="2:22" x14ac:dyDescent="0.35">
      <c r="B194" s="178">
        <f>IF(AND(ISBLANK(TrackingWorksheet!B199),ISBLANK(TrackingWorksheet!C199),ISBLANK(TrackingWorksheet!G199),ISBLANK(TrackingWorksheet!I199),
ISBLANK(TrackingWorksheet!#REF!)),1,0)</f>
        <v>0</v>
      </c>
      <c r="C194" s="173">
        <f>IF(B194=1,"",TrackingWorksheet!D199)</f>
        <v>0</v>
      </c>
      <c r="D194" s="176">
        <f>IF(B194=1,"",IF(AND(TrackingWorksheet!B199&lt;&gt;"",TrackingWorksheet!B199&lt;=WeeklyCOVIDSummary!$C$7,OR(TrackingWorksheet!C199="",TrackingWorksheet!C199&gt;=WeeklyCOVIDSummary!$C$6)),1,0))</f>
        <v>0</v>
      </c>
      <c r="E194" s="175">
        <f>IF(B194=1,"",IF(AND(TrackingWorksheet!H199&lt;&gt;"",TrackingWorksheet!H199&lt;=WeeklyCOVIDSummary!$C$7),1,0)*D194)</f>
        <v>0</v>
      </c>
      <c r="F194" s="175">
        <f>IF(B194=1,"",IF(AND(TrackingWorksheet!I199&lt;&gt;"",TrackingWorksheet!I199&lt;=WeeklyCOVIDSummary!$C$7),1,0)*D194)</f>
        <v>0</v>
      </c>
      <c r="G194" s="175">
        <f>IF(B194=1,"",IF(AND(TrackingWorksheet!G199&lt;&gt;"",TrackingWorksheet!G199&lt;=WeeklyCOVIDSummary!$C$7,WeeklyCOVIDSummary!$C$6-TrackingWorksheet!G199&lt;60),1,0)*D194)</f>
        <v>0</v>
      </c>
      <c r="H194" s="175">
        <f>IF(B194=1,"",IF(AND(TrackingWorksheet!G199&lt;&gt;"",TrackingWorksheet!G199&lt;=WeeklyCOVIDSummary!$C$7,TrackingWorksheet!G199&gt;$M$3),1,0)*D194)</f>
        <v>0</v>
      </c>
      <c r="I194" s="175">
        <f t="shared" si="5"/>
        <v>0</v>
      </c>
      <c r="J194" s="175">
        <f t="shared" si="4"/>
        <v>0</v>
      </c>
      <c r="K194" s="175">
        <f>IF(B194=1,"",IF(AND(TrackingWorksheet!G199="",TrackingWorksheet!H199="", TrackingWorksheet!I199=""),1,0)*D194)</f>
        <v>0</v>
      </c>
      <c r="L194" s="178" t="str">
        <f>IF(B194=1,"",IF(TrackingWorksheet!F199="","",TrackingWorksheet!F199))</f>
        <v/>
      </c>
      <c r="M194" s="170"/>
      <c r="N194" s="170">
        <f>IF(AND(ISBLANK(TrackingWorksheet!B199),ISBLANK(TrackingWorksheet!C199),ISBLANK(TrackingWorksheet!G199),ISBLANK(TrackingWorksheet!I199),
ISBLANK(TrackingWorksheet!#REF!)),1,0)</f>
        <v>0</v>
      </c>
      <c r="O194" s="170">
        <f>IF(B194=1,"",TrackingWorksheet!E199)</f>
        <v>0</v>
      </c>
      <c r="P194" s="170" t="e">
        <f>IF(B194=1,"",IF(AND(TrackingWorksheet!B199&lt;&gt;"",TrackingWorksheet!B199&lt;=#REF!,OR(TrackingWorksheet!C199="",TrackingWorksheet!C199&gt;=#REF!)),1,0))</f>
        <v>#REF!</v>
      </c>
      <c r="Q194" s="170" t="e">
        <f>IF(B194=1,"",IF(AND(TrackingWorksheet!#REF! &lt;&gt;"",TrackingWorksheet!#REF!&lt;=#REF!), 1, 0)*D194)</f>
        <v>#REF!</v>
      </c>
      <c r="R194" s="170" t="e">
        <f>IF(B194=1,"",IF(AND(TrackingWorksheet!#REF! &lt;&gt;"", TrackingWorksheet!#REF!="At facility"), 1, 0)*D194)</f>
        <v>#REF!</v>
      </c>
      <c r="S194" s="170" t="e">
        <f>IF(B194=1,"",IF(AND(TrackingWorksheet!#REF! &lt;&gt;"", TrackingWorksheet!#REF!="Outside of facility"), 1, 0)*D194)</f>
        <v>#REF!</v>
      </c>
      <c r="T194" s="170" t="e">
        <f>IF(B194=1,"",IF(AND(TrackingWorksheet!#REF!&lt;&gt;"",TrackingWorksheet!#REF!&lt;=#REF!),1,0)*D194)</f>
        <v>#REF!</v>
      </c>
      <c r="U194" s="170" t="e">
        <f>IF(B194=1,"",IF(AND(TrackingWorksheet!#REF!&lt;&gt;"",TrackingWorksheet!#REF!&lt;=#REF!),1,0)*D194)</f>
        <v>#REF!</v>
      </c>
      <c r="V194" s="170" t="str">
        <f>IF(B194=1,"",IF(TrackingWorksheet!F199="","",TrackingWorksheet!F199))</f>
        <v/>
      </c>
    </row>
    <row r="195" spans="2:22" x14ac:dyDescent="0.35">
      <c r="B195" s="178">
        <f>IF(AND(ISBLANK(TrackingWorksheet!B200),ISBLANK(TrackingWorksheet!C200),ISBLANK(TrackingWorksheet!G200),ISBLANK(TrackingWorksheet!I200),
ISBLANK(TrackingWorksheet!#REF!)),1,0)</f>
        <v>0</v>
      </c>
      <c r="C195" s="173">
        <f>IF(B195=1,"",TrackingWorksheet!D200)</f>
        <v>0</v>
      </c>
      <c r="D195" s="176">
        <f>IF(B195=1,"",IF(AND(TrackingWorksheet!B200&lt;&gt;"",TrackingWorksheet!B200&lt;=WeeklyCOVIDSummary!$C$7,OR(TrackingWorksheet!C200="",TrackingWorksheet!C200&gt;=WeeklyCOVIDSummary!$C$6)),1,0))</f>
        <v>0</v>
      </c>
      <c r="E195" s="175">
        <f>IF(B195=1,"",IF(AND(TrackingWorksheet!H200&lt;&gt;"",TrackingWorksheet!H200&lt;=WeeklyCOVIDSummary!$C$7),1,0)*D195)</f>
        <v>0</v>
      </c>
      <c r="F195" s="175">
        <f>IF(B195=1,"",IF(AND(TrackingWorksheet!I200&lt;&gt;"",TrackingWorksheet!I200&lt;=WeeklyCOVIDSummary!$C$7),1,0)*D195)</f>
        <v>0</v>
      </c>
      <c r="G195" s="175">
        <f>IF(B195=1,"",IF(AND(TrackingWorksheet!G200&lt;&gt;"",TrackingWorksheet!G200&lt;=WeeklyCOVIDSummary!$C$7,WeeklyCOVIDSummary!$C$6-TrackingWorksheet!G200&lt;60),1,0)*D195)</f>
        <v>0</v>
      </c>
      <c r="H195" s="175">
        <f>IF(B195=1,"",IF(AND(TrackingWorksheet!G200&lt;&gt;"",TrackingWorksheet!G200&lt;=WeeklyCOVIDSummary!$C$7,TrackingWorksheet!G200&gt;$M$3),1,0)*D195)</f>
        <v>0</v>
      </c>
      <c r="I195" s="175">
        <f t="shared" si="5"/>
        <v>0</v>
      </c>
      <c r="J195" s="175">
        <f t="shared" ref="J195:J258" si="6">MAX(G195:H195)</f>
        <v>0</v>
      </c>
      <c r="K195" s="175">
        <f>IF(B195=1,"",IF(AND(TrackingWorksheet!G200="",TrackingWorksheet!H200="", TrackingWorksheet!I200=""),1,0)*D195)</f>
        <v>0</v>
      </c>
      <c r="L195" s="178" t="str">
        <f>IF(B195=1,"",IF(TrackingWorksheet!F200="","",TrackingWorksheet!F200))</f>
        <v/>
      </c>
      <c r="M195" s="170"/>
      <c r="N195" s="170">
        <f>IF(AND(ISBLANK(TrackingWorksheet!B200),ISBLANK(TrackingWorksheet!C200),ISBLANK(TrackingWorksheet!G200),ISBLANK(TrackingWorksheet!I200),
ISBLANK(TrackingWorksheet!#REF!)),1,0)</f>
        <v>0</v>
      </c>
      <c r="O195" s="170">
        <f>IF(B195=1,"",TrackingWorksheet!E200)</f>
        <v>0</v>
      </c>
      <c r="P195" s="170" t="e">
        <f>IF(B195=1,"",IF(AND(TrackingWorksheet!B200&lt;&gt;"",TrackingWorksheet!B200&lt;=#REF!,OR(TrackingWorksheet!C200="",TrackingWorksheet!C200&gt;=#REF!)),1,0))</f>
        <v>#REF!</v>
      </c>
      <c r="Q195" s="170" t="e">
        <f>IF(B195=1,"",IF(AND(TrackingWorksheet!#REF! &lt;&gt;"",TrackingWorksheet!#REF!&lt;=#REF!), 1, 0)*D195)</f>
        <v>#REF!</v>
      </c>
      <c r="R195" s="170" t="e">
        <f>IF(B195=1,"",IF(AND(TrackingWorksheet!#REF! &lt;&gt;"", TrackingWorksheet!#REF!="At facility"), 1, 0)*D195)</f>
        <v>#REF!</v>
      </c>
      <c r="S195" s="170" t="e">
        <f>IF(B195=1,"",IF(AND(TrackingWorksheet!#REF! &lt;&gt;"", TrackingWorksheet!#REF!="Outside of facility"), 1, 0)*D195)</f>
        <v>#REF!</v>
      </c>
      <c r="T195" s="170" t="e">
        <f>IF(B195=1,"",IF(AND(TrackingWorksheet!#REF!&lt;&gt;"",TrackingWorksheet!#REF!&lt;=#REF!),1,0)*D195)</f>
        <v>#REF!</v>
      </c>
      <c r="U195" s="170" t="e">
        <f>IF(B195=1,"",IF(AND(TrackingWorksheet!#REF!&lt;&gt;"",TrackingWorksheet!#REF!&lt;=#REF!),1,0)*D195)</f>
        <v>#REF!</v>
      </c>
      <c r="V195" s="170" t="str">
        <f>IF(B195=1,"",IF(TrackingWorksheet!F200="","",TrackingWorksheet!F200))</f>
        <v/>
      </c>
    </row>
    <row r="196" spans="2:22" x14ac:dyDescent="0.35">
      <c r="B196" s="178">
        <f>IF(AND(ISBLANK(TrackingWorksheet!B201),ISBLANK(TrackingWorksheet!C201),ISBLANK(TrackingWorksheet!G201),ISBLANK(TrackingWorksheet!I201),
ISBLANK(TrackingWorksheet!#REF!)),1,0)</f>
        <v>0</v>
      </c>
      <c r="C196" s="173">
        <f>IF(B196=1,"",TrackingWorksheet!D201)</f>
        <v>0</v>
      </c>
      <c r="D196" s="176">
        <f>IF(B196=1,"",IF(AND(TrackingWorksheet!B201&lt;&gt;"",TrackingWorksheet!B201&lt;=WeeklyCOVIDSummary!$C$7,OR(TrackingWorksheet!C201="",TrackingWorksheet!C201&gt;=WeeklyCOVIDSummary!$C$6)),1,0))</f>
        <v>0</v>
      </c>
      <c r="E196" s="175">
        <f>IF(B196=1,"",IF(AND(TrackingWorksheet!H201&lt;&gt;"",TrackingWorksheet!H201&lt;=WeeklyCOVIDSummary!$C$7),1,0)*D196)</f>
        <v>0</v>
      </c>
      <c r="F196" s="175">
        <f>IF(B196=1,"",IF(AND(TrackingWorksheet!I201&lt;&gt;"",TrackingWorksheet!I201&lt;=WeeklyCOVIDSummary!$C$7),1,0)*D196)</f>
        <v>0</v>
      </c>
      <c r="G196" s="175">
        <f>IF(B196=1,"",IF(AND(TrackingWorksheet!G201&lt;&gt;"",TrackingWorksheet!G201&lt;=WeeklyCOVIDSummary!$C$7,WeeklyCOVIDSummary!$C$6-TrackingWorksheet!G201&lt;60),1,0)*D196)</f>
        <v>0</v>
      </c>
      <c r="H196" s="175">
        <f>IF(B196=1,"",IF(AND(TrackingWorksheet!G201&lt;&gt;"",TrackingWorksheet!G201&lt;=WeeklyCOVIDSummary!$C$7,TrackingWorksheet!G201&gt;$M$3),1,0)*D196)</f>
        <v>0</v>
      </c>
      <c r="I196" s="175">
        <f t="shared" ref="I196:I259" si="7">MAX(G196:H196)</f>
        <v>0</v>
      </c>
      <c r="J196" s="175">
        <f t="shared" si="6"/>
        <v>0</v>
      </c>
      <c r="K196" s="175">
        <f>IF(B196=1,"",IF(AND(TrackingWorksheet!G201="",TrackingWorksheet!H201="", TrackingWorksheet!I201=""),1,0)*D196)</f>
        <v>0</v>
      </c>
      <c r="L196" s="178" t="str">
        <f>IF(B196=1,"",IF(TrackingWorksheet!F201="","",TrackingWorksheet!F201))</f>
        <v/>
      </c>
      <c r="M196" s="170"/>
      <c r="N196" s="170">
        <f>IF(AND(ISBLANK(TrackingWorksheet!B201),ISBLANK(TrackingWorksheet!C201),ISBLANK(TrackingWorksheet!G201),ISBLANK(TrackingWorksheet!I201),
ISBLANK(TrackingWorksheet!#REF!)),1,0)</f>
        <v>0</v>
      </c>
      <c r="O196" s="170">
        <f>IF(B196=1,"",TrackingWorksheet!E201)</f>
        <v>0</v>
      </c>
      <c r="P196" s="170" t="e">
        <f>IF(B196=1,"",IF(AND(TrackingWorksheet!B201&lt;&gt;"",TrackingWorksheet!B201&lt;=#REF!,OR(TrackingWorksheet!C201="",TrackingWorksheet!C201&gt;=#REF!)),1,0))</f>
        <v>#REF!</v>
      </c>
      <c r="Q196" s="170" t="e">
        <f>IF(B196=1,"",IF(AND(TrackingWorksheet!#REF! &lt;&gt;"",TrackingWorksheet!#REF!&lt;=#REF!), 1, 0)*D196)</f>
        <v>#REF!</v>
      </c>
      <c r="R196" s="170" t="e">
        <f>IF(B196=1,"",IF(AND(TrackingWorksheet!#REF! &lt;&gt;"", TrackingWorksheet!#REF!="At facility"), 1, 0)*D196)</f>
        <v>#REF!</v>
      </c>
      <c r="S196" s="170" t="e">
        <f>IF(B196=1,"",IF(AND(TrackingWorksheet!#REF! &lt;&gt;"", TrackingWorksheet!#REF!="Outside of facility"), 1, 0)*D196)</f>
        <v>#REF!</v>
      </c>
      <c r="T196" s="170" t="e">
        <f>IF(B196=1,"",IF(AND(TrackingWorksheet!#REF!&lt;&gt;"",TrackingWorksheet!#REF!&lt;=#REF!),1,0)*D196)</f>
        <v>#REF!</v>
      </c>
      <c r="U196" s="170" t="e">
        <f>IF(B196=1,"",IF(AND(TrackingWorksheet!#REF!&lt;&gt;"",TrackingWorksheet!#REF!&lt;=#REF!),1,0)*D196)</f>
        <v>#REF!</v>
      </c>
      <c r="V196" s="170" t="str">
        <f>IF(B196=1,"",IF(TrackingWorksheet!F201="","",TrackingWorksheet!F201))</f>
        <v/>
      </c>
    </row>
    <row r="197" spans="2:22" x14ac:dyDescent="0.35">
      <c r="B197" s="178">
        <f>IF(AND(ISBLANK(TrackingWorksheet!B202),ISBLANK(TrackingWorksheet!C202),ISBLANK(TrackingWorksheet!G202),ISBLANK(TrackingWorksheet!I202),
ISBLANK(TrackingWorksheet!#REF!)),1,0)</f>
        <v>0</v>
      </c>
      <c r="C197" s="173">
        <f>IF(B197=1,"",TrackingWorksheet!D202)</f>
        <v>0</v>
      </c>
      <c r="D197" s="176">
        <f>IF(B197=1,"",IF(AND(TrackingWorksheet!B202&lt;&gt;"",TrackingWorksheet!B202&lt;=WeeklyCOVIDSummary!$C$7,OR(TrackingWorksheet!C202="",TrackingWorksheet!C202&gt;=WeeklyCOVIDSummary!$C$6)),1,0))</f>
        <v>0</v>
      </c>
      <c r="E197" s="175">
        <f>IF(B197=1,"",IF(AND(TrackingWorksheet!H202&lt;&gt;"",TrackingWorksheet!H202&lt;=WeeklyCOVIDSummary!$C$7),1,0)*D197)</f>
        <v>0</v>
      </c>
      <c r="F197" s="175">
        <f>IF(B197=1,"",IF(AND(TrackingWorksheet!I202&lt;&gt;"",TrackingWorksheet!I202&lt;=WeeklyCOVIDSummary!$C$7),1,0)*D197)</f>
        <v>0</v>
      </c>
      <c r="G197" s="175">
        <f>IF(B197=1,"",IF(AND(TrackingWorksheet!G202&lt;&gt;"",TrackingWorksheet!G202&lt;=WeeklyCOVIDSummary!$C$7,WeeklyCOVIDSummary!$C$6-TrackingWorksheet!G202&lt;60),1,0)*D197)</f>
        <v>0</v>
      </c>
      <c r="H197" s="175">
        <f>IF(B197=1,"",IF(AND(TrackingWorksheet!G202&lt;&gt;"",TrackingWorksheet!G202&lt;=WeeklyCOVIDSummary!$C$7,TrackingWorksheet!G202&gt;$M$3),1,0)*D197)</f>
        <v>0</v>
      </c>
      <c r="I197" s="175">
        <f t="shared" si="7"/>
        <v>0</v>
      </c>
      <c r="J197" s="175">
        <f t="shared" si="6"/>
        <v>0</v>
      </c>
      <c r="K197" s="175">
        <f>IF(B197=1,"",IF(AND(TrackingWorksheet!G202="",TrackingWorksheet!H202="", TrackingWorksheet!I202=""),1,0)*D197)</f>
        <v>0</v>
      </c>
      <c r="L197" s="178" t="str">
        <f>IF(B197=1,"",IF(TrackingWorksheet!F202="","",TrackingWorksheet!F202))</f>
        <v/>
      </c>
      <c r="M197" s="170"/>
      <c r="N197" s="170">
        <f>IF(AND(ISBLANK(TrackingWorksheet!B202),ISBLANK(TrackingWorksheet!C202),ISBLANK(TrackingWorksheet!G202),ISBLANK(TrackingWorksheet!I202),
ISBLANK(TrackingWorksheet!#REF!)),1,0)</f>
        <v>0</v>
      </c>
      <c r="O197" s="170">
        <f>IF(B197=1,"",TrackingWorksheet!E202)</f>
        <v>0</v>
      </c>
      <c r="P197" s="170" t="e">
        <f>IF(B197=1,"",IF(AND(TrackingWorksheet!B202&lt;&gt;"",TrackingWorksheet!B202&lt;=#REF!,OR(TrackingWorksheet!C202="",TrackingWorksheet!C202&gt;=#REF!)),1,0))</f>
        <v>#REF!</v>
      </c>
      <c r="Q197" s="170" t="e">
        <f>IF(B197=1,"",IF(AND(TrackingWorksheet!#REF! &lt;&gt;"",TrackingWorksheet!#REF!&lt;=#REF!), 1, 0)*D197)</f>
        <v>#REF!</v>
      </c>
      <c r="R197" s="170" t="e">
        <f>IF(B197=1,"",IF(AND(TrackingWorksheet!#REF! &lt;&gt;"", TrackingWorksheet!#REF!="At facility"), 1, 0)*D197)</f>
        <v>#REF!</v>
      </c>
      <c r="S197" s="170" t="e">
        <f>IF(B197=1,"",IF(AND(TrackingWorksheet!#REF! &lt;&gt;"", TrackingWorksheet!#REF!="Outside of facility"), 1, 0)*D197)</f>
        <v>#REF!</v>
      </c>
      <c r="T197" s="170" t="e">
        <f>IF(B197=1,"",IF(AND(TrackingWorksheet!#REF!&lt;&gt;"",TrackingWorksheet!#REF!&lt;=#REF!),1,0)*D197)</f>
        <v>#REF!</v>
      </c>
      <c r="U197" s="170" t="e">
        <f>IF(B197=1,"",IF(AND(TrackingWorksheet!#REF!&lt;&gt;"",TrackingWorksheet!#REF!&lt;=#REF!),1,0)*D197)</f>
        <v>#REF!</v>
      </c>
      <c r="V197" s="170" t="str">
        <f>IF(B197=1,"",IF(TrackingWorksheet!F202="","",TrackingWorksheet!F202))</f>
        <v/>
      </c>
    </row>
    <row r="198" spans="2:22" x14ac:dyDescent="0.35">
      <c r="B198" s="178">
        <f>IF(AND(ISBLANK(TrackingWorksheet!B203),ISBLANK(TrackingWorksheet!C203),ISBLANK(TrackingWorksheet!G203),ISBLANK(TrackingWorksheet!I203),
ISBLANK(TrackingWorksheet!#REF!)),1,0)</f>
        <v>0</v>
      </c>
      <c r="C198" s="173">
        <f>IF(B198=1,"",TrackingWorksheet!D203)</f>
        <v>0</v>
      </c>
      <c r="D198" s="176">
        <f>IF(B198=1,"",IF(AND(TrackingWorksheet!B203&lt;&gt;"",TrackingWorksheet!B203&lt;=WeeklyCOVIDSummary!$C$7,OR(TrackingWorksheet!C203="",TrackingWorksheet!C203&gt;=WeeklyCOVIDSummary!$C$6)),1,0))</f>
        <v>0</v>
      </c>
      <c r="E198" s="175">
        <f>IF(B198=1,"",IF(AND(TrackingWorksheet!H203&lt;&gt;"",TrackingWorksheet!H203&lt;=WeeklyCOVIDSummary!$C$7),1,0)*D198)</f>
        <v>0</v>
      </c>
      <c r="F198" s="175">
        <f>IF(B198=1,"",IF(AND(TrackingWorksheet!I203&lt;&gt;"",TrackingWorksheet!I203&lt;=WeeklyCOVIDSummary!$C$7),1,0)*D198)</f>
        <v>0</v>
      </c>
      <c r="G198" s="175">
        <f>IF(B198=1,"",IF(AND(TrackingWorksheet!G203&lt;&gt;"",TrackingWorksheet!G203&lt;=WeeklyCOVIDSummary!$C$7,WeeklyCOVIDSummary!$C$6-TrackingWorksheet!G203&lt;60),1,0)*D198)</f>
        <v>0</v>
      </c>
      <c r="H198" s="175">
        <f>IF(B198=1,"",IF(AND(TrackingWorksheet!G203&lt;&gt;"",TrackingWorksheet!G203&lt;=WeeklyCOVIDSummary!$C$7,TrackingWorksheet!G203&gt;$M$3),1,0)*D198)</f>
        <v>0</v>
      </c>
      <c r="I198" s="175">
        <f t="shared" si="7"/>
        <v>0</v>
      </c>
      <c r="J198" s="175">
        <f t="shared" si="6"/>
        <v>0</v>
      </c>
      <c r="K198" s="175">
        <f>IF(B198=1,"",IF(AND(TrackingWorksheet!G203="",TrackingWorksheet!H203="", TrackingWorksheet!I203=""),1,0)*D198)</f>
        <v>0</v>
      </c>
      <c r="L198" s="178" t="str">
        <f>IF(B198=1,"",IF(TrackingWorksheet!F203="","",TrackingWorksheet!F203))</f>
        <v/>
      </c>
      <c r="M198" s="170"/>
      <c r="N198" s="170">
        <f>IF(AND(ISBLANK(TrackingWorksheet!B203),ISBLANK(TrackingWorksheet!C203),ISBLANK(TrackingWorksheet!G203),ISBLANK(TrackingWorksheet!I203),
ISBLANK(TrackingWorksheet!#REF!)),1,0)</f>
        <v>0</v>
      </c>
      <c r="O198" s="170">
        <f>IF(B198=1,"",TrackingWorksheet!E203)</f>
        <v>0</v>
      </c>
      <c r="P198" s="170" t="e">
        <f>IF(B198=1,"",IF(AND(TrackingWorksheet!B203&lt;&gt;"",TrackingWorksheet!B203&lt;=#REF!,OR(TrackingWorksheet!C203="",TrackingWorksheet!C203&gt;=#REF!)),1,0))</f>
        <v>#REF!</v>
      </c>
      <c r="Q198" s="170" t="e">
        <f>IF(B198=1,"",IF(AND(TrackingWorksheet!#REF! &lt;&gt;"",TrackingWorksheet!#REF!&lt;=#REF!), 1, 0)*D198)</f>
        <v>#REF!</v>
      </c>
      <c r="R198" s="170" t="e">
        <f>IF(B198=1,"",IF(AND(TrackingWorksheet!#REF! &lt;&gt;"", TrackingWorksheet!#REF!="At facility"), 1, 0)*D198)</f>
        <v>#REF!</v>
      </c>
      <c r="S198" s="170" t="e">
        <f>IF(B198=1,"",IF(AND(TrackingWorksheet!#REF! &lt;&gt;"", TrackingWorksheet!#REF!="Outside of facility"), 1, 0)*D198)</f>
        <v>#REF!</v>
      </c>
      <c r="T198" s="170" t="e">
        <f>IF(B198=1,"",IF(AND(TrackingWorksheet!#REF!&lt;&gt;"",TrackingWorksheet!#REF!&lt;=#REF!),1,0)*D198)</f>
        <v>#REF!</v>
      </c>
      <c r="U198" s="170" t="e">
        <f>IF(B198=1,"",IF(AND(TrackingWorksheet!#REF!&lt;&gt;"",TrackingWorksheet!#REF!&lt;=#REF!),1,0)*D198)</f>
        <v>#REF!</v>
      </c>
      <c r="V198" s="170" t="str">
        <f>IF(B198=1,"",IF(TrackingWorksheet!F203="","",TrackingWorksheet!F203))</f>
        <v/>
      </c>
    </row>
    <row r="199" spans="2:22" x14ac:dyDescent="0.35">
      <c r="B199" s="178">
        <f>IF(AND(ISBLANK(TrackingWorksheet!B204),ISBLANK(TrackingWorksheet!C204),ISBLANK(TrackingWorksheet!G204),ISBLANK(TrackingWorksheet!I204),
ISBLANK(TrackingWorksheet!#REF!)),1,0)</f>
        <v>0</v>
      </c>
      <c r="C199" s="173">
        <f>IF(B199=1,"",TrackingWorksheet!D204)</f>
        <v>0</v>
      </c>
      <c r="D199" s="176">
        <f>IF(B199=1,"",IF(AND(TrackingWorksheet!B204&lt;&gt;"",TrackingWorksheet!B204&lt;=WeeklyCOVIDSummary!$C$7,OR(TrackingWorksheet!C204="",TrackingWorksheet!C204&gt;=WeeklyCOVIDSummary!$C$6)),1,0))</f>
        <v>0</v>
      </c>
      <c r="E199" s="175">
        <f>IF(B199=1,"",IF(AND(TrackingWorksheet!H204&lt;&gt;"",TrackingWorksheet!H204&lt;=WeeklyCOVIDSummary!$C$7),1,0)*D199)</f>
        <v>0</v>
      </c>
      <c r="F199" s="175">
        <f>IF(B199=1,"",IF(AND(TrackingWorksheet!I204&lt;&gt;"",TrackingWorksheet!I204&lt;=WeeklyCOVIDSummary!$C$7),1,0)*D199)</f>
        <v>0</v>
      </c>
      <c r="G199" s="175">
        <f>IF(B199=1,"",IF(AND(TrackingWorksheet!G204&lt;&gt;"",TrackingWorksheet!G204&lt;=WeeklyCOVIDSummary!$C$7,WeeklyCOVIDSummary!$C$6-TrackingWorksheet!G204&lt;60),1,0)*D199)</f>
        <v>0</v>
      </c>
      <c r="H199" s="175">
        <f>IF(B199=1,"",IF(AND(TrackingWorksheet!G204&lt;&gt;"",TrackingWorksheet!G204&lt;=WeeklyCOVIDSummary!$C$7,TrackingWorksheet!G204&gt;$M$3),1,0)*D199)</f>
        <v>0</v>
      </c>
      <c r="I199" s="175">
        <f t="shared" si="7"/>
        <v>0</v>
      </c>
      <c r="J199" s="175">
        <f t="shared" si="6"/>
        <v>0</v>
      </c>
      <c r="K199" s="175">
        <f>IF(B199=1,"",IF(AND(TrackingWorksheet!G204="",TrackingWorksheet!H204="", TrackingWorksheet!I204=""),1,0)*D199)</f>
        <v>0</v>
      </c>
      <c r="L199" s="178" t="str">
        <f>IF(B199=1,"",IF(TrackingWorksheet!F204="","",TrackingWorksheet!F204))</f>
        <v/>
      </c>
      <c r="M199" s="170"/>
      <c r="N199" s="170">
        <f>IF(AND(ISBLANK(TrackingWorksheet!B204),ISBLANK(TrackingWorksheet!C204),ISBLANK(TrackingWorksheet!G204),ISBLANK(TrackingWorksheet!I204),
ISBLANK(TrackingWorksheet!#REF!)),1,0)</f>
        <v>0</v>
      </c>
      <c r="O199" s="170">
        <f>IF(B199=1,"",TrackingWorksheet!E204)</f>
        <v>0</v>
      </c>
      <c r="P199" s="170" t="e">
        <f>IF(B199=1,"",IF(AND(TrackingWorksheet!B204&lt;&gt;"",TrackingWorksheet!B204&lt;=#REF!,OR(TrackingWorksheet!C204="",TrackingWorksheet!C204&gt;=#REF!)),1,0))</f>
        <v>#REF!</v>
      </c>
      <c r="Q199" s="170" t="e">
        <f>IF(B199=1,"",IF(AND(TrackingWorksheet!#REF! &lt;&gt;"",TrackingWorksheet!#REF!&lt;=#REF!), 1, 0)*D199)</f>
        <v>#REF!</v>
      </c>
      <c r="R199" s="170" t="e">
        <f>IF(B199=1,"",IF(AND(TrackingWorksheet!#REF! &lt;&gt;"", TrackingWorksheet!#REF!="At facility"), 1, 0)*D199)</f>
        <v>#REF!</v>
      </c>
      <c r="S199" s="170" t="e">
        <f>IF(B199=1,"",IF(AND(TrackingWorksheet!#REF! &lt;&gt;"", TrackingWorksheet!#REF!="Outside of facility"), 1, 0)*D199)</f>
        <v>#REF!</v>
      </c>
      <c r="T199" s="170" t="e">
        <f>IF(B199=1,"",IF(AND(TrackingWorksheet!#REF!&lt;&gt;"",TrackingWorksheet!#REF!&lt;=#REF!),1,0)*D199)</f>
        <v>#REF!</v>
      </c>
      <c r="U199" s="170" t="e">
        <f>IF(B199=1,"",IF(AND(TrackingWorksheet!#REF!&lt;&gt;"",TrackingWorksheet!#REF!&lt;=#REF!),1,0)*D199)</f>
        <v>#REF!</v>
      </c>
      <c r="V199" s="170" t="str">
        <f>IF(B199=1,"",IF(TrackingWorksheet!F204="","",TrackingWorksheet!F204))</f>
        <v/>
      </c>
    </row>
    <row r="200" spans="2:22" x14ac:dyDescent="0.35">
      <c r="B200" s="178">
        <f>IF(AND(ISBLANK(TrackingWorksheet!B205),ISBLANK(TrackingWorksheet!C205),ISBLANK(TrackingWorksheet!G205),ISBLANK(TrackingWorksheet!I205),
ISBLANK(TrackingWorksheet!#REF!)),1,0)</f>
        <v>0</v>
      </c>
      <c r="C200" s="173">
        <f>IF(B200=1,"",TrackingWorksheet!D205)</f>
        <v>0</v>
      </c>
      <c r="D200" s="176">
        <f>IF(B200=1,"",IF(AND(TrackingWorksheet!B205&lt;&gt;"",TrackingWorksheet!B205&lt;=WeeklyCOVIDSummary!$C$7,OR(TrackingWorksheet!C205="",TrackingWorksheet!C205&gt;=WeeklyCOVIDSummary!$C$6)),1,0))</f>
        <v>0</v>
      </c>
      <c r="E200" s="175">
        <f>IF(B200=1,"",IF(AND(TrackingWorksheet!H205&lt;&gt;"",TrackingWorksheet!H205&lt;=WeeklyCOVIDSummary!$C$7),1,0)*D200)</f>
        <v>0</v>
      </c>
      <c r="F200" s="175">
        <f>IF(B200=1,"",IF(AND(TrackingWorksheet!I205&lt;&gt;"",TrackingWorksheet!I205&lt;=WeeklyCOVIDSummary!$C$7),1,0)*D200)</f>
        <v>0</v>
      </c>
      <c r="G200" s="175">
        <f>IF(B200=1,"",IF(AND(TrackingWorksheet!G205&lt;&gt;"",TrackingWorksheet!G205&lt;=WeeklyCOVIDSummary!$C$7,WeeklyCOVIDSummary!$C$6-TrackingWorksheet!G205&lt;60),1,0)*D200)</f>
        <v>0</v>
      </c>
      <c r="H200" s="175">
        <f>IF(B200=1,"",IF(AND(TrackingWorksheet!G205&lt;&gt;"",TrackingWorksheet!G205&lt;=WeeklyCOVIDSummary!$C$7,TrackingWorksheet!G205&gt;$M$3),1,0)*D200)</f>
        <v>0</v>
      </c>
      <c r="I200" s="175">
        <f t="shared" si="7"/>
        <v>0</v>
      </c>
      <c r="J200" s="175">
        <f t="shared" si="6"/>
        <v>0</v>
      </c>
      <c r="K200" s="175">
        <f>IF(B200=1,"",IF(AND(TrackingWorksheet!G205="",TrackingWorksheet!H205="", TrackingWorksheet!I205=""),1,0)*D200)</f>
        <v>0</v>
      </c>
      <c r="L200" s="178" t="str">
        <f>IF(B200=1,"",IF(TrackingWorksheet!F205="","",TrackingWorksheet!F205))</f>
        <v/>
      </c>
      <c r="M200" s="170"/>
      <c r="N200" s="170">
        <f>IF(AND(ISBLANK(TrackingWorksheet!B205),ISBLANK(TrackingWorksheet!C205),ISBLANK(TrackingWorksheet!G205),ISBLANK(TrackingWorksheet!I205),
ISBLANK(TrackingWorksheet!#REF!)),1,0)</f>
        <v>0</v>
      </c>
      <c r="O200" s="170">
        <f>IF(B200=1,"",TrackingWorksheet!E205)</f>
        <v>0</v>
      </c>
      <c r="P200" s="170" t="e">
        <f>IF(B200=1,"",IF(AND(TrackingWorksheet!B205&lt;&gt;"",TrackingWorksheet!B205&lt;=#REF!,OR(TrackingWorksheet!C205="",TrackingWorksheet!C205&gt;=#REF!)),1,0))</f>
        <v>#REF!</v>
      </c>
      <c r="Q200" s="170" t="e">
        <f>IF(B200=1,"",IF(AND(TrackingWorksheet!#REF! &lt;&gt;"",TrackingWorksheet!#REF!&lt;=#REF!), 1, 0)*D200)</f>
        <v>#REF!</v>
      </c>
      <c r="R200" s="170" t="e">
        <f>IF(B200=1,"",IF(AND(TrackingWorksheet!#REF! &lt;&gt;"", TrackingWorksheet!#REF!="At facility"), 1, 0)*D200)</f>
        <v>#REF!</v>
      </c>
      <c r="S200" s="170" t="e">
        <f>IF(B200=1,"",IF(AND(TrackingWorksheet!#REF! &lt;&gt;"", TrackingWorksheet!#REF!="Outside of facility"), 1, 0)*D200)</f>
        <v>#REF!</v>
      </c>
      <c r="T200" s="170" t="e">
        <f>IF(B200=1,"",IF(AND(TrackingWorksheet!#REF!&lt;&gt;"",TrackingWorksheet!#REF!&lt;=#REF!),1,0)*D200)</f>
        <v>#REF!</v>
      </c>
      <c r="U200" s="170" t="e">
        <f>IF(B200=1,"",IF(AND(TrackingWorksheet!#REF!&lt;&gt;"",TrackingWorksheet!#REF!&lt;=#REF!),1,0)*D200)</f>
        <v>#REF!</v>
      </c>
      <c r="V200" s="170" t="str">
        <f>IF(B200=1,"",IF(TrackingWorksheet!F205="","",TrackingWorksheet!F205))</f>
        <v/>
      </c>
    </row>
    <row r="201" spans="2:22" x14ac:dyDescent="0.35">
      <c r="B201" s="178">
        <f>IF(AND(ISBLANK(TrackingWorksheet!B206),ISBLANK(TrackingWorksheet!C206),ISBLANK(TrackingWorksheet!G206),ISBLANK(TrackingWorksheet!I206),
ISBLANK(TrackingWorksheet!#REF!)),1,0)</f>
        <v>0</v>
      </c>
      <c r="C201" s="173">
        <f>IF(B201=1,"",TrackingWorksheet!D206)</f>
        <v>0</v>
      </c>
      <c r="D201" s="176">
        <f>IF(B201=1,"",IF(AND(TrackingWorksheet!B206&lt;&gt;"",TrackingWorksheet!B206&lt;=WeeklyCOVIDSummary!$C$7,OR(TrackingWorksheet!C206="",TrackingWorksheet!C206&gt;=WeeklyCOVIDSummary!$C$6)),1,0))</f>
        <v>0</v>
      </c>
      <c r="E201" s="175">
        <f>IF(B201=1,"",IF(AND(TrackingWorksheet!H206&lt;&gt;"",TrackingWorksheet!H206&lt;=WeeklyCOVIDSummary!$C$7),1,0)*D201)</f>
        <v>0</v>
      </c>
      <c r="F201" s="175">
        <f>IF(B201=1,"",IF(AND(TrackingWorksheet!I206&lt;&gt;"",TrackingWorksheet!I206&lt;=WeeklyCOVIDSummary!$C$7),1,0)*D201)</f>
        <v>0</v>
      </c>
      <c r="G201" s="175">
        <f>IF(B201=1,"",IF(AND(TrackingWorksheet!G206&lt;&gt;"",TrackingWorksheet!G206&lt;=WeeklyCOVIDSummary!$C$7,WeeklyCOVIDSummary!$C$6-TrackingWorksheet!G206&lt;60),1,0)*D201)</f>
        <v>0</v>
      </c>
      <c r="H201" s="175">
        <f>IF(B201=1,"",IF(AND(TrackingWorksheet!G206&lt;&gt;"",TrackingWorksheet!G206&lt;=WeeklyCOVIDSummary!$C$7,TrackingWorksheet!G206&gt;$M$3),1,0)*D201)</f>
        <v>0</v>
      </c>
      <c r="I201" s="175">
        <f t="shared" si="7"/>
        <v>0</v>
      </c>
      <c r="J201" s="175">
        <f t="shared" si="6"/>
        <v>0</v>
      </c>
      <c r="K201" s="175">
        <f>IF(B201=1,"",IF(AND(TrackingWorksheet!G206="",TrackingWorksheet!H206="", TrackingWorksheet!I206=""),1,0)*D201)</f>
        <v>0</v>
      </c>
      <c r="L201" s="178" t="str">
        <f>IF(B201=1,"",IF(TrackingWorksheet!F206="","",TrackingWorksheet!F206))</f>
        <v/>
      </c>
      <c r="M201" s="170"/>
      <c r="N201" s="170">
        <f>IF(AND(ISBLANK(TrackingWorksheet!B206),ISBLANK(TrackingWorksheet!C206),ISBLANK(TrackingWorksheet!G206),ISBLANK(TrackingWorksheet!I206),
ISBLANK(TrackingWorksheet!#REF!)),1,0)</f>
        <v>0</v>
      </c>
      <c r="O201" s="170">
        <f>IF(B201=1,"",TrackingWorksheet!E206)</f>
        <v>0</v>
      </c>
      <c r="P201" s="170" t="e">
        <f>IF(B201=1,"",IF(AND(TrackingWorksheet!B206&lt;&gt;"",TrackingWorksheet!B206&lt;=#REF!,OR(TrackingWorksheet!C206="",TrackingWorksheet!C206&gt;=#REF!)),1,0))</f>
        <v>#REF!</v>
      </c>
      <c r="Q201" s="170" t="e">
        <f>IF(B201=1,"",IF(AND(TrackingWorksheet!#REF! &lt;&gt;"",TrackingWorksheet!#REF!&lt;=#REF!), 1, 0)*D201)</f>
        <v>#REF!</v>
      </c>
      <c r="R201" s="170" t="e">
        <f>IF(B201=1,"",IF(AND(TrackingWorksheet!#REF! &lt;&gt;"", TrackingWorksheet!#REF!="At facility"), 1, 0)*D201)</f>
        <v>#REF!</v>
      </c>
      <c r="S201" s="170" t="e">
        <f>IF(B201=1,"",IF(AND(TrackingWorksheet!#REF! &lt;&gt;"", TrackingWorksheet!#REF!="Outside of facility"), 1, 0)*D201)</f>
        <v>#REF!</v>
      </c>
      <c r="T201" s="170" t="e">
        <f>IF(B201=1,"",IF(AND(TrackingWorksheet!#REF!&lt;&gt;"",TrackingWorksheet!#REF!&lt;=#REF!),1,0)*D201)</f>
        <v>#REF!</v>
      </c>
      <c r="U201" s="170" t="e">
        <f>IF(B201=1,"",IF(AND(TrackingWorksheet!#REF!&lt;&gt;"",TrackingWorksheet!#REF!&lt;=#REF!),1,0)*D201)</f>
        <v>#REF!</v>
      </c>
      <c r="V201" s="170" t="str">
        <f>IF(B201=1,"",IF(TrackingWorksheet!F206="","",TrackingWorksheet!F206))</f>
        <v/>
      </c>
    </row>
    <row r="202" spans="2:22" x14ac:dyDescent="0.35">
      <c r="B202" s="178">
        <f>IF(AND(ISBLANK(TrackingWorksheet!B207),ISBLANK(TrackingWorksheet!C207),ISBLANK(TrackingWorksheet!G207),ISBLANK(TrackingWorksheet!I207),
ISBLANK(TrackingWorksheet!#REF!)),1,0)</f>
        <v>0</v>
      </c>
      <c r="C202" s="173">
        <f>IF(B202=1,"",TrackingWorksheet!D207)</f>
        <v>0</v>
      </c>
      <c r="D202" s="176">
        <f>IF(B202=1,"",IF(AND(TrackingWorksheet!B207&lt;&gt;"",TrackingWorksheet!B207&lt;=WeeklyCOVIDSummary!$C$7,OR(TrackingWorksheet!C207="",TrackingWorksheet!C207&gt;=WeeklyCOVIDSummary!$C$6)),1,0))</f>
        <v>0</v>
      </c>
      <c r="E202" s="175">
        <f>IF(B202=1,"",IF(AND(TrackingWorksheet!H207&lt;&gt;"",TrackingWorksheet!H207&lt;=WeeklyCOVIDSummary!$C$7),1,0)*D202)</f>
        <v>0</v>
      </c>
      <c r="F202" s="175">
        <f>IF(B202=1,"",IF(AND(TrackingWorksheet!I207&lt;&gt;"",TrackingWorksheet!I207&lt;=WeeklyCOVIDSummary!$C$7),1,0)*D202)</f>
        <v>0</v>
      </c>
      <c r="G202" s="175">
        <f>IF(B202=1,"",IF(AND(TrackingWorksheet!G207&lt;&gt;"",TrackingWorksheet!G207&lt;=WeeklyCOVIDSummary!$C$7,WeeklyCOVIDSummary!$C$6-TrackingWorksheet!G207&lt;60),1,0)*D202)</f>
        <v>0</v>
      </c>
      <c r="H202" s="175">
        <f>IF(B202=1,"",IF(AND(TrackingWorksheet!G207&lt;&gt;"",TrackingWorksheet!G207&lt;=WeeklyCOVIDSummary!$C$7,TrackingWorksheet!G207&gt;$M$3),1,0)*D202)</f>
        <v>0</v>
      </c>
      <c r="I202" s="175">
        <f t="shared" si="7"/>
        <v>0</v>
      </c>
      <c r="J202" s="175">
        <f t="shared" si="6"/>
        <v>0</v>
      </c>
      <c r="K202" s="175">
        <f>IF(B202=1,"",IF(AND(TrackingWorksheet!G207="",TrackingWorksheet!H207="", TrackingWorksheet!I207=""),1,0)*D202)</f>
        <v>0</v>
      </c>
      <c r="L202" s="178" t="str">
        <f>IF(B202=1,"",IF(TrackingWorksheet!F207="","",TrackingWorksheet!F207))</f>
        <v/>
      </c>
      <c r="M202" s="170"/>
      <c r="N202" s="170">
        <f>IF(AND(ISBLANK(TrackingWorksheet!B207),ISBLANK(TrackingWorksheet!C207),ISBLANK(TrackingWorksheet!G207),ISBLANK(TrackingWorksheet!I207),
ISBLANK(TrackingWorksheet!#REF!)),1,0)</f>
        <v>0</v>
      </c>
      <c r="O202" s="170">
        <f>IF(B202=1,"",TrackingWorksheet!E207)</f>
        <v>0</v>
      </c>
      <c r="P202" s="170" t="e">
        <f>IF(B202=1,"",IF(AND(TrackingWorksheet!B207&lt;&gt;"",TrackingWorksheet!B207&lt;=#REF!,OR(TrackingWorksheet!C207="",TrackingWorksheet!C207&gt;=#REF!)),1,0))</f>
        <v>#REF!</v>
      </c>
      <c r="Q202" s="170" t="e">
        <f>IF(B202=1,"",IF(AND(TrackingWorksheet!#REF! &lt;&gt;"",TrackingWorksheet!#REF!&lt;=#REF!), 1, 0)*D202)</f>
        <v>#REF!</v>
      </c>
      <c r="R202" s="170" t="e">
        <f>IF(B202=1,"",IF(AND(TrackingWorksheet!#REF! &lt;&gt;"", TrackingWorksheet!#REF!="At facility"), 1, 0)*D202)</f>
        <v>#REF!</v>
      </c>
      <c r="S202" s="170" t="e">
        <f>IF(B202=1,"",IF(AND(TrackingWorksheet!#REF! &lt;&gt;"", TrackingWorksheet!#REF!="Outside of facility"), 1, 0)*D202)</f>
        <v>#REF!</v>
      </c>
      <c r="T202" s="170" t="e">
        <f>IF(B202=1,"",IF(AND(TrackingWorksheet!#REF!&lt;&gt;"",TrackingWorksheet!#REF!&lt;=#REF!),1,0)*D202)</f>
        <v>#REF!</v>
      </c>
      <c r="U202" s="170" t="e">
        <f>IF(B202=1,"",IF(AND(TrackingWorksheet!#REF!&lt;&gt;"",TrackingWorksheet!#REF!&lt;=#REF!),1,0)*D202)</f>
        <v>#REF!</v>
      </c>
      <c r="V202" s="170" t="str">
        <f>IF(B202=1,"",IF(TrackingWorksheet!F207="","",TrackingWorksheet!F207))</f>
        <v/>
      </c>
    </row>
    <row r="203" spans="2:22" x14ac:dyDescent="0.35">
      <c r="B203" s="178">
        <f>IF(AND(ISBLANK(TrackingWorksheet!B208),ISBLANK(TrackingWorksheet!C208),ISBLANK(TrackingWorksheet!G208),ISBLANK(TrackingWorksheet!I208),
ISBLANK(TrackingWorksheet!#REF!)),1,0)</f>
        <v>0</v>
      </c>
      <c r="C203" s="173">
        <f>IF(B203=1,"",TrackingWorksheet!D208)</f>
        <v>0</v>
      </c>
      <c r="D203" s="176">
        <f>IF(B203=1,"",IF(AND(TrackingWorksheet!B208&lt;&gt;"",TrackingWorksheet!B208&lt;=WeeklyCOVIDSummary!$C$7,OR(TrackingWorksheet!C208="",TrackingWorksheet!C208&gt;=WeeklyCOVIDSummary!$C$6)),1,0))</f>
        <v>0</v>
      </c>
      <c r="E203" s="175">
        <f>IF(B203=1,"",IF(AND(TrackingWorksheet!H208&lt;&gt;"",TrackingWorksheet!H208&lt;=WeeklyCOVIDSummary!$C$7),1,0)*D203)</f>
        <v>0</v>
      </c>
      <c r="F203" s="175">
        <f>IF(B203=1,"",IF(AND(TrackingWorksheet!I208&lt;&gt;"",TrackingWorksheet!I208&lt;=WeeklyCOVIDSummary!$C$7),1,0)*D203)</f>
        <v>0</v>
      </c>
      <c r="G203" s="175">
        <f>IF(B203=1,"",IF(AND(TrackingWorksheet!G208&lt;&gt;"",TrackingWorksheet!G208&lt;=WeeklyCOVIDSummary!$C$7,WeeklyCOVIDSummary!$C$6-TrackingWorksheet!G208&lt;60),1,0)*D203)</f>
        <v>0</v>
      </c>
      <c r="H203" s="175">
        <f>IF(B203=1,"",IF(AND(TrackingWorksheet!G208&lt;&gt;"",TrackingWorksheet!G208&lt;=WeeklyCOVIDSummary!$C$7,TrackingWorksheet!G208&gt;$M$3),1,0)*D203)</f>
        <v>0</v>
      </c>
      <c r="I203" s="175">
        <f t="shared" si="7"/>
        <v>0</v>
      </c>
      <c r="J203" s="175">
        <f t="shared" si="6"/>
        <v>0</v>
      </c>
      <c r="K203" s="175">
        <f>IF(B203=1,"",IF(AND(TrackingWorksheet!G208="",TrackingWorksheet!H208="", TrackingWorksheet!I208=""),1,0)*D203)</f>
        <v>0</v>
      </c>
      <c r="L203" s="178" t="str">
        <f>IF(B203=1,"",IF(TrackingWorksheet!F208="","",TrackingWorksheet!F208))</f>
        <v/>
      </c>
      <c r="M203" s="170"/>
      <c r="N203" s="170">
        <f>IF(AND(ISBLANK(TrackingWorksheet!B208),ISBLANK(TrackingWorksheet!C208),ISBLANK(TrackingWorksheet!G208),ISBLANK(TrackingWorksheet!I208),
ISBLANK(TrackingWorksheet!#REF!)),1,0)</f>
        <v>0</v>
      </c>
      <c r="O203" s="170">
        <f>IF(B203=1,"",TrackingWorksheet!E208)</f>
        <v>0</v>
      </c>
      <c r="P203" s="170" t="e">
        <f>IF(B203=1,"",IF(AND(TrackingWorksheet!B208&lt;&gt;"",TrackingWorksheet!B208&lt;=#REF!,OR(TrackingWorksheet!C208="",TrackingWorksheet!C208&gt;=#REF!)),1,0))</f>
        <v>#REF!</v>
      </c>
      <c r="Q203" s="170" t="e">
        <f>IF(B203=1,"",IF(AND(TrackingWorksheet!#REF! &lt;&gt;"",TrackingWorksheet!#REF!&lt;=#REF!), 1, 0)*D203)</f>
        <v>#REF!</v>
      </c>
      <c r="R203" s="170" t="e">
        <f>IF(B203=1,"",IF(AND(TrackingWorksheet!#REF! &lt;&gt;"", TrackingWorksheet!#REF!="At facility"), 1, 0)*D203)</f>
        <v>#REF!</v>
      </c>
      <c r="S203" s="170" t="e">
        <f>IF(B203=1,"",IF(AND(TrackingWorksheet!#REF! &lt;&gt;"", TrackingWorksheet!#REF!="Outside of facility"), 1, 0)*D203)</f>
        <v>#REF!</v>
      </c>
      <c r="T203" s="170" t="e">
        <f>IF(B203=1,"",IF(AND(TrackingWorksheet!#REF!&lt;&gt;"",TrackingWorksheet!#REF!&lt;=#REF!),1,0)*D203)</f>
        <v>#REF!</v>
      </c>
      <c r="U203" s="170" t="e">
        <f>IF(B203=1,"",IF(AND(TrackingWorksheet!#REF!&lt;&gt;"",TrackingWorksheet!#REF!&lt;=#REF!),1,0)*D203)</f>
        <v>#REF!</v>
      </c>
      <c r="V203" s="170" t="str">
        <f>IF(B203=1,"",IF(TrackingWorksheet!F208="","",TrackingWorksheet!F208))</f>
        <v/>
      </c>
    </row>
    <row r="204" spans="2:22" x14ac:dyDescent="0.35">
      <c r="B204" s="178">
        <f>IF(AND(ISBLANK(TrackingWorksheet!B209),ISBLANK(TrackingWorksheet!C209),ISBLANK(TrackingWorksheet!G209),ISBLANK(TrackingWorksheet!I209),
ISBLANK(TrackingWorksheet!#REF!)),1,0)</f>
        <v>0</v>
      </c>
      <c r="C204" s="173">
        <f>IF(B204=1,"",TrackingWorksheet!D209)</f>
        <v>0</v>
      </c>
      <c r="D204" s="176">
        <f>IF(B204=1,"",IF(AND(TrackingWorksheet!B209&lt;&gt;"",TrackingWorksheet!B209&lt;=WeeklyCOVIDSummary!$C$7,OR(TrackingWorksheet!C209="",TrackingWorksheet!C209&gt;=WeeklyCOVIDSummary!$C$6)),1,0))</f>
        <v>0</v>
      </c>
      <c r="E204" s="175">
        <f>IF(B204=1,"",IF(AND(TrackingWorksheet!H209&lt;&gt;"",TrackingWorksheet!H209&lt;=WeeklyCOVIDSummary!$C$7),1,0)*D204)</f>
        <v>0</v>
      </c>
      <c r="F204" s="175">
        <f>IF(B204=1,"",IF(AND(TrackingWorksheet!I209&lt;&gt;"",TrackingWorksheet!I209&lt;=WeeklyCOVIDSummary!$C$7),1,0)*D204)</f>
        <v>0</v>
      </c>
      <c r="G204" s="175">
        <f>IF(B204=1,"",IF(AND(TrackingWorksheet!G209&lt;&gt;"",TrackingWorksheet!G209&lt;=WeeklyCOVIDSummary!$C$7,WeeklyCOVIDSummary!$C$6-TrackingWorksheet!G209&lt;60),1,0)*D204)</f>
        <v>0</v>
      </c>
      <c r="H204" s="175">
        <f>IF(B204=1,"",IF(AND(TrackingWorksheet!G209&lt;&gt;"",TrackingWorksheet!G209&lt;=WeeklyCOVIDSummary!$C$7,TrackingWorksheet!G209&gt;$M$3),1,0)*D204)</f>
        <v>0</v>
      </c>
      <c r="I204" s="175">
        <f t="shared" si="7"/>
        <v>0</v>
      </c>
      <c r="J204" s="175">
        <f t="shared" si="6"/>
        <v>0</v>
      </c>
      <c r="K204" s="175">
        <f>IF(B204=1,"",IF(AND(TrackingWorksheet!G209="",TrackingWorksheet!H209="", TrackingWorksheet!I209=""),1,0)*D204)</f>
        <v>0</v>
      </c>
      <c r="L204" s="178" t="str">
        <f>IF(B204=1,"",IF(TrackingWorksheet!F209="","",TrackingWorksheet!F209))</f>
        <v/>
      </c>
      <c r="M204" s="170"/>
      <c r="N204" s="170">
        <f>IF(AND(ISBLANK(TrackingWorksheet!B209),ISBLANK(TrackingWorksheet!C209),ISBLANK(TrackingWorksheet!G209),ISBLANK(TrackingWorksheet!I209),
ISBLANK(TrackingWorksheet!#REF!)),1,0)</f>
        <v>0</v>
      </c>
      <c r="O204" s="170">
        <f>IF(B204=1,"",TrackingWorksheet!E209)</f>
        <v>0</v>
      </c>
      <c r="P204" s="170" t="e">
        <f>IF(B204=1,"",IF(AND(TrackingWorksheet!B209&lt;&gt;"",TrackingWorksheet!B209&lt;=#REF!,OR(TrackingWorksheet!C209="",TrackingWorksheet!C209&gt;=#REF!)),1,0))</f>
        <v>#REF!</v>
      </c>
      <c r="Q204" s="170" t="e">
        <f>IF(B204=1,"",IF(AND(TrackingWorksheet!#REF! &lt;&gt;"",TrackingWorksheet!#REF!&lt;=#REF!), 1, 0)*D204)</f>
        <v>#REF!</v>
      </c>
      <c r="R204" s="170" t="e">
        <f>IF(B204=1,"",IF(AND(TrackingWorksheet!#REF! &lt;&gt;"", TrackingWorksheet!#REF!="At facility"), 1, 0)*D204)</f>
        <v>#REF!</v>
      </c>
      <c r="S204" s="170" t="e">
        <f>IF(B204=1,"",IF(AND(TrackingWorksheet!#REF! &lt;&gt;"", TrackingWorksheet!#REF!="Outside of facility"), 1, 0)*D204)</f>
        <v>#REF!</v>
      </c>
      <c r="T204" s="170" t="e">
        <f>IF(B204=1,"",IF(AND(TrackingWorksheet!#REF!&lt;&gt;"",TrackingWorksheet!#REF!&lt;=#REF!),1,0)*D204)</f>
        <v>#REF!</v>
      </c>
      <c r="U204" s="170" t="e">
        <f>IF(B204=1,"",IF(AND(TrackingWorksheet!#REF!&lt;&gt;"",TrackingWorksheet!#REF!&lt;=#REF!),1,0)*D204)</f>
        <v>#REF!</v>
      </c>
      <c r="V204" s="170" t="str">
        <f>IF(B204=1,"",IF(TrackingWorksheet!F209="","",TrackingWorksheet!F209))</f>
        <v/>
      </c>
    </row>
    <row r="205" spans="2:22" x14ac:dyDescent="0.35">
      <c r="B205" s="178">
        <f>IF(AND(ISBLANK(TrackingWorksheet!B210),ISBLANK(TrackingWorksheet!C210),ISBLANK(TrackingWorksheet!G210),ISBLANK(TrackingWorksheet!I210),
ISBLANK(TrackingWorksheet!#REF!)),1,0)</f>
        <v>0</v>
      </c>
      <c r="C205" s="173">
        <f>IF(B205=1,"",TrackingWorksheet!D210)</f>
        <v>0</v>
      </c>
      <c r="D205" s="176">
        <f>IF(B205=1,"",IF(AND(TrackingWorksheet!B210&lt;&gt;"",TrackingWorksheet!B210&lt;=WeeklyCOVIDSummary!$C$7,OR(TrackingWorksheet!C210="",TrackingWorksheet!C210&gt;=WeeklyCOVIDSummary!$C$6)),1,0))</f>
        <v>0</v>
      </c>
      <c r="E205" s="175">
        <f>IF(B205=1,"",IF(AND(TrackingWorksheet!H210&lt;&gt;"",TrackingWorksheet!H210&lt;=WeeklyCOVIDSummary!$C$7),1,0)*D205)</f>
        <v>0</v>
      </c>
      <c r="F205" s="175">
        <f>IF(B205=1,"",IF(AND(TrackingWorksheet!I210&lt;&gt;"",TrackingWorksheet!I210&lt;=WeeklyCOVIDSummary!$C$7),1,0)*D205)</f>
        <v>0</v>
      </c>
      <c r="G205" s="175">
        <f>IF(B205=1,"",IF(AND(TrackingWorksheet!G210&lt;&gt;"",TrackingWorksheet!G210&lt;=WeeklyCOVIDSummary!$C$7,WeeklyCOVIDSummary!$C$6-TrackingWorksheet!G210&lt;60),1,0)*D205)</f>
        <v>0</v>
      </c>
      <c r="H205" s="175">
        <f>IF(B205=1,"",IF(AND(TrackingWorksheet!G210&lt;&gt;"",TrackingWorksheet!G210&lt;=WeeklyCOVIDSummary!$C$7,TrackingWorksheet!G210&gt;$M$3),1,0)*D205)</f>
        <v>0</v>
      </c>
      <c r="I205" s="175">
        <f t="shared" si="7"/>
        <v>0</v>
      </c>
      <c r="J205" s="175">
        <f t="shared" si="6"/>
        <v>0</v>
      </c>
      <c r="K205" s="175">
        <f>IF(B205=1,"",IF(AND(TrackingWorksheet!G210="",TrackingWorksheet!H210="", TrackingWorksheet!I210=""),1,0)*D205)</f>
        <v>0</v>
      </c>
      <c r="L205" s="178" t="str">
        <f>IF(B205=1,"",IF(TrackingWorksheet!F210="","",TrackingWorksheet!F210))</f>
        <v/>
      </c>
      <c r="M205" s="170"/>
      <c r="N205" s="170">
        <f>IF(AND(ISBLANK(TrackingWorksheet!B210),ISBLANK(TrackingWorksheet!C210),ISBLANK(TrackingWorksheet!G210),ISBLANK(TrackingWorksheet!I210),
ISBLANK(TrackingWorksheet!#REF!)),1,0)</f>
        <v>0</v>
      </c>
      <c r="O205" s="170">
        <f>IF(B205=1,"",TrackingWorksheet!E210)</f>
        <v>0</v>
      </c>
      <c r="P205" s="170" t="e">
        <f>IF(B205=1,"",IF(AND(TrackingWorksheet!B210&lt;&gt;"",TrackingWorksheet!B210&lt;=#REF!,OR(TrackingWorksheet!C210="",TrackingWorksheet!C210&gt;=#REF!)),1,0))</f>
        <v>#REF!</v>
      </c>
      <c r="Q205" s="170" t="e">
        <f>IF(B205=1,"",IF(AND(TrackingWorksheet!#REF! &lt;&gt;"",TrackingWorksheet!#REF!&lt;=#REF!), 1, 0)*D205)</f>
        <v>#REF!</v>
      </c>
      <c r="R205" s="170" t="e">
        <f>IF(B205=1,"",IF(AND(TrackingWorksheet!#REF! &lt;&gt;"", TrackingWorksheet!#REF!="At facility"), 1, 0)*D205)</f>
        <v>#REF!</v>
      </c>
      <c r="S205" s="170" t="e">
        <f>IF(B205=1,"",IF(AND(TrackingWorksheet!#REF! &lt;&gt;"", TrackingWorksheet!#REF!="Outside of facility"), 1, 0)*D205)</f>
        <v>#REF!</v>
      </c>
      <c r="T205" s="170" t="e">
        <f>IF(B205=1,"",IF(AND(TrackingWorksheet!#REF!&lt;&gt;"",TrackingWorksheet!#REF!&lt;=#REF!),1,0)*D205)</f>
        <v>#REF!</v>
      </c>
      <c r="U205" s="170" t="e">
        <f>IF(B205=1,"",IF(AND(TrackingWorksheet!#REF!&lt;&gt;"",TrackingWorksheet!#REF!&lt;=#REF!),1,0)*D205)</f>
        <v>#REF!</v>
      </c>
      <c r="V205" s="170" t="str">
        <f>IF(B205=1,"",IF(TrackingWorksheet!F210="","",TrackingWorksheet!F210))</f>
        <v/>
      </c>
    </row>
    <row r="206" spans="2:22" x14ac:dyDescent="0.35">
      <c r="B206" s="178">
        <f>IF(AND(ISBLANK(TrackingWorksheet!B211),ISBLANK(TrackingWorksheet!C211),ISBLANK(TrackingWorksheet!G211),ISBLANK(TrackingWorksheet!I211),
ISBLANK(TrackingWorksheet!#REF!)),1,0)</f>
        <v>0</v>
      </c>
      <c r="C206" s="173">
        <f>IF(B206=1,"",TrackingWorksheet!D211)</f>
        <v>0</v>
      </c>
      <c r="D206" s="176">
        <f>IF(B206=1,"",IF(AND(TrackingWorksheet!B211&lt;&gt;"",TrackingWorksheet!B211&lt;=WeeklyCOVIDSummary!$C$7,OR(TrackingWorksheet!C211="",TrackingWorksheet!C211&gt;=WeeklyCOVIDSummary!$C$6)),1,0))</f>
        <v>0</v>
      </c>
      <c r="E206" s="175">
        <f>IF(B206=1,"",IF(AND(TrackingWorksheet!H211&lt;&gt;"",TrackingWorksheet!H211&lt;=WeeklyCOVIDSummary!$C$7),1,0)*D206)</f>
        <v>0</v>
      </c>
      <c r="F206" s="175">
        <f>IF(B206=1,"",IF(AND(TrackingWorksheet!I211&lt;&gt;"",TrackingWorksheet!I211&lt;=WeeklyCOVIDSummary!$C$7),1,0)*D206)</f>
        <v>0</v>
      </c>
      <c r="G206" s="175">
        <f>IF(B206=1,"",IF(AND(TrackingWorksheet!G211&lt;&gt;"",TrackingWorksheet!G211&lt;=WeeklyCOVIDSummary!$C$7,WeeklyCOVIDSummary!$C$6-TrackingWorksheet!G211&lt;60),1,0)*D206)</f>
        <v>0</v>
      </c>
      <c r="H206" s="175">
        <f>IF(B206=1,"",IF(AND(TrackingWorksheet!G211&lt;&gt;"",TrackingWorksheet!G211&lt;=WeeklyCOVIDSummary!$C$7,TrackingWorksheet!G211&gt;$M$3),1,0)*D206)</f>
        <v>0</v>
      </c>
      <c r="I206" s="175">
        <f t="shared" si="7"/>
        <v>0</v>
      </c>
      <c r="J206" s="175">
        <f t="shared" si="6"/>
        <v>0</v>
      </c>
      <c r="K206" s="175">
        <f>IF(B206=1,"",IF(AND(TrackingWorksheet!G211="",TrackingWorksheet!H211="", TrackingWorksheet!I211=""),1,0)*D206)</f>
        <v>0</v>
      </c>
      <c r="L206" s="178" t="str">
        <f>IF(B206=1,"",IF(TrackingWorksheet!F211="","",TrackingWorksheet!F211))</f>
        <v/>
      </c>
      <c r="M206" s="170"/>
      <c r="N206" s="170">
        <f>IF(AND(ISBLANK(TrackingWorksheet!B211),ISBLANK(TrackingWorksheet!C211),ISBLANK(TrackingWorksheet!G211),ISBLANK(TrackingWorksheet!I211),
ISBLANK(TrackingWorksheet!#REF!)),1,0)</f>
        <v>0</v>
      </c>
      <c r="O206" s="170">
        <f>IF(B206=1,"",TrackingWorksheet!E211)</f>
        <v>0</v>
      </c>
      <c r="P206" s="170" t="e">
        <f>IF(B206=1,"",IF(AND(TrackingWorksheet!B211&lt;&gt;"",TrackingWorksheet!B211&lt;=#REF!,OR(TrackingWorksheet!C211="",TrackingWorksheet!C211&gt;=#REF!)),1,0))</f>
        <v>#REF!</v>
      </c>
      <c r="Q206" s="170" t="e">
        <f>IF(B206=1,"",IF(AND(TrackingWorksheet!#REF! &lt;&gt;"",TrackingWorksheet!#REF!&lt;=#REF!), 1, 0)*D206)</f>
        <v>#REF!</v>
      </c>
      <c r="R206" s="170" t="e">
        <f>IF(B206=1,"",IF(AND(TrackingWorksheet!#REF! &lt;&gt;"", TrackingWorksheet!#REF!="At facility"), 1, 0)*D206)</f>
        <v>#REF!</v>
      </c>
      <c r="S206" s="170" t="e">
        <f>IF(B206=1,"",IF(AND(TrackingWorksheet!#REF! &lt;&gt;"", TrackingWorksheet!#REF!="Outside of facility"), 1, 0)*D206)</f>
        <v>#REF!</v>
      </c>
      <c r="T206" s="170" t="e">
        <f>IF(B206=1,"",IF(AND(TrackingWorksheet!#REF!&lt;&gt;"",TrackingWorksheet!#REF!&lt;=#REF!),1,0)*D206)</f>
        <v>#REF!</v>
      </c>
      <c r="U206" s="170" t="e">
        <f>IF(B206=1,"",IF(AND(TrackingWorksheet!#REF!&lt;&gt;"",TrackingWorksheet!#REF!&lt;=#REF!),1,0)*D206)</f>
        <v>#REF!</v>
      </c>
      <c r="V206" s="170" t="str">
        <f>IF(B206=1,"",IF(TrackingWorksheet!F211="","",TrackingWorksheet!F211))</f>
        <v/>
      </c>
    </row>
    <row r="207" spans="2:22" x14ac:dyDescent="0.35">
      <c r="B207" s="178">
        <f>IF(AND(ISBLANK(TrackingWorksheet!B212),ISBLANK(TrackingWorksheet!C212),ISBLANK(TrackingWorksheet!G212),ISBLANK(TrackingWorksheet!I212),
ISBLANK(TrackingWorksheet!#REF!)),1,0)</f>
        <v>0</v>
      </c>
      <c r="C207" s="173">
        <f>IF(B207=1,"",TrackingWorksheet!D212)</f>
        <v>0</v>
      </c>
      <c r="D207" s="176">
        <f>IF(B207=1,"",IF(AND(TrackingWorksheet!B212&lt;&gt;"",TrackingWorksheet!B212&lt;=WeeklyCOVIDSummary!$C$7,OR(TrackingWorksheet!C212="",TrackingWorksheet!C212&gt;=WeeklyCOVIDSummary!$C$6)),1,0))</f>
        <v>0</v>
      </c>
      <c r="E207" s="175">
        <f>IF(B207=1,"",IF(AND(TrackingWorksheet!H212&lt;&gt;"",TrackingWorksheet!H212&lt;=WeeklyCOVIDSummary!$C$7),1,0)*D207)</f>
        <v>0</v>
      </c>
      <c r="F207" s="175">
        <f>IF(B207=1,"",IF(AND(TrackingWorksheet!I212&lt;&gt;"",TrackingWorksheet!I212&lt;=WeeklyCOVIDSummary!$C$7),1,0)*D207)</f>
        <v>0</v>
      </c>
      <c r="G207" s="175">
        <f>IF(B207=1,"",IF(AND(TrackingWorksheet!G212&lt;&gt;"",TrackingWorksheet!G212&lt;=WeeklyCOVIDSummary!$C$7,WeeklyCOVIDSummary!$C$6-TrackingWorksheet!G212&lt;60),1,0)*D207)</f>
        <v>0</v>
      </c>
      <c r="H207" s="175">
        <f>IF(B207=1,"",IF(AND(TrackingWorksheet!G212&lt;&gt;"",TrackingWorksheet!G212&lt;=WeeklyCOVIDSummary!$C$7,TrackingWorksheet!G212&gt;$M$3),1,0)*D207)</f>
        <v>0</v>
      </c>
      <c r="I207" s="175">
        <f t="shared" si="7"/>
        <v>0</v>
      </c>
      <c r="J207" s="175">
        <f t="shared" si="6"/>
        <v>0</v>
      </c>
      <c r="K207" s="175">
        <f>IF(B207=1,"",IF(AND(TrackingWorksheet!G212="",TrackingWorksheet!H212="", TrackingWorksheet!I212=""),1,0)*D207)</f>
        <v>0</v>
      </c>
      <c r="L207" s="178" t="str">
        <f>IF(B207=1,"",IF(TrackingWorksheet!F212="","",TrackingWorksheet!F212))</f>
        <v/>
      </c>
      <c r="M207" s="170"/>
      <c r="N207" s="170">
        <f>IF(AND(ISBLANK(TrackingWorksheet!B212),ISBLANK(TrackingWorksheet!C212),ISBLANK(TrackingWorksheet!G212),ISBLANK(TrackingWorksheet!I212),
ISBLANK(TrackingWorksheet!#REF!)),1,0)</f>
        <v>0</v>
      </c>
      <c r="O207" s="170">
        <f>IF(B207=1,"",TrackingWorksheet!E212)</f>
        <v>0</v>
      </c>
      <c r="P207" s="170" t="e">
        <f>IF(B207=1,"",IF(AND(TrackingWorksheet!B212&lt;&gt;"",TrackingWorksheet!B212&lt;=#REF!,OR(TrackingWorksheet!C212="",TrackingWorksheet!C212&gt;=#REF!)),1,0))</f>
        <v>#REF!</v>
      </c>
      <c r="Q207" s="170" t="e">
        <f>IF(B207=1,"",IF(AND(TrackingWorksheet!#REF! &lt;&gt;"",TrackingWorksheet!#REF!&lt;=#REF!), 1, 0)*D207)</f>
        <v>#REF!</v>
      </c>
      <c r="R207" s="170" t="e">
        <f>IF(B207=1,"",IF(AND(TrackingWorksheet!#REF! &lt;&gt;"", TrackingWorksheet!#REF!="At facility"), 1, 0)*D207)</f>
        <v>#REF!</v>
      </c>
      <c r="S207" s="170" t="e">
        <f>IF(B207=1,"",IF(AND(TrackingWorksheet!#REF! &lt;&gt;"", TrackingWorksheet!#REF!="Outside of facility"), 1, 0)*D207)</f>
        <v>#REF!</v>
      </c>
      <c r="T207" s="170" t="e">
        <f>IF(B207=1,"",IF(AND(TrackingWorksheet!#REF!&lt;&gt;"",TrackingWorksheet!#REF!&lt;=#REF!),1,0)*D207)</f>
        <v>#REF!</v>
      </c>
      <c r="U207" s="170" t="e">
        <f>IF(B207=1,"",IF(AND(TrackingWorksheet!#REF!&lt;&gt;"",TrackingWorksheet!#REF!&lt;=#REF!),1,0)*D207)</f>
        <v>#REF!</v>
      </c>
      <c r="V207" s="170" t="str">
        <f>IF(B207=1,"",IF(TrackingWorksheet!F212="","",TrackingWorksheet!F212))</f>
        <v/>
      </c>
    </row>
    <row r="208" spans="2:22" x14ac:dyDescent="0.35">
      <c r="B208" s="178">
        <f>IF(AND(ISBLANK(TrackingWorksheet!B213),ISBLANK(TrackingWorksheet!C213),ISBLANK(TrackingWorksheet!G213),ISBLANK(TrackingWorksheet!I213),
ISBLANK(TrackingWorksheet!#REF!)),1,0)</f>
        <v>0</v>
      </c>
      <c r="C208" s="173">
        <f>IF(B208=1,"",TrackingWorksheet!D213)</f>
        <v>0</v>
      </c>
      <c r="D208" s="176">
        <f>IF(B208=1,"",IF(AND(TrackingWorksheet!B213&lt;&gt;"",TrackingWorksheet!B213&lt;=WeeklyCOVIDSummary!$C$7,OR(TrackingWorksheet!C213="",TrackingWorksheet!C213&gt;=WeeklyCOVIDSummary!$C$6)),1,0))</f>
        <v>0</v>
      </c>
      <c r="E208" s="175">
        <f>IF(B208=1,"",IF(AND(TrackingWorksheet!H213&lt;&gt;"",TrackingWorksheet!H213&lt;=WeeklyCOVIDSummary!$C$7),1,0)*D208)</f>
        <v>0</v>
      </c>
      <c r="F208" s="175">
        <f>IF(B208=1,"",IF(AND(TrackingWorksheet!I213&lt;&gt;"",TrackingWorksheet!I213&lt;=WeeklyCOVIDSummary!$C$7),1,0)*D208)</f>
        <v>0</v>
      </c>
      <c r="G208" s="175">
        <f>IF(B208=1,"",IF(AND(TrackingWorksheet!G213&lt;&gt;"",TrackingWorksheet!G213&lt;=WeeklyCOVIDSummary!$C$7,WeeklyCOVIDSummary!$C$6-TrackingWorksheet!G213&lt;60),1,0)*D208)</f>
        <v>0</v>
      </c>
      <c r="H208" s="175">
        <f>IF(B208=1,"",IF(AND(TrackingWorksheet!G213&lt;&gt;"",TrackingWorksheet!G213&lt;=WeeklyCOVIDSummary!$C$7,TrackingWorksheet!G213&gt;$M$3),1,0)*D208)</f>
        <v>0</v>
      </c>
      <c r="I208" s="175">
        <f t="shared" si="7"/>
        <v>0</v>
      </c>
      <c r="J208" s="175">
        <f t="shared" si="6"/>
        <v>0</v>
      </c>
      <c r="K208" s="175">
        <f>IF(B208=1,"",IF(AND(TrackingWorksheet!G213="",TrackingWorksheet!H213="", TrackingWorksheet!I213=""),1,0)*D208)</f>
        <v>0</v>
      </c>
      <c r="L208" s="178" t="str">
        <f>IF(B208=1,"",IF(TrackingWorksheet!F213="","",TrackingWorksheet!F213))</f>
        <v/>
      </c>
      <c r="M208" s="170"/>
      <c r="N208" s="170">
        <f>IF(AND(ISBLANK(TrackingWorksheet!B213),ISBLANK(TrackingWorksheet!C213),ISBLANK(TrackingWorksheet!G213),ISBLANK(TrackingWorksheet!I213),
ISBLANK(TrackingWorksheet!#REF!)),1,0)</f>
        <v>0</v>
      </c>
      <c r="O208" s="170">
        <f>IF(B208=1,"",TrackingWorksheet!E213)</f>
        <v>0</v>
      </c>
      <c r="P208" s="170" t="e">
        <f>IF(B208=1,"",IF(AND(TrackingWorksheet!B213&lt;&gt;"",TrackingWorksheet!B213&lt;=#REF!,OR(TrackingWorksheet!C213="",TrackingWorksheet!C213&gt;=#REF!)),1,0))</f>
        <v>#REF!</v>
      </c>
      <c r="Q208" s="170" t="e">
        <f>IF(B208=1,"",IF(AND(TrackingWorksheet!#REF! &lt;&gt;"",TrackingWorksheet!#REF!&lt;=#REF!), 1, 0)*D208)</f>
        <v>#REF!</v>
      </c>
      <c r="R208" s="170" t="e">
        <f>IF(B208=1,"",IF(AND(TrackingWorksheet!#REF! &lt;&gt;"", TrackingWorksheet!#REF!="At facility"), 1, 0)*D208)</f>
        <v>#REF!</v>
      </c>
      <c r="S208" s="170" t="e">
        <f>IF(B208=1,"",IF(AND(TrackingWorksheet!#REF! &lt;&gt;"", TrackingWorksheet!#REF!="Outside of facility"), 1, 0)*D208)</f>
        <v>#REF!</v>
      </c>
      <c r="T208" s="170" t="e">
        <f>IF(B208=1,"",IF(AND(TrackingWorksheet!#REF!&lt;&gt;"",TrackingWorksheet!#REF!&lt;=#REF!),1,0)*D208)</f>
        <v>#REF!</v>
      </c>
      <c r="U208" s="170" t="e">
        <f>IF(B208=1,"",IF(AND(TrackingWorksheet!#REF!&lt;&gt;"",TrackingWorksheet!#REF!&lt;=#REF!),1,0)*D208)</f>
        <v>#REF!</v>
      </c>
      <c r="V208" s="170" t="str">
        <f>IF(B208=1,"",IF(TrackingWorksheet!F213="","",TrackingWorksheet!F213))</f>
        <v/>
      </c>
    </row>
    <row r="209" spans="2:22" x14ac:dyDescent="0.35">
      <c r="B209" s="178">
        <f>IF(AND(ISBLANK(TrackingWorksheet!B214),ISBLANK(TrackingWorksheet!C214),ISBLANK(TrackingWorksheet!G214),ISBLANK(TrackingWorksheet!I214),
ISBLANK(TrackingWorksheet!#REF!)),1,0)</f>
        <v>0</v>
      </c>
      <c r="C209" s="173">
        <f>IF(B209=1,"",TrackingWorksheet!D214)</f>
        <v>0</v>
      </c>
      <c r="D209" s="176">
        <f>IF(B209=1,"",IF(AND(TrackingWorksheet!B214&lt;&gt;"",TrackingWorksheet!B214&lt;=WeeklyCOVIDSummary!$C$7,OR(TrackingWorksheet!C214="",TrackingWorksheet!C214&gt;=WeeklyCOVIDSummary!$C$6)),1,0))</f>
        <v>0</v>
      </c>
      <c r="E209" s="175">
        <f>IF(B209=1,"",IF(AND(TrackingWorksheet!H214&lt;&gt;"",TrackingWorksheet!H214&lt;=WeeklyCOVIDSummary!$C$7),1,0)*D209)</f>
        <v>0</v>
      </c>
      <c r="F209" s="175">
        <f>IF(B209=1,"",IF(AND(TrackingWorksheet!I214&lt;&gt;"",TrackingWorksheet!I214&lt;=WeeklyCOVIDSummary!$C$7),1,0)*D209)</f>
        <v>0</v>
      </c>
      <c r="G209" s="175">
        <f>IF(B209=1,"",IF(AND(TrackingWorksheet!G214&lt;&gt;"",TrackingWorksheet!G214&lt;=WeeklyCOVIDSummary!$C$7,WeeklyCOVIDSummary!$C$6-TrackingWorksheet!G214&lt;60),1,0)*D209)</f>
        <v>0</v>
      </c>
      <c r="H209" s="175">
        <f>IF(B209=1,"",IF(AND(TrackingWorksheet!G214&lt;&gt;"",TrackingWorksheet!G214&lt;=WeeklyCOVIDSummary!$C$7,TrackingWorksheet!G214&gt;$M$3),1,0)*D209)</f>
        <v>0</v>
      </c>
      <c r="I209" s="175">
        <f t="shared" si="7"/>
        <v>0</v>
      </c>
      <c r="J209" s="175">
        <f t="shared" si="6"/>
        <v>0</v>
      </c>
      <c r="K209" s="175">
        <f>IF(B209=1,"",IF(AND(TrackingWorksheet!G214="",TrackingWorksheet!H214="", TrackingWorksheet!I214=""),1,0)*D209)</f>
        <v>0</v>
      </c>
      <c r="L209" s="178" t="str">
        <f>IF(B209=1,"",IF(TrackingWorksheet!F214="","",TrackingWorksheet!F214))</f>
        <v/>
      </c>
      <c r="M209" s="170"/>
      <c r="N209" s="170">
        <f>IF(AND(ISBLANK(TrackingWorksheet!B214),ISBLANK(TrackingWorksheet!C214),ISBLANK(TrackingWorksheet!G214),ISBLANK(TrackingWorksheet!I214),
ISBLANK(TrackingWorksheet!#REF!)),1,0)</f>
        <v>0</v>
      </c>
      <c r="O209" s="170">
        <f>IF(B209=1,"",TrackingWorksheet!E214)</f>
        <v>0</v>
      </c>
      <c r="P209" s="170" t="e">
        <f>IF(B209=1,"",IF(AND(TrackingWorksheet!B214&lt;&gt;"",TrackingWorksheet!B214&lt;=#REF!,OR(TrackingWorksheet!C214="",TrackingWorksheet!C214&gt;=#REF!)),1,0))</f>
        <v>#REF!</v>
      </c>
      <c r="Q209" s="170" t="e">
        <f>IF(B209=1,"",IF(AND(TrackingWorksheet!#REF! &lt;&gt;"",TrackingWorksheet!#REF!&lt;=#REF!), 1, 0)*D209)</f>
        <v>#REF!</v>
      </c>
      <c r="R209" s="170" t="e">
        <f>IF(B209=1,"",IF(AND(TrackingWorksheet!#REF! &lt;&gt;"", TrackingWorksheet!#REF!="At facility"), 1, 0)*D209)</f>
        <v>#REF!</v>
      </c>
      <c r="S209" s="170" t="e">
        <f>IF(B209=1,"",IF(AND(TrackingWorksheet!#REF! &lt;&gt;"", TrackingWorksheet!#REF!="Outside of facility"), 1, 0)*D209)</f>
        <v>#REF!</v>
      </c>
      <c r="T209" s="170" t="e">
        <f>IF(B209=1,"",IF(AND(TrackingWorksheet!#REF!&lt;&gt;"",TrackingWorksheet!#REF!&lt;=#REF!),1,0)*D209)</f>
        <v>#REF!</v>
      </c>
      <c r="U209" s="170" t="e">
        <f>IF(B209=1,"",IF(AND(TrackingWorksheet!#REF!&lt;&gt;"",TrackingWorksheet!#REF!&lt;=#REF!),1,0)*D209)</f>
        <v>#REF!</v>
      </c>
      <c r="V209" s="170" t="str">
        <f>IF(B209=1,"",IF(TrackingWorksheet!F214="","",TrackingWorksheet!F214))</f>
        <v/>
      </c>
    </row>
    <row r="210" spans="2:22" x14ac:dyDescent="0.35">
      <c r="B210" s="178">
        <f>IF(AND(ISBLANK(TrackingWorksheet!B215),ISBLANK(TrackingWorksheet!C215),ISBLANK(TrackingWorksheet!G215),ISBLANK(TrackingWorksheet!I215),
ISBLANK(TrackingWorksheet!#REF!)),1,0)</f>
        <v>0</v>
      </c>
      <c r="C210" s="173">
        <f>IF(B210=1,"",TrackingWorksheet!D215)</f>
        <v>0</v>
      </c>
      <c r="D210" s="176">
        <f>IF(B210=1,"",IF(AND(TrackingWorksheet!B215&lt;&gt;"",TrackingWorksheet!B215&lt;=WeeklyCOVIDSummary!$C$7,OR(TrackingWorksheet!C215="",TrackingWorksheet!C215&gt;=WeeklyCOVIDSummary!$C$6)),1,0))</f>
        <v>0</v>
      </c>
      <c r="E210" s="175">
        <f>IF(B210=1,"",IF(AND(TrackingWorksheet!H215&lt;&gt;"",TrackingWorksheet!H215&lt;=WeeklyCOVIDSummary!$C$7),1,0)*D210)</f>
        <v>0</v>
      </c>
      <c r="F210" s="175">
        <f>IF(B210=1,"",IF(AND(TrackingWorksheet!I215&lt;&gt;"",TrackingWorksheet!I215&lt;=WeeklyCOVIDSummary!$C$7),1,0)*D210)</f>
        <v>0</v>
      </c>
      <c r="G210" s="175">
        <f>IF(B210=1,"",IF(AND(TrackingWorksheet!G215&lt;&gt;"",TrackingWorksheet!G215&lt;=WeeklyCOVIDSummary!$C$7,WeeklyCOVIDSummary!$C$6-TrackingWorksheet!G215&lt;60),1,0)*D210)</f>
        <v>0</v>
      </c>
      <c r="H210" s="175">
        <f>IF(B210=1,"",IF(AND(TrackingWorksheet!G215&lt;&gt;"",TrackingWorksheet!G215&lt;=WeeklyCOVIDSummary!$C$7,TrackingWorksheet!G215&gt;$M$3),1,0)*D210)</f>
        <v>0</v>
      </c>
      <c r="I210" s="175">
        <f t="shared" si="7"/>
        <v>0</v>
      </c>
      <c r="J210" s="175">
        <f t="shared" si="6"/>
        <v>0</v>
      </c>
      <c r="K210" s="175">
        <f>IF(B210=1,"",IF(AND(TrackingWorksheet!G215="",TrackingWorksheet!H215="", TrackingWorksheet!I215=""),1,0)*D210)</f>
        <v>0</v>
      </c>
      <c r="L210" s="178" t="str">
        <f>IF(B210=1,"",IF(TrackingWorksheet!F215="","",TrackingWorksheet!F215))</f>
        <v/>
      </c>
      <c r="M210" s="170"/>
      <c r="N210" s="170">
        <f>IF(AND(ISBLANK(TrackingWorksheet!B215),ISBLANK(TrackingWorksheet!C215),ISBLANK(TrackingWorksheet!G215),ISBLANK(TrackingWorksheet!I215),
ISBLANK(TrackingWorksheet!#REF!)),1,0)</f>
        <v>0</v>
      </c>
      <c r="O210" s="170">
        <f>IF(B210=1,"",TrackingWorksheet!E215)</f>
        <v>0</v>
      </c>
      <c r="P210" s="170" t="e">
        <f>IF(B210=1,"",IF(AND(TrackingWorksheet!B215&lt;&gt;"",TrackingWorksheet!B215&lt;=#REF!,OR(TrackingWorksheet!C215="",TrackingWorksheet!C215&gt;=#REF!)),1,0))</f>
        <v>#REF!</v>
      </c>
      <c r="Q210" s="170" t="e">
        <f>IF(B210=1,"",IF(AND(TrackingWorksheet!#REF! &lt;&gt;"",TrackingWorksheet!#REF!&lt;=#REF!), 1, 0)*D210)</f>
        <v>#REF!</v>
      </c>
      <c r="R210" s="170" t="e">
        <f>IF(B210=1,"",IF(AND(TrackingWorksheet!#REF! &lt;&gt;"", TrackingWorksheet!#REF!="At facility"), 1, 0)*D210)</f>
        <v>#REF!</v>
      </c>
      <c r="S210" s="170" t="e">
        <f>IF(B210=1,"",IF(AND(TrackingWorksheet!#REF! &lt;&gt;"", TrackingWorksheet!#REF!="Outside of facility"), 1, 0)*D210)</f>
        <v>#REF!</v>
      </c>
      <c r="T210" s="170" t="e">
        <f>IF(B210=1,"",IF(AND(TrackingWorksheet!#REF!&lt;&gt;"",TrackingWorksheet!#REF!&lt;=#REF!),1,0)*D210)</f>
        <v>#REF!</v>
      </c>
      <c r="U210" s="170" t="e">
        <f>IF(B210=1,"",IF(AND(TrackingWorksheet!#REF!&lt;&gt;"",TrackingWorksheet!#REF!&lt;=#REF!),1,0)*D210)</f>
        <v>#REF!</v>
      </c>
      <c r="V210" s="170" t="str">
        <f>IF(B210=1,"",IF(TrackingWorksheet!F215="","",TrackingWorksheet!F215))</f>
        <v/>
      </c>
    </row>
    <row r="211" spans="2:22" x14ac:dyDescent="0.35">
      <c r="B211" s="178">
        <f>IF(AND(ISBLANK(TrackingWorksheet!B216),ISBLANK(TrackingWorksheet!C216),ISBLANK(TrackingWorksheet!G216),ISBLANK(TrackingWorksheet!I216),
ISBLANK(TrackingWorksheet!#REF!)),1,0)</f>
        <v>0</v>
      </c>
      <c r="C211" s="173">
        <f>IF(B211=1,"",TrackingWorksheet!D216)</f>
        <v>0</v>
      </c>
      <c r="D211" s="176">
        <f>IF(B211=1,"",IF(AND(TrackingWorksheet!B216&lt;&gt;"",TrackingWorksheet!B216&lt;=WeeklyCOVIDSummary!$C$7,OR(TrackingWorksheet!C216="",TrackingWorksheet!C216&gt;=WeeklyCOVIDSummary!$C$6)),1,0))</f>
        <v>0</v>
      </c>
      <c r="E211" s="175">
        <f>IF(B211=1,"",IF(AND(TrackingWorksheet!H216&lt;&gt;"",TrackingWorksheet!H216&lt;=WeeklyCOVIDSummary!$C$7),1,0)*D211)</f>
        <v>0</v>
      </c>
      <c r="F211" s="175">
        <f>IF(B211=1,"",IF(AND(TrackingWorksheet!I216&lt;&gt;"",TrackingWorksheet!I216&lt;=WeeklyCOVIDSummary!$C$7),1,0)*D211)</f>
        <v>0</v>
      </c>
      <c r="G211" s="175">
        <f>IF(B211=1,"",IF(AND(TrackingWorksheet!G216&lt;&gt;"",TrackingWorksheet!G216&lt;=WeeklyCOVIDSummary!$C$7,WeeklyCOVIDSummary!$C$6-TrackingWorksheet!G216&lt;60),1,0)*D211)</f>
        <v>0</v>
      </c>
      <c r="H211" s="175">
        <f>IF(B211=1,"",IF(AND(TrackingWorksheet!G216&lt;&gt;"",TrackingWorksheet!G216&lt;=WeeklyCOVIDSummary!$C$7,TrackingWorksheet!G216&gt;$M$3),1,0)*D211)</f>
        <v>0</v>
      </c>
      <c r="I211" s="175">
        <f t="shared" si="7"/>
        <v>0</v>
      </c>
      <c r="J211" s="175">
        <f t="shared" si="6"/>
        <v>0</v>
      </c>
      <c r="K211" s="175">
        <f>IF(B211=1,"",IF(AND(TrackingWorksheet!G216="",TrackingWorksheet!H216="", TrackingWorksheet!I216=""),1,0)*D211)</f>
        <v>0</v>
      </c>
      <c r="L211" s="178" t="str">
        <f>IF(B211=1,"",IF(TrackingWorksheet!F216="","",TrackingWorksheet!F216))</f>
        <v/>
      </c>
      <c r="M211" s="170"/>
      <c r="N211" s="170">
        <f>IF(AND(ISBLANK(TrackingWorksheet!B216),ISBLANK(TrackingWorksheet!C216),ISBLANK(TrackingWorksheet!G216),ISBLANK(TrackingWorksheet!I216),
ISBLANK(TrackingWorksheet!#REF!)),1,0)</f>
        <v>0</v>
      </c>
      <c r="O211" s="170">
        <f>IF(B211=1,"",TrackingWorksheet!E216)</f>
        <v>0</v>
      </c>
      <c r="P211" s="170" t="e">
        <f>IF(B211=1,"",IF(AND(TrackingWorksheet!B216&lt;&gt;"",TrackingWorksheet!B216&lt;=#REF!,OR(TrackingWorksheet!C216="",TrackingWorksheet!C216&gt;=#REF!)),1,0))</f>
        <v>#REF!</v>
      </c>
      <c r="Q211" s="170" t="e">
        <f>IF(B211=1,"",IF(AND(TrackingWorksheet!#REF! &lt;&gt;"",TrackingWorksheet!#REF!&lt;=#REF!), 1, 0)*D211)</f>
        <v>#REF!</v>
      </c>
      <c r="R211" s="170" t="e">
        <f>IF(B211=1,"",IF(AND(TrackingWorksheet!#REF! &lt;&gt;"", TrackingWorksheet!#REF!="At facility"), 1, 0)*D211)</f>
        <v>#REF!</v>
      </c>
      <c r="S211" s="170" t="e">
        <f>IF(B211=1,"",IF(AND(TrackingWorksheet!#REF! &lt;&gt;"", TrackingWorksheet!#REF!="Outside of facility"), 1, 0)*D211)</f>
        <v>#REF!</v>
      </c>
      <c r="T211" s="170" t="e">
        <f>IF(B211=1,"",IF(AND(TrackingWorksheet!#REF!&lt;&gt;"",TrackingWorksheet!#REF!&lt;=#REF!),1,0)*D211)</f>
        <v>#REF!</v>
      </c>
      <c r="U211" s="170" t="e">
        <f>IF(B211=1,"",IF(AND(TrackingWorksheet!#REF!&lt;&gt;"",TrackingWorksheet!#REF!&lt;=#REF!),1,0)*D211)</f>
        <v>#REF!</v>
      </c>
      <c r="V211" s="170" t="str">
        <f>IF(B211=1,"",IF(TrackingWorksheet!F216="","",TrackingWorksheet!F216))</f>
        <v/>
      </c>
    </row>
    <row r="212" spans="2:22" x14ac:dyDescent="0.35">
      <c r="B212" s="178">
        <f>IF(AND(ISBLANK(TrackingWorksheet!B217),ISBLANK(TrackingWorksheet!C217),ISBLANK(TrackingWorksheet!G217),ISBLANK(TrackingWorksheet!I217),
ISBLANK(TrackingWorksheet!#REF!)),1,0)</f>
        <v>0</v>
      </c>
      <c r="C212" s="173">
        <f>IF(B212=1,"",TrackingWorksheet!D217)</f>
        <v>0</v>
      </c>
      <c r="D212" s="176">
        <f>IF(B212=1,"",IF(AND(TrackingWorksheet!B217&lt;&gt;"",TrackingWorksheet!B217&lt;=WeeklyCOVIDSummary!$C$7,OR(TrackingWorksheet!C217="",TrackingWorksheet!C217&gt;=WeeklyCOVIDSummary!$C$6)),1,0))</f>
        <v>0</v>
      </c>
      <c r="E212" s="175">
        <f>IF(B212=1,"",IF(AND(TrackingWorksheet!H217&lt;&gt;"",TrackingWorksheet!H217&lt;=WeeklyCOVIDSummary!$C$7),1,0)*D212)</f>
        <v>0</v>
      </c>
      <c r="F212" s="175">
        <f>IF(B212=1,"",IF(AND(TrackingWorksheet!I217&lt;&gt;"",TrackingWorksheet!I217&lt;=WeeklyCOVIDSummary!$C$7),1,0)*D212)</f>
        <v>0</v>
      </c>
      <c r="G212" s="175">
        <f>IF(B212=1,"",IF(AND(TrackingWorksheet!G217&lt;&gt;"",TrackingWorksheet!G217&lt;=WeeklyCOVIDSummary!$C$7,WeeklyCOVIDSummary!$C$6-TrackingWorksheet!G217&lt;60),1,0)*D212)</f>
        <v>0</v>
      </c>
      <c r="H212" s="175">
        <f>IF(B212=1,"",IF(AND(TrackingWorksheet!G217&lt;&gt;"",TrackingWorksheet!G217&lt;=WeeklyCOVIDSummary!$C$7,TrackingWorksheet!G217&gt;$M$3),1,0)*D212)</f>
        <v>0</v>
      </c>
      <c r="I212" s="175">
        <f t="shared" si="7"/>
        <v>0</v>
      </c>
      <c r="J212" s="175">
        <f t="shared" si="6"/>
        <v>0</v>
      </c>
      <c r="K212" s="175">
        <f>IF(B212=1,"",IF(AND(TrackingWorksheet!G217="",TrackingWorksheet!H217="", TrackingWorksheet!I217=""),1,0)*D212)</f>
        <v>0</v>
      </c>
      <c r="L212" s="178" t="str">
        <f>IF(B212=1,"",IF(TrackingWorksheet!F217="","",TrackingWorksheet!F217))</f>
        <v/>
      </c>
      <c r="M212" s="170"/>
      <c r="N212" s="170">
        <f>IF(AND(ISBLANK(TrackingWorksheet!B217),ISBLANK(TrackingWorksheet!C217),ISBLANK(TrackingWorksheet!G217),ISBLANK(TrackingWorksheet!I217),
ISBLANK(TrackingWorksheet!#REF!)),1,0)</f>
        <v>0</v>
      </c>
      <c r="O212" s="170">
        <f>IF(B212=1,"",TrackingWorksheet!E217)</f>
        <v>0</v>
      </c>
      <c r="P212" s="170" t="e">
        <f>IF(B212=1,"",IF(AND(TrackingWorksheet!B217&lt;&gt;"",TrackingWorksheet!B217&lt;=#REF!,OR(TrackingWorksheet!C217="",TrackingWorksheet!C217&gt;=#REF!)),1,0))</f>
        <v>#REF!</v>
      </c>
      <c r="Q212" s="170" t="e">
        <f>IF(B212=1,"",IF(AND(TrackingWorksheet!#REF! &lt;&gt;"",TrackingWorksheet!#REF!&lt;=#REF!), 1, 0)*D212)</f>
        <v>#REF!</v>
      </c>
      <c r="R212" s="170" t="e">
        <f>IF(B212=1,"",IF(AND(TrackingWorksheet!#REF! &lt;&gt;"", TrackingWorksheet!#REF!="At facility"), 1, 0)*D212)</f>
        <v>#REF!</v>
      </c>
      <c r="S212" s="170" t="e">
        <f>IF(B212=1,"",IF(AND(TrackingWorksheet!#REF! &lt;&gt;"", TrackingWorksheet!#REF!="Outside of facility"), 1, 0)*D212)</f>
        <v>#REF!</v>
      </c>
      <c r="T212" s="170" t="e">
        <f>IF(B212=1,"",IF(AND(TrackingWorksheet!#REF!&lt;&gt;"",TrackingWorksheet!#REF!&lt;=#REF!),1,0)*D212)</f>
        <v>#REF!</v>
      </c>
      <c r="U212" s="170" t="e">
        <f>IF(B212=1,"",IF(AND(TrackingWorksheet!#REF!&lt;&gt;"",TrackingWorksheet!#REF!&lt;=#REF!),1,0)*D212)</f>
        <v>#REF!</v>
      </c>
      <c r="V212" s="170" t="str">
        <f>IF(B212=1,"",IF(TrackingWorksheet!F217="","",TrackingWorksheet!F217))</f>
        <v/>
      </c>
    </row>
    <row r="213" spans="2:22" x14ac:dyDescent="0.35">
      <c r="B213" s="178">
        <f>IF(AND(ISBLANK(TrackingWorksheet!B218),ISBLANK(TrackingWorksheet!C218),ISBLANK(TrackingWorksheet!G218),ISBLANK(TrackingWorksheet!I218),
ISBLANK(TrackingWorksheet!#REF!)),1,0)</f>
        <v>0</v>
      </c>
      <c r="C213" s="173">
        <f>IF(B213=1,"",TrackingWorksheet!D218)</f>
        <v>0</v>
      </c>
      <c r="D213" s="176">
        <f>IF(B213=1,"",IF(AND(TrackingWorksheet!B218&lt;&gt;"",TrackingWorksheet!B218&lt;=WeeklyCOVIDSummary!$C$7,OR(TrackingWorksheet!C218="",TrackingWorksheet!C218&gt;=WeeklyCOVIDSummary!$C$6)),1,0))</f>
        <v>0</v>
      </c>
      <c r="E213" s="175">
        <f>IF(B213=1,"",IF(AND(TrackingWorksheet!H218&lt;&gt;"",TrackingWorksheet!H218&lt;=WeeklyCOVIDSummary!$C$7),1,0)*D213)</f>
        <v>0</v>
      </c>
      <c r="F213" s="175">
        <f>IF(B213=1,"",IF(AND(TrackingWorksheet!I218&lt;&gt;"",TrackingWorksheet!I218&lt;=WeeklyCOVIDSummary!$C$7),1,0)*D213)</f>
        <v>0</v>
      </c>
      <c r="G213" s="175">
        <f>IF(B213=1,"",IF(AND(TrackingWorksheet!G218&lt;&gt;"",TrackingWorksheet!G218&lt;=WeeklyCOVIDSummary!$C$7,WeeklyCOVIDSummary!$C$6-TrackingWorksheet!G218&lt;60),1,0)*D213)</f>
        <v>0</v>
      </c>
      <c r="H213" s="175">
        <f>IF(B213=1,"",IF(AND(TrackingWorksheet!G218&lt;&gt;"",TrackingWorksheet!G218&lt;=WeeklyCOVIDSummary!$C$7,TrackingWorksheet!G218&gt;$M$3),1,0)*D213)</f>
        <v>0</v>
      </c>
      <c r="I213" s="175">
        <f t="shared" si="7"/>
        <v>0</v>
      </c>
      <c r="J213" s="175">
        <f t="shared" si="6"/>
        <v>0</v>
      </c>
      <c r="K213" s="175">
        <f>IF(B213=1,"",IF(AND(TrackingWorksheet!G218="",TrackingWorksheet!H218="", TrackingWorksheet!I218=""),1,0)*D213)</f>
        <v>0</v>
      </c>
      <c r="L213" s="178" t="str">
        <f>IF(B213=1,"",IF(TrackingWorksheet!F218="","",TrackingWorksheet!F218))</f>
        <v/>
      </c>
      <c r="M213" s="170"/>
      <c r="N213" s="170">
        <f>IF(AND(ISBLANK(TrackingWorksheet!B218),ISBLANK(TrackingWorksheet!C218),ISBLANK(TrackingWorksheet!G218),ISBLANK(TrackingWorksheet!I218),
ISBLANK(TrackingWorksheet!#REF!)),1,0)</f>
        <v>0</v>
      </c>
      <c r="O213" s="170">
        <f>IF(B213=1,"",TrackingWorksheet!E218)</f>
        <v>0</v>
      </c>
      <c r="P213" s="170" t="e">
        <f>IF(B213=1,"",IF(AND(TrackingWorksheet!B218&lt;&gt;"",TrackingWorksheet!B218&lt;=#REF!,OR(TrackingWorksheet!C218="",TrackingWorksheet!C218&gt;=#REF!)),1,0))</f>
        <v>#REF!</v>
      </c>
      <c r="Q213" s="170" t="e">
        <f>IF(B213=1,"",IF(AND(TrackingWorksheet!#REF! &lt;&gt;"",TrackingWorksheet!#REF!&lt;=#REF!), 1, 0)*D213)</f>
        <v>#REF!</v>
      </c>
      <c r="R213" s="170" t="e">
        <f>IF(B213=1,"",IF(AND(TrackingWorksheet!#REF! &lt;&gt;"", TrackingWorksheet!#REF!="At facility"), 1, 0)*D213)</f>
        <v>#REF!</v>
      </c>
      <c r="S213" s="170" t="e">
        <f>IF(B213=1,"",IF(AND(TrackingWorksheet!#REF! &lt;&gt;"", TrackingWorksheet!#REF!="Outside of facility"), 1, 0)*D213)</f>
        <v>#REF!</v>
      </c>
      <c r="T213" s="170" t="e">
        <f>IF(B213=1,"",IF(AND(TrackingWorksheet!#REF!&lt;&gt;"",TrackingWorksheet!#REF!&lt;=#REF!),1,0)*D213)</f>
        <v>#REF!</v>
      </c>
      <c r="U213" s="170" t="e">
        <f>IF(B213=1,"",IF(AND(TrackingWorksheet!#REF!&lt;&gt;"",TrackingWorksheet!#REF!&lt;=#REF!),1,0)*D213)</f>
        <v>#REF!</v>
      </c>
      <c r="V213" s="170" t="str">
        <f>IF(B213=1,"",IF(TrackingWorksheet!F218="","",TrackingWorksheet!F218))</f>
        <v/>
      </c>
    </row>
    <row r="214" spans="2:22" x14ac:dyDescent="0.35">
      <c r="B214" s="178">
        <f>IF(AND(ISBLANK(TrackingWorksheet!B219),ISBLANK(TrackingWorksheet!C219),ISBLANK(TrackingWorksheet!G219),ISBLANK(TrackingWorksheet!I219),
ISBLANK(TrackingWorksheet!#REF!)),1,0)</f>
        <v>0</v>
      </c>
      <c r="C214" s="173">
        <f>IF(B214=1,"",TrackingWorksheet!D219)</f>
        <v>0</v>
      </c>
      <c r="D214" s="176">
        <f>IF(B214=1,"",IF(AND(TrackingWorksheet!B219&lt;&gt;"",TrackingWorksheet!B219&lt;=WeeklyCOVIDSummary!$C$7,OR(TrackingWorksheet!C219="",TrackingWorksheet!C219&gt;=WeeklyCOVIDSummary!$C$6)),1,0))</f>
        <v>0</v>
      </c>
      <c r="E214" s="175">
        <f>IF(B214=1,"",IF(AND(TrackingWorksheet!H219&lt;&gt;"",TrackingWorksheet!H219&lt;=WeeklyCOVIDSummary!$C$7),1,0)*D214)</f>
        <v>0</v>
      </c>
      <c r="F214" s="175">
        <f>IF(B214=1,"",IF(AND(TrackingWorksheet!I219&lt;&gt;"",TrackingWorksheet!I219&lt;=WeeklyCOVIDSummary!$C$7),1,0)*D214)</f>
        <v>0</v>
      </c>
      <c r="G214" s="175">
        <f>IF(B214=1,"",IF(AND(TrackingWorksheet!G219&lt;&gt;"",TrackingWorksheet!G219&lt;=WeeklyCOVIDSummary!$C$7,WeeklyCOVIDSummary!$C$6-TrackingWorksheet!G219&lt;60),1,0)*D214)</f>
        <v>0</v>
      </c>
      <c r="H214" s="175">
        <f>IF(B214=1,"",IF(AND(TrackingWorksheet!G219&lt;&gt;"",TrackingWorksheet!G219&lt;=WeeklyCOVIDSummary!$C$7,TrackingWorksheet!G219&gt;$M$3),1,0)*D214)</f>
        <v>0</v>
      </c>
      <c r="I214" s="175">
        <f t="shared" si="7"/>
        <v>0</v>
      </c>
      <c r="J214" s="175">
        <f t="shared" si="6"/>
        <v>0</v>
      </c>
      <c r="K214" s="175">
        <f>IF(B214=1,"",IF(AND(TrackingWorksheet!G219="",TrackingWorksheet!H219="", TrackingWorksheet!I219=""),1,0)*D214)</f>
        <v>0</v>
      </c>
      <c r="L214" s="178" t="str">
        <f>IF(B214=1,"",IF(TrackingWorksheet!F219="","",TrackingWorksheet!F219))</f>
        <v/>
      </c>
      <c r="M214" s="170"/>
      <c r="N214" s="170">
        <f>IF(AND(ISBLANK(TrackingWorksheet!B219),ISBLANK(TrackingWorksheet!C219),ISBLANK(TrackingWorksheet!G219),ISBLANK(TrackingWorksheet!I219),
ISBLANK(TrackingWorksheet!#REF!)),1,0)</f>
        <v>0</v>
      </c>
      <c r="O214" s="170">
        <f>IF(B214=1,"",TrackingWorksheet!E219)</f>
        <v>0</v>
      </c>
      <c r="P214" s="170" t="e">
        <f>IF(B214=1,"",IF(AND(TrackingWorksheet!B219&lt;&gt;"",TrackingWorksheet!B219&lt;=#REF!,OR(TrackingWorksheet!C219="",TrackingWorksheet!C219&gt;=#REF!)),1,0))</f>
        <v>#REF!</v>
      </c>
      <c r="Q214" s="170" t="e">
        <f>IF(B214=1,"",IF(AND(TrackingWorksheet!#REF! &lt;&gt;"",TrackingWorksheet!#REF!&lt;=#REF!), 1, 0)*D214)</f>
        <v>#REF!</v>
      </c>
      <c r="R214" s="170" t="e">
        <f>IF(B214=1,"",IF(AND(TrackingWorksheet!#REF! &lt;&gt;"", TrackingWorksheet!#REF!="At facility"), 1, 0)*D214)</f>
        <v>#REF!</v>
      </c>
      <c r="S214" s="170" t="e">
        <f>IF(B214=1,"",IF(AND(TrackingWorksheet!#REF! &lt;&gt;"", TrackingWorksheet!#REF!="Outside of facility"), 1, 0)*D214)</f>
        <v>#REF!</v>
      </c>
      <c r="T214" s="170" t="e">
        <f>IF(B214=1,"",IF(AND(TrackingWorksheet!#REF!&lt;&gt;"",TrackingWorksheet!#REF!&lt;=#REF!),1,0)*D214)</f>
        <v>#REF!</v>
      </c>
      <c r="U214" s="170" t="e">
        <f>IF(B214=1,"",IF(AND(TrackingWorksheet!#REF!&lt;&gt;"",TrackingWorksheet!#REF!&lt;=#REF!),1,0)*D214)</f>
        <v>#REF!</v>
      </c>
      <c r="V214" s="170" t="str">
        <f>IF(B214=1,"",IF(TrackingWorksheet!F219="","",TrackingWorksheet!F219))</f>
        <v/>
      </c>
    </row>
    <row r="215" spans="2:22" x14ac:dyDescent="0.35">
      <c r="B215" s="178">
        <f>IF(AND(ISBLANK(TrackingWorksheet!B220),ISBLANK(TrackingWorksheet!C220),ISBLANK(TrackingWorksheet!G220),ISBLANK(TrackingWorksheet!I220),
ISBLANK(TrackingWorksheet!#REF!)),1,0)</f>
        <v>0</v>
      </c>
      <c r="C215" s="173">
        <f>IF(B215=1,"",TrackingWorksheet!D220)</f>
        <v>0</v>
      </c>
      <c r="D215" s="176">
        <f>IF(B215=1,"",IF(AND(TrackingWorksheet!B220&lt;&gt;"",TrackingWorksheet!B220&lt;=WeeklyCOVIDSummary!$C$7,OR(TrackingWorksheet!C220="",TrackingWorksheet!C220&gt;=WeeklyCOVIDSummary!$C$6)),1,0))</f>
        <v>0</v>
      </c>
      <c r="E215" s="175">
        <f>IF(B215=1,"",IF(AND(TrackingWorksheet!H220&lt;&gt;"",TrackingWorksheet!H220&lt;=WeeklyCOVIDSummary!$C$7),1,0)*D215)</f>
        <v>0</v>
      </c>
      <c r="F215" s="175">
        <f>IF(B215=1,"",IF(AND(TrackingWorksheet!I220&lt;&gt;"",TrackingWorksheet!I220&lt;=WeeklyCOVIDSummary!$C$7),1,0)*D215)</f>
        <v>0</v>
      </c>
      <c r="G215" s="175">
        <f>IF(B215=1,"",IF(AND(TrackingWorksheet!G220&lt;&gt;"",TrackingWorksheet!G220&lt;=WeeklyCOVIDSummary!$C$7,WeeklyCOVIDSummary!$C$6-TrackingWorksheet!G220&lt;60),1,0)*D215)</f>
        <v>0</v>
      </c>
      <c r="H215" s="175">
        <f>IF(B215=1,"",IF(AND(TrackingWorksheet!G220&lt;&gt;"",TrackingWorksheet!G220&lt;=WeeklyCOVIDSummary!$C$7,TrackingWorksheet!G220&gt;$M$3),1,0)*D215)</f>
        <v>0</v>
      </c>
      <c r="I215" s="175">
        <f t="shared" si="7"/>
        <v>0</v>
      </c>
      <c r="J215" s="175">
        <f t="shared" si="6"/>
        <v>0</v>
      </c>
      <c r="K215" s="175">
        <f>IF(B215=1,"",IF(AND(TrackingWorksheet!G220="",TrackingWorksheet!H220="", TrackingWorksheet!I220=""),1,0)*D215)</f>
        <v>0</v>
      </c>
      <c r="L215" s="178" t="str">
        <f>IF(B215=1,"",IF(TrackingWorksheet!F220="","",TrackingWorksheet!F220))</f>
        <v/>
      </c>
      <c r="M215" s="170"/>
      <c r="N215" s="170">
        <f>IF(AND(ISBLANK(TrackingWorksheet!B220),ISBLANK(TrackingWorksheet!C220),ISBLANK(TrackingWorksheet!G220),ISBLANK(TrackingWorksheet!I220),
ISBLANK(TrackingWorksheet!#REF!)),1,0)</f>
        <v>0</v>
      </c>
      <c r="O215" s="170">
        <f>IF(B215=1,"",TrackingWorksheet!E220)</f>
        <v>0</v>
      </c>
      <c r="P215" s="170" t="e">
        <f>IF(B215=1,"",IF(AND(TrackingWorksheet!B220&lt;&gt;"",TrackingWorksheet!B220&lt;=#REF!,OR(TrackingWorksheet!C220="",TrackingWorksheet!C220&gt;=#REF!)),1,0))</f>
        <v>#REF!</v>
      </c>
      <c r="Q215" s="170" t="e">
        <f>IF(B215=1,"",IF(AND(TrackingWorksheet!#REF! &lt;&gt;"",TrackingWorksheet!#REF!&lt;=#REF!), 1, 0)*D215)</f>
        <v>#REF!</v>
      </c>
      <c r="R215" s="170" t="e">
        <f>IF(B215=1,"",IF(AND(TrackingWorksheet!#REF! &lt;&gt;"", TrackingWorksheet!#REF!="At facility"), 1, 0)*D215)</f>
        <v>#REF!</v>
      </c>
      <c r="S215" s="170" t="e">
        <f>IF(B215=1,"",IF(AND(TrackingWorksheet!#REF! &lt;&gt;"", TrackingWorksheet!#REF!="Outside of facility"), 1, 0)*D215)</f>
        <v>#REF!</v>
      </c>
      <c r="T215" s="170" t="e">
        <f>IF(B215=1,"",IF(AND(TrackingWorksheet!#REF!&lt;&gt;"",TrackingWorksheet!#REF!&lt;=#REF!),1,0)*D215)</f>
        <v>#REF!</v>
      </c>
      <c r="U215" s="170" t="e">
        <f>IF(B215=1,"",IF(AND(TrackingWorksheet!#REF!&lt;&gt;"",TrackingWorksheet!#REF!&lt;=#REF!),1,0)*D215)</f>
        <v>#REF!</v>
      </c>
      <c r="V215" s="170" t="str">
        <f>IF(B215=1,"",IF(TrackingWorksheet!F220="","",TrackingWorksheet!F220))</f>
        <v/>
      </c>
    </row>
    <row r="216" spans="2:22" x14ac:dyDescent="0.35">
      <c r="B216" s="178">
        <f>IF(AND(ISBLANK(TrackingWorksheet!B221),ISBLANK(TrackingWorksheet!C221),ISBLANK(TrackingWorksheet!G221),ISBLANK(TrackingWorksheet!I221),
ISBLANK(TrackingWorksheet!#REF!)),1,0)</f>
        <v>0</v>
      </c>
      <c r="C216" s="173">
        <f>IF(B216=1,"",TrackingWorksheet!D221)</f>
        <v>0</v>
      </c>
      <c r="D216" s="176">
        <f>IF(B216=1,"",IF(AND(TrackingWorksheet!B221&lt;&gt;"",TrackingWorksheet!B221&lt;=WeeklyCOVIDSummary!$C$7,OR(TrackingWorksheet!C221="",TrackingWorksheet!C221&gt;=WeeklyCOVIDSummary!$C$6)),1,0))</f>
        <v>0</v>
      </c>
      <c r="E216" s="175">
        <f>IF(B216=1,"",IF(AND(TrackingWorksheet!H221&lt;&gt;"",TrackingWorksheet!H221&lt;=WeeklyCOVIDSummary!$C$7),1,0)*D216)</f>
        <v>0</v>
      </c>
      <c r="F216" s="175">
        <f>IF(B216=1,"",IF(AND(TrackingWorksheet!I221&lt;&gt;"",TrackingWorksheet!I221&lt;=WeeklyCOVIDSummary!$C$7),1,0)*D216)</f>
        <v>0</v>
      </c>
      <c r="G216" s="175">
        <f>IF(B216=1,"",IF(AND(TrackingWorksheet!G221&lt;&gt;"",TrackingWorksheet!G221&lt;=WeeklyCOVIDSummary!$C$7,WeeklyCOVIDSummary!$C$6-TrackingWorksheet!G221&lt;60),1,0)*D216)</f>
        <v>0</v>
      </c>
      <c r="H216" s="175">
        <f>IF(B216=1,"",IF(AND(TrackingWorksheet!G221&lt;&gt;"",TrackingWorksheet!G221&lt;=WeeklyCOVIDSummary!$C$7,TrackingWorksheet!G221&gt;$M$3),1,0)*D216)</f>
        <v>0</v>
      </c>
      <c r="I216" s="175">
        <f t="shared" si="7"/>
        <v>0</v>
      </c>
      <c r="J216" s="175">
        <f t="shared" si="6"/>
        <v>0</v>
      </c>
      <c r="K216" s="175">
        <f>IF(B216=1,"",IF(AND(TrackingWorksheet!G221="",TrackingWorksheet!H221="", TrackingWorksheet!I221=""),1,0)*D216)</f>
        <v>0</v>
      </c>
      <c r="L216" s="178" t="str">
        <f>IF(B216=1,"",IF(TrackingWorksheet!F221="","",TrackingWorksheet!F221))</f>
        <v/>
      </c>
      <c r="M216" s="170"/>
      <c r="N216" s="170">
        <f>IF(AND(ISBLANK(TrackingWorksheet!B221),ISBLANK(TrackingWorksheet!C221),ISBLANK(TrackingWorksheet!G221),ISBLANK(TrackingWorksheet!I221),
ISBLANK(TrackingWorksheet!#REF!)),1,0)</f>
        <v>0</v>
      </c>
      <c r="O216" s="170">
        <f>IF(B216=1,"",TrackingWorksheet!E221)</f>
        <v>0</v>
      </c>
      <c r="P216" s="170" t="e">
        <f>IF(B216=1,"",IF(AND(TrackingWorksheet!B221&lt;&gt;"",TrackingWorksheet!B221&lt;=#REF!,OR(TrackingWorksheet!C221="",TrackingWorksheet!C221&gt;=#REF!)),1,0))</f>
        <v>#REF!</v>
      </c>
      <c r="Q216" s="170" t="e">
        <f>IF(B216=1,"",IF(AND(TrackingWorksheet!#REF! &lt;&gt;"",TrackingWorksheet!#REF!&lt;=#REF!), 1, 0)*D216)</f>
        <v>#REF!</v>
      </c>
      <c r="R216" s="170" t="e">
        <f>IF(B216=1,"",IF(AND(TrackingWorksheet!#REF! &lt;&gt;"", TrackingWorksheet!#REF!="At facility"), 1, 0)*D216)</f>
        <v>#REF!</v>
      </c>
      <c r="S216" s="170" t="e">
        <f>IF(B216=1,"",IF(AND(TrackingWorksheet!#REF! &lt;&gt;"", TrackingWorksheet!#REF!="Outside of facility"), 1, 0)*D216)</f>
        <v>#REF!</v>
      </c>
      <c r="T216" s="170" t="e">
        <f>IF(B216=1,"",IF(AND(TrackingWorksheet!#REF!&lt;&gt;"",TrackingWorksheet!#REF!&lt;=#REF!),1,0)*D216)</f>
        <v>#REF!</v>
      </c>
      <c r="U216" s="170" t="e">
        <f>IF(B216=1,"",IF(AND(TrackingWorksheet!#REF!&lt;&gt;"",TrackingWorksheet!#REF!&lt;=#REF!),1,0)*D216)</f>
        <v>#REF!</v>
      </c>
      <c r="V216" s="170" t="str">
        <f>IF(B216=1,"",IF(TrackingWorksheet!F221="","",TrackingWorksheet!F221))</f>
        <v/>
      </c>
    </row>
    <row r="217" spans="2:22" x14ac:dyDescent="0.35">
      <c r="B217" s="178">
        <f>IF(AND(ISBLANK(TrackingWorksheet!B222),ISBLANK(TrackingWorksheet!C222),ISBLANK(TrackingWorksheet!G222),ISBLANK(TrackingWorksheet!I222),
ISBLANK(TrackingWorksheet!#REF!)),1,0)</f>
        <v>0</v>
      </c>
      <c r="C217" s="173">
        <f>IF(B217=1,"",TrackingWorksheet!D222)</f>
        <v>0</v>
      </c>
      <c r="D217" s="176">
        <f>IF(B217=1,"",IF(AND(TrackingWorksheet!B222&lt;&gt;"",TrackingWorksheet!B222&lt;=WeeklyCOVIDSummary!$C$7,OR(TrackingWorksheet!C222="",TrackingWorksheet!C222&gt;=WeeklyCOVIDSummary!$C$6)),1,0))</f>
        <v>0</v>
      </c>
      <c r="E217" s="175">
        <f>IF(B217=1,"",IF(AND(TrackingWorksheet!H222&lt;&gt;"",TrackingWorksheet!H222&lt;=WeeklyCOVIDSummary!$C$7),1,0)*D217)</f>
        <v>0</v>
      </c>
      <c r="F217" s="175">
        <f>IF(B217=1,"",IF(AND(TrackingWorksheet!I222&lt;&gt;"",TrackingWorksheet!I222&lt;=WeeklyCOVIDSummary!$C$7),1,0)*D217)</f>
        <v>0</v>
      </c>
      <c r="G217" s="175">
        <f>IF(B217=1,"",IF(AND(TrackingWorksheet!G222&lt;&gt;"",TrackingWorksheet!G222&lt;=WeeklyCOVIDSummary!$C$7,WeeklyCOVIDSummary!$C$6-TrackingWorksheet!G222&lt;60),1,0)*D217)</f>
        <v>0</v>
      </c>
      <c r="H217" s="175">
        <f>IF(B217=1,"",IF(AND(TrackingWorksheet!G222&lt;&gt;"",TrackingWorksheet!G222&lt;=WeeklyCOVIDSummary!$C$7,TrackingWorksheet!G222&gt;$M$3),1,0)*D217)</f>
        <v>0</v>
      </c>
      <c r="I217" s="175">
        <f t="shared" si="7"/>
        <v>0</v>
      </c>
      <c r="J217" s="175">
        <f t="shared" si="6"/>
        <v>0</v>
      </c>
      <c r="K217" s="175">
        <f>IF(B217=1,"",IF(AND(TrackingWorksheet!G222="",TrackingWorksheet!H222="", TrackingWorksheet!I222=""),1,0)*D217)</f>
        <v>0</v>
      </c>
      <c r="L217" s="178" t="str">
        <f>IF(B217=1,"",IF(TrackingWorksheet!F222="","",TrackingWorksheet!F222))</f>
        <v/>
      </c>
      <c r="M217" s="170"/>
      <c r="N217" s="170">
        <f>IF(AND(ISBLANK(TrackingWorksheet!B222),ISBLANK(TrackingWorksheet!C222),ISBLANK(TrackingWorksheet!G222),ISBLANK(TrackingWorksheet!I222),
ISBLANK(TrackingWorksheet!#REF!)),1,0)</f>
        <v>0</v>
      </c>
      <c r="O217" s="170">
        <f>IF(B217=1,"",TrackingWorksheet!E222)</f>
        <v>0</v>
      </c>
      <c r="P217" s="170" t="e">
        <f>IF(B217=1,"",IF(AND(TrackingWorksheet!B222&lt;&gt;"",TrackingWorksheet!B222&lt;=#REF!,OR(TrackingWorksheet!C222="",TrackingWorksheet!C222&gt;=#REF!)),1,0))</f>
        <v>#REF!</v>
      </c>
      <c r="Q217" s="170" t="e">
        <f>IF(B217=1,"",IF(AND(TrackingWorksheet!#REF! &lt;&gt;"",TrackingWorksheet!#REF!&lt;=#REF!), 1, 0)*D217)</f>
        <v>#REF!</v>
      </c>
      <c r="R217" s="170" t="e">
        <f>IF(B217=1,"",IF(AND(TrackingWorksheet!#REF! &lt;&gt;"", TrackingWorksheet!#REF!="At facility"), 1, 0)*D217)</f>
        <v>#REF!</v>
      </c>
      <c r="S217" s="170" t="e">
        <f>IF(B217=1,"",IF(AND(TrackingWorksheet!#REF! &lt;&gt;"", TrackingWorksheet!#REF!="Outside of facility"), 1, 0)*D217)</f>
        <v>#REF!</v>
      </c>
      <c r="T217" s="170" t="e">
        <f>IF(B217=1,"",IF(AND(TrackingWorksheet!#REF!&lt;&gt;"",TrackingWorksheet!#REF!&lt;=#REF!),1,0)*D217)</f>
        <v>#REF!</v>
      </c>
      <c r="U217" s="170" t="e">
        <f>IF(B217=1,"",IF(AND(TrackingWorksheet!#REF!&lt;&gt;"",TrackingWorksheet!#REF!&lt;=#REF!),1,0)*D217)</f>
        <v>#REF!</v>
      </c>
      <c r="V217" s="170" t="str">
        <f>IF(B217=1,"",IF(TrackingWorksheet!F222="","",TrackingWorksheet!F222))</f>
        <v/>
      </c>
    </row>
    <row r="218" spans="2:22" x14ac:dyDescent="0.35">
      <c r="B218" s="178">
        <f>IF(AND(ISBLANK(TrackingWorksheet!B223),ISBLANK(TrackingWorksheet!C223),ISBLANK(TrackingWorksheet!G223),ISBLANK(TrackingWorksheet!I223),
ISBLANK(TrackingWorksheet!#REF!)),1,0)</f>
        <v>0</v>
      </c>
      <c r="C218" s="173">
        <f>IF(B218=1,"",TrackingWorksheet!D223)</f>
        <v>0</v>
      </c>
      <c r="D218" s="176">
        <f>IF(B218=1,"",IF(AND(TrackingWorksheet!B223&lt;&gt;"",TrackingWorksheet!B223&lt;=WeeklyCOVIDSummary!$C$7,OR(TrackingWorksheet!C223="",TrackingWorksheet!C223&gt;=WeeklyCOVIDSummary!$C$6)),1,0))</f>
        <v>0</v>
      </c>
      <c r="E218" s="175">
        <f>IF(B218=1,"",IF(AND(TrackingWorksheet!H223&lt;&gt;"",TrackingWorksheet!H223&lt;=WeeklyCOVIDSummary!$C$7),1,0)*D218)</f>
        <v>0</v>
      </c>
      <c r="F218" s="175">
        <f>IF(B218=1,"",IF(AND(TrackingWorksheet!I223&lt;&gt;"",TrackingWorksheet!I223&lt;=WeeklyCOVIDSummary!$C$7),1,0)*D218)</f>
        <v>0</v>
      </c>
      <c r="G218" s="175">
        <f>IF(B218=1,"",IF(AND(TrackingWorksheet!G223&lt;&gt;"",TrackingWorksheet!G223&lt;=WeeklyCOVIDSummary!$C$7,WeeklyCOVIDSummary!$C$6-TrackingWorksheet!G223&lt;60),1,0)*D218)</f>
        <v>0</v>
      </c>
      <c r="H218" s="175">
        <f>IF(B218=1,"",IF(AND(TrackingWorksheet!G223&lt;&gt;"",TrackingWorksheet!G223&lt;=WeeklyCOVIDSummary!$C$7,TrackingWorksheet!G223&gt;$M$3),1,0)*D218)</f>
        <v>0</v>
      </c>
      <c r="I218" s="175">
        <f t="shared" si="7"/>
        <v>0</v>
      </c>
      <c r="J218" s="175">
        <f t="shared" si="6"/>
        <v>0</v>
      </c>
      <c r="K218" s="175">
        <f>IF(B218=1,"",IF(AND(TrackingWorksheet!G223="",TrackingWorksheet!H223="", TrackingWorksheet!I223=""),1,0)*D218)</f>
        <v>0</v>
      </c>
      <c r="L218" s="178" t="str">
        <f>IF(B218=1,"",IF(TrackingWorksheet!F223="","",TrackingWorksheet!F223))</f>
        <v/>
      </c>
      <c r="M218" s="170"/>
      <c r="N218" s="170">
        <f>IF(AND(ISBLANK(TrackingWorksheet!B223),ISBLANK(TrackingWorksheet!C223),ISBLANK(TrackingWorksheet!G223),ISBLANK(TrackingWorksheet!I223),
ISBLANK(TrackingWorksheet!#REF!)),1,0)</f>
        <v>0</v>
      </c>
      <c r="O218" s="170">
        <f>IF(B218=1,"",TrackingWorksheet!E223)</f>
        <v>0</v>
      </c>
      <c r="P218" s="170" t="e">
        <f>IF(B218=1,"",IF(AND(TrackingWorksheet!B223&lt;&gt;"",TrackingWorksheet!B223&lt;=#REF!,OR(TrackingWorksheet!C223="",TrackingWorksheet!C223&gt;=#REF!)),1,0))</f>
        <v>#REF!</v>
      </c>
      <c r="Q218" s="170" t="e">
        <f>IF(B218=1,"",IF(AND(TrackingWorksheet!#REF! &lt;&gt;"",TrackingWorksheet!#REF!&lt;=#REF!), 1, 0)*D218)</f>
        <v>#REF!</v>
      </c>
      <c r="R218" s="170" t="e">
        <f>IF(B218=1,"",IF(AND(TrackingWorksheet!#REF! &lt;&gt;"", TrackingWorksheet!#REF!="At facility"), 1, 0)*D218)</f>
        <v>#REF!</v>
      </c>
      <c r="S218" s="170" t="e">
        <f>IF(B218=1,"",IF(AND(TrackingWorksheet!#REF! &lt;&gt;"", TrackingWorksheet!#REF!="Outside of facility"), 1, 0)*D218)</f>
        <v>#REF!</v>
      </c>
      <c r="T218" s="170" t="e">
        <f>IF(B218=1,"",IF(AND(TrackingWorksheet!#REF!&lt;&gt;"",TrackingWorksheet!#REF!&lt;=#REF!),1,0)*D218)</f>
        <v>#REF!</v>
      </c>
      <c r="U218" s="170" t="e">
        <f>IF(B218=1,"",IF(AND(TrackingWorksheet!#REF!&lt;&gt;"",TrackingWorksheet!#REF!&lt;=#REF!),1,0)*D218)</f>
        <v>#REF!</v>
      </c>
      <c r="V218" s="170" t="str">
        <f>IF(B218=1,"",IF(TrackingWorksheet!F223="","",TrackingWorksheet!F223))</f>
        <v/>
      </c>
    </row>
    <row r="219" spans="2:22" x14ac:dyDescent="0.35">
      <c r="B219" s="178">
        <f>IF(AND(ISBLANK(TrackingWorksheet!B224),ISBLANK(TrackingWorksheet!C224),ISBLANK(TrackingWorksheet!G224),ISBLANK(TrackingWorksheet!I224),
ISBLANK(TrackingWorksheet!#REF!)),1,0)</f>
        <v>0</v>
      </c>
      <c r="C219" s="173">
        <f>IF(B219=1,"",TrackingWorksheet!D224)</f>
        <v>0</v>
      </c>
      <c r="D219" s="176">
        <f>IF(B219=1,"",IF(AND(TrackingWorksheet!B224&lt;&gt;"",TrackingWorksheet!B224&lt;=WeeklyCOVIDSummary!$C$7,OR(TrackingWorksheet!C224="",TrackingWorksheet!C224&gt;=WeeklyCOVIDSummary!$C$6)),1,0))</f>
        <v>0</v>
      </c>
      <c r="E219" s="175">
        <f>IF(B219=1,"",IF(AND(TrackingWorksheet!H224&lt;&gt;"",TrackingWorksheet!H224&lt;=WeeklyCOVIDSummary!$C$7),1,0)*D219)</f>
        <v>0</v>
      </c>
      <c r="F219" s="175">
        <f>IF(B219=1,"",IF(AND(TrackingWorksheet!I224&lt;&gt;"",TrackingWorksheet!I224&lt;=WeeklyCOVIDSummary!$C$7),1,0)*D219)</f>
        <v>0</v>
      </c>
      <c r="G219" s="175">
        <f>IF(B219=1,"",IF(AND(TrackingWorksheet!G224&lt;&gt;"",TrackingWorksheet!G224&lt;=WeeklyCOVIDSummary!$C$7,WeeklyCOVIDSummary!$C$6-TrackingWorksheet!G224&lt;60),1,0)*D219)</f>
        <v>0</v>
      </c>
      <c r="H219" s="175">
        <f>IF(B219=1,"",IF(AND(TrackingWorksheet!G224&lt;&gt;"",TrackingWorksheet!G224&lt;=WeeklyCOVIDSummary!$C$7,TrackingWorksheet!G224&gt;$M$3),1,0)*D219)</f>
        <v>0</v>
      </c>
      <c r="I219" s="175">
        <f t="shared" si="7"/>
        <v>0</v>
      </c>
      <c r="J219" s="175">
        <f t="shared" si="6"/>
        <v>0</v>
      </c>
      <c r="K219" s="175">
        <f>IF(B219=1,"",IF(AND(TrackingWorksheet!G224="",TrackingWorksheet!H224="", TrackingWorksheet!I224=""),1,0)*D219)</f>
        <v>0</v>
      </c>
      <c r="L219" s="178" t="str">
        <f>IF(B219=1,"",IF(TrackingWorksheet!F224="","",TrackingWorksheet!F224))</f>
        <v/>
      </c>
      <c r="M219" s="170"/>
      <c r="N219" s="170">
        <f>IF(AND(ISBLANK(TrackingWorksheet!B224),ISBLANK(TrackingWorksheet!C224),ISBLANK(TrackingWorksheet!G224),ISBLANK(TrackingWorksheet!I224),
ISBLANK(TrackingWorksheet!#REF!)),1,0)</f>
        <v>0</v>
      </c>
      <c r="O219" s="170">
        <f>IF(B219=1,"",TrackingWorksheet!E224)</f>
        <v>0</v>
      </c>
      <c r="P219" s="170" t="e">
        <f>IF(B219=1,"",IF(AND(TrackingWorksheet!B224&lt;&gt;"",TrackingWorksheet!B224&lt;=#REF!,OR(TrackingWorksheet!C224="",TrackingWorksheet!C224&gt;=#REF!)),1,0))</f>
        <v>#REF!</v>
      </c>
      <c r="Q219" s="170" t="e">
        <f>IF(B219=1,"",IF(AND(TrackingWorksheet!#REF! &lt;&gt;"",TrackingWorksheet!#REF!&lt;=#REF!), 1, 0)*D219)</f>
        <v>#REF!</v>
      </c>
      <c r="R219" s="170" t="e">
        <f>IF(B219=1,"",IF(AND(TrackingWorksheet!#REF! &lt;&gt;"", TrackingWorksheet!#REF!="At facility"), 1, 0)*D219)</f>
        <v>#REF!</v>
      </c>
      <c r="S219" s="170" t="e">
        <f>IF(B219=1,"",IF(AND(TrackingWorksheet!#REF! &lt;&gt;"", TrackingWorksheet!#REF!="Outside of facility"), 1, 0)*D219)</f>
        <v>#REF!</v>
      </c>
      <c r="T219" s="170" t="e">
        <f>IF(B219=1,"",IF(AND(TrackingWorksheet!#REF!&lt;&gt;"",TrackingWorksheet!#REF!&lt;=#REF!),1,0)*D219)</f>
        <v>#REF!</v>
      </c>
      <c r="U219" s="170" t="e">
        <f>IF(B219=1,"",IF(AND(TrackingWorksheet!#REF!&lt;&gt;"",TrackingWorksheet!#REF!&lt;=#REF!),1,0)*D219)</f>
        <v>#REF!</v>
      </c>
      <c r="V219" s="170" t="str">
        <f>IF(B219=1,"",IF(TrackingWorksheet!F224="","",TrackingWorksheet!F224))</f>
        <v/>
      </c>
    </row>
    <row r="220" spans="2:22" x14ac:dyDescent="0.35">
      <c r="B220" s="178">
        <f>IF(AND(ISBLANK(TrackingWorksheet!B225),ISBLANK(TrackingWorksheet!C225),ISBLANK(TrackingWorksheet!G225),ISBLANK(TrackingWorksheet!I225),
ISBLANK(TrackingWorksheet!#REF!)),1,0)</f>
        <v>0</v>
      </c>
      <c r="C220" s="173">
        <f>IF(B220=1,"",TrackingWorksheet!D225)</f>
        <v>0</v>
      </c>
      <c r="D220" s="176">
        <f>IF(B220=1,"",IF(AND(TrackingWorksheet!B225&lt;&gt;"",TrackingWorksheet!B225&lt;=WeeklyCOVIDSummary!$C$7,OR(TrackingWorksheet!C225="",TrackingWorksheet!C225&gt;=WeeklyCOVIDSummary!$C$6)),1,0))</f>
        <v>0</v>
      </c>
      <c r="E220" s="175">
        <f>IF(B220=1,"",IF(AND(TrackingWorksheet!H225&lt;&gt;"",TrackingWorksheet!H225&lt;=WeeklyCOVIDSummary!$C$7),1,0)*D220)</f>
        <v>0</v>
      </c>
      <c r="F220" s="175">
        <f>IF(B220=1,"",IF(AND(TrackingWorksheet!I225&lt;&gt;"",TrackingWorksheet!I225&lt;=WeeklyCOVIDSummary!$C$7),1,0)*D220)</f>
        <v>0</v>
      </c>
      <c r="G220" s="175">
        <f>IF(B220=1,"",IF(AND(TrackingWorksheet!G225&lt;&gt;"",TrackingWorksheet!G225&lt;=WeeklyCOVIDSummary!$C$7,WeeklyCOVIDSummary!$C$6-TrackingWorksheet!G225&lt;60),1,0)*D220)</f>
        <v>0</v>
      </c>
      <c r="H220" s="175">
        <f>IF(B220=1,"",IF(AND(TrackingWorksheet!G225&lt;&gt;"",TrackingWorksheet!G225&lt;=WeeklyCOVIDSummary!$C$7,TrackingWorksheet!G225&gt;$M$3),1,0)*D220)</f>
        <v>0</v>
      </c>
      <c r="I220" s="175">
        <f t="shared" si="7"/>
        <v>0</v>
      </c>
      <c r="J220" s="175">
        <f t="shared" si="6"/>
        <v>0</v>
      </c>
      <c r="K220" s="175">
        <f>IF(B220=1,"",IF(AND(TrackingWorksheet!G225="",TrackingWorksheet!H225="", TrackingWorksheet!I225=""),1,0)*D220)</f>
        <v>0</v>
      </c>
      <c r="L220" s="178" t="str">
        <f>IF(B220=1,"",IF(TrackingWorksheet!F225="","",TrackingWorksheet!F225))</f>
        <v/>
      </c>
      <c r="M220" s="170"/>
      <c r="N220" s="170">
        <f>IF(AND(ISBLANK(TrackingWorksheet!B225),ISBLANK(TrackingWorksheet!C225),ISBLANK(TrackingWorksheet!G225),ISBLANK(TrackingWorksheet!I225),
ISBLANK(TrackingWorksheet!#REF!)),1,0)</f>
        <v>0</v>
      </c>
      <c r="O220" s="170">
        <f>IF(B220=1,"",TrackingWorksheet!E225)</f>
        <v>0</v>
      </c>
      <c r="P220" s="170" t="e">
        <f>IF(B220=1,"",IF(AND(TrackingWorksheet!B225&lt;&gt;"",TrackingWorksheet!B225&lt;=#REF!,OR(TrackingWorksheet!C225="",TrackingWorksheet!C225&gt;=#REF!)),1,0))</f>
        <v>#REF!</v>
      </c>
      <c r="Q220" s="170" t="e">
        <f>IF(B220=1,"",IF(AND(TrackingWorksheet!#REF! &lt;&gt;"",TrackingWorksheet!#REF!&lt;=#REF!), 1, 0)*D220)</f>
        <v>#REF!</v>
      </c>
      <c r="R220" s="170" t="e">
        <f>IF(B220=1,"",IF(AND(TrackingWorksheet!#REF! &lt;&gt;"", TrackingWorksheet!#REF!="At facility"), 1, 0)*D220)</f>
        <v>#REF!</v>
      </c>
      <c r="S220" s="170" t="e">
        <f>IF(B220=1,"",IF(AND(TrackingWorksheet!#REF! &lt;&gt;"", TrackingWorksheet!#REF!="Outside of facility"), 1, 0)*D220)</f>
        <v>#REF!</v>
      </c>
      <c r="T220" s="170" t="e">
        <f>IF(B220=1,"",IF(AND(TrackingWorksheet!#REF!&lt;&gt;"",TrackingWorksheet!#REF!&lt;=#REF!),1,0)*D220)</f>
        <v>#REF!</v>
      </c>
      <c r="U220" s="170" t="e">
        <f>IF(B220=1,"",IF(AND(TrackingWorksheet!#REF!&lt;&gt;"",TrackingWorksheet!#REF!&lt;=#REF!),1,0)*D220)</f>
        <v>#REF!</v>
      </c>
      <c r="V220" s="170" t="str">
        <f>IF(B220=1,"",IF(TrackingWorksheet!F225="","",TrackingWorksheet!F225))</f>
        <v/>
      </c>
    </row>
    <row r="221" spans="2:22" x14ac:dyDescent="0.35">
      <c r="B221" s="178">
        <f>IF(AND(ISBLANK(TrackingWorksheet!B226),ISBLANK(TrackingWorksheet!C226),ISBLANK(TrackingWorksheet!G226),ISBLANK(TrackingWorksheet!I226),
ISBLANK(TrackingWorksheet!#REF!)),1,0)</f>
        <v>0</v>
      </c>
      <c r="C221" s="173">
        <f>IF(B221=1,"",TrackingWorksheet!D226)</f>
        <v>0</v>
      </c>
      <c r="D221" s="176">
        <f>IF(B221=1,"",IF(AND(TrackingWorksheet!B226&lt;&gt;"",TrackingWorksheet!B226&lt;=WeeklyCOVIDSummary!$C$7,OR(TrackingWorksheet!C226="",TrackingWorksheet!C226&gt;=WeeklyCOVIDSummary!$C$6)),1,0))</f>
        <v>0</v>
      </c>
      <c r="E221" s="175">
        <f>IF(B221=1,"",IF(AND(TrackingWorksheet!H226&lt;&gt;"",TrackingWorksheet!H226&lt;=WeeklyCOVIDSummary!$C$7),1,0)*D221)</f>
        <v>0</v>
      </c>
      <c r="F221" s="175">
        <f>IF(B221=1,"",IF(AND(TrackingWorksheet!I226&lt;&gt;"",TrackingWorksheet!I226&lt;=WeeklyCOVIDSummary!$C$7),1,0)*D221)</f>
        <v>0</v>
      </c>
      <c r="G221" s="175">
        <f>IF(B221=1,"",IF(AND(TrackingWorksheet!G226&lt;&gt;"",TrackingWorksheet!G226&lt;=WeeklyCOVIDSummary!$C$7,WeeklyCOVIDSummary!$C$6-TrackingWorksheet!G226&lt;60),1,0)*D221)</f>
        <v>0</v>
      </c>
      <c r="H221" s="175">
        <f>IF(B221=1,"",IF(AND(TrackingWorksheet!G226&lt;&gt;"",TrackingWorksheet!G226&lt;=WeeklyCOVIDSummary!$C$7,TrackingWorksheet!G226&gt;$M$3),1,0)*D221)</f>
        <v>0</v>
      </c>
      <c r="I221" s="175">
        <f t="shared" si="7"/>
        <v>0</v>
      </c>
      <c r="J221" s="175">
        <f t="shared" si="6"/>
        <v>0</v>
      </c>
      <c r="K221" s="175">
        <f>IF(B221=1,"",IF(AND(TrackingWorksheet!G226="",TrackingWorksheet!H226="", TrackingWorksheet!I226=""),1,0)*D221)</f>
        <v>0</v>
      </c>
      <c r="L221" s="178" t="str">
        <f>IF(B221=1,"",IF(TrackingWorksheet!F226="","",TrackingWorksheet!F226))</f>
        <v/>
      </c>
      <c r="M221" s="170"/>
      <c r="N221" s="170">
        <f>IF(AND(ISBLANK(TrackingWorksheet!B226),ISBLANK(TrackingWorksheet!C226),ISBLANK(TrackingWorksheet!G226),ISBLANK(TrackingWorksheet!I226),
ISBLANK(TrackingWorksheet!#REF!)),1,0)</f>
        <v>0</v>
      </c>
      <c r="O221" s="170">
        <f>IF(B221=1,"",TrackingWorksheet!E226)</f>
        <v>0</v>
      </c>
      <c r="P221" s="170" t="e">
        <f>IF(B221=1,"",IF(AND(TrackingWorksheet!B226&lt;&gt;"",TrackingWorksheet!B226&lt;=#REF!,OR(TrackingWorksheet!C226="",TrackingWorksheet!C226&gt;=#REF!)),1,0))</f>
        <v>#REF!</v>
      </c>
      <c r="Q221" s="170" t="e">
        <f>IF(B221=1,"",IF(AND(TrackingWorksheet!#REF! &lt;&gt;"",TrackingWorksheet!#REF!&lt;=#REF!), 1, 0)*D221)</f>
        <v>#REF!</v>
      </c>
      <c r="R221" s="170" t="e">
        <f>IF(B221=1,"",IF(AND(TrackingWorksheet!#REF! &lt;&gt;"", TrackingWorksheet!#REF!="At facility"), 1, 0)*D221)</f>
        <v>#REF!</v>
      </c>
      <c r="S221" s="170" t="e">
        <f>IF(B221=1,"",IF(AND(TrackingWorksheet!#REF! &lt;&gt;"", TrackingWorksheet!#REF!="Outside of facility"), 1, 0)*D221)</f>
        <v>#REF!</v>
      </c>
      <c r="T221" s="170" t="e">
        <f>IF(B221=1,"",IF(AND(TrackingWorksheet!#REF!&lt;&gt;"",TrackingWorksheet!#REF!&lt;=#REF!),1,0)*D221)</f>
        <v>#REF!</v>
      </c>
      <c r="U221" s="170" t="e">
        <f>IF(B221=1,"",IF(AND(TrackingWorksheet!#REF!&lt;&gt;"",TrackingWorksheet!#REF!&lt;=#REF!),1,0)*D221)</f>
        <v>#REF!</v>
      </c>
      <c r="V221" s="170" t="str">
        <f>IF(B221=1,"",IF(TrackingWorksheet!F226="","",TrackingWorksheet!F226))</f>
        <v/>
      </c>
    </row>
    <row r="222" spans="2:22" x14ac:dyDescent="0.35">
      <c r="B222" s="178">
        <f>IF(AND(ISBLANK(TrackingWorksheet!B227),ISBLANK(TrackingWorksheet!C227),ISBLANK(TrackingWorksheet!G227),ISBLANK(TrackingWorksheet!I227),
ISBLANK(TrackingWorksheet!#REF!)),1,0)</f>
        <v>0</v>
      </c>
      <c r="C222" s="173">
        <f>IF(B222=1,"",TrackingWorksheet!D227)</f>
        <v>0</v>
      </c>
      <c r="D222" s="176">
        <f>IF(B222=1,"",IF(AND(TrackingWorksheet!B227&lt;&gt;"",TrackingWorksheet!B227&lt;=WeeklyCOVIDSummary!$C$7,OR(TrackingWorksheet!C227="",TrackingWorksheet!C227&gt;=WeeklyCOVIDSummary!$C$6)),1,0))</f>
        <v>0</v>
      </c>
      <c r="E222" s="175">
        <f>IF(B222=1,"",IF(AND(TrackingWorksheet!H227&lt;&gt;"",TrackingWorksheet!H227&lt;=WeeklyCOVIDSummary!$C$7),1,0)*D222)</f>
        <v>0</v>
      </c>
      <c r="F222" s="175">
        <f>IF(B222=1,"",IF(AND(TrackingWorksheet!I227&lt;&gt;"",TrackingWorksheet!I227&lt;=WeeklyCOVIDSummary!$C$7),1,0)*D222)</f>
        <v>0</v>
      </c>
      <c r="G222" s="175">
        <f>IF(B222=1,"",IF(AND(TrackingWorksheet!G227&lt;&gt;"",TrackingWorksheet!G227&lt;=WeeklyCOVIDSummary!$C$7,WeeklyCOVIDSummary!$C$6-TrackingWorksheet!G227&lt;60),1,0)*D222)</f>
        <v>0</v>
      </c>
      <c r="H222" s="175">
        <f>IF(B222=1,"",IF(AND(TrackingWorksheet!G227&lt;&gt;"",TrackingWorksheet!G227&lt;=WeeklyCOVIDSummary!$C$7,TrackingWorksheet!G227&gt;$M$3),1,0)*D222)</f>
        <v>0</v>
      </c>
      <c r="I222" s="175">
        <f t="shared" si="7"/>
        <v>0</v>
      </c>
      <c r="J222" s="175">
        <f t="shared" si="6"/>
        <v>0</v>
      </c>
      <c r="K222" s="175">
        <f>IF(B222=1,"",IF(AND(TrackingWorksheet!G227="",TrackingWorksheet!H227="", TrackingWorksheet!I227=""),1,0)*D222)</f>
        <v>0</v>
      </c>
      <c r="L222" s="178" t="str">
        <f>IF(B222=1,"",IF(TrackingWorksheet!F227="","",TrackingWorksheet!F227))</f>
        <v/>
      </c>
      <c r="M222" s="170"/>
      <c r="N222" s="170">
        <f>IF(AND(ISBLANK(TrackingWorksheet!B227),ISBLANK(TrackingWorksheet!C227),ISBLANK(TrackingWorksheet!G227),ISBLANK(TrackingWorksheet!I227),
ISBLANK(TrackingWorksheet!#REF!)),1,0)</f>
        <v>0</v>
      </c>
      <c r="O222" s="170">
        <f>IF(B222=1,"",TrackingWorksheet!E227)</f>
        <v>0</v>
      </c>
      <c r="P222" s="170" t="e">
        <f>IF(B222=1,"",IF(AND(TrackingWorksheet!B227&lt;&gt;"",TrackingWorksheet!B227&lt;=#REF!,OR(TrackingWorksheet!C227="",TrackingWorksheet!C227&gt;=#REF!)),1,0))</f>
        <v>#REF!</v>
      </c>
      <c r="Q222" s="170" t="e">
        <f>IF(B222=1,"",IF(AND(TrackingWorksheet!#REF! &lt;&gt;"",TrackingWorksheet!#REF!&lt;=#REF!), 1, 0)*D222)</f>
        <v>#REF!</v>
      </c>
      <c r="R222" s="170" t="e">
        <f>IF(B222=1,"",IF(AND(TrackingWorksheet!#REF! &lt;&gt;"", TrackingWorksheet!#REF!="At facility"), 1, 0)*D222)</f>
        <v>#REF!</v>
      </c>
      <c r="S222" s="170" t="e">
        <f>IF(B222=1,"",IF(AND(TrackingWorksheet!#REF! &lt;&gt;"", TrackingWorksheet!#REF!="Outside of facility"), 1, 0)*D222)</f>
        <v>#REF!</v>
      </c>
      <c r="T222" s="170" t="e">
        <f>IF(B222=1,"",IF(AND(TrackingWorksheet!#REF!&lt;&gt;"",TrackingWorksheet!#REF!&lt;=#REF!),1,0)*D222)</f>
        <v>#REF!</v>
      </c>
      <c r="U222" s="170" t="e">
        <f>IF(B222=1,"",IF(AND(TrackingWorksheet!#REF!&lt;&gt;"",TrackingWorksheet!#REF!&lt;=#REF!),1,0)*D222)</f>
        <v>#REF!</v>
      </c>
      <c r="V222" s="170" t="str">
        <f>IF(B222=1,"",IF(TrackingWorksheet!F227="","",TrackingWorksheet!F227))</f>
        <v/>
      </c>
    </row>
    <row r="223" spans="2:22" x14ac:dyDescent="0.35">
      <c r="B223" s="178">
        <f>IF(AND(ISBLANK(TrackingWorksheet!B228),ISBLANK(TrackingWorksheet!C228),ISBLANK(TrackingWorksheet!G228),ISBLANK(TrackingWorksheet!I228),
ISBLANK(TrackingWorksheet!#REF!)),1,0)</f>
        <v>0</v>
      </c>
      <c r="C223" s="173">
        <f>IF(B223=1,"",TrackingWorksheet!D228)</f>
        <v>0</v>
      </c>
      <c r="D223" s="176">
        <f>IF(B223=1,"",IF(AND(TrackingWorksheet!B228&lt;&gt;"",TrackingWorksheet!B228&lt;=WeeklyCOVIDSummary!$C$7,OR(TrackingWorksheet!C228="",TrackingWorksheet!C228&gt;=WeeklyCOVIDSummary!$C$6)),1,0))</f>
        <v>0</v>
      </c>
      <c r="E223" s="175">
        <f>IF(B223=1,"",IF(AND(TrackingWorksheet!H228&lt;&gt;"",TrackingWorksheet!H228&lt;=WeeklyCOVIDSummary!$C$7),1,0)*D223)</f>
        <v>0</v>
      </c>
      <c r="F223" s="175">
        <f>IF(B223=1,"",IF(AND(TrackingWorksheet!I228&lt;&gt;"",TrackingWorksheet!I228&lt;=WeeklyCOVIDSummary!$C$7),1,0)*D223)</f>
        <v>0</v>
      </c>
      <c r="G223" s="175">
        <f>IF(B223=1,"",IF(AND(TrackingWorksheet!G228&lt;&gt;"",TrackingWorksheet!G228&lt;=WeeklyCOVIDSummary!$C$7,WeeklyCOVIDSummary!$C$6-TrackingWorksheet!G228&lt;60),1,0)*D223)</f>
        <v>0</v>
      </c>
      <c r="H223" s="175">
        <f>IF(B223=1,"",IF(AND(TrackingWorksheet!G228&lt;&gt;"",TrackingWorksheet!G228&lt;=WeeklyCOVIDSummary!$C$7,TrackingWorksheet!G228&gt;$M$3),1,0)*D223)</f>
        <v>0</v>
      </c>
      <c r="I223" s="175">
        <f t="shared" si="7"/>
        <v>0</v>
      </c>
      <c r="J223" s="175">
        <f t="shared" si="6"/>
        <v>0</v>
      </c>
      <c r="K223" s="175">
        <f>IF(B223=1,"",IF(AND(TrackingWorksheet!G228="",TrackingWorksheet!H228="", TrackingWorksheet!I228=""),1,0)*D223)</f>
        <v>0</v>
      </c>
      <c r="L223" s="178" t="str">
        <f>IF(B223=1,"",IF(TrackingWorksheet!F228="","",TrackingWorksheet!F228))</f>
        <v/>
      </c>
      <c r="M223" s="170"/>
      <c r="N223" s="170">
        <f>IF(AND(ISBLANK(TrackingWorksheet!B228),ISBLANK(TrackingWorksheet!C228),ISBLANK(TrackingWorksheet!G228),ISBLANK(TrackingWorksheet!I228),
ISBLANK(TrackingWorksheet!#REF!)),1,0)</f>
        <v>0</v>
      </c>
      <c r="O223" s="170">
        <f>IF(B223=1,"",TrackingWorksheet!E228)</f>
        <v>0</v>
      </c>
      <c r="P223" s="170" t="e">
        <f>IF(B223=1,"",IF(AND(TrackingWorksheet!B228&lt;&gt;"",TrackingWorksheet!B228&lt;=#REF!,OR(TrackingWorksheet!C228="",TrackingWorksheet!C228&gt;=#REF!)),1,0))</f>
        <v>#REF!</v>
      </c>
      <c r="Q223" s="170" t="e">
        <f>IF(B223=1,"",IF(AND(TrackingWorksheet!#REF! &lt;&gt;"",TrackingWorksheet!#REF!&lt;=#REF!), 1, 0)*D223)</f>
        <v>#REF!</v>
      </c>
      <c r="R223" s="170" t="e">
        <f>IF(B223=1,"",IF(AND(TrackingWorksheet!#REF! &lt;&gt;"", TrackingWorksheet!#REF!="At facility"), 1, 0)*D223)</f>
        <v>#REF!</v>
      </c>
      <c r="S223" s="170" t="e">
        <f>IF(B223=1,"",IF(AND(TrackingWorksheet!#REF! &lt;&gt;"", TrackingWorksheet!#REF!="Outside of facility"), 1, 0)*D223)</f>
        <v>#REF!</v>
      </c>
      <c r="T223" s="170" t="e">
        <f>IF(B223=1,"",IF(AND(TrackingWorksheet!#REF!&lt;&gt;"",TrackingWorksheet!#REF!&lt;=#REF!),1,0)*D223)</f>
        <v>#REF!</v>
      </c>
      <c r="U223" s="170" t="e">
        <f>IF(B223=1,"",IF(AND(TrackingWorksheet!#REF!&lt;&gt;"",TrackingWorksheet!#REF!&lt;=#REF!),1,0)*D223)</f>
        <v>#REF!</v>
      </c>
      <c r="V223" s="170" t="str">
        <f>IF(B223=1,"",IF(TrackingWorksheet!F228="","",TrackingWorksheet!F228))</f>
        <v/>
      </c>
    </row>
    <row r="224" spans="2:22" x14ac:dyDescent="0.35">
      <c r="B224" s="178">
        <f>IF(AND(ISBLANK(TrackingWorksheet!B229),ISBLANK(TrackingWorksheet!C229),ISBLANK(TrackingWorksheet!G229),ISBLANK(TrackingWorksheet!I229),
ISBLANK(TrackingWorksheet!#REF!)),1,0)</f>
        <v>0</v>
      </c>
      <c r="C224" s="173">
        <f>IF(B224=1,"",TrackingWorksheet!D229)</f>
        <v>0</v>
      </c>
      <c r="D224" s="176">
        <f>IF(B224=1,"",IF(AND(TrackingWorksheet!B229&lt;&gt;"",TrackingWorksheet!B229&lt;=WeeklyCOVIDSummary!$C$7,OR(TrackingWorksheet!C229="",TrackingWorksheet!C229&gt;=WeeklyCOVIDSummary!$C$6)),1,0))</f>
        <v>0</v>
      </c>
      <c r="E224" s="175">
        <f>IF(B224=1,"",IF(AND(TrackingWorksheet!H229&lt;&gt;"",TrackingWorksheet!H229&lt;=WeeklyCOVIDSummary!$C$7),1,0)*D224)</f>
        <v>0</v>
      </c>
      <c r="F224" s="175">
        <f>IF(B224=1,"",IF(AND(TrackingWorksheet!I229&lt;&gt;"",TrackingWorksheet!I229&lt;=WeeklyCOVIDSummary!$C$7),1,0)*D224)</f>
        <v>0</v>
      </c>
      <c r="G224" s="175">
        <f>IF(B224=1,"",IF(AND(TrackingWorksheet!G229&lt;&gt;"",TrackingWorksheet!G229&lt;=WeeklyCOVIDSummary!$C$7,WeeklyCOVIDSummary!$C$6-TrackingWorksheet!G229&lt;60),1,0)*D224)</f>
        <v>0</v>
      </c>
      <c r="H224" s="175">
        <f>IF(B224=1,"",IF(AND(TrackingWorksheet!G229&lt;&gt;"",TrackingWorksheet!G229&lt;=WeeklyCOVIDSummary!$C$7,TrackingWorksheet!G229&gt;$M$3),1,0)*D224)</f>
        <v>0</v>
      </c>
      <c r="I224" s="175">
        <f t="shared" si="7"/>
        <v>0</v>
      </c>
      <c r="J224" s="175">
        <f t="shared" si="6"/>
        <v>0</v>
      </c>
      <c r="K224" s="175">
        <f>IF(B224=1,"",IF(AND(TrackingWorksheet!G229="",TrackingWorksheet!H229="", TrackingWorksheet!I229=""),1,0)*D224)</f>
        <v>0</v>
      </c>
      <c r="L224" s="178" t="str">
        <f>IF(B224=1,"",IF(TrackingWorksheet!F229="","",TrackingWorksheet!F229))</f>
        <v/>
      </c>
      <c r="M224" s="170"/>
      <c r="N224" s="170">
        <f>IF(AND(ISBLANK(TrackingWorksheet!B229),ISBLANK(TrackingWorksheet!C229),ISBLANK(TrackingWorksheet!G229),ISBLANK(TrackingWorksheet!I229),
ISBLANK(TrackingWorksheet!#REF!)),1,0)</f>
        <v>0</v>
      </c>
      <c r="O224" s="170">
        <f>IF(B224=1,"",TrackingWorksheet!E229)</f>
        <v>0</v>
      </c>
      <c r="P224" s="170" t="e">
        <f>IF(B224=1,"",IF(AND(TrackingWorksheet!B229&lt;&gt;"",TrackingWorksheet!B229&lt;=#REF!,OR(TrackingWorksheet!C229="",TrackingWorksheet!C229&gt;=#REF!)),1,0))</f>
        <v>#REF!</v>
      </c>
      <c r="Q224" s="170" t="e">
        <f>IF(B224=1,"",IF(AND(TrackingWorksheet!#REF! &lt;&gt;"",TrackingWorksheet!#REF!&lt;=#REF!), 1, 0)*D224)</f>
        <v>#REF!</v>
      </c>
      <c r="R224" s="170" t="e">
        <f>IF(B224=1,"",IF(AND(TrackingWorksheet!#REF! &lt;&gt;"", TrackingWorksheet!#REF!="At facility"), 1, 0)*D224)</f>
        <v>#REF!</v>
      </c>
      <c r="S224" s="170" t="e">
        <f>IF(B224=1,"",IF(AND(TrackingWorksheet!#REF! &lt;&gt;"", TrackingWorksheet!#REF!="Outside of facility"), 1, 0)*D224)</f>
        <v>#REF!</v>
      </c>
      <c r="T224" s="170" t="e">
        <f>IF(B224=1,"",IF(AND(TrackingWorksheet!#REF!&lt;&gt;"",TrackingWorksheet!#REF!&lt;=#REF!),1,0)*D224)</f>
        <v>#REF!</v>
      </c>
      <c r="U224" s="170" t="e">
        <f>IF(B224=1,"",IF(AND(TrackingWorksheet!#REF!&lt;&gt;"",TrackingWorksheet!#REF!&lt;=#REF!),1,0)*D224)</f>
        <v>#REF!</v>
      </c>
      <c r="V224" s="170" t="str">
        <f>IF(B224=1,"",IF(TrackingWorksheet!F229="","",TrackingWorksheet!F229))</f>
        <v/>
      </c>
    </row>
    <row r="225" spans="2:22" x14ac:dyDescent="0.35">
      <c r="B225" s="178">
        <f>IF(AND(ISBLANK(TrackingWorksheet!B230),ISBLANK(TrackingWorksheet!C230),ISBLANK(TrackingWorksheet!G230),ISBLANK(TrackingWorksheet!I230),
ISBLANK(TrackingWorksheet!#REF!)),1,0)</f>
        <v>0</v>
      </c>
      <c r="C225" s="173">
        <f>IF(B225=1,"",TrackingWorksheet!D230)</f>
        <v>0</v>
      </c>
      <c r="D225" s="176">
        <f>IF(B225=1,"",IF(AND(TrackingWorksheet!B230&lt;&gt;"",TrackingWorksheet!B230&lt;=WeeklyCOVIDSummary!$C$7,OR(TrackingWorksheet!C230="",TrackingWorksheet!C230&gt;=WeeklyCOVIDSummary!$C$6)),1,0))</f>
        <v>0</v>
      </c>
      <c r="E225" s="175">
        <f>IF(B225=1,"",IF(AND(TrackingWorksheet!H230&lt;&gt;"",TrackingWorksheet!H230&lt;=WeeklyCOVIDSummary!$C$7),1,0)*D225)</f>
        <v>0</v>
      </c>
      <c r="F225" s="175">
        <f>IF(B225=1,"",IF(AND(TrackingWorksheet!I230&lt;&gt;"",TrackingWorksheet!I230&lt;=WeeklyCOVIDSummary!$C$7),1,0)*D225)</f>
        <v>0</v>
      </c>
      <c r="G225" s="175">
        <f>IF(B225=1,"",IF(AND(TrackingWorksheet!G230&lt;&gt;"",TrackingWorksheet!G230&lt;=WeeklyCOVIDSummary!$C$7,WeeklyCOVIDSummary!$C$6-TrackingWorksheet!G230&lt;60),1,0)*D225)</f>
        <v>0</v>
      </c>
      <c r="H225" s="175">
        <f>IF(B225=1,"",IF(AND(TrackingWorksheet!G230&lt;&gt;"",TrackingWorksheet!G230&lt;=WeeklyCOVIDSummary!$C$7,TrackingWorksheet!G230&gt;$M$3),1,0)*D225)</f>
        <v>0</v>
      </c>
      <c r="I225" s="175">
        <f t="shared" si="7"/>
        <v>0</v>
      </c>
      <c r="J225" s="175">
        <f t="shared" si="6"/>
        <v>0</v>
      </c>
      <c r="K225" s="175">
        <f>IF(B225=1,"",IF(AND(TrackingWorksheet!G230="",TrackingWorksheet!H230="", TrackingWorksheet!I230=""),1,0)*D225)</f>
        <v>0</v>
      </c>
      <c r="L225" s="178" t="str">
        <f>IF(B225=1,"",IF(TrackingWorksheet!F230="","",TrackingWorksheet!F230))</f>
        <v/>
      </c>
      <c r="M225" s="170"/>
      <c r="N225" s="170">
        <f>IF(AND(ISBLANK(TrackingWorksheet!B230),ISBLANK(TrackingWorksheet!C230),ISBLANK(TrackingWorksheet!G230),ISBLANK(TrackingWorksheet!I230),
ISBLANK(TrackingWorksheet!#REF!)),1,0)</f>
        <v>0</v>
      </c>
      <c r="O225" s="170">
        <f>IF(B225=1,"",TrackingWorksheet!E230)</f>
        <v>0</v>
      </c>
      <c r="P225" s="170" t="e">
        <f>IF(B225=1,"",IF(AND(TrackingWorksheet!B230&lt;&gt;"",TrackingWorksheet!B230&lt;=#REF!,OR(TrackingWorksheet!C230="",TrackingWorksheet!C230&gt;=#REF!)),1,0))</f>
        <v>#REF!</v>
      </c>
      <c r="Q225" s="170" t="e">
        <f>IF(B225=1,"",IF(AND(TrackingWorksheet!#REF! &lt;&gt;"",TrackingWorksheet!#REF!&lt;=#REF!), 1, 0)*D225)</f>
        <v>#REF!</v>
      </c>
      <c r="R225" s="170" t="e">
        <f>IF(B225=1,"",IF(AND(TrackingWorksheet!#REF! &lt;&gt;"", TrackingWorksheet!#REF!="At facility"), 1, 0)*D225)</f>
        <v>#REF!</v>
      </c>
      <c r="S225" s="170" t="e">
        <f>IF(B225=1,"",IF(AND(TrackingWorksheet!#REF! &lt;&gt;"", TrackingWorksheet!#REF!="Outside of facility"), 1, 0)*D225)</f>
        <v>#REF!</v>
      </c>
      <c r="T225" s="170" t="e">
        <f>IF(B225=1,"",IF(AND(TrackingWorksheet!#REF!&lt;&gt;"",TrackingWorksheet!#REF!&lt;=#REF!),1,0)*D225)</f>
        <v>#REF!</v>
      </c>
      <c r="U225" s="170" t="e">
        <f>IF(B225=1,"",IF(AND(TrackingWorksheet!#REF!&lt;&gt;"",TrackingWorksheet!#REF!&lt;=#REF!),1,0)*D225)</f>
        <v>#REF!</v>
      </c>
      <c r="V225" s="170" t="str">
        <f>IF(B225=1,"",IF(TrackingWorksheet!F230="","",TrackingWorksheet!F230))</f>
        <v/>
      </c>
    </row>
    <row r="226" spans="2:22" x14ac:dyDescent="0.35">
      <c r="B226" s="178">
        <f>IF(AND(ISBLANK(TrackingWorksheet!B231),ISBLANK(TrackingWorksheet!C231),ISBLANK(TrackingWorksheet!G231),ISBLANK(TrackingWorksheet!I231),
ISBLANK(TrackingWorksheet!#REF!)),1,0)</f>
        <v>0</v>
      </c>
      <c r="C226" s="173">
        <f>IF(B226=1,"",TrackingWorksheet!D231)</f>
        <v>0</v>
      </c>
      <c r="D226" s="176">
        <f>IF(B226=1,"",IF(AND(TrackingWorksheet!B231&lt;&gt;"",TrackingWorksheet!B231&lt;=WeeklyCOVIDSummary!$C$7,OR(TrackingWorksheet!C231="",TrackingWorksheet!C231&gt;=WeeklyCOVIDSummary!$C$6)),1,0))</f>
        <v>0</v>
      </c>
      <c r="E226" s="175">
        <f>IF(B226=1,"",IF(AND(TrackingWorksheet!H231&lt;&gt;"",TrackingWorksheet!H231&lt;=WeeklyCOVIDSummary!$C$7),1,0)*D226)</f>
        <v>0</v>
      </c>
      <c r="F226" s="175">
        <f>IF(B226=1,"",IF(AND(TrackingWorksheet!I231&lt;&gt;"",TrackingWorksheet!I231&lt;=WeeklyCOVIDSummary!$C$7),1,0)*D226)</f>
        <v>0</v>
      </c>
      <c r="G226" s="175">
        <f>IF(B226=1,"",IF(AND(TrackingWorksheet!G231&lt;&gt;"",TrackingWorksheet!G231&lt;=WeeklyCOVIDSummary!$C$7,WeeklyCOVIDSummary!$C$6-TrackingWorksheet!G231&lt;60),1,0)*D226)</f>
        <v>0</v>
      </c>
      <c r="H226" s="175">
        <f>IF(B226=1,"",IF(AND(TrackingWorksheet!G231&lt;&gt;"",TrackingWorksheet!G231&lt;=WeeklyCOVIDSummary!$C$7,TrackingWorksheet!G231&gt;$M$3),1,0)*D226)</f>
        <v>0</v>
      </c>
      <c r="I226" s="175">
        <f t="shared" si="7"/>
        <v>0</v>
      </c>
      <c r="J226" s="175">
        <f t="shared" si="6"/>
        <v>0</v>
      </c>
      <c r="K226" s="175">
        <f>IF(B226=1,"",IF(AND(TrackingWorksheet!G231="",TrackingWorksheet!H231="", TrackingWorksheet!I231=""),1,0)*D226)</f>
        <v>0</v>
      </c>
      <c r="L226" s="178" t="str">
        <f>IF(B226=1,"",IF(TrackingWorksheet!F231="","",TrackingWorksheet!F231))</f>
        <v/>
      </c>
      <c r="M226" s="170"/>
      <c r="N226" s="170">
        <f>IF(AND(ISBLANK(TrackingWorksheet!B231),ISBLANK(TrackingWorksheet!C231),ISBLANK(TrackingWorksheet!G231),ISBLANK(TrackingWorksheet!I231),
ISBLANK(TrackingWorksheet!#REF!)),1,0)</f>
        <v>0</v>
      </c>
      <c r="O226" s="170">
        <f>IF(B226=1,"",TrackingWorksheet!E231)</f>
        <v>0</v>
      </c>
      <c r="P226" s="170" t="e">
        <f>IF(B226=1,"",IF(AND(TrackingWorksheet!B231&lt;&gt;"",TrackingWorksheet!B231&lt;=#REF!,OR(TrackingWorksheet!C231="",TrackingWorksheet!C231&gt;=#REF!)),1,0))</f>
        <v>#REF!</v>
      </c>
      <c r="Q226" s="170" t="e">
        <f>IF(B226=1,"",IF(AND(TrackingWorksheet!#REF! &lt;&gt;"",TrackingWorksheet!#REF!&lt;=#REF!), 1, 0)*D226)</f>
        <v>#REF!</v>
      </c>
      <c r="R226" s="170" t="e">
        <f>IF(B226=1,"",IF(AND(TrackingWorksheet!#REF! &lt;&gt;"", TrackingWorksheet!#REF!="At facility"), 1, 0)*D226)</f>
        <v>#REF!</v>
      </c>
      <c r="S226" s="170" t="e">
        <f>IF(B226=1,"",IF(AND(TrackingWorksheet!#REF! &lt;&gt;"", TrackingWorksheet!#REF!="Outside of facility"), 1, 0)*D226)</f>
        <v>#REF!</v>
      </c>
      <c r="T226" s="170" t="e">
        <f>IF(B226=1,"",IF(AND(TrackingWorksheet!#REF!&lt;&gt;"",TrackingWorksheet!#REF!&lt;=#REF!),1,0)*D226)</f>
        <v>#REF!</v>
      </c>
      <c r="U226" s="170" t="e">
        <f>IF(B226=1,"",IF(AND(TrackingWorksheet!#REF!&lt;&gt;"",TrackingWorksheet!#REF!&lt;=#REF!),1,0)*D226)</f>
        <v>#REF!</v>
      </c>
      <c r="V226" s="170" t="str">
        <f>IF(B226=1,"",IF(TrackingWorksheet!F231="","",TrackingWorksheet!F231))</f>
        <v/>
      </c>
    </row>
    <row r="227" spans="2:22" x14ac:dyDescent="0.35">
      <c r="B227" s="178">
        <f>IF(AND(ISBLANK(TrackingWorksheet!B232),ISBLANK(TrackingWorksheet!C232),ISBLANK(TrackingWorksheet!G232),ISBLANK(TrackingWorksheet!I232),
ISBLANK(TrackingWorksheet!#REF!)),1,0)</f>
        <v>0</v>
      </c>
      <c r="C227" s="173">
        <f>IF(B227=1,"",TrackingWorksheet!D232)</f>
        <v>0</v>
      </c>
      <c r="D227" s="176">
        <f>IF(B227=1,"",IF(AND(TrackingWorksheet!B232&lt;&gt;"",TrackingWorksheet!B232&lt;=WeeklyCOVIDSummary!$C$7,OR(TrackingWorksheet!C232="",TrackingWorksheet!C232&gt;=WeeklyCOVIDSummary!$C$6)),1,0))</f>
        <v>0</v>
      </c>
      <c r="E227" s="175">
        <f>IF(B227=1,"",IF(AND(TrackingWorksheet!H232&lt;&gt;"",TrackingWorksheet!H232&lt;=WeeklyCOVIDSummary!$C$7),1,0)*D227)</f>
        <v>0</v>
      </c>
      <c r="F227" s="175">
        <f>IF(B227=1,"",IF(AND(TrackingWorksheet!I232&lt;&gt;"",TrackingWorksheet!I232&lt;=WeeklyCOVIDSummary!$C$7),1,0)*D227)</f>
        <v>0</v>
      </c>
      <c r="G227" s="175">
        <f>IF(B227=1,"",IF(AND(TrackingWorksheet!G232&lt;&gt;"",TrackingWorksheet!G232&lt;=WeeklyCOVIDSummary!$C$7,WeeklyCOVIDSummary!$C$6-TrackingWorksheet!G232&lt;60),1,0)*D227)</f>
        <v>0</v>
      </c>
      <c r="H227" s="175">
        <f>IF(B227=1,"",IF(AND(TrackingWorksheet!G232&lt;&gt;"",TrackingWorksheet!G232&lt;=WeeklyCOVIDSummary!$C$7,TrackingWorksheet!G232&gt;$M$3),1,0)*D227)</f>
        <v>0</v>
      </c>
      <c r="I227" s="175">
        <f t="shared" si="7"/>
        <v>0</v>
      </c>
      <c r="J227" s="175">
        <f t="shared" si="6"/>
        <v>0</v>
      </c>
      <c r="K227" s="175">
        <f>IF(B227=1,"",IF(AND(TrackingWorksheet!G232="",TrackingWorksheet!H232="", TrackingWorksheet!I232=""),1,0)*D227)</f>
        <v>0</v>
      </c>
      <c r="L227" s="178" t="str">
        <f>IF(B227=1,"",IF(TrackingWorksheet!F232="","",TrackingWorksheet!F232))</f>
        <v/>
      </c>
      <c r="M227" s="170"/>
      <c r="N227" s="170">
        <f>IF(AND(ISBLANK(TrackingWorksheet!B232),ISBLANK(TrackingWorksheet!C232),ISBLANK(TrackingWorksheet!G232),ISBLANK(TrackingWorksheet!I232),
ISBLANK(TrackingWorksheet!#REF!)),1,0)</f>
        <v>0</v>
      </c>
      <c r="O227" s="170">
        <f>IF(B227=1,"",TrackingWorksheet!E232)</f>
        <v>0</v>
      </c>
      <c r="P227" s="170" t="e">
        <f>IF(B227=1,"",IF(AND(TrackingWorksheet!B232&lt;&gt;"",TrackingWorksheet!B232&lt;=#REF!,OR(TrackingWorksheet!C232="",TrackingWorksheet!C232&gt;=#REF!)),1,0))</f>
        <v>#REF!</v>
      </c>
      <c r="Q227" s="170" t="e">
        <f>IF(B227=1,"",IF(AND(TrackingWorksheet!#REF! &lt;&gt;"",TrackingWorksheet!#REF!&lt;=#REF!), 1, 0)*D227)</f>
        <v>#REF!</v>
      </c>
      <c r="R227" s="170" t="e">
        <f>IF(B227=1,"",IF(AND(TrackingWorksheet!#REF! &lt;&gt;"", TrackingWorksheet!#REF!="At facility"), 1, 0)*D227)</f>
        <v>#REF!</v>
      </c>
      <c r="S227" s="170" t="e">
        <f>IF(B227=1,"",IF(AND(TrackingWorksheet!#REF! &lt;&gt;"", TrackingWorksheet!#REF!="Outside of facility"), 1, 0)*D227)</f>
        <v>#REF!</v>
      </c>
      <c r="T227" s="170" t="e">
        <f>IF(B227=1,"",IF(AND(TrackingWorksheet!#REF!&lt;&gt;"",TrackingWorksheet!#REF!&lt;=#REF!),1,0)*D227)</f>
        <v>#REF!</v>
      </c>
      <c r="U227" s="170" t="e">
        <f>IF(B227=1,"",IF(AND(TrackingWorksheet!#REF!&lt;&gt;"",TrackingWorksheet!#REF!&lt;=#REF!),1,0)*D227)</f>
        <v>#REF!</v>
      </c>
      <c r="V227" s="170" t="str">
        <f>IF(B227=1,"",IF(TrackingWorksheet!F232="","",TrackingWorksheet!F232))</f>
        <v/>
      </c>
    </row>
    <row r="228" spans="2:22" x14ac:dyDescent="0.35">
      <c r="B228" s="178">
        <f>IF(AND(ISBLANK(TrackingWorksheet!B233),ISBLANK(TrackingWorksheet!C233),ISBLANK(TrackingWorksheet!G233),ISBLANK(TrackingWorksheet!I233),
ISBLANK(TrackingWorksheet!#REF!)),1,0)</f>
        <v>0</v>
      </c>
      <c r="C228" s="173">
        <f>IF(B228=1,"",TrackingWorksheet!D233)</f>
        <v>0</v>
      </c>
      <c r="D228" s="176">
        <f>IF(B228=1,"",IF(AND(TrackingWorksheet!B233&lt;&gt;"",TrackingWorksheet!B233&lt;=WeeklyCOVIDSummary!$C$7,OR(TrackingWorksheet!C233="",TrackingWorksheet!C233&gt;=WeeklyCOVIDSummary!$C$6)),1,0))</f>
        <v>0</v>
      </c>
      <c r="E228" s="175">
        <f>IF(B228=1,"",IF(AND(TrackingWorksheet!H233&lt;&gt;"",TrackingWorksheet!H233&lt;=WeeklyCOVIDSummary!$C$7),1,0)*D228)</f>
        <v>0</v>
      </c>
      <c r="F228" s="175">
        <f>IF(B228=1,"",IF(AND(TrackingWorksheet!I233&lt;&gt;"",TrackingWorksheet!I233&lt;=WeeklyCOVIDSummary!$C$7),1,0)*D228)</f>
        <v>0</v>
      </c>
      <c r="G228" s="175">
        <f>IF(B228=1,"",IF(AND(TrackingWorksheet!G233&lt;&gt;"",TrackingWorksheet!G233&lt;=WeeklyCOVIDSummary!$C$7,WeeklyCOVIDSummary!$C$6-TrackingWorksheet!G233&lt;60),1,0)*D228)</f>
        <v>0</v>
      </c>
      <c r="H228" s="175">
        <f>IF(B228=1,"",IF(AND(TrackingWorksheet!G233&lt;&gt;"",TrackingWorksheet!G233&lt;=WeeklyCOVIDSummary!$C$7,TrackingWorksheet!G233&gt;$M$3),1,0)*D228)</f>
        <v>0</v>
      </c>
      <c r="I228" s="175">
        <f t="shared" si="7"/>
        <v>0</v>
      </c>
      <c r="J228" s="175">
        <f t="shared" si="6"/>
        <v>0</v>
      </c>
      <c r="K228" s="175">
        <f>IF(B228=1,"",IF(AND(TrackingWorksheet!G233="",TrackingWorksheet!H233="", TrackingWorksheet!I233=""),1,0)*D228)</f>
        <v>0</v>
      </c>
      <c r="L228" s="178" t="str">
        <f>IF(B228=1,"",IF(TrackingWorksheet!F233="","",TrackingWorksheet!F233))</f>
        <v/>
      </c>
      <c r="M228" s="170"/>
      <c r="N228" s="170">
        <f>IF(AND(ISBLANK(TrackingWorksheet!B233),ISBLANK(TrackingWorksheet!C233),ISBLANK(TrackingWorksheet!G233),ISBLANK(TrackingWorksheet!I233),
ISBLANK(TrackingWorksheet!#REF!)),1,0)</f>
        <v>0</v>
      </c>
      <c r="O228" s="170">
        <f>IF(B228=1,"",TrackingWorksheet!E233)</f>
        <v>0</v>
      </c>
      <c r="P228" s="170" t="e">
        <f>IF(B228=1,"",IF(AND(TrackingWorksheet!B233&lt;&gt;"",TrackingWorksheet!B233&lt;=#REF!,OR(TrackingWorksheet!C233="",TrackingWorksheet!C233&gt;=#REF!)),1,0))</f>
        <v>#REF!</v>
      </c>
      <c r="Q228" s="170" t="e">
        <f>IF(B228=1,"",IF(AND(TrackingWorksheet!#REF! &lt;&gt;"",TrackingWorksheet!#REF!&lt;=#REF!), 1, 0)*D228)</f>
        <v>#REF!</v>
      </c>
      <c r="R228" s="170" t="e">
        <f>IF(B228=1,"",IF(AND(TrackingWorksheet!#REF! &lt;&gt;"", TrackingWorksheet!#REF!="At facility"), 1, 0)*D228)</f>
        <v>#REF!</v>
      </c>
      <c r="S228" s="170" t="e">
        <f>IF(B228=1,"",IF(AND(TrackingWorksheet!#REF! &lt;&gt;"", TrackingWorksheet!#REF!="Outside of facility"), 1, 0)*D228)</f>
        <v>#REF!</v>
      </c>
      <c r="T228" s="170" t="e">
        <f>IF(B228=1,"",IF(AND(TrackingWorksheet!#REF!&lt;&gt;"",TrackingWorksheet!#REF!&lt;=#REF!),1,0)*D228)</f>
        <v>#REF!</v>
      </c>
      <c r="U228" s="170" t="e">
        <f>IF(B228=1,"",IF(AND(TrackingWorksheet!#REF!&lt;&gt;"",TrackingWorksheet!#REF!&lt;=#REF!),1,0)*D228)</f>
        <v>#REF!</v>
      </c>
      <c r="V228" s="170" t="str">
        <f>IF(B228=1,"",IF(TrackingWorksheet!F233="","",TrackingWorksheet!F233))</f>
        <v/>
      </c>
    </row>
    <row r="229" spans="2:22" x14ac:dyDescent="0.35">
      <c r="B229" s="178">
        <f>IF(AND(ISBLANK(TrackingWorksheet!B234),ISBLANK(TrackingWorksheet!C234),ISBLANK(TrackingWorksheet!G234),ISBLANK(TrackingWorksheet!I234),
ISBLANK(TrackingWorksheet!#REF!)),1,0)</f>
        <v>0</v>
      </c>
      <c r="C229" s="173">
        <f>IF(B229=1,"",TrackingWorksheet!D234)</f>
        <v>0</v>
      </c>
      <c r="D229" s="176">
        <f>IF(B229=1,"",IF(AND(TrackingWorksheet!B234&lt;&gt;"",TrackingWorksheet!B234&lt;=WeeklyCOVIDSummary!$C$7,OR(TrackingWorksheet!C234="",TrackingWorksheet!C234&gt;=WeeklyCOVIDSummary!$C$6)),1,0))</f>
        <v>0</v>
      </c>
      <c r="E229" s="175">
        <f>IF(B229=1,"",IF(AND(TrackingWorksheet!H234&lt;&gt;"",TrackingWorksheet!H234&lt;=WeeklyCOVIDSummary!$C$7),1,0)*D229)</f>
        <v>0</v>
      </c>
      <c r="F229" s="175">
        <f>IF(B229=1,"",IF(AND(TrackingWorksheet!I234&lt;&gt;"",TrackingWorksheet!I234&lt;=WeeklyCOVIDSummary!$C$7),1,0)*D229)</f>
        <v>0</v>
      </c>
      <c r="G229" s="175">
        <f>IF(B229=1,"",IF(AND(TrackingWorksheet!G234&lt;&gt;"",TrackingWorksheet!G234&lt;=WeeklyCOVIDSummary!$C$7,WeeklyCOVIDSummary!$C$6-TrackingWorksheet!G234&lt;60),1,0)*D229)</f>
        <v>0</v>
      </c>
      <c r="H229" s="175">
        <f>IF(B229=1,"",IF(AND(TrackingWorksheet!G234&lt;&gt;"",TrackingWorksheet!G234&lt;=WeeklyCOVIDSummary!$C$7,TrackingWorksheet!G234&gt;$M$3),1,0)*D229)</f>
        <v>0</v>
      </c>
      <c r="I229" s="175">
        <f t="shared" si="7"/>
        <v>0</v>
      </c>
      <c r="J229" s="175">
        <f t="shared" si="6"/>
        <v>0</v>
      </c>
      <c r="K229" s="175">
        <f>IF(B229=1,"",IF(AND(TrackingWorksheet!G234="",TrackingWorksheet!H234="", TrackingWorksheet!I234=""),1,0)*D229)</f>
        <v>0</v>
      </c>
      <c r="L229" s="178" t="str">
        <f>IF(B229=1,"",IF(TrackingWorksheet!F234="","",TrackingWorksheet!F234))</f>
        <v/>
      </c>
      <c r="M229" s="170"/>
      <c r="N229" s="170">
        <f>IF(AND(ISBLANK(TrackingWorksheet!B234),ISBLANK(TrackingWorksheet!C234),ISBLANK(TrackingWorksheet!G234),ISBLANK(TrackingWorksheet!I234),
ISBLANK(TrackingWorksheet!#REF!)),1,0)</f>
        <v>0</v>
      </c>
      <c r="O229" s="170">
        <f>IF(B229=1,"",TrackingWorksheet!E234)</f>
        <v>0</v>
      </c>
      <c r="P229" s="170" t="e">
        <f>IF(B229=1,"",IF(AND(TrackingWorksheet!B234&lt;&gt;"",TrackingWorksheet!B234&lt;=#REF!,OR(TrackingWorksheet!C234="",TrackingWorksheet!C234&gt;=#REF!)),1,0))</f>
        <v>#REF!</v>
      </c>
      <c r="Q229" s="170" t="e">
        <f>IF(B229=1,"",IF(AND(TrackingWorksheet!#REF! &lt;&gt;"",TrackingWorksheet!#REF!&lt;=#REF!), 1, 0)*D229)</f>
        <v>#REF!</v>
      </c>
      <c r="R229" s="170" t="e">
        <f>IF(B229=1,"",IF(AND(TrackingWorksheet!#REF! &lt;&gt;"", TrackingWorksheet!#REF!="At facility"), 1, 0)*D229)</f>
        <v>#REF!</v>
      </c>
      <c r="S229" s="170" t="e">
        <f>IF(B229=1,"",IF(AND(TrackingWorksheet!#REF! &lt;&gt;"", TrackingWorksheet!#REF!="Outside of facility"), 1, 0)*D229)</f>
        <v>#REF!</v>
      </c>
      <c r="T229" s="170" t="e">
        <f>IF(B229=1,"",IF(AND(TrackingWorksheet!#REF!&lt;&gt;"",TrackingWorksheet!#REF!&lt;=#REF!),1,0)*D229)</f>
        <v>#REF!</v>
      </c>
      <c r="U229" s="170" t="e">
        <f>IF(B229=1,"",IF(AND(TrackingWorksheet!#REF!&lt;&gt;"",TrackingWorksheet!#REF!&lt;=#REF!),1,0)*D229)</f>
        <v>#REF!</v>
      </c>
      <c r="V229" s="170" t="str">
        <f>IF(B229=1,"",IF(TrackingWorksheet!F234="","",TrackingWorksheet!F234))</f>
        <v/>
      </c>
    </row>
    <row r="230" spans="2:22" x14ac:dyDescent="0.35">
      <c r="B230" s="178">
        <f>IF(AND(ISBLANK(TrackingWorksheet!B235),ISBLANK(TrackingWorksheet!C235),ISBLANK(TrackingWorksheet!G235),ISBLANK(TrackingWorksheet!I235),
ISBLANK(TrackingWorksheet!#REF!)),1,0)</f>
        <v>0</v>
      </c>
      <c r="C230" s="173">
        <f>IF(B230=1,"",TrackingWorksheet!D235)</f>
        <v>0</v>
      </c>
      <c r="D230" s="176">
        <f>IF(B230=1,"",IF(AND(TrackingWorksheet!B235&lt;&gt;"",TrackingWorksheet!B235&lt;=WeeklyCOVIDSummary!$C$7,OR(TrackingWorksheet!C235="",TrackingWorksheet!C235&gt;=WeeklyCOVIDSummary!$C$6)),1,0))</f>
        <v>0</v>
      </c>
      <c r="E230" s="175">
        <f>IF(B230=1,"",IF(AND(TrackingWorksheet!H235&lt;&gt;"",TrackingWorksheet!H235&lt;=WeeklyCOVIDSummary!$C$7),1,0)*D230)</f>
        <v>0</v>
      </c>
      <c r="F230" s="175">
        <f>IF(B230=1,"",IF(AND(TrackingWorksheet!I235&lt;&gt;"",TrackingWorksheet!I235&lt;=WeeklyCOVIDSummary!$C$7),1,0)*D230)</f>
        <v>0</v>
      </c>
      <c r="G230" s="175">
        <f>IF(B230=1,"",IF(AND(TrackingWorksheet!G235&lt;&gt;"",TrackingWorksheet!G235&lt;=WeeklyCOVIDSummary!$C$7,WeeklyCOVIDSummary!$C$6-TrackingWorksheet!G235&lt;60),1,0)*D230)</f>
        <v>0</v>
      </c>
      <c r="H230" s="175">
        <f>IF(B230=1,"",IF(AND(TrackingWorksheet!G235&lt;&gt;"",TrackingWorksheet!G235&lt;=WeeklyCOVIDSummary!$C$7,TrackingWorksheet!G235&gt;$M$3),1,0)*D230)</f>
        <v>0</v>
      </c>
      <c r="I230" s="175">
        <f t="shared" si="7"/>
        <v>0</v>
      </c>
      <c r="J230" s="175">
        <f t="shared" si="6"/>
        <v>0</v>
      </c>
      <c r="K230" s="175">
        <f>IF(B230=1,"",IF(AND(TrackingWorksheet!G235="",TrackingWorksheet!H235="", TrackingWorksheet!I235=""),1,0)*D230)</f>
        <v>0</v>
      </c>
      <c r="L230" s="178" t="str">
        <f>IF(B230=1,"",IF(TrackingWorksheet!F235="","",TrackingWorksheet!F235))</f>
        <v/>
      </c>
      <c r="M230" s="170"/>
      <c r="N230" s="170">
        <f>IF(AND(ISBLANK(TrackingWorksheet!B235),ISBLANK(TrackingWorksheet!C235),ISBLANK(TrackingWorksheet!G235),ISBLANK(TrackingWorksheet!I235),
ISBLANK(TrackingWorksheet!#REF!)),1,0)</f>
        <v>0</v>
      </c>
      <c r="O230" s="170">
        <f>IF(B230=1,"",TrackingWorksheet!E235)</f>
        <v>0</v>
      </c>
      <c r="P230" s="170" t="e">
        <f>IF(B230=1,"",IF(AND(TrackingWorksheet!B235&lt;&gt;"",TrackingWorksheet!B235&lt;=#REF!,OR(TrackingWorksheet!C235="",TrackingWorksheet!C235&gt;=#REF!)),1,0))</f>
        <v>#REF!</v>
      </c>
      <c r="Q230" s="170" t="e">
        <f>IF(B230=1,"",IF(AND(TrackingWorksheet!#REF! &lt;&gt;"",TrackingWorksheet!#REF!&lt;=#REF!), 1, 0)*D230)</f>
        <v>#REF!</v>
      </c>
      <c r="R230" s="170" t="e">
        <f>IF(B230=1,"",IF(AND(TrackingWorksheet!#REF! &lt;&gt;"", TrackingWorksheet!#REF!="At facility"), 1, 0)*D230)</f>
        <v>#REF!</v>
      </c>
      <c r="S230" s="170" t="e">
        <f>IF(B230=1,"",IF(AND(TrackingWorksheet!#REF! &lt;&gt;"", TrackingWorksheet!#REF!="Outside of facility"), 1, 0)*D230)</f>
        <v>#REF!</v>
      </c>
      <c r="T230" s="170" t="e">
        <f>IF(B230=1,"",IF(AND(TrackingWorksheet!#REF!&lt;&gt;"",TrackingWorksheet!#REF!&lt;=#REF!),1,0)*D230)</f>
        <v>#REF!</v>
      </c>
      <c r="U230" s="170" t="e">
        <f>IF(B230=1,"",IF(AND(TrackingWorksheet!#REF!&lt;&gt;"",TrackingWorksheet!#REF!&lt;=#REF!),1,0)*D230)</f>
        <v>#REF!</v>
      </c>
      <c r="V230" s="170" t="str">
        <f>IF(B230=1,"",IF(TrackingWorksheet!F235="","",TrackingWorksheet!F235))</f>
        <v/>
      </c>
    </row>
    <row r="231" spans="2:22" x14ac:dyDescent="0.35">
      <c r="B231" s="178">
        <f>IF(AND(ISBLANK(TrackingWorksheet!B236),ISBLANK(TrackingWorksheet!C236),ISBLANK(TrackingWorksheet!G236),ISBLANK(TrackingWorksheet!I236),
ISBLANK(TrackingWorksheet!#REF!)),1,0)</f>
        <v>0</v>
      </c>
      <c r="C231" s="173">
        <f>IF(B231=1,"",TrackingWorksheet!D236)</f>
        <v>0</v>
      </c>
      <c r="D231" s="176">
        <f>IF(B231=1,"",IF(AND(TrackingWorksheet!B236&lt;&gt;"",TrackingWorksheet!B236&lt;=WeeklyCOVIDSummary!$C$7,OR(TrackingWorksheet!C236="",TrackingWorksheet!C236&gt;=WeeklyCOVIDSummary!$C$6)),1,0))</f>
        <v>0</v>
      </c>
      <c r="E231" s="175">
        <f>IF(B231=1,"",IF(AND(TrackingWorksheet!H236&lt;&gt;"",TrackingWorksheet!H236&lt;=WeeklyCOVIDSummary!$C$7),1,0)*D231)</f>
        <v>0</v>
      </c>
      <c r="F231" s="175">
        <f>IF(B231=1,"",IF(AND(TrackingWorksheet!I236&lt;&gt;"",TrackingWorksheet!I236&lt;=WeeklyCOVIDSummary!$C$7),1,0)*D231)</f>
        <v>0</v>
      </c>
      <c r="G231" s="175">
        <f>IF(B231=1,"",IF(AND(TrackingWorksheet!G236&lt;&gt;"",TrackingWorksheet!G236&lt;=WeeklyCOVIDSummary!$C$7,WeeklyCOVIDSummary!$C$6-TrackingWorksheet!G236&lt;60),1,0)*D231)</f>
        <v>0</v>
      </c>
      <c r="H231" s="175">
        <f>IF(B231=1,"",IF(AND(TrackingWorksheet!G236&lt;&gt;"",TrackingWorksheet!G236&lt;=WeeklyCOVIDSummary!$C$7,TrackingWorksheet!G236&gt;$M$3),1,0)*D231)</f>
        <v>0</v>
      </c>
      <c r="I231" s="175">
        <f t="shared" si="7"/>
        <v>0</v>
      </c>
      <c r="J231" s="175">
        <f t="shared" si="6"/>
        <v>0</v>
      </c>
      <c r="K231" s="175">
        <f>IF(B231=1,"",IF(AND(TrackingWorksheet!G236="",TrackingWorksheet!H236="", TrackingWorksheet!I236=""),1,0)*D231)</f>
        <v>0</v>
      </c>
      <c r="L231" s="178" t="str">
        <f>IF(B231=1,"",IF(TrackingWorksheet!F236="","",TrackingWorksheet!F236))</f>
        <v/>
      </c>
      <c r="M231" s="170"/>
      <c r="N231" s="170">
        <f>IF(AND(ISBLANK(TrackingWorksheet!B236),ISBLANK(TrackingWorksheet!C236),ISBLANK(TrackingWorksheet!G236),ISBLANK(TrackingWorksheet!I236),
ISBLANK(TrackingWorksheet!#REF!)),1,0)</f>
        <v>0</v>
      </c>
      <c r="O231" s="170">
        <f>IF(B231=1,"",TrackingWorksheet!E236)</f>
        <v>0</v>
      </c>
      <c r="P231" s="170" t="e">
        <f>IF(B231=1,"",IF(AND(TrackingWorksheet!B236&lt;&gt;"",TrackingWorksheet!B236&lt;=#REF!,OR(TrackingWorksheet!C236="",TrackingWorksheet!C236&gt;=#REF!)),1,0))</f>
        <v>#REF!</v>
      </c>
      <c r="Q231" s="170" t="e">
        <f>IF(B231=1,"",IF(AND(TrackingWorksheet!#REF! &lt;&gt;"",TrackingWorksheet!#REF!&lt;=#REF!), 1, 0)*D231)</f>
        <v>#REF!</v>
      </c>
      <c r="R231" s="170" t="e">
        <f>IF(B231=1,"",IF(AND(TrackingWorksheet!#REF! &lt;&gt;"", TrackingWorksheet!#REF!="At facility"), 1, 0)*D231)</f>
        <v>#REF!</v>
      </c>
      <c r="S231" s="170" t="e">
        <f>IF(B231=1,"",IF(AND(TrackingWorksheet!#REF! &lt;&gt;"", TrackingWorksheet!#REF!="Outside of facility"), 1, 0)*D231)</f>
        <v>#REF!</v>
      </c>
      <c r="T231" s="170" t="e">
        <f>IF(B231=1,"",IF(AND(TrackingWorksheet!#REF!&lt;&gt;"",TrackingWorksheet!#REF!&lt;=#REF!),1,0)*D231)</f>
        <v>#REF!</v>
      </c>
      <c r="U231" s="170" t="e">
        <f>IF(B231=1,"",IF(AND(TrackingWorksheet!#REF!&lt;&gt;"",TrackingWorksheet!#REF!&lt;=#REF!),1,0)*D231)</f>
        <v>#REF!</v>
      </c>
      <c r="V231" s="170" t="str">
        <f>IF(B231=1,"",IF(TrackingWorksheet!F236="","",TrackingWorksheet!F236))</f>
        <v/>
      </c>
    </row>
    <row r="232" spans="2:22" x14ac:dyDescent="0.35">
      <c r="B232" s="178">
        <f>IF(AND(ISBLANK(TrackingWorksheet!B237),ISBLANK(TrackingWorksheet!C237),ISBLANK(TrackingWorksheet!G237),ISBLANK(TrackingWorksheet!I237),
ISBLANK(TrackingWorksheet!#REF!)),1,0)</f>
        <v>0</v>
      </c>
      <c r="C232" s="173">
        <f>IF(B232=1,"",TrackingWorksheet!D237)</f>
        <v>0</v>
      </c>
      <c r="D232" s="176">
        <f>IF(B232=1,"",IF(AND(TrackingWorksheet!B237&lt;&gt;"",TrackingWorksheet!B237&lt;=WeeklyCOVIDSummary!$C$7,OR(TrackingWorksheet!C237="",TrackingWorksheet!C237&gt;=WeeklyCOVIDSummary!$C$6)),1,0))</f>
        <v>0</v>
      </c>
      <c r="E232" s="175">
        <f>IF(B232=1,"",IF(AND(TrackingWorksheet!H237&lt;&gt;"",TrackingWorksheet!H237&lt;=WeeklyCOVIDSummary!$C$7),1,0)*D232)</f>
        <v>0</v>
      </c>
      <c r="F232" s="175">
        <f>IF(B232=1,"",IF(AND(TrackingWorksheet!I237&lt;&gt;"",TrackingWorksheet!I237&lt;=WeeklyCOVIDSummary!$C$7),1,0)*D232)</f>
        <v>0</v>
      </c>
      <c r="G232" s="175">
        <f>IF(B232=1,"",IF(AND(TrackingWorksheet!G237&lt;&gt;"",TrackingWorksheet!G237&lt;=WeeklyCOVIDSummary!$C$7,WeeklyCOVIDSummary!$C$6-TrackingWorksheet!G237&lt;60),1,0)*D232)</f>
        <v>0</v>
      </c>
      <c r="H232" s="175">
        <f>IF(B232=1,"",IF(AND(TrackingWorksheet!G237&lt;&gt;"",TrackingWorksheet!G237&lt;=WeeklyCOVIDSummary!$C$7,TrackingWorksheet!G237&gt;$M$3),1,0)*D232)</f>
        <v>0</v>
      </c>
      <c r="I232" s="175">
        <f t="shared" si="7"/>
        <v>0</v>
      </c>
      <c r="J232" s="175">
        <f t="shared" si="6"/>
        <v>0</v>
      </c>
      <c r="K232" s="175">
        <f>IF(B232=1,"",IF(AND(TrackingWorksheet!G237="",TrackingWorksheet!H237="", TrackingWorksheet!I237=""),1,0)*D232)</f>
        <v>0</v>
      </c>
      <c r="L232" s="178" t="str">
        <f>IF(B232=1,"",IF(TrackingWorksheet!F237="","",TrackingWorksheet!F237))</f>
        <v/>
      </c>
      <c r="M232" s="170"/>
      <c r="N232" s="170">
        <f>IF(AND(ISBLANK(TrackingWorksheet!B237),ISBLANK(TrackingWorksheet!C237),ISBLANK(TrackingWorksheet!G237),ISBLANK(TrackingWorksheet!I237),
ISBLANK(TrackingWorksheet!#REF!)),1,0)</f>
        <v>0</v>
      </c>
      <c r="O232" s="170">
        <f>IF(B232=1,"",TrackingWorksheet!E237)</f>
        <v>0</v>
      </c>
      <c r="P232" s="170" t="e">
        <f>IF(B232=1,"",IF(AND(TrackingWorksheet!B237&lt;&gt;"",TrackingWorksheet!B237&lt;=#REF!,OR(TrackingWorksheet!C237="",TrackingWorksheet!C237&gt;=#REF!)),1,0))</f>
        <v>#REF!</v>
      </c>
      <c r="Q232" s="170" t="e">
        <f>IF(B232=1,"",IF(AND(TrackingWorksheet!#REF! &lt;&gt;"",TrackingWorksheet!#REF!&lt;=#REF!), 1, 0)*D232)</f>
        <v>#REF!</v>
      </c>
      <c r="R232" s="170" t="e">
        <f>IF(B232=1,"",IF(AND(TrackingWorksheet!#REF! &lt;&gt;"", TrackingWorksheet!#REF!="At facility"), 1, 0)*D232)</f>
        <v>#REF!</v>
      </c>
      <c r="S232" s="170" t="e">
        <f>IF(B232=1,"",IF(AND(TrackingWorksheet!#REF! &lt;&gt;"", TrackingWorksheet!#REF!="Outside of facility"), 1, 0)*D232)</f>
        <v>#REF!</v>
      </c>
      <c r="T232" s="170" t="e">
        <f>IF(B232=1,"",IF(AND(TrackingWorksheet!#REF!&lt;&gt;"",TrackingWorksheet!#REF!&lt;=#REF!),1,0)*D232)</f>
        <v>#REF!</v>
      </c>
      <c r="U232" s="170" t="e">
        <f>IF(B232=1,"",IF(AND(TrackingWorksheet!#REF!&lt;&gt;"",TrackingWorksheet!#REF!&lt;=#REF!),1,0)*D232)</f>
        <v>#REF!</v>
      </c>
      <c r="V232" s="170" t="str">
        <f>IF(B232=1,"",IF(TrackingWorksheet!F237="","",TrackingWorksheet!F237))</f>
        <v/>
      </c>
    </row>
    <row r="233" spans="2:22" x14ac:dyDescent="0.35">
      <c r="B233" s="178">
        <f>IF(AND(ISBLANK(TrackingWorksheet!B238),ISBLANK(TrackingWorksheet!C238),ISBLANK(TrackingWorksheet!G238),ISBLANK(TrackingWorksheet!I238),
ISBLANK(TrackingWorksheet!#REF!)),1,0)</f>
        <v>0</v>
      </c>
      <c r="C233" s="173">
        <f>IF(B233=1,"",TrackingWorksheet!D238)</f>
        <v>0</v>
      </c>
      <c r="D233" s="176">
        <f>IF(B233=1,"",IF(AND(TrackingWorksheet!B238&lt;&gt;"",TrackingWorksheet!B238&lt;=WeeklyCOVIDSummary!$C$7,OR(TrackingWorksheet!C238="",TrackingWorksheet!C238&gt;=WeeklyCOVIDSummary!$C$6)),1,0))</f>
        <v>0</v>
      </c>
      <c r="E233" s="175">
        <f>IF(B233=1,"",IF(AND(TrackingWorksheet!H238&lt;&gt;"",TrackingWorksheet!H238&lt;=WeeklyCOVIDSummary!$C$7),1,0)*D233)</f>
        <v>0</v>
      </c>
      <c r="F233" s="175">
        <f>IF(B233=1,"",IF(AND(TrackingWorksheet!I238&lt;&gt;"",TrackingWorksheet!I238&lt;=WeeklyCOVIDSummary!$C$7),1,0)*D233)</f>
        <v>0</v>
      </c>
      <c r="G233" s="175">
        <f>IF(B233=1,"",IF(AND(TrackingWorksheet!G238&lt;&gt;"",TrackingWorksheet!G238&lt;=WeeklyCOVIDSummary!$C$7,WeeklyCOVIDSummary!$C$6-TrackingWorksheet!G238&lt;60),1,0)*D233)</f>
        <v>0</v>
      </c>
      <c r="H233" s="175">
        <f>IF(B233=1,"",IF(AND(TrackingWorksheet!G238&lt;&gt;"",TrackingWorksheet!G238&lt;=WeeklyCOVIDSummary!$C$7,TrackingWorksheet!G238&gt;$M$3),1,0)*D233)</f>
        <v>0</v>
      </c>
      <c r="I233" s="175">
        <f t="shared" si="7"/>
        <v>0</v>
      </c>
      <c r="J233" s="175">
        <f t="shared" si="6"/>
        <v>0</v>
      </c>
      <c r="K233" s="175">
        <f>IF(B233=1,"",IF(AND(TrackingWorksheet!G238="",TrackingWorksheet!H238="", TrackingWorksheet!I238=""),1,0)*D233)</f>
        <v>0</v>
      </c>
      <c r="L233" s="178" t="str">
        <f>IF(B233=1,"",IF(TrackingWorksheet!F238="","",TrackingWorksheet!F238))</f>
        <v/>
      </c>
      <c r="M233" s="170"/>
      <c r="N233" s="170">
        <f>IF(AND(ISBLANK(TrackingWorksheet!B238),ISBLANK(TrackingWorksheet!C238),ISBLANK(TrackingWorksheet!G238),ISBLANK(TrackingWorksheet!I238),
ISBLANK(TrackingWorksheet!#REF!)),1,0)</f>
        <v>0</v>
      </c>
      <c r="O233" s="170">
        <f>IF(B233=1,"",TrackingWorksheet!E238)</f>
        <v>0</v>
      </c>
      <c r="P233" s="170" t="e">
        <f>IF(B233=1,"",IF(AND(TrackingWorksheet!B238&lt;&gt;"",TrackingWorksheet!B238&lt;=#REF!,OR(TrackingWorksheet!C238="",TrackingWorksheet!C238&gt;=#REF!)),1,0))</f>
        <v>#REF!</v>
      </c>
      <c r="Q233" s="170" t="e">
        <f>IF(B233=1,"",IF(AND(TrackingWorksheet!#REF! &lt;&gt;"",TrackingWorksheet!#REF!&lt;=#REF!), 1, 0)*D233)</f>
        <v>#REF!</v>
      </c>
      <c r="R233" s="170" t="e">
        <f>IF(B233=1,"",IF(AND(TrackingWorksheet!#REF! &lt;&gt;"", TrackingWorksheet!#REF!="At facility"), 1, 0)*D233)</f>
        <v>#REF!</v>
      </c>
      <c r="S233" s="170" t="e">
        <f>IF(B233=1,"",IF(AND(TrackingWorksheet!#REF! &lt;&gt;"", TrackingWorksheet!#REF!="Outside of facility"), 1, 0)*D233)</f>
        <v>#REF!</v>
      </c>
      <c r="T233" s="170" t="e">
        <f>IF(B233=1,"",IF(AND(TrackingWorksheet!#REF!&lt;&gt;"",TrackingWorksheet!#REF!&lt;=#REF!),1,0)*D233)</f>
        <v>#REF!</v>
      </c>
      <c r="U233" s="170" t="e">
        <f>IF(B233=1,"",IF(AND(TrackingWorksheet!#REF!&lt;&gt;"",TrackingWorksheet!#REF!&lt;=#REF!),1,0)*D233)</f>
        <v>#REF!</v>
      </c>
      <c r="V233" s="170" t="str">
        <f>IF(B233=1,"",IF(TrackingWorksheet!F238="","",TrackingWorksheet!F238))</f>
        <v/>
      </c>
    </row>
    <row r="234" spans="2:22" x14ac:dyDescent="0.35">
      <c r="B234" s="178">
        <f>IF(AND(ISBLANK(TrackingWorksheet!B239),ISBLANK(TrackingWorksheet!C239),ISBLANK(TrackingWorksheet!G239),ISBLANK(TrackingWorksheet!I239),
ISBLANK(TrackingWorksheet!#REF!)),1,0)</f>
        <v>0</v>
      </c>
      <c r="C234" s="173">
        <f>IF(B234=1,"",TrackingWorksheet!D239)</f>
        <v>0</v>
      </c>
      <c r="D234" s="176">
        <f>IF(B234=1,"",IF(AND(TrackingWorksheet!B239&lt;&gt;"",TrackingWorksheet!B239&lt;=WeeklyCOVIDSummary!$C$7,OR(TrackingWorksheet!C239="",TrackingWorksheet!C239&gt;=WeeklyCOVIDSummary!$C$6)),1,0))</f>
        <v>0</v>
      </c>
      <c r="E234" s="175">
        <f>IF(B234=1,"",IF(AND(TrackingWorksheet!H239&lt;&gt;"",TrackingWorksheet!H239&lt;=WeeklyCOVIDSummary!$C$7),1,0)*D234)</f>
        <v>0</v>
      </c>
      <c r="F234" s="175">
        <f>IF(B234=1,"",IF(AND(TrackingWorksheet!I239&lt;&gt;"",TrackingWorksheet!I239&lt;=WeeklyCOVIDSummary!$C$7),1,0)*D234)</f>
        <v>0</v>
      </c>
      <c r="G234" s="175">
        <f>IF(B234=1,"",IF(AND(TrackingWorksheet!G239&lt;&gt;"",TrackingWorksheet!G239&lt;=WeeklyCOVIDSummary!$C$7,WeeklyCOVIDSummary!$C$6-TrackingWorksheet!G239&lt;60),1,0)*D234)</f>
        <v>0</v>
      </c>
      <c r="H234" s="175">
        <f>IF(B234=1,"",IF(AND(TrackingWorksheet!G239&lt;&gt;"",TrackingWorksheet!G239&lt;=WeeklyCOVIDSummary!$C$7,TrackingWorksheet!G239&gt;$M$3),1,0)*D234)</f>
        <v>0</v>
      </c>
      <c r="I234" s="175">
        <f t="shared" si="7"/>
        <v>0</v>
      </c>
      <c r="J234" s="175">
        <f t="shared" si="6"/>
        <v>0</v>
      </c>
      <c r="K234" s="175">
        <f>IF(B234=1,"",IF(AND(TrackingWorksheet!G239="",TrackingWorksheet!H239="", TrackingWorksheet!I239=""),1,0)*D234)</f>
        <v>0</v>
      </c>
      <c r="L234" s="178" t="str">
        <f>IF(B234=1,"",IF(TrackingWorksheet!F239="","",TrackingWorksheet!F239))</f>
        <v/>
      </c>
      <c r="M234" s="170"/>
      <c r="N234" s="170">
        <f>IF(AND(ISBLANK(TrackingWorksheet!B239),ISBLANK(TrackingWorksheet!C239),ISBLANK(TrackingWorksheet!G239),ISBLANK(TrackingWorksheet!I239),
ISBLANK(TrackingWorksheet!#REF!)),1,0)</f>
        <v>0</v>
      </c>
      <c r="O234" s="170">
        <f>IF(B234=1,"",TrackingWorksheet!E239)</f>
        <v>0</v>
      </c>
      <c r="P234" s="170" t="e">
        <f>IF(B234=1,"",IF(AND(TrackingWorksheet!B239&lt;&gt;"",TrackingWorksheet!B239&lt;=#REF!,OR(TrackingWorksheet!C239="",TrackingWorksheet!C239&gt;=#REF!)),1,0))</f>
        <v>#REF!</v>
      </c>
      <c r="Q234" s="170" t="e">
        <f>IF(B234=1,"",IF(AND(TrackingWorksheet!#REF! &lt;&gt;"",TrackingWorksheet!#REF!&lt;=#REF!), 1, 0)*D234)</f>
        <v>#REF!</v>
      </c>
      <c r="R234" s="170" t="e">
        <f>IF(B234=1,"",IF(AND(TrackingWorksheet!#REF! &lt;&gt;"", TrackingWorksheet!#REF!="At facility"), 1, 0)*D234)</f>
        <v>#REF!</v>
      </c>
      <c r="S234" s="170" t="e">
        <f>IF(B234=1,"",IF(AND(TrackingWorksheet!#REF! &lt;&gt;"", TrackingWorksheet!#REF!="Outside of facility"), 1, 0)*D234)</f>
        <v>#REF!</v>
      </c>
      <c r="T234" s="170" t="e">
        <f>IF(B234=1,"",IF(AND(TrackingWorksheet!#REF!&lt;&gt;"",TrackingWorksheet!#REF!&lt;=#REF!),1,0)*D234)</f>
        <v>#REF!</v>
      </c>
      <c r="U234" s="170" t="e">
        <f>IF(B234=1,"",IF(AND(TrackingWorksheet!#REF!&lt;&gt;"",TrackingWorksheet!#REF!&lt;=#REF!),1,0)*D234)</f>
        <v>#REF!</v>
      </c>
      <c r="V234" s="170" t="str">
        <f>IF(B234=1,"",IF(TrackingWorksheet!F239="","",TrackingWorksheet!F239))</f>
        <v/>
      </c>
    </row>
    <row r="235" spans="2:22" x14ac:dyDescent="0.35">
      <c r="B235" s="178">
        <f>IF(AND(ISBLANK(TrackingWorksheet!B240),ISBLANK(TrackingWorksheet!C240),ISBLANK(TrackingWorksheet!G240),ISBLANK(TrackingWorksheet!I240),
ISBLANK(TrackingWorksheet!#REF!)),1,0)</f>
        <v>0</v>
      </c>
      <c r="C235" s="173">
        <f>IF(B235=1,"",TrackingWorksheet!D240)</f>
        <v>0</v>
      </c>
      <c r="D235" s="176">
        <f>IF(B235=1,"",IF(AND(TrackingWorksheet!B240&lt;&gt;"",TrackingWorksheet!B240&lt;=WeeklyCOVIDSummary!$C$7,OR(TrackingWorksheet!C240="",TrackingWorksheet!C240&gt;=WeeklyCOVIDSummary!$C$6)),1,0))</f>
        <v>0</v>
      </c>
      <c r="E235" s="175">
        <f>IF(B235=1,"",IF(AND(TrackingWorksheet!H240&lt;&gt;"",TrackingWorksheet!H240&lt;=WeeklyCOVIDSummary!$C$7),1,0)*D235)</f>
        <v>0</v>
      </c>
      <c r="F235" s="175">
        <f>IF(B235=1,"",IF(AND(TrackingWorksheet!I240&lt;&gt;"",TrackingWorksheet!I240&lt;=WeeklyCOVIDSummary!$C$7),1,0)*D235)</f>
        <v>0</v>
      </c>
      <c r="G235" s="175">
        <f>IF(B235=1,"",IF(AND(TrackingWorksheet!G240&lt;&gt;"",TrackingWorksheet!G240&lt;=WeeklyCOVIDSummary!$C$7,WeeklyCOVIDSummary!$C$6-TrackingWorksheet!G240&lt;60),1,0)*D235)</f>
        <v>0</v>
      </c>
      <c r="H235" s="175">
        <f>IF(B235=1,"",IF(AND(TrackingWorksheet!G240&lt;&gt;"",TrackingWorksheet!G240&lt;=WeeklyCOVIDSummary!$C$7,TrackingWorksheet!G240&gt;$M$3),1,0)*D235)</f>
        <v>0</v>
      </c>
      <c r="I235" s="175">
        <f t="shared" si="7"/>
        <v>0</v>
      </c>
      <c r="J235" s="175">
        <f t="shared" si="6"/>
        <v>0</v>
      </c>
      <c r="K235" s="175">
        <f>IF(B235=1,"",IF(AND(TrackingWorksheet!G240="",TrackingWorksheet!H240="", TrackingWorksheet!I240=""),1,0)*D235)</f>
        <v>0</v>
      </c>
      <c r="L235" s="178" t="str">
        <f>IF(B235=1,"",IF(TrackingWorksheet!F240="","",TrackingWorksheet!F240))</f>
        <v/>
      </c>
      <c r="M235" s="170"/>
      <c r="N235" s="170">
        <f>IF(AND(ISBLANK(TrackingWorksheet!B240),ISBLANK(TrackingWorksheet!C240),ISBLANK(TrackingWorksheet!G240),ISBLANK(TrackingWorksheet!I240),
ISBLANK(TrackingWorksheet!#REF!)),1,0)</f>
        <v>0</v>
      </c>
      <c r="O235" s="170">
        <f>IF(B235=1,"",TrackingWorksheet!E240)</f>
        <v>0</v>
      </c>
      <c r="P235" s="170" t="e">
        <f>IF(B235=1,"",IF(AND(TrackingWorksheet!B240&lt;&gt;"",TrackingWorksheet!B240&lt;=#REF!,OR(TrackingWorksheet!C240="",TrackingWorksheet!C240&gt;=#REF!)),1,0))</f>
        <v>#REF!</v>
      </c>
      <c r="Q235" s="170" t="e">
        <f>IF(B235=1,"",IF(AND(TrackingWorksheet!#REF! &lt;&gt;"",TrackingWorksheet!#REF!&lt;=#REF!), 1, 0)*D235)</f>
        <v>#REF!</v>
      </c>
      <c r="R235" s="170" t="e">
        <f>IF(B235=1,"",IF(AND(TrackingWorksheet!#REF! &lt;&gt;"", TrackingWorksheet!#REF!="At facility"), 1, 0)*D235)</f>
        <v>#REF!</v>
      </c>
      <c r="S235" s="170" t="e">
        <f>IF(B235=1,"",IF(AND(TrackingWorksheet!#REF! &lt;&gt;"", TrackingWorksheet!#REF!="Outside of facility"), 1, 0)*D235)</f>
        <v>#REF!</v>
      </c>
      <c r="T235" s="170" t="e">
        <f>IF(B235=1,"",IF(AND(TrackingWorksheet!#REF!&lt;&gt;"",TrackingWorksheet!#REF!&lt;=#REF!),1,0)*D235)</f>
        <v>#REF!</v>
      </c>
      <c r="U235" s="170" t="e">
        <f>IF(B235=1,"",IF(AND(TrackingWorksheet!#REF!&lt;&gt;"",TrackingWorksheet!#REF!&lt;=#REF!),1,0)*D235)</f>
        <v>#REF!</v>
      </c>
      <c r="V235" s="170" t="str">
        <f>IF(B235=1,"",IF(TrackingWorksheet!F240="","",TrackingWorksheet!F240))</f>
        <v/>
      </c>
    </row>
    <row r="236" spans="2:22" x14ac:dyDescent="0.35">
      <c r="B236" s="178">
        <f>IF(AND(ISBLANK(TrackingWorksheet!B241),ISBLANK(TrackingWorksheet!C241),ISBLANK(TrackingWorksheet!G241),ISBLANK(TrackingWorksheet!I241),
ISBLANK(TrackingWorksheet!#REF!)),1,0)</f>
        <v>0</v>
      </c>
      <c r="C236" s="173">
        <f>IF(B236=1,"",TrackingWorksheet!D241)</f>
        <v>0</v>
      </c>
      <c r="D236" s="176">
        <f>IF(B236=1,"",IF(AND(TrackingWorksheet!B241&lt;&gt;"",TrackingWorksheet!B241&lt;=WeeklyCOVIDSummary!$C$7,OR(TrackingWorksheet!C241="",TrackingWorksheet!C241&gt;=WeeklyCOVIDSummary!$C$6)),1,0))</f>
        <v>0</v>
      </c>
      <c r="E236" s="175">
        <f>IF(B236=1,"",IF(AND(TrackingWorksheet!H241&lt;&gt;"",TrackingWorksheet!H241&lt;=WeeklyCOVIDSummary!$C$7),1,0)*D236)</f>
        <v>0</v>
      </c>
      <c r="F236" s="175">
        <f>IF(B236=1,"",IF(AND(TrackingWorksheet!I241&lt;&gt;"",TrackingWorksheet!I241&lt;=WeeklyCOVIDSummary!$C$7),1,0)*D236)</f>
        <v>0</v>
      </c>
      <c r="G236" s="175">
        <f>IF(B236=1,"",IF(AND(TrackingWorksheet!G241&lt;&gt;"",TrackingWorksheet!G241&lt;=WeeklyCOVIDSummary!$C$7,WeeklyCOVIDSummary!$C$6-TrackingWorksheet!G241&lt;60),1,0)*D236)</f>
        <v>0</v>
      </c>
      <c r="H236" s="175">
        <f>IF(B236=1,"",IF(AND(TrackingWorksheet!G241&lt;&gt;"",TrackingWorksheet!G241&lt;=WeeklyCOVIDSummary!$C$7,TrackingWorksheet!G241&gt;$M$3),1,0)*D236)</f>
        <v>0</v>
      </c>
      <c r="I236" s="175">
        <f t="shared" si="7"/>
        <v>0</v>
      </c>
      <c r="J236" s="175">
        <f t="shared" si="6"/>
        <v>0</v>
      </c>
      <c r="K236" s="175">
        <f>IF(B236=1,"",IF(AND(TrackingWorksheet!G241="",TrackingWorksheet!H241="", TrackingWorksheet!I241=""),1,0)*D236)</f>
        <v>0</v>
      </c>
      <c r="L236" s="178" t="str">
        <f>IF(B236=1,"",IF(TrackingWorksheet!F241="","",TrackingWorksheet!F241))</f>
        <v/>
      </c>
      <c r="M236" s="170"/>
      <c r="N236" s="170">
        <f>IF(AND(ISBLANK(TrackingWorksheet!B241),ISBLANK(TrackingWorksheet!C241),ISBLANK(TrackingWorksheet!G241),ISBLANK(TrackingWorksheet!I241),
ISBLANK(TrackingWorksheet!#REF!)),1,0)</f>
        <v>0</v>
      </c>
      <c r="O236" s="170">
        <f>IF(B236=1,"",TrackingWorksheet!E241)</f>
        <v>0</v>
      </c>
      <c r="P236" s="170" t="e">
        <f>IF(B236=1,"",IF(AND(TrackingWorksheet!B241&lt;&gt;"",TrackingWorksheet!B241&lt;=#REF!,OR(TrackingWorksheet!C241="",TrackingWorksheet!C241&gt;=#REF!)),1,0))</f>
        <v>#REF!</v>
      </c>
      <c r="Q236" s="170" t="e">
        <f>IF(B236=1,"",IF(AND(TrackingWorksheet!#REF! &lt;&gt;"",TrackingWorksheet!#REF!&lt;=#REF!), 1, 0)*D236)</f>
        <v>#REF!</v>
      </c>
      <c r="R236" s="170" t="e">
        <f>IF(B236=1,"",IF(AND(TrackingWorksheet!#REF! &lt;&gt;"", TrackingWorksheet!#REF!="At facility"), 1, 0)*D236)</f>
        <v>#REF!</v>
      </c>
      <c r="S236" s="170" t="e">
        <f>IF(B236=1,"",IF(AND(TrackingWorksheet!#REF! &lt;&gt;"", TrackingWorksheet!#REF!="Outside of facility"), 1, 0)*D236)</f>
        <v>#REF!</v>
      </c>
      <c r="T236" s="170" t="e">
        <f>IF(B236=1,"",IF(AND(TrackingWorksheet!#REF!&lt;&gt;"",TrackingWorksheet!#REF!&lt;=#REF!),1,0)*D236)</f>
        <v>#REF!</v>
      </c>
      <c r="U236" s="170" t="e">
        <f>IF(B236=1,"",IF(AND(TrackingWorksheet!#REF!&lt;&gt;"",TrackingWorksheet!#REF!&lt;=#REF!),1,0)*D236)</f>
        <v>#REF!</v>
      </c>
      <c r="V236" s="170" t="str">
        <f>IF(B236=1,"",IF(TrackingWorksheet!F241="","",TrackingWorksheet!F241))</f>
        <v/>
      </c>
    </row>
    <row r="237" spans="2:22" x14ac:dyDescent="0.35">
      <c r="B237" s="178">
        <f>IF(AND(ISBLANK(TrackingWorksheet!B242),ISBLANK(TrackingWorksheet!C242),ISBLANK(TrackingWorksheet!G242),ISBLANK(TrackingWorksheet!I242),
ISBLANK(TrackingWorksheet!#REF!)),1,0)</f>
        <v>0</v>
      </c>
      <c r="C237" s="173">
        <f>IF(B237=1,"",TrackingWorksheet!D242)</f>
        <v>0</v>
      </c>
      <c r="D237" s="176">
        <f>IF(B237=1,"",IF(AND(TrackingWorksheet!B242&lt;&gt;"",TrackingWorksheet!B242&lt;=WeeklyCOVIDSummary!$C$7,OR(TrackingWorksheet!C242="",TrackingWorksheet!C242&gt;=WeeklyCOVIDSummary!$C$6)),1,0))</f>
        <v>0</v>
      </c>
      <c r="E237" s="175">
        <f>IF(B237=1,"",IF(AND(TrackingWorksheet!H242&lt;&gt;"",TrackingWorksheet!H242&lt;=WeeklyCOVIDSummary!$C$7),1,0)*D237)</f>
        <v>0</v>
      </c>
      <c r="F237" s="175">
        <f>IF(B237=1,"",IF(AND(TrackingWorksheet!I242&lt;&gt;"",TrackingWorksheet!I242&lt;=WeeklyCOVIDSummary!$C$7),1,0)*D237)</f>
        <v>0</v>
      </c>
      <c r="G237" s="175">
        <f>IF(B237=1,"",IF(AND(TrackingWorksheet!G242&lt;&gt;"",TrackingWorksheet!G242&lt;=WeeklyCOVIDSummary!$C$7,WeeklyCOVIDSummary!$C$6-TrackingWorksheet!G242&lt;60),1,0)*D237)</f>
        <v>0</v>
      </c>
      <c r="H237" s="175">
        <f>IF(B237=1,"",IF(AND(TrackingWorksheet!G242&lt;&gt;"",TrackingWorksheet!G242&lt;=WeeklyCOVIDSummary!$C$7,TrackingWorksheet!G242&gt;$M$3),1,0)*D237)</f>
        <v>0</v>
      </c>
      <c r="I237" s="175">
        <f t="shared" si="7"/>
        <v>0</v>
      </c>
      <c r="J237" s="175">
        <f t="shared" si="6"/>
        <v>0</v>
      </c>
      <c r="K237" s="175">
        <f>IF(B237=1,"",IF(AND(TrackingWorksheet!G242="",TrackingWorksheet!H242="", TrackingWorksheet!I242=""),1,0)*D237)</f>
        <v>0</v>
      </c>
      <c r="L237" s="178" t="str">
        <f>IF(B237=1,"",IF(TrackingWorksheet!F242="","",TrackingWorksheet!F242))</f>
        <v/>
      </c>
      <c r="M237" s="170"/>
      <c r="N237" s="170">
        <f>IF(AND(ISBLANK(TrackingWorksheet!B242),ISBLANK(TrackingWorksheet!C242),ISBLANK(TrackingWorksheet!G242),ISBLANK(TrackingWorksheet!I242),
ISBLANK(TrackingWorksheet!#REF!)),1,0)</f>
        <v>0</v>
      </c>
      <c r="O237" s="170">
        <f>IF(B237=1,"",TrackingWorksheet!E242)</f>
        <v>0</v>
      </c>
      <c r="P237" s="170" t="e">
        <f>IF(B237=1,"",IF(AND(TrackingWorksheet!B242&lt;&gt;"",TrackingWorksheet!B242&lt;=#REF!,OR(TrackingWorksheet!C242="",TrackingWorksheet!C242&gt;=#REF!)),1,0))</f>
        <v>#REF!</v>
      </c>
      <c r="Q237" s="170" t="e">
        <f>IF(B237=1,"",IF(AND(TrackingWorksheet!#REF! &lt;&gt;"",TrackingWorksheet!#REF!&lt;=#REF!), 1, 0)*D237)</f>
        <v>#REF!</v>
      </c>
      <c r="R237" s="170" t="e">
        <f>IF(B237=1,"",IF(AND(TrackingWorksheet!#REF! &lt;&gt;"", TrackingWorksheet!#REF!="At facility"), 1, 0)*D237)</f>
        <v>#REF!</v>
      </c>
      <c r="S237" s="170" t="e">
        <f>IF(B237=1,"",IF(AND(TrackingWorksheet!#REF! &lt;&gt;"", TrackingWorksheet!#REF!="Outside of facility"), 1, 0)*D237)</f>
        <v>#REF!</v>
      </c>
      <c r="T237" s="170" t="e">
        <f>IF(B237=1,"",IF(AND(TrackingWorksheet!#REF!&lt;&gt;"",TrackingWorksheet!#REF!&lt;=#REF!),1,0)*D237)</f>
        <v>#REF!</v>
      </c>
      <c r="U237" s="170" t="e">
        <f>IF(B237=1,"",IF(AND(TrackingWorksheet!#REF!&lt;&gt;"",TrackingWorksheet!#REF!&lt;=#REF!),1,0)*D237)</f>
        <v>#REF!</v>
      </c>
      <c r="V237" s="170" t="str">
        <f>IF(B237=1,"",IF(TrackingWorksheet!F242="","",TrackingWorksheet!F242))</f>
        <v/>
      </c>
    </row>
    <row r="238" spans="2:22" x14ac:dyDescent="0.35">
      <c r="B238" s="178">
        <f>IF(AND(ISBLANK(TrackingWorksheet!B243),ISBLANK(TrackingWorksheet!C243),ISBLANK(TrackingWorksheet!G243),ISBLANK(TrackingWorksheet!I243),
ISBLANK(TrackingWorksheet!#REF!)),1,0)</f>
        <v>0</v>
      </c>
      <c r="C238" s="173">
        <f>IF(B238=1,"",TrackingWorksheet!D243)</f>
        <v>0</v>
      </c>
      <c r="D238" s="176">
        <f>IF(B238=1,"",IF(AND(TrackingWorksheet!B243&lt;&gt;"",TrackingWorksheet!B243&lt;=WeeklyCOVIDSummary!$C$7,OR(TrackingWorksheet!C243="",TrackingWorksheet!C243&gt;=WeeklyCOVIDSummary!$C$6)),1,0))</f>
        <v>0</v>
      </c>
      <c r="E238" s="175">
        <f>IF(B238=1,"",IF(AND(TrackingWorksheet!H243&lt;&gt;"",TrackingWorksheet!H243&lt;=WeeklyCOVIDSummary!$C$7),1,0)*D238)</f>
        <v>0</v>
      </c>
      <c r="F238" s="175">
        <f>IF(B238=1,"",IF(AND(TrackingWorksheet!I243&lt;&gt;"",TrackingWorksheet!I243&lt;=WeeklyCOVIDSummary!$C$7),1,0)*D238)</f>
        <v>0</v>
      </c>
      <c r="G238" s="175">
        <f>IF(B238=1,"",IF(AND(TrackingWorksheet!G243&lt;&gt;"",TrackingWorksheet!G243&lt;=WeeklyCOVIDSummary!$C$7,WeeklyCOVIDSummary!$C$6-TrackingWorksheet!G243&lt;60),1,0)*D238)</f>
        <v>0</v>
      </c>
      <c r="H238" s="175">
        <f>IF(B238=1,"",IF(AND(TrackingWorksheet!G243&lt;&gt;"",TrackingWorksheet!G243&lt;=WeeklyCOVIDSummary!$C$7,TrackingWorksheet!G243&gt;$M$3),1,0)*D238)</f>
        <v>0</v>
      </c>
      <c r="I238" s="175">
        <f t="shared" si="7"/>
        <v>0</v>
      </c>
      <c r="J238" s="175">
        <f t="shared" si="6"/>
        <v>0</v>
      </c>
      <c r="K238" s="175">
        <f>IF(B238=1,"",IF(AND(TrackingWorksheet!G243="",TrackingWorksheet!H243="", TrackingWorksheet!I243=""),1,0)*D238)</f>
        <v>0</v>
      </c>
      <c r="L238" s="178" t="str">
        <f>IF(B238=1,"",IF(TrackingWorksheet!F243="","",TrackingWorksheet!F243))</f>
        <v/>
      </c>
      <c r="M238" s="170"/>
      <c r="N238" s="170">
        <f>IF(AND(ISBLANK(TrackingWorksheet!B243),ISBLANK(TrackingWorksheet!C243),ISBLANK(TrackingWorksheet!G243),ISBLANK(TrackingWorksheet!I243),
ISBLANK(TrackingWorksheet!#REF!)),1,0)</f>
        <v>0</v>
      </c>
      <c r="O238" s="170">
        <f>IF(B238=1,"",TrackingWorksheet!E243)</f>
        <v>0</v>
      </c>
      <c r="P238" s="170" t="e">
        <f>IF(B238=1,"",IF(AND(TrackingWorksheet!B243&lt;&gt;"",TrackingWorksheet!B243&lt;=#REF!,OR(TrackingWorksheet!C243="",TrackingWorksheet!C243&gt;=#REF!)),1,0))</f>
        <v>#REF!</v>
      </c>
      <c r="Q238" s="170" t="e">
        <f>IF(B238=1,"",IF(AND(TrackingWorksheet!#REF! &lt;&gt;"",TrackingWorksheet!#REF!&lt;=#REF!), 1, 0)*D238)</f>
        <v>#REF!</v>
      </c>
      <c r="R238" s="170" t="e">
        <f>IF(B238=1,"",IF(AND(TrackingWorksheet!#REF! &lt;&gt;"", TrackingWorksheet!#REF!="At facility"), 1, 0)*D238)</f>
        <v>#REF!</v>
      </c>
      <c r="S238" s="170" t="e">
        <f>IF(B238=1,"",IF(AND(TrackingWorksheet!#REF! &lt;&gt;"", TrackingWorksheet!#REF!="Outside of facility"), 1, 0)*D238)</f>
        <v>#REF!</v>
      </c>
      <c r="T238" s="170" t="e">
        <f>IF(B238=1,"",IF(AND(TrackingWorksheet!#REF!&lt;&gt;"",TrackingWorksheet!#REF!&lt;=#REF!),1,0)*D238)</f>
        <v>#REF!</v>
      </c>
      <c r="U238" s="170" t="e">
        <f>IF(B238=1,"",IF(AND(TrackingWorksheet!#REF!&lt;&gt;"",TrackingWorksheet!#REF!&lt;=#REF!),1,0)*D238)</f>
        <v>#REF!</v>
      </c>
      <c r="V238" s="170" t="str">
        <f>IF(B238=1,"",IF(TrackingWorksheet!F243="","",TrackingWorksheet!F243))</f>
        <v/>
      </c>
    </row>
    <row r="239" spans="2:22" x14ac:dyDescent="0.35">
      <c r="B239" s="178">
        <f>IF(AND(ISBLANK(TrackingWorksheet!B244),ISBLANK(TrackingWorksheet!C244),ISBLANK(TrackingWorksheet!G244),ISBLANK(TrackingWorksheet!I244),
ISBLANK(TrackingWorksheet!#REF!)),1,0)</f>
        <v>0</v>
      </c>
      <c r="C239" s="173">
        <f>IF(B239=1,"",TrackingWorksheet!D244)</f>
        <v>0</v>
      </c>
      <c r="D239" s="176">
        <f>IF(B239=1,"",IF(AND(TrackingWorksheet!B244&lt;&gt;"",TrackingWorksheet!B244&lt;=WeeklyCOVIDSummary!$C$7,OR(TrackingWorksheet!C244="",TrackingWorksheet!C244&gt;=WeeklyCOVIDSummary!$C$6)),1,0))</f>
        <v>0</v>
      </c>
      <c r="E239" s="175">
        <f>IF(B239=1,"",IF(AND(TrackingWorksheet!H244&lt;&gt;"",TrackingWorksheet!H244&lt;=WeeklyCOVIDSummary!$C$7),1,0)*D239)</f>
        <v>0</v>
      </c>
      <c r="F239" s="175">
        <f>IF(B239=1,"",IF(AND(TrackingWorksheet!I244&lt;&gt;"",TrackingWorksheet!I244&lt;=WeeklyCOVIDSummary!$C$7),1,0)*D239)</f>
        <v>0</v>
      </c>
      <c r="G239" s="175">
        <f>IF(B239=1,"",IF(AND(TrackingWorksheet!G244&lt;&gt;"",TrackingWorksheet!G244&lt;=WeeklyCOVIDSummary!$C$7,WeeklyCOVIDSummary!$C$6-TrackingWorksheet!G244&lt;60),1,0)*D239)</f>
        <v>0</v>
      </c>
      <c r="H239" s="175">
        <f>IF(B239=1,"",IF(AND(TrackingWorksheet!G244&lt;&gt;"",TrackingWorksheet!G244&lt;=WeeklyCOVIDSummary!$C$7,TrackingWorksheet!G244&gt;$M$3),1,0)*D239)</f>
        <v>0</v>
      </c>
      <c r="I239" s="175">
        <f t="shared" si="7"/>
        <v>0</v>
      </c>
      <c r="J239" s="175">
        <f t="shared" si="6"/>
        <v>0</v>
      </c>
      <c r="K239" s="175">
        <f>IF(B239=1,"",IF(AND(TrackingWorksheet!G244="",TrackingWorksheet!H244="", TrackingWorksheet!I244=""),1,0)*D239)</f>
        <v>0</v>
      </c>
      <c r="L239" s="178" t="str">
        <f>IF(B239=1,"",IF(TrackingWorksheet!F244="","",TrackingWorksheet!F244))</f>
        <v/>
      </c>
      <c r="M239" s="170"/>
      <c r="N239" s="170">
        <f>IF(AND(ISBLANK(TrackingWorksheet!B244),ISBLANK(TrackingWorksheet!C244),ISBLANK(TrackingWorksheet!G244),ISBLANK(TrackingWorksheet!I244),
ISBLANK(TrackingWorksheet!#REF!)),1,0)</f>
        <v>0</v>
      </c>
      <c r="O239" s="170">
        <f>IF(B239=1,"",TrackingWorksheet!E244)</f>
        <v>0</v>
      </c>
      <c r="P239" s="170" t="e">
        <f>IF(B239=1,"",IF(AND(TrackingWorksheet!B244&lt;&gt;"",TrackingWorksheet!B244&lt;=#REF!,OR(TrackingWorksheet!C244="",TrackingWorksheet!C244&gt;=#REF!)),1,0))</f>
        <v>#REF!</v>
      </c>
      <c r="Q239" s="170" t="e">
        <f>IF(B239=1,"",IF(AND(TrackingWorksheet!#REF! &lt;&gt;"",TrackingWorksheet!#REF!&lt;=#REF!), 1, 0)*D239)</f>
        <v>#REF!</v>
      </c>
      <c r="R239" s="170" t="e">
        <f>IF(B239=1,"",IF(AND(TrackingWorksheet!#REF! &lt;&gt;"", TrackingWorksheet!#REF!="At facility"), 1, 0)*D239)</f>
        <v>#REF!</v>
      </c>
      <c r="S239" s="170" t="e">
        <f>IF(B239=1,"",IF(AND(TrackingWorksheet!#REF! &lt;&gt;"", TrackingWorksheet!#REF!="Outside of facility"), 1, 0)*D239)</f>
        <v>#REF!</v>
      </c>
      <c r="T239" s="170" t="e">
        <f>IF(B239=1,"",IF(AND(TrackingWorksheet!#REF!&lt;&gt;"",TrackingWorksheet!#REF!&lt;=#REF!),1,0)*D239)</f>
        <v>#REF!</v>
      </c>
      <c r="U239" s="170" t="e">
        <f>IF(B239=1,"",IF(AND(TrackingWorksheet!#REF!&lt;&gt;"",TrackingWorksheet!#REF!&lt;=#REF!),1,0)*D239)</f>
        <v>#REF!</v>
      </c>
      <c r="V239" s="170" t="str">
        <f>IF(B239=1,"",IF(TrackingWorksheet!F244="","",TrackingWorksheet!F244))</f>
        <v/>
      </c>
    </row>
    <row r="240" spans="2:22" x14ac:dyDescent="0.35">
      <c r="B240" s="178">
        <f>IF(AND(ISBLANK(TrackingWorksheet!B245),ISBLANK(TrackingWorksheet!C245),ISBLANK(TrackingWorksheet!G245),ISBLANK(TrackingWorksheet!I245),
ISBLANK(TrackingWorksheet!#REF!)),1,0)</f>
        <v>0</v>
      </c>
      <c r="C240" s="173">
        <f>IF(B240=1,"",TrackingWorksheet!D245)</f>
        <v>0</v>
      </c>
      <c r="D240" s="176">
        <f>IF(B240=1,"",IF(AND(TrackingWorksheet!B245&lt;&gt;"",TrackingWorksheet!B245&lt;=WeeklyCOVIDSummary!$C$7,OR(TrackingWorksheet!C245="",TrackingWorksheet!C245&gt;=WeeklyCOVIDSummary!$C$6)),1,0))</f>
        <v>0</v>
      </c>
      <c r="E240" s="175">
        <f>IF(B240=1,"",IF(AND(TrackingWorksheet!H245&lt;&gt;"",TrackingWorksheet!H245&lt;=WeeklyCOVIDSummary!$C$7),1,0)*D240)</f>
        <v>0</v>
      </c>
      <c r="F240" s="175">
        <f>IF(B240=1,"",IF(AND(TrackingWorksheet!I245&lt;&gt;"",TrackingWorksheet!I245&lt;=WeeklyCOVIDSummary!$C$7),1,0)*D240)</f>
        <v>0</v>
      </c>
      <c r="G240" s="175">
        <f>IF(B240=1,"",IF(AND(TrackingWorksheet!G245&lt;&gt;"",TrackingWorksheet!G245&lt;=WeeklyCOVIDSummary!$C$7,WeeklyCOVIDSummary!$C$6-TrackingWorksheet!G245&lt;60),1,0)*D240)</f>
        <v>0</v>
      </c>
      <c r="H240" s="175">
        <f>IF(B240=1,"",IF(AND(TrackingWorksheet!G245&lt;&gt;"",TrackingWorksheet!G245&lt;=WeeklyCOVIDSummary!$C$7,TrackingWorksheet!G245&gt;$M$3),1,0)*D240)</f>
        <v>0</v>
      </c>
      <c r="I240" s="175">
        <f t="shared" si="7"/>
        <v>0</v>
      </c>
      <c r="J240" s="175">
        <f t="shared" si="6"/>
        <v>0</v>
      </c>
      <c r="K240" s="175">
        <f>IF(B240=1,"",IF(AND(TrackingWorksheet!G245="",TrackingWorksheet!H245="", TrackingWorksheet!I245=""),1,0)*D240)</f>
        <v>0</v>
      </c>
      <c r="L240" s="178" t="str">
        <f>IF(B240=1,"",IF(TrackingWorksheet!F245="","",TrackingWorksheet!F245))</f>
        <v/>
      </c>
      <c r="M240" s="170"/>
      <c r="N240" s="170">
        <f>IF(AND(ISBLANK(TrackingWorksheet!B245),ISBLANK(TrackingWorksheet!C245),ISBLANK(TrackingWorksheet!G245),ISBLANK(TrackingWorksheet!I245),
ISBLANK(TrackingWorksheet!#REF!)),1,0)</f>
        <v>0</v>
      </c>
      <c r="O240" s="170">
        <f>IF(B240=1,"",TrackingWorksheet!E245)</f>
        <v>0</v>
      </c>
      <c r="P240" s="170" t="e">
        <f>IF(B240=1,"",IF(AND(TrackingWorksheet!B245&lt;&gt;"",TrackingWorksheet!B245&lt;=#REF!,OR(TrackingWorksheet!C245="",TrackingWorksheet!C245&gt;=#REF!)),1,0))</f>
        <v>#REF!</v>
      </c>
      <c r="Q240" s="170" t="e">
        <f>IF(B240=1,"",IF(AND(TrackingWorksheet!#REF! &lt;&gt;"",TrackingWorksheet!#REF!&lt;=#REF!), 1, 0)*D240)</f>
        <v>#REF!</v>
      </c>
      <c r="R240" s="170" t="e">
        <f>IF(B240=1,"",IF(AND(TrackingWorksheet!#REF! &lt;&gt;"", TrackingWorksheet!#REF!="At facility"), 1, 0)*D240)</f>
        <v>#REF!</v>
      </c>
      <c r="S240" s="170" t="e">
        <f>IF(B240=1,"",IF(AND(TrackingWorksheet!#REF! &lt;&gt;"", TrackingWorksheet!#REF!="Outside of facility"), 1, 0)*D240)</f>
        <v>#REF!</v>
      </c>
      <c r="T240" s="170" t="e">
        <f>IF(B240=1,"",IF(AND(TrackingWorksheet!#REF!&lt;&gt;"",TrackingWorksheet!#REF!&lt;=#REF!),1,0)*D240)</f>
        <v>#REF!</v>
      </c>
      <c r="U240" s="170" t="e">
        <f>IF(B240=1,"",IF(AND(TrackingWorksheet!#REF!&lt;&gt;"",TrackingWorksheet!#REF!&lt;=#REF!),1,0)*D240)</f>
        <v>#REF!</v>
      </c>
      <c r="V240" s="170" t="str">
        <f>IF(B240=1,"",IF(TrackingWorksheet!F245="","",TrackingWorksheet!F245))</f>
        <v/>
      </c>
    </row>
    <row r="241" spans="2:22" x14ac:dyDescent="0.35">
      <c r="B241" s="178">
        <f>IF(AND(ISBLANK(TrackingWorksheet!B246),ISBLANK(TrackingWorksheet!C246),ISBLANK(TrackingWorksheet!G246),ISBLANK(TrackingWorksheet!I246),
ISBLANK(TrackingWorksheet!#REF!)),1,0)</f>
        <v>0</v>
      </c>
      <c r="C241" s="173">
        <f>IF(B241=1,"",TrackingWorksheet!D246)</f>
        <v>0</v>
      </c>
      <c r="D241" s="176">
        <f>IF(B241=1,"",IF(AND(TrackingWorksheet!B246&lt;&gt;"",TrackingWorksheet!B246&lt;=WeeklyCOVIDSummary!$C$7,OR(TrackingWorksheet!C246="",TrackingWorksheet!C246&gt;=WeeklyCOVIDSummary!$C$6)),1,0))</f>
        <v>0</v>
      </c>
      <c r="E241" s="175">
        <f>IF(B241=1,"",IF(AND(TrackingWorksheet!H246&lt;&gt;"",TrackingWorksheet!H246&lt;=WeeklyCOVIDSummary!$C$7),1,0)*D241)</f>
        <v>0</v>
      </c>
      <c r="F241" s="175">
        <f>IF(B241=1,"",IF(AND(TrackingWorksheet!I246&lt;&gt;"",TrackingWorksheet!I246&lt;=WeeklyCOVIDSummary!$C$7),1,0)*D241)</f>
        <v>0</v>
      </c>
      <c r="G241" s="175">
        <f>IF(B241=1,"",IF(AND(TrackingWorksheet!G246&lt;&gt;"",TrackingWorksheet!G246&lt;=WeeklyCOVIDSummary!$C$7,WeeklyCOVIDSummary!$C$6-TrackingWorksheet!G246&lt;60),1,0)*D241)</f>
        <v>0</v>
      </c>
      <c r="H241" s="175">
        <f>IF(B241=1,"",IF(AND(TrackingWorksheet!G246&lt;&gt;"",TrackingWorksheet!G246&lt;=WeeklyCOVIDSummary!$C$7,TrackingWorksheet!G246&gt;$M$3),1,0)*D241)</f>
        <v>0</v>
      </c>
      <c r="I241" s="175">
        <f t="shared" si="7"/>
        <v>0</v>
      </c>
      <c r="J241" s="175">
        <f t="shared" si="6"/>
        <v>0</v>
      </c>
      <c r="K241" s="175">
        <f>IF(B241=1,"",IF(AND(TrackingWorksheet!G246="",TrackingWorksheet!H246="", TrackingWorksheet!I246=""),1,0)*D241)</f>
        <v>0</v>
      </c>
      <c r="L241" s="178" t="str">
        <f>IF(B241=1,"",IF(TrackingWorksheet!F246="","",TrackingWorksheet!F246))</f>
        <v/>
      </c>
      <c r="M241" s="170"/>
      <c r="N241" s="170">
        <f>IF(AND(ISBLANK(TrackingWorksheet!B246),ISBLANK(TrackingWorksheet!C246),ISBLANK(TrackingWorksheet!G246),ISBLANK(TrackingWorksheet!I246),
ISBLANK(TrackingWorksheet!#REF!)),1,0)</f>
        <v>0</v>
      </c>
      <c r="O241" s="170">
        <f>IF(B241=1,"",TrackingWorksheet!E246)</f>
        <v>0</v>
      </c>
      <c r="P241" s="170" t="e">
        <f>IF(B241=1,"",IF(AND(TrackingWorksheet!B246&lt;&gt;"",TrackingWorksheet!B246&lt;=#REF!,OR(TrackingWorksheet!C246="",TrackingWorksheet!C246&gt;=#REF!)),1,0))</f>
        <v>#REF!</v>
      </c>
      <c r="Q241" s="170" t="e">
        <f>IF(B241=1,"",IF(AND(TrackingWorksheet!#REF! &lt;&gt;"",TrackingWorksheet!#REF!&lt;=#REF!), 1, 0)*D241)</f>
        <v>#REF!</v>
      </c>
      <c r="R241" s="170" t="e">
        <f>IF(B241=1,"",IF(AND(TrackingWorksheet!#REF! &lt;&gt;"", TrackingWorksheet!#REF!="At facility"), 1, 0)*D241)</f>
        <v>#REF!</v>
      </c>
      <c r="S241" s="170" t="e">
        <f>IF(B241=1,"",IF(AND(TrackingWorksheet!#REF! &lt;&gt;"", TrackingWorksheet!#REF!="Outside of facility"), 1, 0)*D241)</f>
        <v>#REF!</v>
      </c>
      <c r="T241" s="170" t="e">
        <f>IF(B241=1,"",IF(AND(TrackingWorksheet!#REF!&lt;&gt;"",TrackingWorksheet!#REF!&lt;=#REF!),1,0)*D241)</f>
        <v>#REF!</v>
      </c>
      <c r="U241" s="170" t="e">
        <f>IF(B241=1,"",IF(AND(TrackingWorksheet!#REF!&lt;&gt;"",TrackingWorksheet!#REF!&lt;=#REF!),1,0)*D241)</f>
        <v>#REF!</v>
      </c>
      <c r="V241" s="170" t="str">
        <f>IF(B241=1,"",IF(TrackingWorksheet!F246="","",TrackingWorksheet!F246))</f>
        <v/>
      </c>
    </row>
    <row r="242" spans="2:22" x14ac:dyDescent="0.35">
      <c r="B242" s="178">
        <f>IF(AND(ISBLANK(TrackingWorksheet!B247),ISBLANK(TrackingWorksheet!C247),ISBLANK(TrackingWorksheet!G247),ISBLANK(TrackingWorksheet!I247),
ISBLANK(TrackingWorksheet!#REF!)),1,0)</f>
        <v>0</v>
      </c>
      <c r="C242" s="173">
        <f>IF(B242=1,"",TrackingWorksheet!D247)</f>
        <v>0</v>
      </c>
      <c r="D242" s="176">
        <f>IF(B242=1,"",IF(AND(TrackingWorksheet!B247&lt;&gt;"",TrackingWorksheet!B247&lt;=WeeklyCOVIDSummary!$C$7,OR(TrackingWorksheet!C247="",TrackingWorksheet!C247&gt;=WeeklyCOVIDSummary!$C$6)),1,0))</f>
        <v>0</v>
      </c>
      <c r="E242" s="175">
        <f>IF(B242=1,"",IF(AND(TrackingWorksheet!H247&lt;&gt;"",TrackingWorksheet!H247&lt;=WeeklyCOVIDSummary!$C$7),1,0)*D242)</f>
        <v>0</v>
      </c>
      <c r="F242" s="175">
        <f>IF(B242=1,"",IF(AND(TrackingWorksheet!I247&lt;&gt;"",TrackingWorksheet!I247&lt;=WeeklyCOVIDSummary!$C$7),1,0)*D242)</f>
        <v>0</v>
      </c>
      <c r="G242" s="175">
        <f>IF(B242=1,"",IF(AND(TrackingWorksheet!G247&lt;&gt;"",TrackingWorksheet!G247&lt;=WeeklyCOVIDSummary!$C$7,WeeklyCOVIDSummary!$C$6-TrackingWorksheet!G247&lt;60),1,0)*D242)</f>
        <v>0</v>
      </c>
      <c r="H242" s="175">
        <f>IF(B242=1,"",IF(AND(TrackingWorksheet!G247&lt;&gt;"",TrackingWorksheet!G247&lt;=WeeklyCOVIDSummary!$C$7,TrackingWorksheet!G247&gt;$M$3),1,0)*D242)</f>
        <v>0</v>
      </c>
      <c r="I242" s="175">
        <f t="shared" si="7"/>
        <v>0</v>
      </c>
      <c r="J242" s="175">
        <f t="shared" si="6"/>
        <v>0</v>
      </c>
      <c r="K242" s="175">
        <f>IF(B242=1,"",IF(AND(TrackingWorksheet!G247="",TrackingWorksheet!H247="", TrackingWorksheet!I247=""),1,0)*D242)</f>
        <v>0</v>
      </c>
      <c r="L242" s="178" t="str">
        <f>IF(B242=1,"",IF(TrackingWorksheet!F247="","",TrackingWorksheet!F247))</f>
        <v/>
      </c>
      <c r="M242" s="170"/>
      <c r="N242" s="170">
        <f>IF(AND(ISBLANK(TrackingWorksheet!B247),ISBLANK(TrackingWorksheet!C247),ISBLANK(TrackingWorksheet!G247),ISBLANK(TrackingWorksheet!I247),
ISBLANK(TrackingWorksheet!#REF!)),1,0)</f>
        <v>0</v>
      </c>
      <c r="O242" s="170">
        <f>IF(B242=1,"",TrackingWorksheet!E247)</f>
        <v>0</v>
      </c>
      <c r="P242" s="170" t="e">
        <f>IF(B242=1,"",IF(AND(TrackingWorksheet!B247&lt;&gt;"",TrackingWorksheet!B247&lt;=#REF!,OR(TrackingWorksheet!C247="",TrackingWorksheet!C247&gt;=#REF!)),1,0))</f>
        <v>#REF!</v>
      </c>
      <c r="Q242" s="170" t="e">
        <f>IF(B242=1,"",IF(AND(TrackingWorksheet!#REF! &lt;&gt;"",TrackingWorksheet!#REF!&lt;=#REF!), 1, 0)*D242)</f>
        <v>#REF!</v>
      </c>
      <c r="R242" s="170" t="e">
        <f>IF(B242=1,"",IF(AND(TrackingWorksheet!#REF! &lt;&gt;"", TrackingWorksheet!#REF!="At facility"), 1, 0)*D242)</f>
        <v>#REF!</v>
      </c>
      <c r="S242" s="170" t="e">
        <f>IF(B242=1,"",IF(AND(TrackingWorksheet!#REF! &lt;&gt;"", TrackingWorksheet!#REF!="Outside of facility"), 1, 0)*D242)</f>
        <v>#REF!</v>
      </c>
      <c r="T242" s="170" t="e">
        <f>IF(B242=1,"",IF(AND(TrackingWorksheet!#REF!&lt;&gt;"",TrackingWorksheet!#REF!&lt;=#REF!),1,0)*D242)</f>
        <v>#REF!</v>
      </c>
      <c r="U242" s="170" t="e">
        <f>IF(B242=1,"",IF(AND(TrackingWorksheet!#REF!&lt;&gt;"",TrackingWorksheet!#REF!&lt;=#REF!),1,0)*D242)</f>
        <v>#REF!</v>
      </c>
      <c r="V242" s="170" t="str">
        <f>IF(B242=1,"",IF(TrackingWorksheet!F247="","",TrackingWorksheet!F247))</f>
        <v/>
      </c>
    </row>
    <row r="243" spans="2:22" x14ac:dyDescent="0.35">
      <c r="B243" s="178">
        <f>IF(AND(ISBLANK(TrackingWorksheet!B248),ISBLANK(TrackingWorksheet!C248),ISBLANK(TrackingWorksheet!G248),ISBLANK(TrackingWorksheet!I248),
ISBLANK(TrackingWorksheet!#REF!)),1,0)</f>
        <v>0</v>
      </c>
      <c r="C243" s="173">
        <f>IF(B243=1,"",TrackingWorksheet!D248)</f>
        <v>0</v>
      </c>
      <c r="D243" s="176">
        <f>IF(B243=1,"",IF(AND(TrackingWorksheet!B248&lt;&gt;"",TrackingWorksheet!B248&lt;=WeeklyCOVIDSummary!$C$7,OR(TrackingWorksheet!C248="",TrackingWorksheet!C248&gt;=WeeklyCOVIDSummary!$C$6)),1,0))</f>
        <v>0</v>
      </c>
      <c r="E243" s="175">
        <f>IF(B243=1,"",IF(AND(TrackingWorksheet!H248&lt;&gt;"",TrackingWorksheet!H248&lt;=WeeklyCOVIDSummary!$C$7),1,0)*D243)</f>
        <v>0</v>
      </c>
      <c r="F243" s="175">
        <f>IF(B243=1,"",IF(AND(TrackingWorksheet!I248&lt;&gt;"",TrackingWorksheet!I248&lt;=WeeklyCOVIDSummary!$C$7),1,0)*D243)</f>
        <v>0</v>
      </c>
      <c r="G243" s="175">
        <f>IF(B243=1,"",IF(AND(TrackingWorksheet!G248&lt;&gt;"",TrackingWorksheet!G248&lt;=WeeklyCOVIDSummary!$C$7,WeeklyCOVIDSummary!$C$6-TrackingWorksheet!G248&lt;60),1,0)*D243)</f>
        <v>0</v>
      </c>
      <c r="H243" s="175">
        <f>IF(B243=1,"",IF(AND(TrackingWorksheet!G248&lt;&gt;"",TrackingWorksheet!G248&lt;=WeeklyCOVIDSummary!$C$7,TrackingWorksheet!G248&gt;$M$3),1,0)*D243)</f>
        <v>0</v>
      </c>
      <c r="I243" s="175">
        <f t="shared" si="7"/>
        <v>0</v>
      </c>
      <c r="J243" s="175">
        <f t="shared" si="6"/>
        <v>0</v>
      </c>
      <c r="K243" s="175">
        <f>IF(B243=1,"",IF(AND(TrackingWorksheet!G248="",TrackingWorksheet!H248="", TrackingWorksheet!I248=""),1,0)*D243)</f>
        <v>0</v>
      </c>
      <c r="L243" s="178" t="str">
        <f>IF(B243=1,"",IF(TrackingWorksheet!F248="","",TrackingWorksheet!F248))</f>
        <v/>
      </c>
      <c r="M243" s="170"/>
      <c r="N243" s="170">
        <f>IF(AND(ISBLANK(TrackingWorksheet!B248),ISBLANK(TrackingWorksheet!C248),ISBLANK(TrackingWorksheet!G248),ISBLANK(TrackingWorksheet!I248),
ISBLANK(TrackingWorksheet!#REF!)),1,0)</f>
        <v>0</v>
      </c>
      <c r="O243" s="170">
        <f>IF(B243=1,"",TrackingWorksheet!E248)</f>
        <v>0</v>
      </c>
      <c r="P243" s="170" t="e">
        <f>IF(B243=1,"",IF(AND(TrackingWorksheet!B248&lt;&gt;"",TrackingWorksheet!B248&lt;=#REF!,OR(TrackingWorksheet!C248="",TrackingWorksheet!C248&gt;=#REF!)),1,0))</f>
        <v>#REF!</v>
      </c>
      <c r="Q243" s="170" t="e">
        <f>IF(B243=1,"",IF(AND(TrackingWorksheet!#REF! &lt;&gt;"",TrackingWorksheet!#REF!&lt;=#REF!), 1, 0)*D243)</f>
        <v>#REF!</v>
      </c>
      <c r="R243" s="170" t="e">
        <f>IF(B243=1,"",IF(AND(TrackingWorksheet!#REF! &lt;&gt;"", TrackingWorksheet!#REF!="At facility"), 1, 0)*D243)</f>
        <v>#REF!</v>
      </c>
      <c r="S243" s="170" t="e">
        <f>IF(B243=1,"",IF(AND(TrackingWorksheet!#REF! &lt;&gt;"", TrackingWorksheet!#REF!="Outside of facility"), 1, 0)*D243)</f>
        <v>#REF!</v>
      </c>
      <c r="T243" s="170" t="e">
        <f>IF(B243=1,"",IF(AND(TrackingWorksheet!#REF!&lt;&gt;"",TrackingWorksheet!#REF!&lt;=#REF!),1,0)*D243)</f>
        <v>#REF!</v>
      </c>
      <c r="U243" s="170" t="e">
        <f>IF(B243=1,"",IF(AND(TrackingWorksheet!#REF!&lt;&gt;"",TrackingWorksheet!#REF!&lt;=#REF!),1,0)*D243)</f>
        <v>#REF!</v>
      </c>
      <c r="V243" s="170" t="str">
        <f>IF(B243=1,"",IF(TrackingWorksheet!F248="","",TrackingWorksheet!F248))</f>
        <v/>
      </c>
    </row>
    <row r="244" spans="2:22" x14ac:dyDescent="0.35">
      <c r="B244" s="178">
        <f>IF(AND(ISBLANK(TrackingWorksheet!B249),ISBLANK(TrackingWorksheet!C249),ISBLANK(TrackingWorksheet!G249),ISBLANK(TrackingWorksheet!I249),
ISBLANK(TrackingWorksheet!#REF!)),1,0)</f>
        <v>0</v>
      </c>
      <c r="C244" s="173">
        <f>IF(B244=1,"",TrackingWorksheet!D249)</f>
        <v>0</v>
      </c>
      <c r="D244" s="176">
        <f>IF(B244=1,"",IF(AND(TrackingWorksheet!B249&lt;&gt;"",TrackingWorksheet!B249&lt;=WeeklyCOVIDSummary!$C$7,OR(TrackingWorksheet!C249="",TrackingWorksheet!C249&gt;=WeeklyCOVIDSummary!$C$6)),1,0))</f>
        <v>0</v>
      </c>
      <c r="E244" s="175">
        <f>IF(B244=1,"",IF(AND(TrackingWorksheet!H249&lt;&gt;"",TrackingWorksheet!H249&lt;=WeeklyCOVIDSummary!$C$7),1,0)*D244)</f>
        <v>0</v>
      </c>
      <c r="F244" s="175">
        <f>IF(B244=1,"",IF(AND(TrackingWorksheet!I249&lt;&gt;"",TrackingWorksheet!I249&lt;=WeeklyCOVIDSummary!$C$7),1,0)*D244)</f>
        <v>0</v>
      </c>
      <c r="G244" s="175">
        <f>IF(B244=1,"",IF(AND(TrackingWorksheet!G249&lt;&gt;"",TrackingWorksheet!G249&lt;=WeeklyCOVIDSummary!$C$7,WeeklyCOVIDSummary!$C$6-TrackingWorksheet!G249&lt;60),1,0)*D244)</f>
        <v>0</v>
      </c>
      <c r="H244" s="175">
        <f>IF(B244=1,"",IF(AND(TrackingWorksheet!G249&lt;&gt;"",TrackingWorksheet!G249&lt;=WeeklyCOVIDSummary!$C$7,TrackingWorksheet!G249&gt;$M$3),1,0)*D244)</f>
        <v>0</v>
      </c>
      <c r="I244" s="175">
        <f t="shared" si="7"/>
        <v>0</v>
      </c>
      <c r="J244" s="175">
        <f t="shared" si="6"/>
        <v>0</v>
      </c>
      <c r="K244" s="175">
        <f>IF(B244=1,"",IF(AND(TrackingWorksheet!G249="",TrackingWorksheet!H249="", TrackingWorksheet!I249=""),1,0)*D244)</f>
        <v>0</v>
      </c>
      <c r="L244" s="178" t="str">
        <f>IF(B244=1,"",IF(TrackingWorksheet!F249="","",TrackingWorksheet!F249))</f>
        <v/>
      </c>
      <c r="M244" s="170"/>
      <c r="N244" s="170">
        <f>IF(AND(ISBLANK(TrackingWorksheet!B249),ISBLANK(TrackingWorksheet!C249),ISBLANK(TrackingWorksheet!G249),ISBLANK(TrackingWorksheet!I249),
ISBLANK(TrackingWorksheet!#REF!)),1,0)</f>
        <v>0</v>
      </c>
      <c r="O244" s="170">
        <f>IF(B244=1,"",TrackingWorksheet!E249)</f>
        <v>0</v>
      </c>
      <c r="P244" s="170" t="e">
        <f>IF(B244=1,"",IF(AND(TrackingWorksheet!B249&lt;&gt;"",TrackingWorksheet!B249&lt;=#REF!,OR(TrackingWorksheet!C249="",TrackingWorksheet!C249&gt;=#REF!)),1,0))</f>
        <v>#REF!</v>
      </c>
      <c r="Q244" s="170" t="e">
        <f>IF(B244=1,"",IF(AND(TrackingWorksheet!#REF! &lt;&gt;"",TrackingWorksheet!#REF!&lt;=#REF!), 1, 0)*D244)</f>
        <v>#REF!</v>
      </c>
      <c r="R244" s="170" t="e">
        <f>IF(B244=1,"",IF(AND(TrackingWorksheet!#REF! &lt;&gt;"", TrackingWorksheet!#REF!="At facility"), 1, 0)*D244)</f>
        <v>#REF!</v>
      </c>
      <c r="S244" s="170" t="e">
        <f>IF(B244=1,"",IF(AND(TrackingWorksheet!#REF! &lt;&gt;"", TrackingWorksheet!#REF!="Outside of facility"), 1, 0)*D244)</f>
        <v>#REF!</v>
      </c>
      <c r="T244" s="170" t="e">
        <f>IF(B244=1,"",IF(AND(TrackingWorksheet!#REF!&lt;&gt;"",TrackingWorksheet!#REF!&lt;=#REF!),1,0)*D244)</f>
        <v>#REF!</v>
      </c>
      <c r="U244" s="170" t="e">
        <f>IF(B244=1,"",IF(AND(TrackingWorksheet!#REF!&lt;&gt;"",TrackingWorksheet!#REF!&lt;=#REF!),1,0)*D244)</f>
        <v>#REF!</v>
      </c>
      <c r="V244" s="170" t="str">
        <f>IF(B244=1,"",IF(TrackingWorksheet!F249="","",TrackingWorksheet!F249))</f>
        <v/>
      </c>
    </row>
    <row r="245" spans="2:22" x14ac:dyDescent="0.35">
      <c r="B245" s="178">
        <f>IF(AND(ISBLANK(TrackingWorksheet!B250),ISBLANK(TrackingWorksheet!C250),ISBLANK(TrackingWorksheet!G250),ISBLANK(TrackingWorksheet!I250),
ISBLANK(TrackingWorksheet!#REF!)),1,0)</f>
        <v>0</v>
      </c>
      <c r="C245" s="173">
        <f>IF(B245=1,"",TrackingWorksheet!D250)</f>
        <v>0</v>
      </c>
      <c r="D245" s="176">
        <f>IF(B245=1,"",IF(AND(TrackingWorksheet!B250&lt;&gt;"",TrackingWorksheet!B250&lt;=WeeklyCOVIDSummary!$C$7,OR(TrackingWorksheet!C250="",TrackingWorksheet!C250&gt;=WeeklyCOVIDSummary!$C$6)),1,0))</f>
        <v>0</v>
      </c>
      <c r="E245" s="175">
        <f>IF(B245=1,"",IF(AND(TrackingWorksheet!H250&lt;&gt;"",TrackingWorksheet!H250&lt;=WeeklyCOVIDSummary!$C$7),1,0)*D245)</f>
        <v>0</v>
      </c>
      <c r="F245" s="175">
        <f>IF(B245=1,"",IF(AND(TrackingWorksheet!I250&lt;&gt;"",TrackingWorksheet!I250&lt;=WeeklyCOVIDSummary!$C$7),1,0)*D245)</f>
        <v>0</v>
      </c>
      <c r="G245" s="175">
        <f>IF(B245=1,"",IF(AND(TrackingWorksheet!G250&lt;&gt;"",TrackingWorksheet!G250&lt;=WeeklyCOVIDSummary!$C$7,WeeklyCOVIDSummary!$C$6-TrackingWorksheet!G250&lt;60),1,0)*D245)</f>
        <v>0</v>
      </c>
      <c r="H245" s="175">
        <f>IF(B245=1,"",IF(AND(TrackingWorksheet!G250&lt;&gt;"",TrackingWorksheet!G250&lt;=WeeklyCOVIDSummary!$C$7,TrackingWorksheet!G250&gt;$M$3),1,0)*D245)</f>
        <v>0</v>
      </c>
      <c r="I245" s="175">
        <f t="shared" si="7"/>
        <v>0</v>
      </c>
      <c r="J245" s="175">
        <f t="shared" si="6"/>
        <v>0</v>
      </c>
      <c r="K245" s="175">
        <f>IF(B245=1,"",IF(AND(TrackingWorksheet!G250="",TrackingWorksheet!H250="", TrackingWorksheet!I250=""),1,0)*D245)</f>
        <v>0</v>
      </c>
      <c r="L245" s="178" t="str">
        <f>IF(B245=1,"",IF(TrackingWorksheet!F250="","",TrackingWorksheet!F250))</f>
        <v/>
      </c>
      <c r="M245" s="170"/>
      <c r="N245" s="170">
        <f>IF(AND(ISBLANK(TrackingWorksheet!B250),ISBLANK(TrackingWorksheet!C250),ISBLANK(TrackingWorksheet!G250),ISBLANK(TrackingWorksheet!I250),
ISBLANK(TrackingWorksheet!#REF!)),1,0)</f>
        <v>0</v>
      </c>
      <c r="O245" s="170">
        <f>IF(B245=1,"",TrackingWorksheet!E250)</f>
        <v>0</v>
      </c>
      <c r="P245" s="170" t="e">
        <f>IF(B245=1,"",IF(AND(TrackingWorksheet!B250&lt;&gt;"",TrackingWorksheet!B250&lt;=#REF!,OR(TrackingWorksheet!C250="",TrackingWorksheet!C250&gt;=#REF!)),1,0))</f>
        <v>#REF!</v>
      </c>
      <c r="Q245" s="170" t="e">
        <f>IF(B245=1,"",IF(AND(TrackingWorksheet!#REF! &lt;&gt;"",TrackingWorksheet!#REF!&lt;=#REF!), 1, 0)*D245)</f>
        <v>#REF!</v>
      </c>
      <c r="R245" s="170" t="e">
        <f>IF(B245=1,"",IF(AND(TrackingWorksheet!#REF! &lt;&gt;"", TrackingWorksheet!#REF!="At facility"), 1, 0)*D245)</f>
        <v>#REF!</v>
      </c>
      <c r="S245" s="170" t="e">
        <f>IF(B245=1,"",IF(AND(TrackingWorksheet!#REF! &lt;&gt;"", TrackingWorksheet!#REF!="Outside of facility"), 1, 0)*D245)</f>
        <v>#REF!</v>
      </c>
      <c r="T245" s="170" t="e">
        <f>IF(B245=1,"",IF(AND(TrackingWorksheet!#REF!&lt;&gt;"",TrackingWorksheet!#REF!&lt;=#REF!),1,0)*D245)</f>
        <v>#REF!</v>
      </c>
      <c r="U245" s="170" t="e">
        <f>IF(B245=1,"",IF(AND(TrackingWorksheet!#REF!&lt;&gt;"",TrackingWorksheet!#REF!&lt;=#REF!),1,0)*D245)</f>
        <v>#REF!</v>
      </c>
      <c r="V245" s="170" t="str">
        <f>IF(B245=1,"",IF(TrackingWorksheet!F250="","",TrackingWorksheet!F250))</f>
        <v/>
      </c>
    </row>
    <row r="246" spans="2:22" x14ac:dyDescent="0.35">
      <c r="B246" s="178">
        <f>IF(AND(ISBLANK(TrackingWorksheet!B251),ISBLANK(TrackingWorksheet!C251),ISBLANK(TrackingWorksheet!G251),ISBLANK(TrackingWorksheet!I251),
ISBLANK(TrackingWorksheet!#REF!)),1,0)</f>
        <v>0</v>
      </c>
      <c r="C246" s="173">
        <f>IF(B246=1,"",TrackingWorksheet!D251)</f>
        <v>0</v>
      </c>
      <c r="D246" s="176">
        <f>IF(B246=1,"",IF(AND(TrackingWorksheet!B251&lt;&gt;"",TrackingWorksheet!B251&lt;=WeeklyCOVIDSummary!$C$7,OR(TrackingWorksheet!C251="",TrackingWorksheet!C251&gt;=WeeklyCOVIDSummary!$C$6)),1,0))</f>
        <v>0</v>
      </c>
      <c r="E246" s="175">
        <f>IF(B246=1,"",IF(AND(TrackingWorksheet!H251&lt;&gt;"",TrackingWorksheet!H251&lt;=WeeklyCOVIDSummary!$C$7),1,0)*D246)</f>
        <v>0</v>
      </c>
      <c r="F246" s="175">
        <f>IF(B246=1,"",IF(AND(TrackingWorksheet!I251&lt;&gt;"",TrackingWorksheet!I251&lt;=WeeklyCOVIDSummary!$C$7),1,0)*D246)</f>
        <v>0</v>
      </c>
      <c r="G246" s="175">
        <f>IF(B246=1,"",IF(AND(TrackingWorksheet!G251&lt;&gt;"",TrackingWorksheet!G251&lt;=WeeklyCOVIDSummary!$C$7,WeeklyCOVIDSummary!$C$6-TrackingWorksheet!G251&lt;60),1,0)*D246)</f>
        <v>0</v>
      </c>
      <c r="H246" s="175">
        <f>IF(B246=1,"",IF(AND(TrackingWorksheet!G251&lt;&gt;"",TrackingWorksheet!G251&lt;=WeeklyCOVIDSummary!$C$7,TrackingWorksheet!G251&gt;$M$3),1,0)*D246)</f>
        <v>0</v>
      </c>
      <c r="I246" s="175">
        <f t="shared" si="7"/>
        <v>0</v>
      </c>
      <c r="J246" s="175">
        <f t="shared" si="6"/>
        <v>0</v>
      </c>
      <c r="K246" s="175">
        <f>IF(B246=1,"",IF(AND(TrackingWorksheet!G251="",TrackingWorksheet!H251="", TrackingWorksheet!I251=""),1,0)*D246)</f>
        <v>0</v>
      </c>
      <c r="L246" s="178" t="str">
        <f>IF(B246=1,"",IF(TrackingWorksheet!F251="","",TrackingWorksheet!F251))</f>
        <v/>
      </c>
      <c r="M246" s="170"/>
      <c r="N246" s="170">
        <f>IF(AND(ISBLANK(TrackingWorksheet!B251),ISBLANK(TrackingWorksheet!C251),ISBLANK(TrackingWorksheet!G251),ISBLANK(TrackingWorksheet!I251),
ISBLANK(TrackingWorksheet!#REF!)),1,0)</f>
        <v>0</v>
      </c>
      <c r="O246" s="170">
        <f>IF(B246=1,"",TrackingWorksheet!E251)</f>
        <v>0</v>
      </c>
      <c r="P246" s="170" t="e">
        <f>IF(B246=1,"",IF(AND(TrackingWorksheet!B251&lt;&gt;"",TrackingWorksheet!B251&lt;=#REF!,OR(TrackingWorksheet!C251="",TrackingWorksheet!C251&gt;=#REF!)),1,0))</f>
        <v>#REF!</v>
      </c>
      <c r="Q246" s="170" t="e">
        <f>IF(B246=1,"",IF(AND(TrackingWorksheet!#REF! &lt;&gt;"",TrackingWorksheet!#REF!&lt;=#REF!), 1, 0)*D246)</f>
        <v>#REF!</v>
      </c>
      <c r="R246" s="170" t="e">
        <f>IF(B246=1,"",IF(AND(TrackingWorksheet!#REF! &lt;&gt;"", TrackingWorksheet!#REF!="At facility"), 1, 0)*D246)</f>
        <v>#REF!</v>
      </c>
      <c r="S246" s="170" t="e">
        <f>IF(B246=1,"",IF(AND(TrackingWorksheet!#REF! &lt;&gt;"", TrackingWorksheet!#REF!="Outside of facility"), 1, 0)*D246)</f>
        <v>#REF!</v>
      </c>
      <c r="T246" s="170" t="e">
        <f>IF(B246=1,"",IF(AND(TrackingWorksheet!#REF!&lt;&gt;"",TrackingWorksheet!#REF!&lt;=#REF!),1,0)*D246)</f>
        <v>#REF!</v>
      </c>
      <c r="U246" s="170" t="e">
        <f>IF(B246=1,"",IF(AND(TrackingWorksheet!#REF!&lt;&gt;"",TrackingWorksheet!#REF!&lt;=#REF!),1,0)*D246)</f>
        <v>#REF!</v>
      </c>
      <c r="V246" s="170" t="str">
        <f>IF(B246=1,"",IF(TrackingWorksheet!F251="","",TrackingWorksheet!F251))</f>
        <v/>
      </c>
    </row>
    <row r="247" spans="2:22" x14ac:dyDescent="0.35">
      <c r="B247" s="178">
        <f>IF(AND(ISBLANK(TrackingWorksheet!B252),ISBLANK(TrackingWorksheet!C252),ISBLANK(TrackingWorksheet!G252),ISBLANK(TrackingWorksheet!I252),
ISBLANK(TrackingWorksheet!#REF!)),1,0)</f>
        <v>0</v>
      </c>
      <c r="C247" s="173">
        <f>IF(B247=1,"",TrackingWorksheet!D252)</f>
        <v>0</v>
      </c>
      <c r="D247" s="176">
        <f>IF(B247=1,"",IF(AND(TrackingWorksheet!B252&lt;&gt;"",TrackingWorksheet!B252&lt;=WeeklyCOVIDSummary!$C$7,OR(TrackingWorksheet!C252="",TrackingWorksheet!C252&gt;=WeeklyCOVIDSummary!$C$6)),1,0))</f>
        <v>0</v>
      </c>
      <c r="E247" s="175">
        <f>IF(B247=1,"",IF(AND(TrackingWorksheet!H252&lt;&gt;"",TrackingWorksheet!H252&lt;=WeeklyCOVIDSummary!$C$7),1,0)*D247)</f>
        <v>0</v>
      </c>
      <c r="F247" s="175">
        <f>IF(B247=1,"",IF(AND(TrackingWorksheet!I252&lt;&gt;"",TrackingWorksheet!I252&lt;=WeeklyCOVIDSummary!$C$7),1,0)*D247)</f>
        <v>0</v>
      </c>
      <c r="G247" s="175">
        <f>IF(B247=1,"",IF(AND(TrackingWorksheet!G252&lt;&gt;"",TrackingWorksheet!G252&lt;=WeeklyCOVIDSummary!$C$7,WeeklyCOVIDSummary!$C$6-TrackingWorksheet!G252&lt;60),1,0)*D247)</f>
        <v>0</v>
      </c>
      <c r="H247" s="175">
        <f>IF(B247=1,"",IF(AND(TrackingWorksheet!G252&lt;&gt;"",TrackingWorksheet!G252&lt;=WeeklyCOVIDSummary!$C$7,TrackingWorksheet!G252&gt;$M$3),1,0)*D247)</f>
        <v>0</v>
      </c>
      <c r="I247" s="175">
        <f t="shared" si="7"/>
        <v>0</v>
      </c>
      <c r="J247" s="175">
        <f t="shared" si="6"/>
        <v>0</v>
      </c>
      <c r="K247" s="175">
        <f>IF(B247=1,"",IF(AND(TrackingWorksheet!G252="",TrackingWorksheet!H252="", TrackingWorksheet!I252=""),1,0)*D247)</f>
        <v>0</v>
      </c>
      <c r="L247" s="178" t="str">
        <f>IF(B247=1,"",IF(TrackingWorksheet!F252="","",TrackingWorksheet!F252))</f>
        <v/>
      </c>
      <c r="M247" s="170"/>
      <c r="N247" s="170">
        <f>IF(AND(ISBLANK(TrackingWorksheet!B252),ISBLANK(TrackingWorksheet!C252),ISBLANK(TrackingWorksheet!G252),ISBLANK(TrackingWorksheet!I252),
ISBLANK(TrackingWorksheet!#REF!)),1,0)</f>
        <v>0</v>
      </c>
      <c r="O247" s="170">
        <f>IF(B247=1,"",TrackingWorksheet!E252)</f>
        <v>0</v>
      </c>
      <c r="P247" s="170" t="e">
        <f>IF(B247=1,"",IF(AND(TrackingWorksheet!B252&lt;&gt;"",TrackingWorksheet!B252&lt;=#REF!,OR(TrackingWorksheet!C252="",TrackingWorksheet!C252&gt;=#REF!)),1,0))</f>
        <v>#REF!</v>
      </c>
      <c r="Q247" s="170" t="e">
        <f>IF(B247=1,"",IF(AND(TrackingWorksheet!#REF! &lt;&gt;"",TrackingWorksheet!#REF!&lt;=#REF!), 1, 0)*D247)</f>
        <v>#REF!</v>
      </c>
      <c r="R247" s="170" t="e">
        <f>IF(B247=1,"",IF(AND(TrackingWorksheet!#REF! &lt;&gt;"", TrackingWorksheet!#REF!="At facility"), 1, 0)*D247)</f>
        <v>#REF!</v>
      </c>
      <c r="S247" s="170" t="e">
        <f>IF(B247=1,"",IF(AND(TrackingWorksheet!#REF! &lt;&gt;"", TrackingWorksheet!#REF!="Outside of facility"), 1, 0)*D247)</f>
        <v>#REF!</v>
      </c>
      <c r="T247" s="170" t="e">
        <f>IF(B247=1,"",IF(AND(TrackingWorksheet!#REF!&lt;&gt;"",TrackingWorksheet!#REF!&lt;=#REF!),1,0)*D247)</f>
        <v>#REF!</v>
      </c>
      <c r="U247" s="170" t="e">
        <f>IF(B247=1,"",IF(AND(TrackingWorksheet!#REF!&lt;&gt;"",TrackingWorksheet!#REF!&lt;=#REF!),1,0)*D247)</f>
        <v>#REF!</v>
      </c>
      <c r="V247" s="170" t="str">
        <f>IF(B247=1,"",IF(TrackingWorksheet!F252="","",TrackingWorksheet!F252))</f>
        <v/>
      </c>
    </row>
    <row r="248" spans="2:22" x14ac:dyDescent="0.35">
      <c r="B248" s="178">
        <f>IF(AND(ISBLANK(TrackingWorksheet!B253),ISBLANK(TrackingWorksheet!C253),ISBLANK(TrackingWorksheet!G253),ISBLANK(TrackingWorksheet!I253),
ISBLANK(TrackingWorksheet!#REF!)),1,0)</f>
        <v>0</v>
      </c>
      <c r="C248" s="173">
        <f>IF(B248=1,"",TrackingWorksheet!D253)</f>
        <v>0</v>
      </c>
      <c r="D248" s="176">
        <f>IF(B248=1,"",IF(AND(TrackingWorksheet!B253&lt;&gt;"",TrackingWorksheet!B253&lt;=WeeklyCOVIDSummary!$C$7,OR(TrackingWorksheet!C253="",TrackingWorksheet!C253&gt;=WeeklyCOVIDSummary!$C$6)),1,0))</f>
        <v>0</v>
      </c>
      <c r="E248" s="175">
        <f>IF(B248=1,"",IF(AND(TrackingWorksheet!H253&lt;&gt;"",TrackingWorksheet!H253&lt;=WeeklyCOVIDSummary!$C$7),1,0)*D248)</f>
        <v>0</v>
      </c>
      <c r="F248" s="175">
        <f>IF(B248=1,"",IF(AND(TrackingWorksheet!I253&lt;&gt;"",TrackingWorksheet!I253&lt;=WeeklyCOVIDSummary!$C$7),1,0)*D248)</f>
        <v>0</v>
      </c>
      <c r="G248" s="175">
        <f>IF(B248=1,"",IF(AND(TrackingWorksheet!G253&lt;&gt;"",TrackingWorksheet!G253&lt;=WeeklyCOVIDSummary!$C$7,WeeklyCOVIDSummary!$C$6-TrackingWorksheet!G253&lt;60),1,0)*D248)</f>
        <v>0</v>
      </c>
      <c r="H248" s="175">
        <f>IF(B248=1,"",IF(AND(TrackingWorksheet!G253&lt;&gt;"",TrackingWorksheet!G253&lt;=WeeklyCOVIDSummary!$C$7,TrackingWorksheet!G253&gt;$M$3),1,0)*D248)</f>
        <v>0</v>
      </c>
      <c r="I248" s="175">
        <f t="shared" si="7"/>
        <v>0</v>
      </c>
      <c r="J248" s="175">
        <f t="shared" si="6"/>
        <v>0</v>
      </c>
      <c r="K248" s="175">
        <f>IF(B248=1,"",IF(AND(TrackingWorksheet!G253="",TrackingWorksheet!H253="", TrackingWorksheet!I253=""),1,0)*D248)</f>
        <v>0</v>
      </c>
      <c r="L248" s="178" t="str">
        <f>IF(B248=1,"",IF(TrackingWorksheet!F253="","",TrackingWorksheet!F253))</f>
        <v/>
      </c>
      <c r="M248" s="170"/>
      <c r="N248" s="170">
        <f>IF(AND(ISBLANK(TrackingWorksheet!B253),ISBLANK(TrackingWorksheet!C253),ISBLANK(TrackingWorksheet!G253),ISBLANK(TrackingWorksheet!I253),
ISBLANK(TrackingWorksheet!#REF!)),1,0)</f>
        <v>0</v>
      </c>
      <c r="O248" s="170">
        <f>IF(B248=1,"",TrackingWorksheet!E253)</f>
        <v>0</v>
      </c>
      <c r="P248" s="170" t="e">
        <f>IF(B248=1,"",IF(AND(TrackingWorksheet!B253&lt;&gt;"",TrackingWorksheet!B253&lt;=#REF!,OR(TrackingWorksheet!C253="",TrackingWorksheet!C253&gt;=#REF!)),1,0))</f>
        <v>#REF!</v>
      </c>
      <c r="Q248" s="170" t="e">
        <f>IF(B248=1,"",IF(AND(TrackingWorksheet!#REF! &lt;&gt;"",TrackingWorksheet!#REF!&lt;=#REF!), 1, 0)*D248)</f>
        <v>#REF!</v>
      </c>
      <c r="R248" s="170" t="e">
        <f>IF(B248=1,"",IF(AND(TrackingWorksheet!#REF! &lt;&gt;"", TrackingWorksheet!#REF!="At facility"), 1, 0)*D248)</f>
        <v>#REF!</v>
      </c>
      <c r="S248" s="170" t="e">
        <f>IF(B248=1,"",IF(AND(TrackingWorksheet!#REF! &lt;&gt;"", TrackingWorksheet!#REF!="Outside of facility"), 1, 0)*D248)</f>
        <v>#REF!</v>
      </c>
      <c r="T248" s="170" t="e">
        <f>IF(B248=1,"",IF(AND(TrackingWorksheet!#REF!&lt;&gt;"",TrackingWorksheet!#REF!&lt;=#REF!),1,0)*D248)</f>
        <v>#REF!</v>
      </c>
      <c r="U248" s="170" t="e">
        <f>IF(B248=1,"",IF(AND(TrackingWorksheet!#REF!&lt;&gt;"",TrackingWorksheet!#REF!&lt;=#REF!),1,0)*D248)</f>
        <v>#REF!</v>
      </c>
      <c r="V248" s="170" t="str">
        <f>IF(B248=1,"",IF(TrackingWorksheet!F253="","",TrackingWorksheet!F253))</f>
        <v/>
      </c>
    </row>
    <row r="249" spans="2:22" x14ac:dyDescent="0.35">
      <c r="B249" s="178">
        <f>IF(AND(ISBLANK(TrackingWorksheet!B254),ISBLANK(TrackingWorksheet!C254),ISBLANK(TrackingWorksheet!G254),ISBLANK(TrackingWorksheet!I254),
ISBLANK(TrackingWorksheet!#REF!)),1,0)</f>
        <v>0</v>
      </c>
      <c r="C249" s="173">
        <f>IF(B249=1,"",TrackingWorksheet!D254)</f>
        <v>0</v>
      </c>
      <c r="D249" s="176">
        <f>IF(B249=1,"",IF(AND(TrackingWorksheet!B254&lt;&gt;"",TrackingWorksheet!B254&lt;=WeeklyCOVIDSummary!$C$7,OR(TrackingWorksheet!C254="",TrackingWorksheet!C254&gt;=WeeklyCOVIDSummary!$C$6)),1,0))</f>
        <v>0</v>
      </c>
      <c r="E249" s="175">
        <f>IF(B249=1,"",IF(AND(TrackingWorksheet!H254&lt;&gt;"",TrackingWorksheet!H254&lt;=WeeklyCOVIDSummary!$C$7),1,0)*D249)</f>
        <v>0</v>
      </c>
      <c r="F249" s="175">
        <f>IF(B249=1,"",IF(AND(TrackingWorksheet!I254&lt;&gt;"",TrackingWorksheet!I254&lt;=WeeklyCOVIDSummary!$C$7),1,0)*D249)</f>
        <v>0</v>
      </c>
      <c r="G249" s="175">
        <f>IF(B249=1,"",IF(AND(TrackingWorksheet!G254&lt;&gt;"",TrackingWorksheet!G254&lt;=WeeklyCOVIDSummary!$C$7,WeeklyCOVIDSummary!$C$6-TrackingWorksheet!G254&lt;60),1,0)*D249)</f>
        <v>0</v>
      </c>
      <c r="H249" s="175">
        <f>IF(B249=1,"",IF(AND(TrackingWorksheet!G254&lt;&gt;"",TrackingWorksheet!G254&lt;=WeeklyCOVIDSummary!$C$7,TrackingWorksheet!G254&gt;$M$3),1,0)*D249)</f>
        <v>0</v>
      </c>
      <c r="I249" s="175">
        <f t="shared" si="7"/>
        <v>0</v>
      </c>
      <c r="J249" s="175">
        <f t="shared" si="6"/>
        <v>0</v>
      </c>
      <c r="K249" s="175">
        <f>IF(B249=1,"",IF(AND(TrackingWorksheet!G254="",TrackingWorksheet!H254="", TrackingWorksheet!I254=""),1,0)*D249)</f>
        <v>0</v>
      </c>
      <c r="L249" s="178" t="str">
        <f>IF(B249=1,"",IF(TrackingWorksheet!F254="","",TrackingWorksheet!F254))</f>
        <v/>
      </c>
      <c r="M249" s="170"/>
      <c r="N249" s="170">
        <f>IF(AND(ISBLANK(TrackingWorksheet!B254),ISBLANK(TrackingWorksheet!C254),ISBLANK(TrackingWorksheet!G254),ISBLANK(TrackingWorksheet!I254),
ISBLANK(TrackingWorksheet!#REF!)),1,0)</f>
        <v>0</v>
      </c>
      <c r="O249" s="170">
        <f>IF(B249=1,"",TrackingWorksheet!E254)</f>
        <v>0</v>
      </c>
      <c r="P249" s="170" t="e">
        <f>IF(B249=1,"",IF(AND(TrackingWorksheet!B254&lt;&gt;"",TrackingWorksheet!B254&lt;=#REF!,OR(TrackingWorksheet!C254="",TrackingWorksheet!C254&gt;=#REF!)),1,0))</f>
        <v>#REF!</v>
      </c>
      <c r="Q249" s="170" t="e">
        <f>IF(B249=1,"",IF(AND(TrackingWorksheet!#REF! &lt;&gt;"",TrackingWorksheet!#REF!&lt;=#REF!), 1, 0)*D249)</f>
        <v>#REF!</v>
      </c>
      <c r="R249" s="170" t="e">
        <f>IF(B249=1,"",IF(AND(TrackingWorksheet!#REF! &lt;&gt;"", TrackingWorksheet!#REF!="At facility"), 1, 0)*D249)</f>
        <v>#REF!</v>
      </c>
      <c r="S249" s="170" t="e">
        <f>IF(B249=1,"",IF(AND(TrackingWorksheet!#REF! &lt;&gt;"", TrackingWorksheet!#REF!="Outside of facility"), 1, 0)*D249)</f>
        <v>#REF!</v>
      </c>
      <c r="T249" s="170" t="e">
        <f>IF(B249=1,"",IF(AND(TrackingWorksheet!#REF!&lt;&gt;"",TrackingWorksheet!#REF!&lt;=#REF!),1,0)*D249)</f>
        <v>#REF!</v>
      </c>
      <c r="U249" s="170" t="e">
        <f>IF(B249=1,"",IF(AND(TrackingWorksheet!#REF!&lt;&gt;"",TrackingWorksheet!#REF!&lt;=#REF!),1,0)*D249)</f>
        <v>#REF!</v>
      </c>
      <c r="V249" s="170" t="str">
        <f>IF(B249=1,"",IF(TrackingWorksheet!F254="","",TrackingWorksheet!F254))</f>
        <v/>
      </c>
    </row>
    <row r="250" spans="2:22" x14ac:dyDescent="0.35">
      <c r="B250" s="178">
        <f>IF(AND(ISBLANK(TrackingWorksheet!B255),ISBLANK(TrackingWorksheet!C255),ISBLANK(TrackingWorksheet!G255),ISBLANK(TrackingWorksheet!I255),
ISBLANK(TrackingWorksheet!#REF!)),1,0)</f>
        <v>0</v>
      </c>
      <c r="C250" s="173">
        <f>IF(B250=1,"",TrackingWorksheet!D255)</f>
        <v>0</v>
      </c>
      <c r="D250" s="176">
        <f>IF(B250=1,"",IF(AND(TrackingWorksheet!B255&lt;&gt;"",TrackingWorksheet!B255&lt;=WeeklyCOVIDSummary!$C$7,OR(TrackingWorksheet!C255="",TrackingWorksheet!C255&gt;=WeeklyCOVIDSummary!$C$6)),1,0))</f>
        <v>0</v>
      </c>
      <c r="E250" s="175">
        <f>IF(B250=1,"",IF(AND(TrackingWorksheet!H255&lt;&gt;"",TrackingWorksheet!H255&lt;=WeeklyCOVIDSummary!$C$7),1,0)*D250)</f>
        <v>0</v>
      </c>
      <c r="F250" s="175">
        <f>IF(B250=1,"",IF(AND(TrackingWorksheet!I255&lt;&gt;"",TrackingWorksheet!I255&lt;=WeeklyCOVIDSummary!$C$7),1,0)*D250)</f>
        <v>0</v>
      </c>
      <c r="G250" s="175">
        <f>IF(B250=1,"",IF(AND(TrackingWorksheet!G255&lt;&gt;"",TrackingWorksheet!G255&lt;=WeeklyCOVIDSummary!$C$7,WeeklyCOVIDSummary!$C$6-TrackingWorksheet!G255&lt;60),1,0)*D250)</f>
        <v>0</v>
      </c>
      <c r="H250" s="175">
        <f>IF(B250=1,"",IF(AND(TrackingWorksheet!G255&lt;&gt;"",TrackingWorksheet!G255&lt;=WeeklyCOVIDSummary!$C$7,TrackingWorksheet!G255&gt;$M$3),1,0)*D250)</f>
        <v>0</v>
      </c>
      <c r="I250" s="175">
        <f t="shared" si="7"/>
        <v>0</v>
      </c>
      <c r="J250" s="175">
        <f t="shared" si="6"/>
        <v>0</v>
      </c>
      <c r="K250" s="175">
        <f>IF(B250=1,"",IF(AND(TrackingWorksheet!G255="",TrackingWorksheet!H255="", TrackingWorksheet!I255=""),1,0)*D250)</f>
        <v>0</v>
      </c>
      <c r="L250" s="178" t="str">
        <f>IF(B250=1,"",IF(TrackingWorksheet!F255="","",TrackingWorksheet!F255))</f>
        <v/>
      </c>
      <c r="M250" s="170"/>
      <c r="N250" s="170">
        <f>IF(AND(ISBLANK(TrackingWorksheet!B255),ISBLANK(TrackingWorksheet!C255),ISBLANK(TrackingWorksheet!G255),ISBLANK(TrackingWorksheet!I255),
ISBLANK(TrackingWorksheet!#REF!)),1,0)</f>
        <v>0</v>
      </c>
      <c r="O250" s="170">
        <f>IF(B250=1,"",TrackingWorksheet!E255)</f>
        <v>0</v>
      </c>
      <c r="P250" s="170" t="e">
        <f>IF(B250=1,"",IF(AND(TrackingWorksheet!B255&lt;&gt;"",TrackingWorksheet!B255&lt;=#REF!,OR(TrackingWorksheet!C255="",TrackingWorksheet!C255&gt;=#REF!)),1,0))</f>
        <v>#REF!</v>
      </c>
      <c r="Q250" s="170" t="e">
        <f>IF(B250=1,"",IF(AND(TrackingWorksheet!#REF! &lt;&gt;"",TrackingWorksheet!#REF!&lt;=#REF!), 1, 0)*D250)</f>
        <v>#REF!</v>
      </c>
      <c r="R250" s="170" t="e">
        <f>IF(B250=1,"",IF(AND(TrackingWorksheet!#REF! &lt;&gt;"", TrackingWorksheet!#REF!="At facility"), 1, 0)*D250)</f>
        <v>#REF!</v>
      </c>
      <c r="S250" s="170" t="e">
        <f>IF(B250=1,"",IF(AND(TrackingWorksheet!#REF! &lt;&gt;"", TrackingWorksheet!#REF!="Outside of facility"), 1, 0)*D250)</f>
        <v>#REF!</v>
      </c>
      <c r="T250" s="170" t="e">
        <f>IF(B250=1,"",IF(AND(TrackingWorksheet!#REF!&lt;&gt;"",TrackingWorksheet!#REF!&lt;=#REF!),1,0)*D250)</f>
        <v>#REF!</v>
      </c>
      <c r="U250" s="170" t="e">
        <f>IF(B250=1,"",IF(AND(TrackingWorksheet!#REF!&lt;&gt;"",TrackingWorksheet!#REF!&lt;=#REF!),1,0)*D250)</f>
        <v>#REF!</v>
      </c>
      <c r="V250" s="170" t="str">
        <f>IF(B250=1,"",IF(TrackingWorksheet!F255="","",TrackingWorksheet!F255))</f>
        <v/>
      </c>
    </row>
    <row r="251" spans="2:22" x14ac:dyDescent="0.35">
      <c r="B251" s="178">
        <f>IF(AND(ISBLANK(TrackingWorksheet!B256),ISBLANK(TrackingWorksheet!C256),ISBLANK(TrackingWorksheet!G256),ISBLANK(TrackingWorksheet!I256),
ISBLANK(TrackingWorksheet!#REF!)),1,0)</f>
        <v>0</v>
      </c>
      <c r="C251" s="173">
        <f>IF(B251=1,"",TrackingWorksheet!D256)</f>
        <v>0</v>
      </c>
      <c r="D251" s="176">
        <f>IF(B251=1,"",IF(AND(TrackingWorksheet!B256&lt;&gt;"",TrackingWorksheet!B256&lt;=WeeklyCOVIDSummary!$C$7,OR(TrackingWorksheet!C256="",TrackingWorksheet!C256&gt;=WeeklyCOVIDSummary!$C$6)),1,0))</f>
        <v>0</v>
      </c>
      <c r="E251" s="175">
        <f>IF(B251=1,"",IF(AND(TrackingWorksheet!H256&lt;&gt;"",TrackingWorksheet!H256&lt;=WeeklyCOVIDSummary!$C$7),1,0)*D251)</f>
        <v>0</v>
      </c>
      <c r="F251" s="175">
        <f>IF(B251=1,"",IF(AND(TrackingWorksheet!I256&lt;&gt;"",TrackingWorksheet!I256&lt;=WeeklyCOVIDSummary!$C$7),1,0)*D251)</f>
        <v>0</v>
      </c>
      <c r="G251" s="175">
        <f>IF(B251=1,"",IF(AND(TrackingWorksheet!G256&lt;&gt;"",TrackingWorksheet!G256&lt;=WeeklyCOVIDSummary!$C$7,WeeklyCOVIDSummary!$C$6-TrackingWorksheet!G256&lt;60),1,0)*D251)</f>
        <v>0</v>
      </c>
      <c r="H251" s="175">
        <f>IF(B251=1,"",IF(AND(TrackingWorksheet!G256&lt;&gt;"",TrackingWorksheet!G256&lt;=WeeklyCOVIDSummary!$C$7,TrackingWorksheet!G256&gt;$M$3),1,0)*D251)</f>
        <v>0</v>
      </c>
      <c r="I251" s="175">
        <f t="shared" si="7"/>
        <v>0</v>
      </c>
      <c r="J251" s="175">
        <f t="shared" si="6"/>
        <v>0</v>
      </c>
      <c r="K251" s="175">
        <f>IF(B251=1,"",IF(AND(TrackingWorksheet!G256="",TrackingWorksheet!H256="", TrackingWorksheet!I256=""),1,0)*D251)</f>
        <v>0</v>
      </c>
      <c r="L251" s="178" t="str">
        <f>IF(B251=1,"",IF(TrackingWorksheet!F256="","",TrackingWorksheet!F256))</f>
        <v/>
      </c>
      <c r="M251" s="170"/>
      <c r="N251" s="170">
        <f>IF(AND(ISBLANK(TrackingWorksheet!B256),ISBLANK(TrackingWorksheet!C256),ISBLANK(TrackingWorksheet!G256),ISBLANK(TrackingWorksheet!I256),
ISBLANK(TrackingWorksheet!#REF!)),1,0)</f>
        <v>0</v>
      </c>
      <c r="O251" s="170">
        <f>IF(B251=1,"",TrackingWorksheet!E256)</f>
        <v>0</v>
      </c>
      <c r="P251" s="170" t="e">
        <f>IF(B251=1,"",IF(AND(TrackingWorksheet!B256&lt;&gt;"",TrackingWorksheet!B256&lt;=#REF!,OR(TrackingWorksheet!C256="",TrackingWorksheet!C256&gt;=#REF!)),1,0))</f>
        <v>#REF!</v>
      </c>
      <c r="Q251" s="170" t="e">
        <f>IF(B251=1,"",IF(AND(TrackingWorksheet!#REF! &lt;&gt;"",TrackingWorksheet!#REF!&lt;=#REF!), 1, 0)*D251)</f>
        <v>#REF!</v>
      </c>
      <c r="R251" s="170" t="e">
        <f>IF(B251=1,"",IF(AND(TrackingWorksheet!#REF! &lt;&gt;"", TrackingWorksheet!#REF!="At facility"), 1, 0)*D251)</f>
        <v>#REF!</v>
      </c>
      <c r="S251" s="170" t="e">
        <f>IF(B251=1,"",IF(AND(TrackingWorksheet!#REF! &lt;&gt;"", TrackingWorksheet!#REF!="Outside of facility"), 1, 0)*D251)</f>
        <v>#REF!</v>
      </c>
      <c r="T251" s="170" t="e">
        <f>IF(B251=1,"",IF(AND(TrackingWorksheet!#REF!&lt;&gt;"",TrackingWorksheet!#REF!&lt;=#REF!),1,0)*D251)</f>
        <v>#REF!</v>
      </c>
      <c r="U251" s="170" t="e">
        <f>IF(B251=1,"",IF(AND(TrackingWorksheet!#REF!&lt;&gt;"",TrackingWorksheet!#REF!&lt;=#REF!),1,0)*D251)</f>
        <v>#REF!</v>
      </c>
      <c r="V251" s="170" t="str">
        <f>IF(B251=1,"",IF(TrackingWorksheet!F256="","",TrackingWorksheet!F256))</f>
        <v/>
      </c>
    </row>
    <row r="252" spans="2:22" x14ac:dyDescent="0.35">
      <c r="B252" s="178">
        <f>IF(AND(ISBLANK(TrackingWorksheet!B257),ISBLANK(TrackingWorksheet!C257),ISBLANK(TrackingWorksheet!G257),ISBLANK(TrackingWorksheet!I257),
ISBLANK(TrackingWorksheet!#REF!)),1,0)</f>
        <v>0</v>
      </c>
      <c r="C252" s="173">
        <f>IF(B252=1,"",TrackingWorksheet!D257)</f>
        <v>0</v>
      </c>
      <c r="D252" s="176">
        <f>IF(B252=1,"",IF(AND(TrackingWorksheet!B257&lt;&gt;"",TrackingWorksheet!B257&lt;=WeeklyCOVIDSummary!$C$7,OR(TrackingWorksheet!C257="",TrackingWorksheet!C257&gt;=WeeklyCOVIDSummary!$C$6)),1,0))</f>
        <v>0</v>
      </c>
      <c r="E252" s="175">
        <f>IF(B252=1,"",IF(AND(TrackingWorksheet!H257&lt;&gt;"",TrackingWorksheet!H257&lt;=WeeklyCOVIDSummary!$C$7),1,0)*D252)</f>
        <v>0</v>
      </c>
      <c r="F252" s="175">
        <f>IF(B252=1,"",IF(AND(TrackingWorksheet!I257&lt;&gt;"",TrackingWorksheet!I257&lt;=WeeklyCOVIDSummary!$C$7),1,0)*D252)</f>
        <v>0</v>
      </c>
      <c r="G252" s="175">
        <f>IF(B252=1,"",IF(AND(TrackingWorksheet!G257&lt;&gt;"",TrackingWorksheet!G257&lt;=WeeklyCOVIDSummary!$C$7,WeeklyCOVIDSummary!$C$6-TrackingWorksheet!G257&lt;60),1,0)*D252)</f>
        <v>0</v>
      </c>
      <c r="H252" s="175">
        <f>IF(B252=1,"",IF(AND(TrackingWorksheet!G257&lt;&gt;"",TrackingWorksheet!G257&lt;=WeeklyCOVIDSummary!$C$7,TrackingWorksheet!G257&gt;$M$3),1,0)*D252)</f>
        <v>0</v>
      </c>
      <c r="I252" s="175">
        <f t="shared" si="7"/>
        <v>0</v>
      </c>
      <c r="J252" s="175">
        <f t="shared" si="6"/>
        <v>0</v>
      </c>
      <c r="K252" s="175">
        <f>IF(B252=1,"",IF(AND(TrackingWorksheet!G257="",TrackingWorksheet!H257="", TrackingWorksheet!I257=""),1,0)*D252)</f>
        <v>0</v>
      </c>
      <c r="L252" s="178" t="str">
        <f>IF(B252=1,"",IF(TrackingWorksheet!F257="","",TrackingWorksheet!F257))</f>
        <v/>
      </c>
      <c r="M252" s="170"/>
      <c r="N252" s="170">
        <f>IF(AND(ISBLANK(TrackingWorksheet!B257),ISBLANK(TrackingWorksheet!C257),ISBLANK(TrackingWorksheet!G257),ISBLANK(TrackingWorksheet!I257),
ISBLANK(TrackingWorksheet!#REF!)),1,0)</f>
        <v>0</v>
      </c>
      <c r="O252" s="170">
        <f>IF(B252=1,"",TrackingWorksheet!E257)</f>
        <v>0</v>
      </c>
      <c r="P252" s="170" t="e">
        <f>IF(B252=1,"",IF(AND(TrackingWorksheet!B257&lt;&gt;"",TrackingWorksheet!B257&lt;=#REF!,OR(TrackingWorksheet!C257="",TrackingWorksheet!C257&gt;=#REF!)),1,0))</f>
        <v>#REF!</v>
      </c>
      <c r="Q252" s="170" t="e">
        <f>IF(B252=1,"",IF(AND(TrackingWorksheet!#REF! &lt;&gt;"",TrackingWorksheet!#REF!&lt;=#REF!), 1, 0)*D252)</f>
        <v>#REF!</v>
      </c>
      <c r="R252" s="170" t="e">
        <f>IF(B252=1,"",IF(AND(TrackingWorksheet!#REF! &lt;&gt;"", TrackingWorksheet!#REF!="At facility"), 1, 0)*D252)</f>
        <v>#REF!</v>
      </c>
      <c r="S252" s="170" t="e">
        <f>IF(B252=1,"",IF(AND(TrackingWorksheet!#REF! &lt;&gt;"", TrackingWorksheet!#REF!="Outside of facility"), 1, 0)*D252)</f>
        <v>#REF!</v>
      </c>
      <c r="T252" s="170" t="e">
        <f>IF(B252=1,"",IF(AND(TrackingWorksheet!#REF!&lt;&gt;"",TrackingWorksheet!#REF!&lt;=#REF!),1,0)*D252)</f>
        <v>#REF!</v>
      </c>
      <c r="U252" s="170" t="e">
        <f>IF(B252=1,"",IF(AND(TrackingWorksheet!#REF!&lt;&gt;"",TrackingWorksheet!#REF!&lt;=#REF!),1,0)*D252)</f>
        <v>#REF!</v>
      </c>
      <c r="V252" s="170" t="str">
        <f>IF(B252=1,"",IF(TrackingWorksheet!F257="","",TrackingWorksheet!F257))</f>
        <v/>
      </c>
    </row>
    <row r="253" spans="2:22" x14ac:dyDescent="0.35">
      <c r="B253" s="178">
        <f>IF(AND(ISBLANK(TrackingWorksheet!B258),ISBLANK(TrackingWorksheet!C258),ISBLANK(TrackingWorksheet!G258),ISBLANK(TrackingWorksheet!I258),
ISBLANK(TrackingWorksheet!#REF!)),1,0)</f>
        <v>0</v>
      </c>
      <c r="C253" s="173">
        <f>IF(B253=1,"",TrackingWorksheet!D258)</f>
        <v>0</v>
      </c>
      <c r="D253" s="176">
        <f>IF(B253=1,"",IF(AND(TrackingWorksheet!B258&lt;&gt;"",TrackingWorksheet!B258&lt;=WeeklyCOVIDSummary!$C$7,OR(TrackingWorksheet!C258="",TrackingWorksheet!C258&gt;=WeeklyCOVIDSummary!$C$6)),1,0))</f>
        <v>0</v>
      </c>
      <c r="E253" s="175">
        <f>IF(B253=1,"",IF(AND(TrackingWorksheet!H258&lt;&gt;"",TrackingWorksheet!H258&lt;=WeeklyCOVIDSummary!$C$7),1,0)*D253)</f>
        <v>0</v>
      </c>
      <c r="F253" s="175">
        <f>IF(B253=1,"",IF(AND(TrackingWorksheet!I258&lt;&gt;"",TrackingWorksheet!I258&lt;=WeeklyCOVIDSummary!$C$7),1,0)*D253)</f>
        <v>0</v>
      </c>
      <c r="G253" s="175">
        <f>IF(B253=1,"",IF(AND(TrackingWorksheet!G258&lt;&gt;"",TrackingWorksheet!G258&lt;=WeeklyCOVIDSummary!$C$7,WeeklyCOVIDSummary!$C$6-TrackingWorksheet!G258&lt;60),1,0)*D253)</f>
        <v>0</v>
      </c>
      <c r="H253" s="175">
        <f>IF(B253=1,"",IF(AND(TrackingWorksheet!G258&lt;&gt;"",TrackingWorksheet!G258&lt;=WeeklyCOVIDSummary!$C$7,TrackingWorksheet!G258&gt;$M$3),1,0)*D253)</f>
        <v>0</v>
      </c>
      <c r="I253" s="175">
        <f t="shared" si="7"/>
        <v>0</v>
      </c>
      <c r="J253" s="175">
        <f t="shared" si="6"/>
        <v>0</v>
      </c>
      <c r="K253" s="175">
        <f>IF(B253=1,"",IF(AND(TrackingWorksheet!G258="",TrackingWorksheet!H258="", TrackingWorksheet!I258=""),1,0)*D253)</f>
        <v>0</v>
      </c>
      <c r="L253" s="178" t="str">
        <f>IF(B253=1,"",IF(TrackingWorksheet!F258="","",TrackingWorksheet!F258))</f>
        <v/>
      </c>
      <c r="M253" s="170"/>
      <c r="N253" s="170">
        <f>IF(AND(ISBLANK(TrackingWorksheet!B258),ISBLANK(TrackingWorksheet!C258),ISBLANK(TrackingWorksheet!G258),ISBLANK(TrackingWorksheet!I258),
ISBLANK(TrackingWorksheet!#REF!)),1,0)</f>
        <v>0</v>
      </c>
      <c r="O253" s="170">
        <f>IF(B253=1,"",TrackingWorksheet!E258)</f>
        <v>0</v>
      </c>
      <c r="P253" s="170" t="e">
        <f>IF(B253=1,"",IF(AND(TrackingWorksheet!B258&lt;&gt;"",TrackingWorksheet!B258&lt;=#REF!,OR(TrackingWorksheet!C258="",TrackingWorksheet!C258&gt;=#REF!)),1,0))</f>
        <v>#REF!</v>
      </c>
      <c r="Q253" s="170" t="e">
        <f>IF(B253=1,"",IF(AND(TrackingWorksheet!#REF! &lt;&gt;"",TrackingWorksheet!#REF!&lt;=#REF!), 1, 0)*D253)</f>
        <v>#REF!</v>
      </c>
      <c r="R253" s="170" t="e">
        <f>IF(B253=1,"",IF(AND(TrackingWorksheet!#REF! &lt;&gt;"", TrackingWorksheet!#REF!="At facility"), 1, 0)*D253)</f>
        <v>#REF!</v>
      </c>
      <c r="S253" s="170" t="e">
        <f>IF(B253=1,"",IF(AND(TrackingWorksheet!#REF! &lt;&gt;"", TrackingWorksheet!#REF!="Outside of facility"), 1, 0)*D253)</f>
        <v>#REF!</v>
      </c>
      <c r="T253" s="170" t="e">
        <f>IF(B253=1,"",IF(AND(TrackingWorksheet!#REF!&lt;&gt;"",TrackingWorksheet!#REF!&lt;=#REF!),1,0)*D253)</f>
        <v>#REF!</v>
      </c>
      <c r="U253" s="170" t="e">
        <f>IF(B253=1,"",IF(AND(TrackingWorksheet!#REF!&lt;&gt;"",TrackingWorksheet!#REF!&lt;=#REF!),1,0)*D253)</f>
        <v>#REF!</v>
      </c>
      <c r="V253" s="170" t="str">
        <f>IF(B253=1,"",IF(TrackingWorksheet!F258="","",TrackingWorksheet!F258))</f>
        <v/>
      </c>
    </row>
    <row r="254" spans="2:22" x14ac:dyDescent="0.35">
      <c r="B254" s="178">
        <f>IF(AND(ISBLANK(TrackingWorksheet!B259),ISBLANK(TrackingWorksheet!C259),ISBLANK(TrackingWorksheet!G259),ISBLANK(TrackingWorksheet!I259),
ISBLANK(TrackingWorksheet!#REF!)),1,0)</f>
        <v>0</v>
      </c>
      <c r="C254" s="173">
        <f>IF(B254=1,"",TrackingWorksheet!D259)</f>
        <v>0</v>
      </c>
      <c r="D254" s="176">
        <f>IF(B254=1,"",IF(AND(TrackingWorksheet!B259&lt;&gt;"",TrackingWorksheet!B259&lt;=WeeklyCOVIDSummary!$C$7,OR(TrackingWorksheet!C259="",TrackingWorksheet!C259&gt;=WeeklyCOVIDSummary!$C$6)),1,0))</f>
        <v>0</v>
      </c>
      <c r="E254" s="175">
        <f>IF(B254=1,"",IF(AND(TrackingWorksheet!H259&lt;&gt;"",TrackingWorksheet!H259&lt;=WeeklyCOVIDSummary!$C$7),1,0)*D254)</f>
        <v>0</v>
      </c>
      <c r="F254" s="175">
        <f>IF(B254=1,"",IF(AND(TrackingWorksheet!I259&lt;&gt;"",TrackingWorksheet!I259&lt;=WeeklyCOVIDSummary!$C$7),1,0)*D254)</f>
        <v>0</v>
      </c>
      <c r="G254" s="175">
        <f>IF(B254=1,"",IF(AND(TrackingWorksheet!G259&lt;&gt;"",TrackingWorksheet!G259&lt;=WeeklyCOVIDSummary!$C$7,WeeklyCOVIDSummary!$C$6-TrackingWorksheet!G259&lt;60),1,0)*D254)</f>
        <v>0</v>
      </c>
      <c r="H254" s="175">
        <f>IF(B254=1,"",IF(AND(TrackingWorksheet!G259&lt;&gt;"",TrackingWorksheet!G259&lt;=WeeklyCOVIDSummary!$C$7,TrackingWorksheet!G259&gt;$M$3),1,0)*D254)</f>
        <v>0</v>
      </c>
      <c r="I254" s="175">
        <f t="shared" si="7"/>
        <v>0</v>
      </c>
      <c r="J254" s="175">
        <f t="shared" si="6"/>
        <v>0</v>
      </c>
      <c r="K254" s="175">
        <f>IF(B254=1,"",IF(AND(TrackingWorksheet!G259="",TrackingWorksheet!H259="", TrackingWorksheet!I259=""),1,0)*D254)</f>
        <v>0</v>
      </c>
      <c r="L254" s="178" t="str">
        <f>IF(B254=1,"",IF(TrackingWorksheet!F259="","",TrackingWorksheet!F259))</f>
        <v/>
      </c>
      <c r="M254" s="170"/>
      <c r="N254" s="170">
        <f>IF(AND(ISBLANK(TrackingWorksheet!B259),ISBLANK(TrackingWorksheet!C259),ISBLANK(TrackingWorksheet!G259),ISBLANK(TrackingWorksheet!I259),
ISBLANK(TrackingWorksheet!#REF!)),1,0)</f>
        <v>0</v>
      </c>
      <c r="O254" s="170">
        <f>IF(B254=1,"",TrackingWorksheet!E259)</f>
        <v>0</v>
      </c>
      <c r="P254" s="170" t="e">
        <f>IF(B254=1,"",IF(AND(TrackingWorksheet!B259&lt;&gt;"",TrackingWorksheet!B259&lt;=#REF!,OR(TrackingWorksheet!C259="",TrackingWorksheet!C259&gt;=#REF!)),1,0))</f>
        <v>#REF!</v>
      </c>
      <c r="Q254" s="170" t="e">
        <f>IF(B254=1,"",IF(AND(TrackingWorksheet!#REF! &lt;&gt;"",TrackingWorksheet!#REF!&lt;=#REF!), 1, 0)*D254)</f>
        <v>#REF!</v>
      </c>
      <c r="R254" s="170" t="e">
        <f>IF(B254=1,"",IF(AND(TrackingWorksheet!#REF! &lt;&gt;"", TrackingWorksheet!#REF!="At facility"), 1, 0)*D254)</f>
        <v>#REF!</v>
      </c>
      <c r="S254" s="170" t="e">
        <f>IF(B254=1,"",IF(AND(TrackingWorksheet!#REF! &lt;&gt;"", TrackingWorksheet!#REF!="Outside of facility"), 1, 0)*D254)</f>
        <v>#REF!</v>
      </c>
      <c r="T254" s="170" t="e">
        <f>IF(B254=1,"",IF(AND(TrackingWorksheet!#REF!&lt;&gt;"",TrackingWorksheet!#REF!&lt;=#REF!),1,0)*D254)</f>
        <v>#REF!</v>
      </c>
      <c r="U254" s="170" t="e">
        <f>IF(B254=1,"",IF(AND(TrackingWorksheet!#REF!&lt;&gt;"",TrackingWorksheet!#REF!&lt;=#REF!),1,0)*D254)</f>
        <v>#REF!</v>
      </c>
      <c r="V254" s="170" t="str">
        <f>IF(B254=1,"",IF(TrackingWorksheet!F259="","",TrackingWorksheet!F259))</f>
        <v/>
      </c>
    </row>
    <row r="255" spans="2:22" x14ac:dyDescent="0.35">
      <c r="B255" s="178">
        <f>IF(AND(ISBLANK(TrackingWorksheet!B260),ISBLANK(TrackingWorksheet!C260),ISBLANK(TrackingWorksheet!G260),ISBLANK(TrackingWorksheet!I260),
ISBLANK(TrackingWorksheet!#REF!)),1,0)</f>
        <v>0</v>
      </c>
      <c r="C255" s="173">
        <f>IF(B255=1,"",TrackingWorksheet!D260)</f>
        <v>0</v>
      </c>
      <c r="D255" s="176">
        <f>IF(B255=1,"",IF(AND(TrackingWorksheet!B260&lt;&gt;"",TrackingWorksheet!B260&lt;=WeeklyCOVIDSummary!$C$7,OR(TrackingWorksheet!C260="",TrackingWorksheet!C260&gt;=WeeklyCOVIDSummary!$C$6)),1,0))</f>
        <v>0</v>
      </c>
      <c r="E255" s="175">
        <f>IF(B255=1,"",IF(AND(TrackingWorksheet!H260&lt;&gt;"",TrackingWorksheet!H260&lt;=WeeklyCOVIDSummary!$C$7),1,0)*D255)</f>
        <v>0</v>
      </c>
      <c r="F255" s="175">
        <f>IF(B255=1,"",IF(AND(TrackingWorksheet!I260&lt;&gt;"",TrackingWorksheet!I260&lt;=WeeklyCOVIDSummary!$C$7),1,0)*D255)</f>
        <v>0</v>
      </c>
      <c r="G255" s="175">
        <f>IF(B255=1,"",IF(AND(TrackingWorksheet!G260&lt;&gt;"",TrackingWorksheet!G260&lt;=WeeklyCOVIDSummary!$C$7,WeeklyCOVIDSummary!$C$6-TrackingWorksheet!G260&lt;60),1,0)*D255)</f>
        <v>0</v>
      </c>
      <c r="H255" s="175">
        <f>IF(B255=1,"",IF(AND(TrackingWorksheet!G260&lt;&gt;"",TrackingWorksheet!G260&lt;=WeeklyCOVIDSummary!$C$7,TrackingWorksheet!G260&gt;$M$3),1,0)*D255)</f>
        <v>0</v>
      </c>
      <c r="I255" s="175">
        <f t="shared" si="7"/>
        <v>0</v>
      </c>
      <c r="J255" s="175">
        <f t="shared" si="6"/>
        <v>0</v>
      </c>
      <c r="K255" s="175">
        <f>IF(B255=1,"",IF(AND(TrackingWorksheet!G260="",TrackingWorksheet!H260="", TrackingWorksheet!I260=""),1,0)*D255)</f>
        <v>0</v>
      </c>
      <c r="L255" s="178" t="str">
        <f>IF(B255=1,"",IF(TrackingWorksheet!F260="","",TrackingWorksheet!F260))</f>
        <v/>
      </c>
      <c r="M255" s="170"/>
      <c r="N255" s="170">
        <f>IF(AND(ISBLANK(TrackingWorksheet!B260),ISBLANK(TrackingWorksheet!C260),ISBLANK(TrackingWorksheet!G260),ISBLANK(TrackingWorksheet!I260),
ISBLANK(TrackingWorksheet!#REF!)),1,0)</f>
        <v>0</v>
      </c>
      <c r="O255" s="170">
        <f>IF(B255=1,"",TrackingWorksheet!E260)</f>
        <v>0</v>
      </c>
      <c r="P255" s="170" t="e">
        <f>IF(B255=1,"",IF(AND(TrackingWorksheet!B260&lt;&gt;"",TrackingWorksheet!B260&lt;=#REF!,OR(TrackingWorksheet!C260="",TrackingWorksheet!C260&gt;=#REF!)),1,0))</f>
        <v>#REF!</v>
      </c>
      <c r="Q255" s="170" t="e">
        <f>IF(B255=1,"",IF(AND(TrackingWorksheet!#REF! &lt;&gt;"",TrackingWorksheet!#REF!&lt;=#REF!), 1, 0)*D255)</f>
        <v>#REF!</v>
      </c>
      <c r="R255" s="170" t="e">
        <f>IF(B255=1,"",IF(AND(TrackingWorksheet!#REF! &lt;&gt;"", TrackingWorksheet!#REF!="At facility"), 1, 0)*D255)</f>
        <v>#REF!</v>
      </c>
      <c r="S255" s="170" t="e">
        <f>IF(B255=1,"",IF(AND(TrackingWorksheet!#REF! &lt;&gt;"", TrackingWorksheet!#REF!="Outside of facility"), 1, 0)*D255)</f>
        <v>#REF!</v>
      </c>
      <c r="T255" s="170" t="e">
        <f>IF(B255=1,"",IF(AND(TrackingWorksheet!#REF!&lt;&gt;"",TrackingWorksheet!#REF!&lt;=#REF!),1,0)*D255)</f>
        <v>#REF!</v>
      </c>
      <c r="U255" s="170" t="e">
        <f>IF(B255=1,"",IF(AND(TrackingWorksheet!#REF!&lt;&gt;"",TrackingWorksheet!#REF!&lt;=#REF!),1,0)*D255)</f>
        <v>#REF!</v>
      </c>
      <c r="V255" s="170" t="str">
        <f>IF(B255=1,"",IF(TrackingWorksheet!F260="","",TrackingWorksheet!F260))</f>
        <v/>
      </c>
    </row>
    <row r="256" spans="2:22" x14ac:dyDescent="0.35">
      <c r="B256" s="178">
        <f>IF(AND(ISBLANK(TrackingWorksheet!B261),ISBLANK(TrackingWorksheet!C261),ISBLANK(TrackingWorksheet!G261),ISBLANK(TrackingWorksheet!I261),
ISBLANK(TrackingWorksheet!#REF!)),1,0)</f>
        <v>0</v>
      </c>
      <c r="C256" s="173">
        <f>IF(B256=1,"",TrackingWorksheet!D261)</f>
        <v>0</v>
      </c>
      <c r="D256" s="176">
        <f>IF(B256=1,"",IF(AND(TrackingWorksheet!B261&lt;&gt;"",TrackingWorksheet!B261&lt;=WeeklyCOVIDSummary!$C$7,OR(TrackingWorksheet!C261="",TrackingWorksheet!C261&gt;=WeeklyCOVIDSummary!$C$6)),1,0))</f>
        <v>0</v>
      </c>
      <c r="E256" s="175">
        <f>IF(B256=1,"",IF(AND(TrackingWorksheet!H261&lt;&gt;"",TrackingWorksheet!H261&lt;=WeeklyCOVIDSummary!$C$7),1,0)*D256)</f>
        <v>0</v>
      </c>
      <c r="F256" s="175">
        <f>IF(B256=1,"",IF(AND(TrackingWorksheet!I261&lt;&gt;"",TrackingWorksheet!I261&lt;=WeeklyCOVIDSummary!$C$7),1,0)*D256)</f>
        <v>0</v>
      </c>
      <c r="G256" s="175">
        <f>IF(B256=1,"",IF(AND(TrackingWorksheet!G261&lt;&gt;"",TrackingWorksheet!G261&lt;=WeeklyCOVIDSummary!$C$7,WeeklyCOVIDSummary!$C$6-TrackingWorksheet!G261&lt;60),1,0)*D256)</f>
        <v>0</v>
      </c>
      <c r="H256" s="175">
        <f>IF(B256=1,"",IF(AND(TrackingWorksheet!G261&lt;&gt;"",TrackingWorksheet!G261&lt;=WeeklyCOVIDSummary!$C$7,TrackingWorksheet!G261&gt;$M$3),1,0)*D256)</f>
        <v>0</v>
      </c>
      <c r="I256" s="175">
        <f t="shared" si="7"/>
        <v>0</v>
      </c>
      <c r="J256" s="175">
        <f t="shared" si="6"/>
        <v>0</v>
      </c>
      <c r="K256" s="175">
        <f>IF(B256=1,"",IF(AND(TrackingWorksheet!G261="",TrackingWorksheet!H261="", TrackingWorksheet!I261=""),1,0)*D256)</f>
        <v>0</v>
      </c>
      <c r="L256" s="178" t="str">
        <f>IF(B256=1,"",IF(TrackingWorksheet!F261="","",TrackingWorksheet!F261))</f>
        <v/>
      </c>
      <c r="M256" s="170"/>
      <c r="N256" s="170">
        <f>IF(AND(ISBLANK(TrackingWorksheet!B261),ISBLANK(TrackingWorksheet!C261),ISBLANK(TrackingWorksheet!G261),ISBLANK(TrackingWorksheet!I261),
ISBLANK(TrackingWorksheet!#REF!)),1,0)</f>
        <v>0</v>
      </c>
      <c r="O256" s="170">
        <f>IF(B256=1,"",TrackingWorksheet!E261)</f>
        <v>0</v>
      </c>
      <c r="P256" s="170" t="e">
        <f>IF(B256=1,"",IF(AND(TrackingWorksheet!B261&lt;&gt;"",TrackingWorksheet!B261&lt;=#REF!,OR(TrackingWorksheet!C261="",TrackingWorksheet!C261&gt;=#REF!)),1,0))</f>
        <v>#REF!</v>
      </c>
      <c r="Q256" s="170" t="e">
        <f>IF(B256=1,"",IF(AND(TrackingWorksheet!#REF! &lt;&gt;"",TrackingWorksheet!#REF!&lt;=#REF!), 1, 0)*D256)</f>
        <v>#REF!</v>
      </c>
      <c r="R256" s="170" t="e">
        <f>IF(B256=1,"",IF(AND(TrackingWorksheet!#REF! &lt;&gt;"", TrackingWorksheet!#REF!="At facility"), 1, 0)*D256)</f>
        <v>#REF!</v>
      </c>
      <c r="S256" s="170" t="e">
        <f>IF(B256=1,"",IF(AND(TrackingWorksheet!#REF! &lt;&gt;"", TrackingWorksheet!#REF!="Outside of facility"), 1, 0)*D256)</f>
        <v>#REF!</v>
      </c>
      <c r="T256" s="170" t="e">
        <f>IF(B256=1,"",IF(AND(TrackingWorksheet!#REF!&lt;&gt;"",TrackingWorksheet!#REF!&lt;=#REF!),1,0)*D256)</f>
        <v>#REF!</v>
      </c>
      <c r="U256" s="170" t="e">
        <f>IF(B256=1,"",IF(AND(TrackingWorksheet!#REF!&lt;&gt;"",TrackingWorksheet!#REF!&lt;=#REF!),1,0)*D256)</f>
        <v>#REF!</v>
      </c>
      <c r="V256" s="170" t="str">
        <f>IF(B256=1,"",IF(TrackingWorksheet!F261="","",TrackingWorksheet!F261))</f>
        <v/>
      </c>
    </row>
    <row r="257" spans="2:22" x14ac:dyDescent="0.35">
      <c r="B257" s="178">
        <f>IF(AND(ISBLANK(TrackingWorksheet!B262),ISBLANK(TrackingWorksheet!C262),ISBLANK(TrackingWorksheet!G262),ISBLANK(TrackingWorksheet!I262),
ISBLANK(TrackingWorksheet!#REF!)),1,0)</f>
        <v>0</v>
      </c>
      <c r="C257" s="173">
        <f>IF(B257=1,"",TrackingWorksheet!D262)</f>
        <v>0</v>
      </c>
      <c r="D257" s="176">
        <f>IF(B257=1,"",IF(AND(TrackingWorksheet!B262&lt;&gt;"",TrackingWorksheet!B262&lt;=WeeklyCOVIDSummary!$C$7,OR(TrackingWorksheet!C262="",TrackingWorksheet!C262&gt;=WeeklyCOVIDSummary!$C$6)),1,0))</f>
        <v>0</v>
      </c>
      <c r="E257" s="175">
        <f>IF(B257=1,"",IF(AND(TrackingWorksheet!H262&lt;&gt;"",TrackingWorksheet!H262&lt;=WeeklyCOVIDSummary!$C$7),1,0)*D257)</f>
        <v>0</v>
      </c>
      <c r="F257" s="175">
        <f>IF(B257=1,"",IF(AND(TrackingWorksheet!I262&lt;&gt;"",TrackingWorksheet!I262&lt;=WeeklyCOVIDSummary!$C$7),1,0)*D257)</f>
        <v>0</v>
      </c>
      <c r="G257" s="175">
        <f>IF(B257=1,"",IF(AND(TrackingWorksheet!G262&lt;&gt;"",TrackingWorksheet!G262&lt;=WeeklyCOVIDSummary!$C$7,WeeklyCOVIDSummary!$C$6-TrackingWorksheet!G262&lt;60),1,0)*D257)</f>
        <v>0</v>
      </c>
      <c r="H257" s="175">
        <f>IF(B257=1,"",IF(AND(TrackingWorksheet!G262&lt;&gt;"",TrackingWorksheet!G262&lt;=WeeklyCOVIDSummary!$C$7,TrackingWorksheet!G262&gt;$M$3),1,0)*D257)</f>
        <v>0</v>
      </c>
      <c r="I257" s="175">
        <f t="shared" si="7"/>
        <v>0</v>
      </c>
      <c r="J257" s="175">
        <f t="shared" si="6"/>
        <v>0</v>
      </c>
      <c r="K257" s="175">
        <f>IF(B257=1,"",IF(AND(TrackingWorksheet!G262="",TrackingWorksheet!H262="", TrackingWorksheet!I262=""),1,0)*D257)</f>
        <v>0</v>
      </c>
      <c r="L257" s="178" t="str">
        <f>IF(B257=1,"",IF(TrackingWorksheet!F262="","",TrackingWorksheet!F262))</f>
        <v/>
      </c>
      <c r="M257" s="170"/>
      <c r="N257" s="170">
        <f>IF(AND(ISBLANK(TrackingWorksheet!B262),ISBLANK(TrackingWorksheet!C262),ISBLANK(TrackingWorksheet!G262),ISBLANK(TrackingWorksheet!I262),
ISBLANK(TrackingWorksheet!#REF!)),1,0)</f>
        <v>0</v>
      </c>
      <c r="O257" s="170">
        <f>IF(B257=1,"",TrackingWorksheet!E262)</f>
        <v>0</v>
      </c>
      <c r="P257" s="170" t="e">
        <f>IF(B257=1,"",IF(AND(TrackingWorksheet!B262&lt;&gt;"",TrackingWorksheet!B262&lt;=#REF!,OR(TrackingWorksheet!C262="",TrackingWorksheet!C262&gt;=#REF!)),1,0))</f>
        <v>#REF!</v>
      </c>
      <c r="Q257" s="170" t="e">
        <f>IF(B257=1,"",IF(AND(TrackingWorksheet!#REF! &lt;&gt;"",TrackingWorksheet!#REF!&lt;=#REF!), 1, 0)*D257)</f>
        <v>#REF!</v>
      </c>
      <c r="R257" s="170" t="e">
        <f>IF(B257=1,"",IF(AND(TrackingWorksheet!#REF! &lt;&gt;"", TrackingWorksheet!#REF!="At facility"), 1, 0)*D257)</f>
        <v>#REF!</v>
      </c>
      <c r="S257" s="170" t="e">
        <f>IF(B257=1,"",IF(AND(TrackingWorksheet!#REF! &lt;&gt;"", TrackingWorksheet!#REF!="Outside of facility"), 1, 0)*D257)</f>
        <v>#REF!</v>
      </c>
      <c r="T257" s="170" t="e">
        <f>IF(B257=1,"",IF(AND(TrackingWorksheet!#REF!&lt;&gt;"",TrackingWorksheet!#REF!&lt;=#REF!),1,0)*D257)</f>
        <v>#REF!</v>
      </c>
      <c r="U257" s="170" t="e">
        <f>IF(B257=1,"",IF(AND(TrackingWorksheet!#REF!&lt;&gt;"",TrackingWorksheet!#REF!&lt;=#REF!),1,0)*D257)</f>
        <v>#REF!</v>
      </c>
      <c r="V257" s="170" t="str">
        <f>IF(B257=1,"",IF(TrackingWorksheet!F262="","",TrackingWorksheet!F262))</f>
        <v/>
      </c>
    </row>
    <row r="258" spans="2:22" x14ac:dyDescent="0.35">
      <c r="B258" s="178">
        <f>IF(AND(ISBLANK(TrackingWorksheet!B263),ISBLANK(TrackingWorksheet!C263),ISBLANK(TrackingWorksheet!G263),ISBLANK(TrackingWorksheet!I263),
ISBLANK(TrackingWorksheet!#REF!)),1,0)</f>
        <v>0</v>
      </c>
      <c r="C258" s="173">
        <f>IF(B258=1,"",TrackingWorksheet!D263)</f>
        <v>0</v>
      </c>
      <c r="D258" s="176">
        <f>IF(B258=1,"",IF(AND(TrackingWorksheet!B263&lt;&gt;"",TrackingWorksheet!B263&lt;=WeeklyCOVIDSummary!$C$7,OR(TrackingWorksheet!C263="",TrackingWorksheet!C263&gt;=WeeklyCOVIDSummary!$C$6)),1,0))</f>
        <v>0</v>
      </c>
      <c r="E258" s="175">
        <f>IF(B258=1,"",IF(AND(TrackingWorksheet!H263&lt;&gt;"",TrackingWorksheet!H263&lt;=WeeklyCOVIDSummary!$C$7),1,0)*D258)</f>
        <v>0</v>
      </c>
      <c r="F258" s="175">
        <f>IF(B258=1,"",IF(AND(TrackingWorksheet!I263&lt;&gt;"",TrackingWorksheet!I263&lt;=WeeklyCOVIDSummary!$C$7),1,0)*D258)</f>
        <v>0</v>
      </c>
      <c r="G258" s="175">
        <f>IF(B258=1,"",IF(AND(TrackingWorksheet!G263&lt;&gt;"",TrackingWorksheet!G263&lt;=WeeklyCOVIDSummary!$C$7,WeeklyCOVIDSummary!$C$6-TrackingWorksheet!G263&lt;60),1,0)*D258)</f>
        <v>0</v>
      </c>
      <c r="H258" s="175">
        <f>IF(B258=1,"",IF(AND(TrackingWorksheet!G263&lt;&gt;"",TrackingWorksheet!G263&lt;=WeeklyCOVIDSummary!$C$7,TrackingWorksheet!G263&gt;$M$3),1,0)*D258)</f>
        <v>0</v>
      </c>
      <c r="I258" s="175">
        <f t="shared" si="7"/>
        <v>0</v>
      </c>
      <c r="J258" s="175">
        <f t="shared" si="6"/>
        <v>0</v>
      </c>
      <c r="K258" s="175">
        <f>IF(B258=1,"",IF(AND(TrackingWorksheet!G263="",TrackingWorksheet!H263="", TrackingWorksheet!I263=""),1,0)*D258)</f>
        <v>0</v>
      </c>
      <c r="L258" s="178" t="str">
        <f>IF(B258=1,"",IF(TrackingWorksheet!F263="","",TrackingWorksheet!F263))</f>
        <v/>
      </c>
      <c r="M258" s="170"/>
      <c r="N258" s="170">
        <f>IF(AND(ISBLANK(TrackingWorksheet!B263),ISBLANK(TrackingWorksheet!C263),ISBLANK(TrackingWorksheet!G263),ISBLANK(TrackingWorksheet!I263),
ISBLANK(TrackingWorksheet!#REF!)),1,0)</f>
        <v>0</v>
      </c>
      <c r="O258" s="170">
        <f>IF(B258=1,"",TrackingWorksheet!E263)</f>
        <v>0</v>
      </c>
      <c r="P258" s="170" t="e">
        <f>IF(B258=1,"",IF(AND(TrackingWorksheet!B263&lt;&gt;"",TrackingWorksheet!B263&lt;=#REF!,OR(TrackingWorksheet!C263="",TrackingWorksheet!C263&gt;=#REF!)),1,0))</f>
        <v>#REF!</v>
      </c>
      <c r="Q258" s="170" t="e">
        <f>IF(B258=1,"",IF(AND(TrackingWorksheet!#REF! &lt;&gt;"",TrackingWorksheet!#REF!&lt;=#REF!), 1, 0)*D258)</f>
        <v>#REF!</v>
      </c>
      <c r="R258" s="170" t="e">
        <f>IF(B258=1,"",IF(AND(TrackingWorksheet!#REF! &lt;&gt;"", TrackingWorksheet!#REF!="At facility"), 1, 0)*D258)</f>
        <v>#REF!</v>
      </c>
      <c r="S258" s="170" t="e">
        <f>IF(B258=1,"",IF(AND(TrackingWorksheet!#REF! &lt;&gt;"", TrackingWorksheet!#REF!="Outside of facility"), 1, 0)*D258)</f>
        <v>#REF!</v>
      </c>
      <c r="T258" s="170" t="e">
        <f>IF(B258=1,"",IF(AND(TrackingWorksheet!#REF!&lt;&gt;"",TrackingWorksheet!#REF!&lt;=#REF!),1,0)*D258)</f>
        <v>#REF!</v>
      </c>
      <c r="U258" s="170" t="e">
        <f>IF(B258=1,"",IF(AND(TrackingWorksheet!#REF!&lt;&gt;"",TrackingWorksheet!#REF!&lt;=#REF!),1,0)*D258)</f>
        <v>#REF!</v>
      </c>
      <c r="V258" s="170" t="str">
        <f>IF(B258=1,"",IF(TrackingWorksheet!F263="","",TrackingWorksheet!F263))</f>
        <v/>
      </c>
    </row>
    <row r="259" spans="2:22" x14ac:dyDescent="0.35">
      <c r="B259" s="178">
        <f>IF(AND(ISBLANK(TrackingWorksheet!B264),ISBLANK(TrackingWorksheet!C264),ISBLANK(TrackingWorksheet!G264),ISBLANK(TrackingWorksheet!I264),
ISBLANK(TrackingWorksheet!#REF!)),1,0)</f>
        <v>0</v>
      </c>
      <c r="C259" s="173">
        <f>IF(B259=1,"",TrackingWorksheet!D264)</f>
        <v>0</v>
      </c>
      <c r="D259" s="176">
        <f>IF(B259=1,"",IF(AND(TrackingWorksheet!B264&lt;&gt;"",TrackingWorksheet!B264&lt;=WeeklyCOVIDSummary!$C$7,OR(TrackingWorksheet!C264="",TrackingWorksheet!C264&gt;=WeeklyCOVIDSummary!$C$6)),1,0))</f>
        <v>0</v>
      </c>
      <c r="E259" s="175">
        <f>IF(B259=1,"",IF(AND(TrackingWorksheet!H264&lt;&gt;"",TrackingWorksheet!H264&lt;=WeeklyCOVIDSummary!$C$7),1,0)*D259)</f>
        <v>0</v>
      </c>
      <c r="F259" s="175">
        <f>IF(B259=1,"",IF(AND(TrackingWorksheet!I264&lt;&gt;"",TrackingWorksheet!I264&lt;=WeeklyCOVIDSummary!$C$7),1,0)*D259)</f>
        <v>0</v>
      </c>
      <c r="G259" s="175">
        <f>IF(B259=1,"",IF(AND(TrackingWorksheet!G264&lt;&gt;"",TrackingWorksheet!G264&lt;=WeeklyCOVIDSummary!$C$7,WeeklyCOVIDSummary!$C$6-TrackingWorksheet!G264&lt;60),1,0)*D259)</f>
        <v>0</v>
      </c>
      <c r="H259" s="175">
        <f>IF(B259=1,"",IF(AND(TrackingWorksheet!G264&lt;&gt;"",TrackingWorksheet!G264&lt;=WeeklyCOVIDSummary!$C$7,TrackingWorksheet!G264&gt;$M$3),1,0)*D259)</f>
        <v>0</v>
      </c>
      <c r="I259" s="175">
        <f t="shared" si="7"/>
        <v>0</v>
      </c>
      <c r="J259" s="175">
        <f t="shared" ref="J259:J322" si="8">MAX(G259:H259)</f>
        <v>0</v>
      </c>
      <c r="K259" s="175">
        <f>IF(B259=1,"",IF(AND(TrackingWorksheet!G264="",TrackingWorksheet!H264="", TrackingWorksheet!I264=""),1,0)*D259)</f>
        <v>0</v>
      </c>
      <c r="L259" s="178" t="str">
        <f>IF(B259=1,"",IF(TrackingWorksheet!F264="","",TrackingWorksheet!F264))</f>
        <v/>
      </c>
      <c r="M259" s="170"/>
      <c r="N259" s="170">
        <f>IF(AND(ISBLANK(TrackingWorksheet!B264),ISBLANK(TrackingWorksheet!C264),ISBLANK(TrackingWorksheet!G264),ISBLANK(TrackingWorksheet!I264),
ISBLANK(TrackingWorksheet!#REF!)),1,0)</f>
        <v>0</v>
      </c>
      <c r="O259" s="170">
        <f>IF(B259=1,"",TrackingWorksheet!E264)</f>
        <v>0</v>
      </c>
      <c r="P259" s="170" t="e">
        <f>IF(B259=1,"",IF(AND(TrackingWorksheet!B264&lt;&gt;"",TrackingWorksheet!B264&lt;=#REF!,OR(TrackingWorksheet!C264="",TrackingWorksheet!C264&gt;=#REF!)),1,0))</f>
        <v>#REF!</v>
      </c>
      <c r="Q259" s="170" t="e">
        <f>IF(B259=1,"",IF(AND(TrackingWorksheet!#REF! &lt;&gt;"",TrackingWorksheet!#REF!&lt;=#REF!), 1, 0)*D259)</f>
        <v>#REF!</v>
      </c>
      <c r="R259" s="170" t="e">
        <f>IF(B259=1,"",IF(AND(TrackingWorksheet!#REF! &lt;&gt;"", TrackingWorksheet!#REF!="At facility"), 1, 0)*D259)</f>
        <v>#REF!</v>
      </c>
      <c r="S259" s="170" t="e">
        <f>IF(B259=1,"",IF(AND(TrackingWorksheet!#REF! &lt;&gt;"", TrackingWorksheet!#REF!="Outside of facility"), 1, 0)*D259)</f>
        <v>#REF!</v>
      </c>
      <c r="T259" s="170" t="e">
        <f>IF(B259=1,"",IF(AND(TrackingWorksheet!#REF!&lt;&gt;"",TrackingWorksheet!#REF!&lt;=#REF!),1,0)*D259)</f>
        <v>#REF!</v>
      </c>
      <c r="U259" s="170" t="e">
        <f>IF(B259=1,"",IF(AND(TrackingWorksheet!#REF!&lt;&gt;"",TrackingWorksheet!#REF!&lt;=#REF!),1,0)*D259)</f>
        <v>#REF!</v>
      </c>
      <c r="V259" s="170" t="str">
        <f>IF(B259=1,"",IF(TrackingWorksheet!F264="","",TrackingWorksheet!F264))</f>
        <v/>
      </c>
    </row>
    <row r="260" spans="2:22" x14ac:dyDescent="0.35">
      <c r="B260" s="178">
        <f>IF(AND(ISBLANK(TrackingWorksheet!B265),ISBLANK(TrackingWorksheet!C265),ISBLANK(TrackingWorksheet!G265),ISBLANK(TrackingWorksheet!I265),
ISBLANK(TrackingWorksheet!#REF!)),1,0)</f>
        <v>0</v>
      </c>
      <c r="C260" s="173">
        <f>IF(B260=1,"",TrackingWorksheet!D265)</f>
        <v>0</v>
      </c>
      <c r="D260" s="176">
        <f>IF(B260=1,"",IF(AND(TrackingWorksheet!B265&lt;&gt;"",TrackingWorksheet!B265&lt;=WeeklyCOVIDSummary!$C$7,OR(TrackingWorksheet!C265="",TrackingWorksheet!C265&gt;=WeeklyCOVIDSummary!$C$6)),1,0))</f>
        <v>0</v>
      </c>
      <c r="E260" s="175">
        <f>IF(B260=1,"",IF(AND(TrackingWorksheet!H265&lt;&gt;"",TrackingWorksheet!H265&lt;=WeeklyCOVIDSummary!$C$7),1,0)*D260)</f>
        <v>0</v>
      </c>
      <c r="F260" s="175">
        <f>IF(B260=1,"",IF(AND(TrackingWorksheet!I265&lt;&gt;"",TrackingWorksheet!I265&lt;=WeeklyCOVIDSummary!$C$7),1,0)*D260)</f>
        <v>0</v>
      </c>
      <c r="G260" s="175">
        <f>IF(B260=1,"",IF(AND(TrackingWorksheet!G265&lt;&gt;"",TrackingWorksheet!G265&lt;=WeeklyCOVIDSummary!$C$7,WeeklyCOVIDSummary!$C$6-TrackingWorksheet!G265&lt;60),1,0)*D260)</f>
        <v>0</v>
      </c>
      <c r="H260" s="175">
        <f>IF(B260=1,"",IF(AND(TrackingWorksheet!G265&lt;&gt;"",TrackingWorksheet!G265&lt;=WeeklyCOVIDSummary!$C$7,TrackingWorksheet!G265&gt;$M$3),1,0)*D260)</f>
        <v>0</v>
      </c>
      <c r="I260" s="175">
        <f t="shared" ref="I260:I323" si="9">MAX(G260:H260)</f>
        <v>0</v>
      </c>
      <c r="J260" s="175">
        <f t="shared" si="8"/>
        <v>0</v>
      </c>
      <c r="K260" s="175">
        <f>IF(B260=1,"",IF(AND(TrackingWorksheet!G265="",TrackingWorksheet!H265="", TrackingWorksheet!I265=""),1,0)*D260)</f>
        <v>0</v>
      </c>
      <c r="L260" s="178" t="str">
        <f>IF(B260=1,"",IF(TrackingWorksheet!F265="","",TrackingWorksheet!F265))</f>
        <v/>
      </c>
      <c r="M260" s="170"/>
      <c r="N260" s="170">
        <f>IF(AND(ISBLANK(TrackingWorksheet!B265),ISBLANK(TrackingWorksheet!C265),ISBLANK(TrackingWorksheet!G265),ISBLANK(TrackingWorksheet!I265),
ISBLANK(TrackingWorksheet!#REF!)),1,0)</f>
        <v>0</v>
      </c>
      <c r="O260" s="170">
        <f>IF(B260=1,"",TrackingWorksheet!E265)</f>
        <v>0</v>
      </c>
      <c r="P260" s="170" t="e">
        <f>IF(B260=1,"",IF(AND(TrackingWorksheet!B265&lt;&gt;"",TrackingWorksheet!B265&lt;=#REF!,OR(TrackingWorksheet!C265="",TrackingWorksheet!C265&gt;=#REF!)),1,0))</f>
        <v>#REF!</v>
      </c>
      <c r="Q260" s="170" t="e">
        <f>IF(B260=1,"",IF(AND(TrackingWorksheet!#REF! &lt;&gt;"",TrackingWorksheet!#REF!&lt;=#REF!), 1, 0)*D260)</f>
        <v>#REF!</v>
      </c>
      <c r="R260" s="170" t="e">
        <f>IF(B260=1,"",IF(AND(TrackingWorksheet!#REF! &lt;&gt;"", TrackingWorksheet!#REF!="At facility"), 1, 0)*D260)</f>
        <v>#REF!</v>
      </c>
      <c r="S260" s="170" t="e">
        <f>IF(B260=1,"",IF(AND(TrackingWorksheet!#REF! &lt;&gt;"", TrackingWorksheet!#REF!="Outside of facility"), 1, 0)*D260)</f>
        <v>#REF!</v>
      </c>
      <c r="T260" s="170" t="e">
        <f>IF(B260=1,"",IF(AND(TrackingWorksheet!#REF!&lt;&gt;"",TrackingWorksheet!#REF!&lt;=#REF!),1,0)*D260)</f>
        <v>#REF!</v>
      </c>
      <c r="U260" s="170" t="e">
        <f>IF(B260=1,"",IF(AND(TrackingWorksheet!#REF!&lt;&gt;"",TrackingWorksheet!#REF!&lt;=#REF!),1,0)*D260)</f>
        <v>#REF!</v>
      </c>
      <c r="V260" s="170" t="str">
        <f>IF(B260=1,"",IF(TrackingWorksheet!F265="","",TrackingWorksheet!F265))</f>
        <v/>
      </c>
    </row>
    <row r="261" spans="2:22" x14ac:dyDescent="0.35">
      <c r="B261" s="178">
        <f>IF(AND(ISBLANK(TrackingWorksheet!B266),ISBLANK(TrackingWorksheet!C266),ISBLANK(TrackingWorksheet!G266),ISBLANK(TrackingWorksheet!I266),
ISBLANK(TrackingWorksheet!#REF!)),1,0)</f>
        <v>0</v>
      </c>
      <c r="C261" s="173">
        <f>IF(B261=1,"",TrackingWorksheet!D266)</f>
        <v>0</v>
      </c>
      <c r="D261" s="176">
        <f>IF(B261=1,"",IF(AND(TrackingWorksheet!B266&lt;&gt;"",TrackingWorksheet!B266&lt;=WeeklyCOVIDSummary!$C$7,OR(TrackingWorksheet!C266="",TrackingWorksheet!C266&gt;=WeeklyCOVIDSummary!$C$6)),1,0))</f>
        <v>0</v>
      </c>
      <c r="E261" s="175">
        <f>IF(B261=1,"",IF(AND(TrackingWorksheet!H266&lt;&gt;"",TrackingWorksheet!H266&lt;=WeeklyCOVIDSummary!$C$7),1,0)*D261)</f>
        <v>0</v>
      </c>
      <c r="F261" s="175">
        <f>IF(B261=1,"",IF(AND(TrackingWorksheet!I266&lt;&gt;"",TrackingWorksheet!I266&lt;=WeeklyCOVIDSummary!$C$7),1,0)*D261)</f>
        <v>0</v>
      </c>
      <c r="G261" s="175">
        <f>IF(B261=1,"",IF(AND(TrackingWorksheet!G266&lt;&gt;"",TrackingWorksheet!G266&lt;=WeeklyCOVIDSummary!$C$7,WeeklyCOVIDSummary!$C$6-TrackingWorksheet!G266&lt;60),1,0)*D261)</f>
        <v>0</v>
      </c>
      <c r="H261" s="175">
        <f>IF(B261=1,"",IF(AND(TrackingWorksheet!G266&lt;&gt;"",TrackingWorksheet!G266&lt;=WeeklyCOVIDSummary!$C$7,TrackingWorksheet!G266&gt;$M$3),1,0)*D261)</f>
        <v>0</v>
      </c>
      <c r="I261" s="175">
        <f t="shared" si="9"/>
        <v>0</v>
      </c>
      <c r="J261" s="175">
        <f t="shared" si="8"/>
        <v>0</v>
      </c>
      <c r="K261" s="175">
        <f>IF(B261=1,"",IF(AND(TrackingWorksheet!G266="",TrackingWorksheet!H266="", TrackingWorksheet!I266=""),1,0)*D261)</f>
        <v>0</v>
      </c>
      <c r="L261" s="178" t="str">
        <f>IF(B261=1,"",IF(TrackingWorksheet!F266="","",TrackingWorksheet!F266))</f>
        <v/>
      </c>
      <c r="M261" s="170"/>
      <c r="N261" s="170">
        <f>IF(AND(ISBLANK(TrackingWorksheet!B266),ISBLANK(TrackingWorksheet!C266),ISBLANK(TrackingWorksheet!G266),ISBLANK(TrackingWorksheet!I266),
ISBLANK(TrackingWorksheet!#REF!)),1,0)</f>
        <v>0</v>
      </c>
      <c r="O261" s="170">
        <f>IF(B261=1,"",TrackingWorksheet!E266)</f>
        <v>0</v>
      </c>
      <c r="P261" s="170" t="e">
        <f>IF(B261=1,"",IF(AND(TrackingWorksheet!B266&lt;&gt;"",TrackingWorksheet!B266&lt;=#REF!,OR(TrackingWorksheet!C266="",TrackingWorksheet!C266&gt;=#REF!)),1,0))</f>
        <v>#REF!</v>
      </c>
      <c r="Q261" s="170" t="e">
        <f>IF(B261=1,"",IF(AND(TrackingWorksheet!#REF! &lt;&gt;"",TrackingWorksheet!#REF!&lt;=#REF!), 1, 0)*D261)</f>
        <v>#REF!</v>
      </c>
      <c r="R261" s="170" t="e">
        <f>IF(B261=1,"",IF(AND(TrackingWorksheet!#REF! &lt;&gt;"", TrackingWorksheet!#REF!="At facility"), 1, 0)*D261)</f>
        <v>#REF!</v>
      </c>
      <c r="S261" s="170" t="e">
        <f>IF(B261=1,"",IF(AND(TrackingWorksheet!#REF! &lt;&gt;"", TrackingWorksheet!#REF!="Outside of facility"), 1, 0)*D261)</f>
        <v>#REF!</v>
      </c>
      <c r="T261" s="170" t="e">
        <f>IF(B261=1,"",IF(AND(TrackingWorksheet!#REF!&lt;&gt;"",TrackingWorksheet!#REF!&lt;=#REF!),1,0)*D261)</f>
        <v>#REF!</v>
      </c>
      <c r="U261" s="170" t="e">
        <f>IF(B261=1,"",IF(AND(TrackingWorksheet!#REF!&lt;&gt;"",TrackingWorksheet!#REF!&lt;=#REF!),1,0)*D261)</f>
        <v>#REF!</v>
      </c>
      <c r="V261" s="170" t="str">
        <f>IF(B261=1,"",IF(TrackingWorksheet!F266="","",TrackingWorksheet!F266))</f>
        <v/>
      </c>
    </row>
    <row r="262" spans="2:22" x14ac:dyDescent="0.35">
      <c r="B262" s="178">
        <f>IF(AND(ISBLANK(TrackingWorksheet!B267),ISBLANK(TrackingWorksheet!C267),ISBLANK(TrackingWorksheet!G267),ISBLANK(TrackingWorksheet!I267),
ISBLANK(TrackingWorksheet!#REF!)),1,0)</f>
        <v>0</v>
      </c>
      <c r="C262" s="173">
        <f>IF(B262=1,"",TrackingWorksheet!D267)</f>
        <v>0</v>
      </c>
      <c r="D262" s="176">
        <f>IF(B262=1,"",IF(AND(TrackingWorksheet!B267&lt;&gt;"",TrackingWorksheet!B267&lt;=WeeklyCOVIDSummary!$C$7,OR(TrackingWorksheet!C267="",TrackingWorksheet!C267&gt;=WeeklyCOVIDSummary!$C$6)),1,0))</f>
        <v>0</v>
      </c>
      <c r="E262" s="175">
        <f>IF(B262=1,"",IF(AND(TrackingWorksheet!H267&lt;&gt;"",TrackingWorksheet!H267&lt;=WeeklyCOVIDSummary!$C$7),1,0)*D262)</f>
        <v>0</v>
      </c>
      <c r="F262" s="175">
        <f>IF(B262=1,"",IF(AND(TrackingWorksheet!I267&lt;&gt;"",TrackingWorksheet!I267&lt;=WeeklyCOVIDSummary!$C$7),1,0)*D262)</f>
        <v>0</v>
      </c>
      <c r="G262" s="175">
        <f>IF(B262=1,"",IF(AND(TrackingWorksheet!G267&lt;&gt;"",TrackingWorksheet!G267&lt;=WeeklyCOVIDSummary!$C$7,WeeklyCOVIDSummary!$C$6-TrackingWorksheet!G267&lt;60),1,0)*D262)</f>
        <v>0</v>
      </c>
      <c r="H262" s="175">
        <f>IF(B262=1,"",IF(AND(TrackingWorksheet!G267&lt;&gt;"",TrackingWorksheet!G267&lt;=WeeklyCOVIDSummary!$C$7,TrackingWorksheet!G267&gt;$M$3),1,0)*D262)</f>
        <v>0</v>
      </c>
      <c r="I262" s="175">
        <f t="shared" si="9"/>
        <v>0</v>
      </c>
      <c r="J262" s="175">
        <f t="shared" si="8"/>
        <v>0</v>
      </c>
      <c r="K262" s="175">
        <f>IF(B262=1,"",IF(AND(TrackingWorksheet!G267="",TrackingWorksheet!H267="", TrackingWorksheet!I267=""),1,0)*D262)</f>
        <v>0</v>
      </c>
      <c r="L262" s="178" t="str">
        <f>IF(B262=1,"",IF(TrackingWorksheet!F267="","",TrackingWorksheet!F267))</f>
        <v/>
      </c>
      <c r="M262" s="170"/>
      <c r="N262" s="170">
        <f>IF(AND(ISBLANK(TrackingWorksheet!B267),ISBLANK(TrackingWorksheet!C267),ISBLANK(TrackingWorksheet!G267),ISBLANK(TrackingWorksheet!I267),
ISBLANK(TrackingWorksheet!#REF!)),1,0)</f>
        <v>0</v>
      </c>
      <c r="O262" s="170">
        <f>IF(B262=1,"",TrackingWorksheet!E267)</f>
        <v>0</v>
      </c>
      <c r="P262" s="170" t="e">
        <f>IF(B262=1,"",IF(AND(TrackingWorksheet!B267&lt;&gt;"",TrackingWorksheet!B267&lt;=#REF!,OR(TrackingWorksheet!C267="",TrackingWorksheet!C267&gt;=#REF!)),1,0))</f>
        <v>#REF!</v>
      </c>
      <c r="Q262" s="170" t="e">
        <f>IF(B262=1,"",IF(AND(TrackingWorksheet!#REF! &lt;&gt;"",TrackingWorksheet!#REF!&lt;=#REF!), 1, 0)*D262)</f>
        <v>#REF!</v>
      </c>
      <c r="R262" s="170" t="e">
        <f>IF(B262=1,"",IF(AND(TrackingWorksheet!#REF! &lt;&gt;"", TrackingWorksheet!#REF!="At facility"), 1, 0)*D262)</f>
        <v>#REF!</v>
      </c>
      <c r="S262" s="170" t="e">
        <f>IF(B262=1,"",IF(AND(TrackingWorksheet!#REF! &lt;&gt;"", TrackingWorksheet!#REF!="Outside of facility"), 1, 0)*D262)</f>
        <v>#REF!</v>
      </c>
      <c r="T262" s="170" t="e">
        <f>IF(B262=1,"",IF(AND(TrackingWorksheet!#REF!&lt;&gt;"",TrackingWorksheet!#REF!&lt;=#REF!),1,0)*D262)</f>
        <v>#REF!</v>
      </c>
      <c r="U262" s="170" t="e">
        <f>IF(B262=1,"",IF(AND(TrackingWorksheet!#REF!&lt;&gt;"",TrackingWorksheet!#REF!&lt;=#REF!),1,0)*D262)</f>
        <v>#REF!</v>
      </c>
      <c r="V262" s="170" t="str">
        <f>IF(B262=1,"",IF(TrackingWorksheet!F267="","",TrackingWorksheet!F267))</f>
        <v/>
      </c>
    </row>
    <row r="263" spans="2:22" x14ac:dyDescent="0.35">
      <c r="B263" s="178">
        <f>IF(AND(ISBLANK(TrackingWorksheet!B268),ISBLANK(TrackingWorksheet!C268),ISBLANK(TrackingWorksheet!G268),ISBLANK(TrackingWorksheet!I268),
ISBLANK(TrackingWorksheet!#REF!)),1,0)</f>
        <v>0</v>
      </c>
      <c r="C263" s="173">
        <f>IF(B263=1,"",TrackingWorksheet!D268)</f>
        <v>0</v>
      </c>
      <c r="D263" s="176">
        <f>IF(B263=1,"",IF(AND(TrackingWorksheet!B268&lt;&gt;"",TrackingWorksheet!B268&lt;=WeeklyCOVIDSummary!$C$7,OR(TrackingWorksheet!C268="",TrackingWorksheet!C268&gt;=WeeklyCOVIDSummary!$C$6)),1,0))</f>
        <v>0</v>
      </c>
      <c r="E263" s="175">
        <f>IF(B263=1,"",IF(AND(TrackingWorksheet!H268&lt;&gt;"",TrackingWorksheet!H268&lt;=WeeklyCOVIDSummary!$C$7),1,0)*D263)</f>
        <v>0</v>
      </c>
      <c r="F263" s="175">
        <f>IF(B263=1,"",IF(AND(TrackingWorksheet!I268&lt;&gt;"",TrackingWorksheet!I268&lt;=WeeklyCOVIDSummary!$C$7),1,0)*D263)</f>
        <v>0</v>
      </c>
      <c r="G263" s="175">
        <f>IF(B263=1,"",IF(AND(TrackingWorksheet!G268&lt;&gt;"",TrackingWorksheet!G268&lt;=WeeklyCOVIDSummary!$C$7,WeeklyCOVIDSummary!$C$6-TrackingWorksheet!G268&lt;60),1,0)*D263)</f>
        <v>0</v>
      </c>
      <c r="H263" s="175">
        <f>IF(B263=1,"",IF(AND(TrackingWorksheet!G268&lt;&gt;"",TrackingWorksheet!G268&lt;=WeeklyCOVIDSummary!$C$7,TrackingWorksheet!G268&gt;$M$3),1,0)*D263)</f>
        <v>0</v>
      </c>
      <c r="I263" s="175">
        <f t="shared" si="9"/>
        <v>0</v>
      </c>
      <c r="J263" s="175">
        <f t="shared" si="8"/>
        <v>0</v>
      </c>
      <c r="K263" s="175">
        <f>IF(B263=1,"",IF(AND(TrackingWorksheet!G268="",TrackingWorksheet!H268="", TrackingWorksheet!I268=""),1,0)*D263)</f>
        <v>0</v>
      </c>
      <c r="L263" s="178" t="str">
        <f>IF(B263=1,"",IF(TrackingWorksheet!F268="","",TrackingWorksheet!F268))</f>
        <v/>
      </c>
      <c r="M263" s="170"/>
      <c r="N263" s="170">
        <f>IF(AND(ISBLANK(TrackingWorksheet!B268),ISBLANK(TrackingWorksheet!C268),ISBLANK(TrackingWorksheet!G268),ISBLANK(TrackingWorksheet!I268),
ISBLANK(TrackingWorksheet!#REF!)),1,0)</f>
        <v>0</v>
      </c>
      <c r="O263" s="170">
        <f>IF(B263=1,"",TrackingWorksheet!E268)</f>
        <v>0</v>
      </c>
      <c r="P263" s="170" t="e">
        <f>IF(B263=1,"",IF(AND(TrackingWorksheet!B268&lt;&gt;"",TrackingWorksheet!B268&lt;=#REF!,OR(TrackingWorksheet!C268="",TrackingWorksheet!C268&gt;=#REF!)),1,0))</f>
        <v>#REF!</v>
      </c>
      <c r="Q263" s="170" t="e">
        <f>IF(B263=1,"",IF(AND(TrackingWorksheet!#REF! &lt;&gt;"",TrackingWorksheet!#REF!&lt;=#REF!), 1, 0)*D263)</f>
        <v>#REF!</v>
      </c>
      <c r="R263" s="170" t="e">
        <f>IF(B263=1,"",IF(AND(TrackingWorksheet!#REF! &lt;&gt;"", TrackingWorksheet!#REF!="At facility"), 1, 0)*D263)</f>
        <v>#REF!</v>
      </c>
      <c r="S263" s="170" t="e">
        <f>IF(B263=1,"",IF(AND(TrackingWorksheet!#REF! &lt;&gt;"", TrackingWorksheet!#REF!="Outside of facility"), 1, 0)*D263)</f>
        <v>#REF!</v>
      </c>
      <c r="T263" s="170" t="e">
        <f>IF(B263=1,"",IF(AND(TrackingWorksheet!#REF!&lt;&gt;"",TrackingWorksheet!#REF!&lt;=#REF!),1,0)*D263)</f>
        <v>#REF!</v>
      </c>
      <c r="U263" s="170" t="e">
        <f>IF(B263=1,"",IF(AND(TrackingWorksheet!#REF!&lt;&gt;"",TrackingWorksheet!#REF!&lt;=#REF!),1,0)*D263)</f>
        <v>#REF!</v>
      </c>
      <c r="V263" s="170" t="str">
        <f>IF(B263=1,"",IF(TrackingWorksheet!F268="","",TrackingWorksheet!F268))</f>
        <v/>
      </c>
    </row>
    <row r="264" spans="2:22" x14ac:dyDescent="0.35">
      <c r="B264" s="178">
        <f>IF(AND(ISBLANK(TrackingWorksheet!B269),ISBLANK(TrackingWorksheet!C269),ISBLANK(TrackingWorksheet!G269),ISBLANK(TrackingWorksheet!I269),
ISBLANK(TrackingWorksheet!#REF!)),1,0)</f>
        <v>0</v>
      </c>
      <c r="C264" s="173">
        <f>IF(B264=1,"",TrackingWorksheet!D269)</f>
        <v>0</v>
      </c>
      <c r="D264" s="176">
        <f>IF(B264=1,"",IF(AND(TrackingWorksheet!B269&lt;&gt;"",TrackingWorksheet!B269&lt;=WeeklyCOVIDSummary!$C$7,OR(TrackingWorksheet!C269="",TrackingWorksheet!C269&gt;=WeeklyCOVIDSummary!$C$6)),1,0))</f>
        <v>0</v>
      </c>
      <c r="E264" s="175">
        <f>IF(B264=1,"",IF(AND(TrackingWorksheet!H269&lt;&gt;"",TrackingWorksheet!H269&lt;=WeeklyCOVIDSummary!$C$7),1,0)*D264)</f>
        <v>0</v>
      </c>
      <c r="F264" s="175">
        <f>IF(B264=1,"",IF(AND(TrackingWorksheet!I269&lt;&gt;"",TrackingWorksheet!I269&lt;=WeeklyCOVIDSummary!$C$7),1,0)*D264)</f>
        <v>0</v>
      </c>
      <c r="G264" s="175">
        <f>IF(B264=1,"",IF(AND(TrackingWorksheet!G269&lt;&gt;"",TrackingWorksheet!G269&lt;=WeeklyCOVIDSummary!$C$7,WeeklyCOVIDSummary!$C$6-TrackingWorksheet!G269&lt;60),1,0)*D264)</f>
        <v>0</v>
      </c>
      <c r="H264" s="175">
        <f>IF(B264=1,"",IF(AND(TrackingWorksheet!G269&lt;&gt;"",TrackingWorksheet!G269&lt;=WeeklyCOVIDSummary!$C$7,TrackingWorksheet!G269&gt;$M$3),1,0)*D264)</f>
        <v>0</v>
      </c>
      <c r="I264" s="175">
        <f t="shared" si="9"/>
        <v>0</v>
      </c>
      <c r="J264" s="175">
        <f t="shared" si="8"/>
        <v>0</v>
      </c>
      <c r="K264" s="175">
        <f>IF(B264=1,"",IF(AND(TrackingWorksheet!G269="",TrackingWorksheet!H269="", TrackingWorksheet!I269=""),1,0)*D264)</f>
        <v>0</v>
      </c>
      <c r="L264" s="178" t="str">
        <f>IF(B264=1,"",IF(TrackingWorksheet!F269="","",TrackingWorksheet!F269))</f>
        <v/>
      </c>
      <c r="M264" s="170"/>
      <c r="N264" s="170">
        <f>IF(AND(ISBLANK(TrackingWorksheet!B269),ISBLANK(TrackingWorksheet!C269),ISBLANK(TrackingWorksheet!G269),ISBLANK(TrackingWorksheet!I269),
ISBLANK(TrackingWorksheet!#REF!)),1,0)</f>
        <v>0</v>
      </c>
      <c r="O264" s="170">
        <f>IF(B264=1,"",TrackingWorksheet!E269)</f>
        <v>0</v>
      </c>
      <c r="P264" s="170" t="e">
        <f>IF(B264=1,"",IF(AND(TrackingWorksheet!B269&lt;&gt;"",TrackingWorksheet!B269&lt;=#REF!,OR(TrackingWorksheet!C269="",TrackingWorksheet!C269&gt;=#REF!)),1,0))</f>
        <v>#REF!</v>
      </c>
      <c r="Q264" s="170" t="e">
        <f>IF(B264=1,"",IF(AND(TrackingWorksheet!#REF! &lt;&gt;"",TrackingWorksheet!#REF!&lt;=#REF!), 1, 0)*D264)</f>
        <v>#REF!</v>
      </c>
      <c r="R264" s="170" t="e">
        <f>IF(B264=1,"",IF(AND(TrackingWorksheet!#REF! &lt;&gt;"", TrackingWorksheet!#REF!="At facility"), 1, 0)*D264)</f>
        <v>#REF!</v>
      </c>
      <c r="S264" s="170" t="e">
        <f>IF(B264=1,"",IF(AND(TrackingWorksheet!#REF! &lt;&gt;"", TrackingWorksheet!#REF!="Outside of facility"), 1, 0)*D264)</f>
        <v>#REF!</v>
      </c>
      <c r="T264" s="170" t="e">
        <f>IF(B264=1,"",IF(AND(TrackingWorksheet!#REF!&lt;&gt;"",TrackingWorksheet!#REF!&lt;=#REF!),1,0)*D264)</f>
        <v>#REF!</v>
      </c>
      <c r="U264" s="170" t="e">
        <f>IF(B264=1,"",IF(AND(TrackingWorksheet!#REF!&lt;&gt;"",TrackingWorksheet!#REF!&lt;=#REF!),1,0)*D264)</f>
        <v>#REF!</v>
      </c>
      <c r="V264" s="170" t="str">
        <f>IF(B264=1,"",IF(TrackingWorksheet!F269="","",TrackingWorksheet!F269))</f>
        <v/>
      </c>
    </row>
    <row r="265" spans="2:22" x14ac:dyDescent="0.35">
      <c r="B265" s="178">
        <f>IF(AND(ISBLANK(TrackingWorksheet!B270),ISBLANK(TrackingWorksheet!C270),ISBLANK(TrackingWorksheet!G270),ISBLANK(TrackingWorksheet!I270),
ISBLANK(TrackingWorksheet!#REF!)),1,0)</f>
        <v>0</v>
      </c>
      <c r="C265" s="173">
        <f>IF(B265=1,"",TrackingWorksheet!D270)</f>
        <v>0</v>
      </c>
      <c r="D265" s="176">
        <f>IF(B265=1,"",IF(AND(TrackingWorksheet!B270&lt;&gt;"",TrackingWorksheet!B270&lt;=WeeklyCOVIDSummary!$C$7,OR(TrackingWorksheet!C270="",TrackingWorksheet!C270&gt;=WeeklyCOVIDSummary!$C$6)),1,0))</f>
        <v>0</v>
      </c>
      <c r="E265" s="175">
        <f>IF(B265=1,"",IF(AND(TrackingWorksheet!H270&lt;&gt;"",TrackingWorksheet!H270&lt;=WeeklyCOVIDSummary!$C$7),1,0)*D265)</f>
        <v>0</v>
      </c>
      <c r="F265" s="175">
        <f>IF(B265=1,"",IF(AND(TrackingWorksheet!I270&lt;&gt;"",TrackingWorksheet!I270&lt;=WeeklyCOVIDSummary!$C$7),1,0)*D265)</f>
        <v>0</v>
      </c>
      <c r="G265" s="175">
        <f>IF(B265=1,"",IF(AND(TrackingWorksheet!G270&lt;&gt;"",TrackingWorksheet!G270&lt;=WeeklyCOVIDSummary!$C$7,WeeklyCOVIDSummary!$C$6-TrackingWorksheet!G270&lt;60),1,0)*D265)</f>
        <v>0</v>
      </c>
      <c r="H265" s="175">
        <f>IF(B265=1,"",IF(AND(TrackingWorksheet!G270&lt;&gt;"",TrackingWorksheet!G270&lt;=WeeklyCOVIDSummary!$C$7,TrackingWorksheet!G270&gt;$M$3),1,0)*D265)</f>
        <v>0</v>
      </c>
      <c r="I265" s="175">
        <f t="shared" si="9"/>
        <v>0</v>
      </c>
      <c r="J265" s="175">
        <f t="shared" si="8"/>
        <v>0</v>
      </c>
      <c r="K265" s="175">
        <f>IF(B265=1,"",IF(AND(TrackingWorksheet!G270="",TrackingWorksheet!H270="", TrackingWorksheet!I270=""),1,0)*D265)</f>
        <v>0</v>
      </c>
      <c r="L265" s="178" t="str">
        <f>IF(B265=1,"",IF(TrackingWorksheet!F270="","",TrackingWorksheet!F270))</f>
        <v/>
      </c>
      <c r="M265" s="170"/>
      <c r="N265" s="170">
        <f>IF(AND(ISBLANK(TrackingWorksheet!B270),ISBLANK(TrackingWorksheet!C270),ISBLANK(TrackingWorksheet!G270),ISBLANK(TrackingWorksheet!I270),
ISBLANK(TrackingWorksheet!#REF!)),1,0)</f>
        <v>0</v>
      </c>
      <c r="O265" s="170">
        <f>IF(B265=1,"",TrackingWorksheet!E270)</f>
        <v>0</v>
      </c>
      <c r="P265" s="170" t="e">
        <f>IF(B265=1,"",IF(AND(TrackingWorksheet!B270&lt;&gt;"",TrackingWorksheet!B270&lt;=#REF!,OR(TrackingWorksheet!C270="",TrackingWorksheet!C270&gt;=#REF!)),1,0))</f>
        <v>#REF!</v>
      </c>
      <c r="Q265" s="170" t="e">
        <f>IF(B265=1,"",IF(AND(TrackingWorksheet!#REF! &lt;&gt;"",TrackingWorksheet!#REF!&lt;=#REF!), 1, 0)*D265)</f>
        <v>#REF!</v>
      </c>
      <c r="R265" s="170" t="e">
        <f>IF(B265=1,"",IF(AND(TrackingWorksheet!#REF! &lt;&gt;"", TrackingWorksheet!#REF!="At facility"), 1, 0)*D265)</f>
        <v>#REF!</v>
      </c>
      <c r="S265" s="170" t="e">
        <f>IF(B265=1,"",IF(AND(TrackingWorksheet!#REF! &lt;&gt;"", TrackingWorksheet!#REF!="Outside of facility"), 1, 0)*D265)</f>
        <v>#REF!</v>
      </c>
      <c r="T265" s="170" t="e">
        <f>IF(B265=1,"",IF(AND(TrackingWorksheet!#REF!&lt;&gt;"",TrackingWorksheet!#REF!&lt;=#REF!),1,0)*D265)</f>
        <v>#REF!</v>
      </c>
      <c r="U265" s="170" t="e">
        <f>IF(B265=1,"",IF(AND(TrackingWorksheet!#REF!&lt;&gt;"",TrackingWorksheet!#REF!&lt;=#REF!),1,0)*D265)</f>
        <v>#REF!</v>
      </c>
      <c r="V265" s="170" t="str">
        <f>IF(B265=1,"",IF(TrackingWorksheet!F270="","",TrackingWorksheet!F270))</f>
        <v/>
      </c>
    </row>
    <row r="266" spans="2:22" x14ac:dyDescent="0.35">
      <c r="B266" s="178">
        <f>IF(AND(ISBLANK(TrackingWorksheet!B271),ISBLANK(TrackingWorksheet!C271),ISBLANK(TrackingWorksheet!G271),ISBLANK(TrackingWorksheet!I271),
ISBLANK(TrackingWorksheet!#REF!)),1,0)</f>
        <v>0</v>
      </c>
      <c r="C266" s="173">
        <f>IF(B266=1,"",TrackingWorksheet!D271)</f>
        <v>0</v>
      </c>
      <c r="D266" s="176">
        <f>IF(B266=1,"",IF(AND(TrackingWorksheet!B271&lt;&gt;"",TrackingWorksheet!B271&lt;=WeeklyCOVIDSummary!$C$7,OR(TrackingWorksheet!C271="",TrackingWorksheet!C271&gt;=WeeklyCOVIDSummary!$C$6)),1,0))</f>
        <v>0</v>
      </c>
      <c r="E266" s="175">
        <f>IF(B266=1,"",IF(AND(TrackingWorksheet!H271&lt;&gt;"",TrackingWorksheet!H271&lt;=WeeklyCOVIDSummary!$C$7),1,0)*D266)</f>
        <v>0</v>
      </c>
      <c r="F266" s="175">
        <f>IF(B266=1,"",IF(AND(TrackingWorksheet!I271&lt;&gt;"",TrackingWorksheet!I271&lt;=WeeklyCOVIDSummary!$C$7),1,0)*D266)</f>
        <v>0</v>
      </c>
      <c r="G266" s="175">
        <f>IF(B266=1,"",IF(AND(TrackingWorksheet!G271&lt;&gt;"",TrackingWorksheet!G271&lt;=WeeklyCOVIDSummary!$C$7,WeeklyCOVIDSummary!$C$6-TrackingWorksheet!G271&lt;60),1,0)*D266)</f>
        <v>0</v>
      </c>
      <c r="H266" s="175">
        <f>IF(B266=1,"",IF(AND(TrackingWorksheet!G271&lt;&gt;"",TrackingWorksheet!G271&lt;=WeeklyCOVIDSummary!$C$7,TrackingWorksheet!G271&gt;$M$3),1,0)*D266)</f>
        <v>0</v>
      </c>
      <c r="I266" s="175">
        <f t="shared" si="9"/>
        <v>0</v>
      </c>
      <c r="J266" s="175">
        <f t="shared" si="8"/>
        <v>0</v>
      </c>
      <c r="K266" s="175">
        <f>IF(B266=1,"",IF(AND(TrackingWorksheet!G271="",TrackingWorksheet!H271="", TrackingWorksheet!I271=""),1,0)*D266)</f>
        <v>0</v>
      </c>
      <c r="L266" s="178" t="str">
        <f>IF(B266=1,"",IF(TrackingWorksheet!F271="","",TrackingWorksheet!F271))</f>
        <v/>
      </c>
      <c r="M266" s="170"/>
      <c r="N266" s="170">
        <f>IF(AND(ISBLANK(TrackingWorksheet!B271),ISBLANK(TrackingWorksheet!C271),ISBLANK(TrackingWorksheet!G271),ISBLANK(TrackingWorksheet!I271),
ISBLANK(TrackingWorksheet!#REF!)),1,0)</f>
        <v>0</v>
      </c>
      <c r="O266" s="170">
        <f>IF(B266=1,"",TrackingWorksheet!E271)</f>
        <v>0</v>
      </c>
      <c r="P266" s="170" t="e">
        <f>IF(B266=1,"",IF(AND(TrackingWorksheet!B271&lt;&gt;"",TrackingWorksheet!B271&lt;=#REF!,OR(TrackingWorksheet!C271="",TrackingWorksheet!C271&gt;=#REF!)),1,0))</f>
        <v>#REF!</v>
      </c>
      <c r="Q266" s="170" t="e">
        <f>IF(B266=1,"",IF(AND(TrackingWorksheet!#REF! &lt;&gt;"",TrackingWorksheet!#REF!&lt;=#REF!), 1, 0)*D266)</f>
        <v>#REF!</v>
      </c>
      <c r="R266" s="170" t="e">
        <f>IF(B266=1,"",IF(AND(TrackingWorksheet!#REF! &lt;&gt;"", TrackingWorksheet!#REF!="At facility"), 1, 0)*D266)</f>
        <v>#REF!</v>
      </c>
      <c r="S266" s="170" t="e">
        <f>IF(B266=1,"",IF(AND(TrackingWorksheet!#REF! &lt;&gt;"", TrackingWorksheet!#REF!="Outside of facility"), 1, 0)*D266)</f>
        <v>#REF!</v>
      </c>
      <c r="T266" s="170" t="e">
        <f>IF(B266=1,"",IF(AND(TrackingWorksheet!#REF!&lt;&gt;"",TrackingWorksheet!#REF!&lt;=#REF!),1,0)*D266)</f>
        <v>#REF!</v>
      </c>
      <c r="U266" s="170" t="e">
        <f>IF(B266=1,"",IF(AND(TrackingWorksheet!#REF!&lt;&gt;"",TrackingWorksheet!#REF!&lt;=#REF!),1,0)*D266)</f>
        <v>#REF!</v>
      </c>
      <c r="V266" s="170" t="str">
        <f>IF(B266=1,"",IF(TrackingWorksheet!F271="","",TrackingWorksheet!F271))</f>
        <v/>
      </c>
    </row>
    <row r="267" spans="2:22" x14ac:dyDescent="0.35">
      <c r="B267" s="178">
        <f>IF(AND(ISBLANK(TrackingWorksheet!B272),ISBLANK(TrackingWorksheet!C272),ISBLANK(TrackingWorksheet!G272),ISBLANK(TrackingWorksheet!I272),
ISBLANK(TrackingWorksheet!#REF!)),1,0)</f>
        <v>0</v>
      </c>
      <c r="C267" s="173">
        <f>IF(B267=1,"",TrackingWorksheet!D272)</f>
        <v>0</v>
      </c>
      <c r="D267" s="176">
        <f>IF(B267=1,"",IF(AND(TrackingWorksheet!B272&lt;&gt;"",TrackingWorksheet!B272&lt;=WeeklyCOVIDSummary!$C$7,OR(TrackingWorksheet!C272="",TrackingWorksheet!C272&gt;=WeeklyCOVIDSummary!$C$6)),1,0))</f>
        <v>0</v>
      </c>
      <c r="E267" s="175">
        <f>IF(B267=1,"",IF(AND(TrackingWorksheet!H272&lt;&gt;"",TrackingWorksheet!H272&lt;=WeeklyCOVIDSummary!$C$7),1,0)*D267)</f>
        <v>0</v>
      </c>
      <c r="F267" s="175">
        <f>IF(B267=1,"",IF(AND(TrackingWorksheet!I272&lt;&gt;"",TrackingWorksheet!I272&lt;=WeeklyCOVIDSummary!$C$7),1,0)*D267)</f>
        <v>0</v>
      </c>
      <c r="G267" s="175">
        <f>IF(B267=1,"",IF(AND(TrackingWorksheet!G272&lt;&gt;"",TrackingWorksheet!G272&lt;=WeeklyCOVIDSummary!$C$7,WeeklyCOVIDSummary!$C$6-TrackingWorksheet!G272&lt;60),1,0)*D267)</f>
        <v>0</v>
      </c>
      <c r="H267" s="175">
        <f>IF(B267=1,"",IF(AND(TrackingWorksheet!G272&lt;&gt;"",TrackingWorksheet!G272&lt;=WeeklyCOVIDSummary!$C$7,TrackingWorksheet!G272&gt;$M$3),1,0)*D267)</f>
        <v>0</v>
      </c>
      <c r="I267" s="175">
        <f t="shared" si="9"/>
        <v>0</v>
      </c>
      <c r="J267" s="175">
        <f t="shared" si="8"/>
        <v>0</v>
      </c>
      <c r="K267" s="175">
        <f>IF(B267=1,"",IF(AND(TrackingWorksheet!G272="",TrackingWorksheet!H272="", TrackingWorksheet!I272=""),1,0)*D267)</f>
        <v>0</v>
      </c>
      <c r="L267" s="178" t="str">
        <f>IF(B267=1,"",IF(TrackingWorksheet!F272="","",TrackingWorksheet!F272))</f>
        <v/>
      </c>
      <c r="M267" s="170"/>
      <c r="N267" s="170">
        <f>IF(AND(ISBLANK(TrackingWorksheet!B272),ISBLANK(TrackingWorksheet!C272),ISBLANK(TrackingWorksheet!G272),ISBLANK(TrackingWorksheet!I272),
ISBLANK(TrackingWorksheet!#REF!)),1,0)</f>
        <v>0</v>
      </c>
      <c r="O267" s="170">
        <f>IF(B267=1,"",TrackingWorksheet!E272)</f>
        <v>0</v>
      </c>
      <c r="P267" s="170" t="e">
        <f>IF(B267=1,"",IF(AND(TrackingWorksheet!B272&lt;&gt;"",TrackingWorksheet!B272&lt;=#REF!,OR(TrackingWorksheet!C272="",TrackingWorksheet!C272&gt;=#REF!)),1,0))</f>
        <v>#REF!</v>
      </c>
      <c r="Q267" s="170" t="e">
        <f>IF(B267=1,"",IF(AND(TrackingWorksheet!#REF! &lt;&gt;"",TrackingWorksheet!#REF!&lt;=#REF!), 1, 0)*D267)</f>
        <v>#REF!</v>
      </c>
      <c r="R267" s="170" t="e">
        <f>IF(B267=1,"",IF(AND(TrackingWorksheet!#REF! &lt;&gt;"", TrackingWorksheet!#REF!="At facility"), 1, 0)*D267)</f>
        <v>#REF!</v>
      </c>
      <c r="S267" s="170" t="e">
        <f>IF(B267=1,"",IF(AND(TrackingWorksheet!#REF! &lt;&gt;"", TrackingWorksheet!#REF!="Outside of facility"), 1, 0)*D267)</f>
        <v>#REF!</v>
      </c>
      <c r="T267" s="170" t="e">
        <f>IF(B267=1,"",IF(AND(TrackingWorksheet!#REF!&lt;&gt;"",TrackingWorksheet!#REF!&lt;=#REF!),1,0)*D267)</f>
        <v>#REF!</v>
      </c>
      <c r="U267" s="170" t="e">
        <f>IF(B267=1,"",IF(AND(TrackingWorksheet!#REF!&lt;&gt;"",TrackingWorksheet!#REF!&lt;=#REF!),1,0)*D267)</f>
        <v>#REF!</v>
      </c>
      <c r="V267" s="170" t="str">
        <f>IF(B267=1,"",IF(TrackingWorksheet!F272="","",TrackingWorksheet!F272))</f>
        <v/>
      </c>
    </row>
    <row r="268" spans="2:22" x14ac:dyDescent="0.35">
      <c r="B268" s="178">
        <f>IF(AND(ISBLANK(TrackingWorksheet!B273),ISBLANK(TrackingWorksheet!C273),ISBLANK(TrackingWorksheet!G273),ISBLANK(TrackingWorksheet!I273),
ISBLANK(TrackingWorksheet!#REF!)),1,0)</f>
        <v>0</v>
      </c>
      <c r="C268" s="173">
        <f>IF(B268=1,"",TrackingWorksheet!D273)</f>
        <v>0</v>
      </c>
      <c r="D268" s="176">
        <f>IF(B268=1,"",IF(AND(TrackingWorksheet!B273&lt;&gt;"",TrackingWorksheet!B273&lt;=WeeklyCOVIDSummary!$C$7,OR(TrackingWorksheet!C273="",TrackingWorksheet!C273&gt;=WeeklyCOVIDSummary!$C$6)),1,0))</f>
        <v>0</v>
      </c>
      <c r="E268" s="175">
        <f>IF(B268=1,"",IF(AND(TrackingWorksheet!H273&lt;&gt;"",TrackingWorksheet!H273&lt;=WeeklyCOVIDSummary!$C$7),1,0)*D268)</f>
        <v>0</v>
      </c>
      <c r="F268" s="175">
        <f>IF(B268=1,"",IF(AND(TrackingWorksheet!I273&lt;&gt;"",TrackingWorksheet!I273&lt;=WeeklyCOVIDSummary!$C$7),1,0)*D268)</f>
        <v>0</v>
      </c>
      <c r="G268" s="175">
        <f>IF(B268=1,"",IF(AND(TrackingWorksheet!G273&lt;&gt;"",TrackingWorksheet!G273&lt;=WeeklyCOVIDSummary!$C$7,WeeklyCOVIDSummary!$C$6-TrackingWorksheet!G273&lt;60),1,0)*D268)</f>
        <v>0</v>
      </c>
      <c r="H268" s="175">
        <f>IF(B268=1,"",IF(AND(TrackingWorksheet!G273&lt;&gt;"",TrackingWorksheet!G273&lt;=WeeklyCOVIDSummary!$C$7,TrackingWorksheet!G273&gt;$M$3),1,0)*D268)</f>
        <v>0</v>
      </c>
      <c r="I268" s="175">
        <f t="shared" si="9"/>
        <v>0</v>
      </c>
      <c r="J268" s="175">
        <f t="shared" si="8"/>
        <v>0</v>
      </c>
      <c r="K268" s="175">
        <f>IF(B268=1,"",IF(AND(TrackingWorksheet!G273="",TrackingWorksheet!H273="", TrackingWorksheet!I273=""),1,0)*D268)</f>
        <v>0</v>
      </c>
      <c r="L268" s="178" t="str">
        <f>IF(B268=1,"",IF(TrackingWorksheet!F273="","",TrackingWorksheet!F273))</f>
        <v/>
      </c>
      <c r="M268" s="170"/>
      <c r="N268" s="170">
        <f>IF(AND(ISBLANK(TrackingWorksheet!B273),ISBLANK(TrackingWorksheet!C273),ISBLANK(TrackingWorksheet!G273),ISBLANK(TrackingWorksheet!I273),
ISBLANK(TrackingWorksheet!#REF!)),1,0)</f>
        <v>0</v>
      </c>
      <c r="O268" s="170">
        <f>IF(B268=1,"",TrackingWorksheet!E273)</f>
        <v>0</v>
      </c>
      <c r="P268" s="170" t="e">
        <f>IF(B268=1,"",IF(AND(TrackingWorksheet!B273&lt;&gt;"",TrackingWorksheet!B273&lt;=#REF!,OR(TrackingWorksheet!C273="",TrackingWorksheet!C273&gt;=#REF!)),1,0))</f>
        <v>#REF!</v>
      </c>
      <c r="Q268" s="170" t="e">
        <f>IF(B268=1,"",IF(AND(TrackingWorksheet!#REF! &lt;&gt;"",TrackingWorksheet!#REF!&lt;=#REF!), 1, 0)*D268)</f>
        <v>#REF!</v>
      </c>
      <c r="R268" s="170" t="e">
        <f>IF(B268=1,"",IF(AND(TrackingWorksheet!#REF! &lt;&gt;"", TrackingWorksheet!#REF!="At facility"), 1, 0)*D268)</f>
        <v>#REF!</v>
      </c>
      <c r="S268" s="170" t="e">
        <f>IF(B268=1,"",IF(AND(TrackingWorksheet!#REF! &lt;&gt;"", TrackingWorksheet!#REF!="Outside of facility"), 1, 0)*D268)</f>
        <v>#REF!</v>
      </c>
      <c r="T268" s="170" t="e">
        <f>IF(B268=1,"",IF(AND(TrackingWorksheet!#REF!&lt;&gt;"",TrackingWorksheet!#REF!&lt;=#REF!),1,0)*D268)</f>
        <v>#REF!</v>
      </c>
      <c r="U268" s="170" t="e">
        <f>IF(B268=1,"",IF(AND(TrackingWorksheet!#REF!&lt;&gt;"",TrackingWorksheet!#REF!&lt;=#REF!),1,0)*D268)</f>
        <v>#REF!</v>
      </c>
      <c r="V268" s="170" t="str">
        <f>IF(B268=1,"",IF(TrackingWorksheet!F273="","",TrackingWorksheet!F273))</f>
        <v/>
      </c>
    </row>
    <row r="269" spans="2:22" x14ac:dyDescent="0.35">
      <c r="B269" s="178">
        <f>IF(AND(ISBLANK(TrackingWorksheet!B274),ISBLANK(TrackingWorksheet!C274),ISBLANK(TrackingWorksheet!G274),ISBLANK(TrackingWorksheet!I274),
ISBLANK(TrackingWorksheet!#REF!)),1,0)</f>
        <v>0</v>
      </c>
      <c r="C269" s="173">
        <f>IF(B269=1,"",TrackingWorksheet!D274)</f>
        <v>0</v>
      </c>
      <c r="D269" s="176">
        <f>IF(B269=1,"",IF(AND(TrackingWorksheet!B274&lt;&gt;"",TrackingWorksheet!B274&lt;=WeeklyCOVIDSummary!$C$7,OR(TrackingWorksheet!C274="",TrackingWorksheet!C274&gt;=WeeklyCOVIDSummary!$C$6)),1,0))</f>
        <v>0</v>
      </c>
      <c r="E269" s="175">
        <f>IF(B269=1,"",IF(AND(TrackingWorksheet!H274&lt;&gt;"",TrackingWorksheet!H274&lt;=WeeklyCOVIDSummary!$C$7),1,0)*D269)</f>
        <v>0</v>
      </c>
      <c r="F269" s="175">
        <f>IF(B269=1,"",IF(AND(TrackingWorksheet!I274&lt;&gt;"",TrackingWorksheet!I274&lt;=WeeklyCOVIDSummary!$C$7),1,0)*D269)</f>
        <v>0</v>
      </c>
      <c r="G269" s="175">
        <f>IF(B269=1,"",IF(AND(TrackingWorksheet!G274&lt;&gt;"",TrackingWorksheet!G274&lt;=WeeklyCOVIDSummary!$C$7,WeeklyCOVIDSummary!$C$6-TrackingWorksheet!G274&lt;60),1,0)*D269)</f>
        <v>0</v>
      </c>
      <c r="H269" s="175">
        <f>IF(B269=1,"",IF(AND(TrackingWorksheet!G274&lt;&gt;"",TrackingWorksheet!G274&lt;=WeeklyCOVIDSummary!$C$7,TrackingWorksheet!G274&gt;$M$3),1,0)*D269)</f>
        <v>0</v>
      </c>
      <c r="I269" s="175">
        <f t="shared" si="9"/>
        <v>0</v>
      </c>
      <c r="J269" s="175">
        <f t="shared" si="8"/>
        <v>0</v>
      </c>
      <c r="K269" s="175">
        <f>IF(B269=1,"",IF(AND(TrackingWorksheet!G274="",TrackingWorksheet!H274="", TrackingWorksheet!I274=""),1,0)*D269)</f>
        <v>0</v>
      </c>
      <c r="L269" s="178" t="str">
        <f>IF(B269=1,"",IF(TrackingWorksheet!F274="","",TrackingWorksheet!F274))</f>
        <v/>
      </c>
      <c r="M269" s="170"/>
      <c r="N269" s="170">
        <f>IF(AND(ISBLANK(TrackingWorksheet!B274),ISBLANK(TrackingWorksheet!C274),ISBLANK(TrackingWorksheet!G274),ISBLANK(TrackingWorksheet!I274),
ISBLANK(TrackingWorksheet!#REF!)),1,0)</f>
        <v>0</v>
      </c>
      <c r="O269" s="170">
        <f>IF(B269=1,"",TrackingWorksheet!E274)</f>
        <v>0</v>
      </c>
      <c r="P269" s="170" t="e">
        <f>IF(B269=1,"",IF(AND(TrackingWorksheet!B274&lt;&gt;"",TrackingWorksheet!B274&lt;=#REF!,OR(TrackingWorksheet!C274="",TrackingWorksheet!C274&gt;=#REF!)),1,0))</f>
        <v>#REF!</v>
      </c>
      <c r="Q269" s="170" t="e">
        <f>IF(B269=1,"",IF(AND(TrackingWorksheet!#REF! &lt;&gt;"",TrackingWorksheet!#REF!&lt;=#REF!), 1, 0)*D269)</f>
        <v>#REF!</v>
      </c>
      <c r="R269" s="170" t="e">
        <f>IF(B269=1,"",IF(AND(TrackingWorksheet!#REF! &lt;&gt;"", TrackingWorksheet!#REF!="At facility"), 1, 0)*D269)</f>
        <v>#REF!</v>
      </c>
      <c r="S269" s="170" t="e">
        <f>IF(B269=1,"",IF(AND(TrackingWorksheet!#REF! &lt;&gt;"", TrackingWorksheet!#REF!="Outside of facility"), 1, 0)*D269)</f>
        <v>#REF!</v>
      </c>
      <c r="T269" s="170" t="e">
        <f>IF(B269=1,"",IF(AND(TrackingWorksheet!#REF!&lt;&gt;"",TrackingWorksheet!#REF!&lt;=#REF!),1,0)*D269)</f>
        <v>#REF!</v>
      </c>
      <c r="U269" s="170" t="e">
        <f>IF(B269=1,"",IF(AND(TrackingWorksheet!#REF!&lt;&gt;"",TrackingWorksheet!#REF!&lt;=#REF!),1,0)*D269)</f>
        <v>#REF!</v>
      </c>
      <c r="V269" s="170" t="str">
        <f>IF(B269=1,"",IF(TrackingWorksheet!F274="","",TrackingWorksheet!F274))</f>
        <v/>
      </c>
    </row>
    <row r="270" spans="2:22" x14ac:dyDescent="0.35">
      <c r="B270" s="178">
        <f>IF(AND(ISBLANK(TrackingWorksheet!B275),ISBLANK(TrackingWorksheet!C275),ISBLANK(TrackingWorksheet!G275),ISBLANK(TrackingWorksheet!I275),
ISBLANK(TrackingWorksheet!#REF!)),1,0)</f>
        <v>0</v>
      </c>
      <c r="C270" s="173">
        <f>IF(B270=1,"",TrackingWorksheet!D275)</f>
        <v>0</v>
      </c>
      <c r="D270" s="176">
        <f>IF(B270=1,"",IF(AND(TrackingWorksheet!B275&lt;&gt;"",TrackingWorksheet!B275&lt;=WeeklyCOVIDSummary!$C$7,OR(TrackingWorksheet!C275="",TrackingWorksheet!C275&gt;=WeeklyCOVIDSummary!$C$6)),1,0))</f>
        <v>0</v>
      </c>
      <c r="E270" s="175">
        <f>IF(B270=1,"",IF(AND(TrackingWorksheet!H275&lt;&gt;"",TrackingWorksheet!H275&lt;=WeeklyCOVIDSummary!$C$7),1,0)*D270)</f>
        <v>0</v>
      </c>
      <c r="F270" s="175">
        <f>IF(B270=1,"",IF(AND(TrackingWorksheet!I275&lt;&gt;"",TrackingWorksheet!I275&lt;=WeeklyCOVIDSummary!$C$7),1,0)*D270)</f>
        <v>0</v>
      </c>
      <c r="G270" s="175">
        <f>IF(B270=1,"",IF(AND(TrackingWorksheet!G275&lt;&gt;"",TrackingWorksheet!G275&lt;=WeeklyCOVIDSummary!$C$7,WeeklyCOVIDSummary!$C$6-TrackingWorksheet!G275&lt;60),1,0)*D270)</f>
        <v>0</v>
      </c>
      <c r="H270" s="175">
        <f>IF(B270=1,"",IF(AND(TrackingWorksheet!G275&lt;&gt;"",TrackingWorksheet!G275&lt;=WeeklyCOVIDSummary!$C$7,TrackingWorksheet!G275&gt;$M$3),1,0)*D270)</f>
        <v>0</v>
      </c>
      <c r="I270" s="175">
        <f t="shared" si="9"/>
        <v>0</v>
      </c>
      <c r="J270" s="175">
        <f t="shared" si="8"/>
        <v>0</v>
      </c>
      <c r="K270" s="175">
        <f>IF(B270=1,"",IF(AND(TrackingWorksheet!G275="",TrackingWorksheet!H275="", TrackingWorksheet!I275=""),1,0)*D270)</f>
        <v>0</v>
      </c>
      <c r="L270" s="178" t="str">
        <f>IF(B270=1,"",IF(TrackingWorksheet!F275="","",TrackingWorksheet!F275))</f>
        <v/>
      </c>
      <c r="M270" s="170"/>
      <c r="N270" s="170">
        <f>IF(AND(ISBLANK(TrackingWorksheet!B275),ISBLANK(TrackingWorksheet!C275),ISBLANK(TrackingWorksheet!G275),ISBLANK(TrackingWorksheet!I275),
ISBLANK(TrackingWorksheet!#REF!)),1,0)</f>
        <v>0</v>
      </c>
      <c r="O270" s="170">
        <f>IF(B270=1,"",TrackingWorksheet!E275)</f>
        <v>0</v>
      </c>
      <c r="P270" s="170" t="e">
        <f>IF(B270=1,"",IF(AND(TrackingWorksheet!B275&lt;&gt;"",TrackingWorksheet!B275&lt;=#REF!,OR(TrackingWorksheet!C275="",TrackingWorksheet!C275&gt;=#REF!)),1,0))</f>
        <v>#REF!</v>
      </c>
      <c r="Q270" s="170" t="e">
        <f>IF(B270=1,"",IF(AND(TrackingWorksheet!#REF! &lt;&gt;"",TrackingWorksheet!#REF!&lt;=#REF!), 1, 0)*D270)</f>
        <v>#REF!</v>
      </c>
      <c r="R270" s="170" t="e">
        <f>IF(B270=1,"",IF(AND(TrackingWorksheet!#REF! &lt;&gt;"", TrackingWorksheet!#REF!="At facility"), 1, 0)*D270)</f>
        <v>#REF!</v>
      </c>
      <c r="S270" s="170" t="e">
        <f>IF(B270=1,"",IF(AND(TrackingWorksheet!#REF! &lt;&gt;"", TrackingWorksheet!#REF!="Outside of facility"), 1, 0)*D270)</f>
        <v>#REF!</v>
      </c>
      <c r="T270" s="170" t="e">
        <f>IF(B270=1,"",IF(AND(TrackingWorksheet!#REF!&lt;&gt;"",TrackingWorksheet!#REF!&lt;=#REF!),1,0)*D270)</f>
        <v>#REF!</v>
      </c>
      <c r="U270" s="170" t="e">
        <f>IF(B270=1,"",IF(AND(TrackingWorksheet!#REF!&lt;&gt;"",TrackingWorksheet!#REF!&lt;=#REF!),1,0)*D270)</f>
        <v>#REF!</v>
      </c>
      <c r="V270" s="170" t="str">
        <f>IF(B270=1,"",IF(TrackingWorksheet!F275="","",TrackingWorksheet!F275))</f>
        <v/>
      </c>
    </row>
    <row r="271" spans="2:22" x14ac:dyDescent="0.35">
      <c r="B271" s="178">
        <f>IF(AND(ISBLANK(TrackingWorksheet!B276),ISBLANK(TrackingWorksheet!C276),ISBLANK(TrackingWorksheet!G276),ISBLANK(TrackingWorksheet!I276),
ISBLANK(TrackingWorksheet!#REF!)),1,0)</f>
        <v>0</v>
      </c>
      <c r="C271" s="173">
        <f>IF(B271=1,"",TrackingWorksheet!D276)</f>
        <v>0</v>
      </c>
      <c r="D271" s="176">
        <f>IF(B271=1,"",IF(AND(TrackingWorksheet!B276&lt;&gt;"",TrackingWorksheet!B276&lt;=WeeklyCOVIDSummary!$C$7,OR(TrackingWorksheet!C276="",TrackingWorksheet!C276&gt;=WeeklyCOVIDSummary!$C$6)),1,0))</f>
        <v>0</v>
      </c>
      <c r="E271" s="175">
        <f>IF(B271=1,"",IF(AND(TrackingWorksheet!H276&lt;&gt;"",TrackingWorksheet!H276&lt;=WeeklyCOVIDSummary!$C$7),1,0)*D271)</f>
        <v>0</v>
      </c>
      <c r="F271" s="175">
        <f>IF(B271=1,"",IF(AND(TrackingWorksheet!I276&lt;&gt;"",TrackingWorksheet!I276&lt;=WeeklyCOVIDSummary!$C$7),1,0)*D271)</f>
        <v>0</v>
      </c>
      <c r="G271" s="175">
        <f>IF(B271=1,"",IF(AND(TrackingWorksheet!G276&lt;&gt;"",TrackingWorksheet!G276&lt;=WeeklyCOVIDSummary!$C$7,WeeklyCOVIDSummary!$C$6-TrackingWorksheet!G276&lt;60),1,0)*D271)</f>
        <v>0</v>
      </c>
      <c r="H271" s="175">
        <f>IF(B271=1,"",IF(AND(TrackingWorksheet!G276&lt;&gt;"",TrackingWorksheet!G276&lt;=WeeklyCOVIDSummary!$C$7,TrackingWorksheet!G276&gt;$M$3),1,0)*D271)</f>
        <v>0</v>
      </c>
      <c r="I271" s="175">
        <f t="shared" si="9"/>
        <v>0</v>
      </c>
      <c r="J271" s="175">
        <f t="shared" si="8"/>
        <v>0</v>
      </c>
      <c r="K271" s="175">
        <f>IF(B271=1,"",IF(AND(TrackingWorksheet!G276="",TrackingWorksheet!H276="", TrackingWorksheet!I276=""),1,0)*D271)</f>
        <v>0</v>
      </c>
      <c r="L271" s="178" t="str">
        <f>IF(B271=1,"",IF(TrackingWorksheet!F276="","",TrackingWorksheet!F276))</f>
        <v/>
      </c>
      <c r="M271" s="170"/>
      <c r="N271" s="170">
        <f>IF(AND(ISBLANK(TrackingWorksheet!B276),ISBLANK(TrackingWorksheet!C276),ISBLANK(TrackingWorksheet!G276),ISBLANK(TrackingWorksheet!I276),
ISBLANK(TrackingWorksheet!#REF!)),1,0)</f>
        <v>0</v>
      </c>
      <c r="O271" s="170">
        <f>IF(B271=1,"",TrackingWorksheet!E276)</f>
        <v>0</v>
      </c>
      <c r="P271" s="170" t="e">
        <f>IF(B271=1,"",IF(AND(TrackingWorksheet!B276&lt;&gt;"",TrackingWorksheet!B276&lt;=#REF!,OR(TrackingWorksheet!C276="",TrackingWorksheet!C276&gt;=#REF!)),1,0))</f>
        <v>#REF!</v>
      </c>
      <c r="Q271" s="170" t="e">
        <f>IF(B271=1,"",IF(AND(TrackingWorksheet!#REF! &lt;&gt;"",TrackingWorksheet!#REF!&lt;=#REF!), 1, 0)*D271)</f>
        <v>#REF!</v>
      </c>
      <c r="R271" s="170" t="e">
        <f>IF(B271=1,"",IF(AND(TrackingWorksheet!#REF! &lt;&gt;"", TrackingWorksheet!#REF!="At facility"), 1, 0)*D271)</f>
        <v>#REF!</v>
      </c>
      <c r="S271" s="170" t="e">
        <f>IF(B271=1,"",IF(AND(TrackingWorksheet!#REF! &lt;&gt;"", TrackingWorksheet!#REF!="Outside of facility"), 1, 0)*D271)</f>
        <v>#REF!</v>
      </c>
      <c r="T271" s="170" t="e">
        <f>IF(B271=1,"",IF(AND(TrackingWorksheet!#REF!&lt;&gt;"",TrackingWorksheet!#REF!&lt;=#REF!),1,0)*D271)</f>
        <v>#REF!</v>
      </c>
      <c r="U271" s="170" t="e">
        <f>IF(B271=1,"",IF(AND(TrackingWorksheet!#REF!&lt;&gt;"",TrackingWorksheet!#REF!&lt;=#REF!),1,0)*D271)</f>
        <v>#REF!</v>
      </c>
      <c r="V271" s="170" t="str">
        <f>IF(B271=1,"",IF(TrackingWorksheet!F276="","",TrackingWorksheet!F276))</f>
        <v/>
      </c>
    </row>
    <row r="272" spans="2:22" x14ac:dyDescent="0.35">
      <c r="B272" s="178">
        <f>IF(AND(ISBLANK(TrackingWorksheet!B277),ISBLANK(TrackingWorksheet!C277),ISBLANK(TrackingWorksheet!G277),ISBLANK(TrackingWorksheet!I277),
ISBLANK(TrackingWorksheet!#REF!)),1,0)</f>
        <v>0</v>
      </c>
      <c r="C272" s="173">
        <f>IF(B272=1,"",TrackingWorksheet!D277)</f>
        <v>0</v>
      </c>
      <c r="D272" s="176">
        <f>IF(B272=1,"",IF(AND(TrackingWorksheet!B277&lt;&gt;"",TrackingWorksheet!B277&lt;=WeeklyCOVIDSummary!$C$7,OR(TrackingWorksheet!C277="",TrackingWorksheet!C277&gt;=WeeklyCOVIDSummary!$C$6)),1,0))</f>
        <v>0</v>
      </c>
      <c r="E272" s="175">
        <f>IF(B272=1,"",IF(AND(TrackingWorksheet!H277&lt;&gt;"",TrackingWorksheet!H277&lt;=WeeklyCOVIDSummary!$C$7),1,0)*D272)</f>
        <v>0</v>
      </c>
      <c r="F272" s="175">
        <f>IF(B272=1,"",IF(AND(TrackingWorksheet!I277&lt;&gt;"",TrackingWorksheet!I277&lt;=WeeklyCOVIDSummary!$C$7),1,0)*D272)</f>
        <v>0</v>
      </c>
      <c r="G272" s="175">
        <f>IF(B272=1,"",IF(AND(TrackingWorksheet!G277&lt;&gt;"",TrackingWorksheet!G277&lt;=WeeklyCOVIDSummary!$C$7,WeeklyCOVIDSummary!$C$6-TrackingWorksheet!G277&lt;60),1,0)*D272)</f>
        <v>0</v>
      </c>
      <c r="H272" s="175">
        <f>IF(B272=1,"",IF(AND(TrackingWorksheet!G277&lt;&gt;"",TrackingWorksheet!G277&lt;=WeeklyCOVIDSummary!$C$7,TrackingWorksheet!G277&gt;$M$3),1,0)*D272)</f>
        <v>0</v>
      </c>
      <c r="I272" s="175">
        <f t="shared" si="9"/>
        <v>0</v>
      </c>
      <c r="J272" s="175">
        <f t="shared" si="8"/>
        <v>0</v>
      </c>
      <c r="K272" s="175">
        <f>IF(B272=1,"",IF(AND(TrackingWorksheet!G277="",TrackingWorksheet!H277="", TrackingWorksheet!I277=""),1,0)*D272)</f>
        <v>0</v>
      </c>
      <c r="L272" s="178" t="str">
        <f>IF(B272=1,"",IF(TrackingWorksheet!F277="","",TrackingWorksheet!F277))</f>
        <v/>
      </c>
      <c r="M272" s="170"/>
      <c r="N272" s="170">
        <f>IF(AND(ISBLANK(TrackingWorksheet!B277),ISBLANK(TrackingWorksheet!C277),ISBLANK(TrackingWorksheet!G277),ISBLANK(TrackingWorksheet!I277),
ISBLANK(TrackingWorksheet!#REF!)),1,0)</f>
        <v>0</v>
      </c>
      <c r="O272" s="170">
        <f>IF(B272=1,"",TrackingWorksheet!E277)</f>
        <v>0</v>
      </c>
      <c r="P272" s="170" t="e">
        <f>IF(B272=1,"",IF(AND(TrackingWorksheet!B277&lt;&gt;"",TrackingWorksheet!B277&lt;=#REF!,OR(TrackingWorksheet!C277="",TrackingWorksheet!C277&gt;=#REF!)),1,0))</f>
        <v>#REF!</v>
      </c>
      <c r="Q272" s="170" t="e">
        <f>IF(B272=1,"",IF(AND(TrackingWorksheet!#REF! &lt;&gt;"",TrackingWorksheet!#REF!&lt;=#REF!), 1, 0)*D272)</f>
        <v>#REF!</v>
      </c>
      <c r="R272" s="170" t="e">
        <f>IF(B272=1,"",IF(AND(TrackingWorksheet!#REF! &lt;&gt;"", TrackingWorksheet!#REF!="At facility"), 1, 0)*D272)</f>
        <v>#REF!</v>
      </c>
      <c r="S272" s="170" t="e">
        <f>IF(B272=1,"",IF(AND(TrackingWorksheet!#REF! &lt;&gt;"", TrackingWorksheet!#REF!="Outside of facility"), 1, 0)*D272)</f>
        <v>#REF!</v>
      </c>
      <c r="T272" s="170" t="e">
        <f>IF(B272=1,"",IF(AND(TrackingWorksheet!#REF!&lt;&gt;"",TrackingWorksheet!#REF!&lt;=#REF!),1,0)*D272)</f>
        <v>#REF!</v>
      </c>
      <c r="U272" s="170" t="e">
        <f>IF(B272=1,"",IF(AND(TrackingWorksheet!#REF!&lt;&gt;"",TrackingWorksheet!#REF!&lt;=#REF!),1,0)*D272)</f>
        <v>#REF!</v>
      </c>
      <c r="V272" s="170" t="str">
        <f>IF(B272=1,"",IF(TrackingWorksheet!F277="","",TrackingWorksheet!F277))</f>
        <v/>
      </c>
    </row>
    <row r="273" spans="2:22" x14ac:dyDescent="0.35">
      <c r="B273" s="178">
        <f>IF(AND(ISBLANK(TrackingWorksheet!B278),ISBLANK(TrackingWorksheet!C278),ISBLANK(TrackingWorksheet!G278),ISBLANK(TrackingWorksheet!I278),
ISBLANK(TrackingWorksheet!#REF!)),1,0)</f>
        <v>0</v>
      </c>
      <c r="C273" s="173">
        <f>IF(B273=1,"",TrackingWorksheet!D278)</f>
        <v>0</v>
      </c>
      <c r="D273" s="176">
        <f>IF(B273=1,"",IF(AND(TrackingWorksheet!B278&lt;&gt;"",TrackingWorksheet!B278&lt;=WeeklyCOVIDSummary!$C$7,OR(TrackingWorksheet!C278="",TrackingWorksheet!C278&gt;=WeeklyCOVIDSummary!$C$6)),1,0))</f>
        <v>0</v>
      </c>
      <c r="E273" s="175">
        <f>IF(B273=1,"",IF(AND(TrackingWorksheet!H278&lt;&gt;"",TrackingWorksheet!H278&lt;=WeeklyCOVIDSummary!$C$7),1,0)*D273)</f>
        <v>0</v>
      </c>
      <c r="F273" s="175">
        <f>IF(B273=1,"",IF(AND(TrackingWorksheet!I278&lt;&gt;"",TrackingWorksheet!I278&lt;=WeeklyCOVIDSummary!$C$7),1,0)*D273)</f>
        <v>0</v>
      </c>
      <c r="G273" s="175">
        <f>IF(B273=1,"",IF(AND(TrackingWorksheet!G278&lt;&gt;"",TrackingWorksheet!G278&lt;=WeeklyCOVIDSummary!$C$7,WeeklyCOVIDSummary!$C$6-TrackingWorksheet!G278&lt;60),1,0)*D273)</f>
        <v>0</v>
      </c>
      <c r="H273" s="175">
        <f>IF(B273=1,"",IF(AND(TrackingWorksheet!G278&lt;&gt;"",TrackingWorksheet!G278&lt;=WeeklyCOVIDSummary!$C$7,TrackingWorksheet!G278&gt;$M$3),1,0)*D273)</f>
        <v>0</v>
      </c>
      <c r="I273" s="175">
        <f t="shared" si="9"/>
        <v>0</v>
      </c>
      <c r="J273" s="175">
        <f t="shared" si="8"/>
        <v>0</v>
      </c>
      <c r="K273" s="175">
        <f>IF(B273=1,"",IF(AND(TrackingWorksheet!G278="",TrackingWorksheet!H278="", TrackingWorksheet!I278=""),1,0)*D273)</f>
        <v>0</v>
      </c>
      <c r="L273" s="178" t="str">
        <f>IF(B273=1,"",IF(TrackingWorksheet!F278="","",TrackingWorksheet!F278))</f>
        <v/>
      </c>
      <c r="M273" s="170"/>
      <c r="N273" s="170">
        <f>IF(AND(ISBLANK(TrackingWorksheet!B278),ISBLANK(TrackingWorksheet!C278),ISBLANK(TrackingWorksheet!G278),ISBLANK(TrackingWorksheet!I278),
ISBLANK(TrackingWorksheet!#REF!)),1,0)</f>
        <v>0</v>
      </c>
      <c r="O273" s="170">
        <f>IF(B273=1,"",TrackingWorksheet!E278)</f>
        <v>0</v>
      </c>
      <c r="P273" s="170" t="e">
        <f>IF(B273=1,"",IF(AND(TrackingWorksheet!B278&lt;&gt;"",TrackingWorksheet!B278&lt;=#REF!,OR(TrackingWorksheet!C278="",TrackingWorksheet!C278&gt;=#REF!)),1,0))</f>
        <v>#REF!</v>
      </c>
      <c r="Q273" s="170" t="e">
        <f>IF(B273=1,"",IF(AND(TrackingWorksheet!#REF! &lt;&gt;"",TrackingWorksheet!#REF!&lt;=#REF!), 1, 0)*D273)</f>
        <v>#REF!</v>
      </c>
      <c r="R273" s="170" t="e">
        <f>IF(B273=1,"",IF(AND(TrackingWorksheet!#REF! &lt;&gt;"", TrackingWorksheet!#REF!="At facility"), 1, 0)*D273)</f>
        <v>#REF!</v>
      </c>
      <c r="S273" s="170" t="e">
        <f>IF(B273=1,"",IF(AND(TrackingWorksheet!#REF! &lt;&gt;"", TrackingWorksheet!#REF!="Outside of facility"), 1, 0)*D273)</f>
        <v>#REF!</v>
      </c>
      <c r="T273" s="170" t="e">
        <f>IF(B273=1,"",IF(AND(TrackingWorksheet!#REF!&lt;&gt;"",TrackingWorksheet!#REF!&lt;=#REF!),1,0)*D273)</f>
        <v>#REF!</v>
      </c>
      <c r="U273" s="170" t="e">
        <f>IF(B273=1,"",IF(AND(TrackingWorksheet!#REF!&lt;&gt;"",TrackingWorksheet!#REF!&lt;=#REF!),1,0)*D273)</f>
        <v>#REF!</v>
      </c>
      <c r="V273" s="170" t="str">
        <f>IF(B273=1,"",IF(TrackingWorksheet!F278="","",TrackingWorksheet!F278))</f>
        <v/>
      </c>
    </row>
    <row r="274" spans="2:22" x14ac:dyDescent="0.35">
      <c r="B274" s="178">
        <f>IF(AND(ISBLANK(TrackingWorksheet!B279),ISBLANK(TrackingWorksheet!C279),ISBLANK(TrackingWorksheet!G279),ISBLANK(TrackingWorksheet!I279),
ISBLANK(TrackingWorksheet!#REF!)),1,0)</f>
        <v>0</v>
      </c>
      <c r="C274" s="173">
        <f>IF(B274=1,"",TrackingWorksheet!D279)</f>
        <v>0</v>
      </c>
      <c r="D274" s="176">
        <f>IF(B274=1,"",IF(AND(TrackingWorksheet!B279&lt;&gt;"",TrackingWorksheet!B279&lt;=WeeklyCOVIDSummary!$C$7,OR(TrackingWorksheet!C279="",TrackingWorksheet!C279&gt;=WeeklyCOVIDSummary!$C$6)),1,0))</f>
        <v>0</v>
      </c>
      <c r="E274" s="175">
        <f>IF(B274=1,"",IF(AND(TrackingWorksheet!H279&lt;&gt;"",TrackingWorksheet!H279&lt;=WeeklyCOVIDSummary!$C$7),1,0)*D274)</f>
        <v>0</v>
      </c>
      <c r="F274" s="175">
        <f>IF(B274=1,"",IF(AND(TrackingWorksheet!I279&lt;&gt;"",TrackingWorksheet!I279&lt;=WeeklyCOVIDSummary!$C$7),1,0)*D274)</f>
        <v>0</v>
      </c>
      <c r="G274" s="175">
        <f>IF(B274=1,"",IF(AND(TrackingWorksheet!G279&lt;&gt;"",TrackingWorksheet!G279&lt;=WeeklyCOVIDSummary!$C$7,WeeklyCOVIDSummary!$C$6-TrackingWorksheet!G279&lt;60),1,0)*D274)</f>
        <v>0</v>
      </c>
      <c r="H274" s="175">
        <f>IF(B274=1,"",IF(AND(TrackingWorksheet!G279&lt;&gt;"",TrackingWorksheet!G279&lt;=WeeklyCOVIDSummary!$C$7,TrackingWorksheet!G279&gt;$M$3),1,0)*D274)</f>
        <v>0</v>
      </c>
      <c r="I274" s="175">
        <f t="shared" si="9"/>
        <v>0</v>
      </c>
      <c r="J274" s="175">
        <f t="shared" si="8"/>
        <v>0</v>
      </c>
      <c r="K274" s="175">
        <f>IF(B274=1,"",IF(AND(TrackingWorksheet!G279="",TrackingWorksheet!H279="", TrackingWorksheet!I279=""),1,0)*D274)</f>
        <v>0</v>
      </c>
      <c r="L274" s="178" t="str">
        <f>IF(B274=1,"",IF(TrackingWorksheet!F279="","",TrackingWorksheet!F279))</f>
        <v/>
      </c>
      <c r="M274" s="170"/>
      <c r="N274" s="170">
        <f>IF(AND(ISBLANK(TrackingWorksheet!B279),ISBLANK(TrackingWorksheet!C279),ISBLANK(TrackingWorksheet!G279),ISBLANK(TrackingWorksheet!I279),
ISBLANK(TrackingWorksheet!#REF!)),1,0)</f>
        <v>0</v>
      </c>
      <c r="O274" s="170">
        <f>IF(B274=1,"",TrackingWorksheet!E279)</f>
        <v>0</v>
      </c>
      <c r="P274" s="170" t="e">
        <f>IF(B274=1,"",IF(AND(TrackingWorksheet!B279&lt;&gt;"",TrackingWorksheet!B279&lt;=#REF!,OR(TrackingWorksheet!C279="",TrackingWorksheet!C279&gt;=#REF!)),1,0))</f>
        <v>#REF!</v>
      </c>
      <c r="Q274" s="170" t="e">
        <f>IF(B274=1,"",IF(AND(TrackingWorksheet!#REF! &lt;&gt;"",TrackingWorksheet!#REF!&lt;=#REF!), 1, 0)*D274)</f>
        <v>#REF!</v>
      </c>
      <c r="R274" s="170" t="e">
        <f>IF(B274=1,"",IF(AND(TrackingWorksheet!#REF! &lt;&gt;"", TrackingWorksheet!#REF!="At facility"), 1, 0)*D274)</f>
        <v>#REF!</v>
      </c>
      <c r="S274" s="170" t="e">
        <f>IF(B274=1,"",IF(AND(TrackingWorksheet!#REF! &lt;&gt;"", TrackingWorksheet!#REF!="Outside of facility"), 1, 0)*D274)</f>
        <v>#REF!</v>
      </c>
      <c r="T274" s="170" t="e">
        <f>IF(B274=1,"",IF(AND(TrackingWorksheet!#REF!&lt;&gt;"",TrackingWorksheet!#REF!&lt;=#REF!),1,0)*D274)</f>
        <v>#REF!</v>
      </c>
      <c r="U274" s="170" t="e">
        <f>IF(B274=1,"",IF(AND(TrackingWorksheet!#REF!&lt;&gt;"",TrackingWorksheet!#REF!&lt;=#REF!),1,0)*D274)</f>
        <v>#REF!</v>
      </c>
      <c r="V274" s="170" t="str">
        <f>IF(B274=1,"",IF(TrackingWorksheet!F279="","",TrackingWorksheet!F279))</f>
        <v/>
      </c>
    </row>
    <row r="275" spans="2:22" x14ac:dyDescent="0.35">
      <c r="B275" s="178">
        <f>IF(AND(ISBLANK(TrackingWorksheet!B280),ISBLANK(TrackingWorksheet!C280),ISBLANK(TrackingWorksheet!G280),ISBLANK(TrackingWorksheet!I280),
ISBLANK(TrackingWorksheet!#REF!)),1,0)</f>
        <v>0</v>
      </c>
      <c r="C275" s="173">
        <f>IF(B275=1,"",TrackingWorksheet!D280)</f>
        <v>0</v>
      </c>
      <c r="D275" s="176">
        <f>IF(B275=1,"",IF(AND(TrackingWorksheet!B280&lt;&gt;"",TrackingWorksheet!B280&lt;=WeeklyCOVIDSummary!$C$7,OR(TrackingWorksheet!C280="",TrackingWorksheet!C280&gt;=WeeklyCOVIDSummary!$C$6)),1,0))</f>
        <v>0</v>
      </c>
      <c r="E275" s="175">
        <f>IF(B275=1,"",IF(AND(TrackingWorksheet!H280&lt;&gt;"",TrackingWorksheet!H280&lt;=WeeklyCOVIDSummary!$C$7),1,0)*D275)</f>
        <v>0</v>
      </c>
      <c r="F275" s="175">
        <f>IF(B275=1,"",IF(AND(TrackingWorksheet!I280&lt;&gt;"",TrackingWorksheet!I280&lt;=WeeklyCOVIDSummary!$C$7),1,0)*D275)</f>
        <v>0</v>
      </c>
      <c r="G275" s="175">
        <f>IF(B275=1,"",IF(AND(TrackingWorksheet!G280&lt;&gt;"",TrackingWorksheet!G280&lt;=WeeklyCOVIDSummary!$C$7,WeeklyCOVIDSummary!$C$6-TrackingWorksheet!G280&lt;60),1,0)*D275)</f>
        <v>0</v>
      </c>
      <c r="H275" s="175">
        <f>IF(B275=1,"",IF(AND(TrackingWorksheet!G280&lt;&gt;"",TrackingWorksheet!G280&lt;=WeeklyCOVIDSummary!$C$7,TrackingWorksheet!G280&gt;$M$3),1,0)*D275)</f>
        <v>0</v>
      </c>
      <c r="I275" s="175">
        <f t="shared" si="9"/>
        <v>0</v>
      </c>
      <c r="J275" s="175">
        <f t="shared" si="8"/>
        <v>0</v>
      </c>
      <c r="K275" s="175">
        <f>IF(B275=1,"",IF(AND(TrackingWorksheet!G280="",TrackingWorksheet!H280="", TrackingWorksheet!I280=""),1,0)*D275)</f>
        <v>0</v>
      </c>
      <c r="L275" s="178" t="str">
        <f>IF(B275=1,"",IF(TrackingWorksheet!F280="","",TrackingWorksheet!F280))</f>
        <v/>
      </c>
      <c r="M275" s="170"/>
      <c r="N275" s="170">
        <f>IF(AND(ISBLANK(TrackingWorksheet!B280),ISBLANK(TrackingWorksheet!C280),ISBLANK(TrackingWorksheet!G280),ISBLANK(TrackingWorksheet!I280),
ISBLANK(TrackingWorksheet!#REF!)),1,0)</f>
        <v>0</v>
      </c>
      <c r="O275" s="170">
        <f>IF(B275=1,"",TrackingWorksheet!E280)</f>
        <v>0</v>
      </c>
      <c r="P275" s="170" t="e">
        <f>IF(B275=1,"",IF(AND(TrackingWorksheet!B280&lt;&gt;"",TrackingWorksheet!B280&lt;=#REF!,OR(TrackingWorksheet!C280="",TrackingWorksheet!C280&gt;=#REF!)),1,0))</f>
        <v>#REF!</v>
      </c>
      <c r="Q275" s="170" t="e">
        <f>IF(B275=1,"",IF(AND(TrackingWorksheet!#REF! &lt;&gt;"",TrackingWorksheet!#REF!&lt;=#REF!), 1, 0)*D275)</f>
        <v>#REF!</v>
      </c>
      <c r="R275" s="170" t="e">
        <f>IF(B275=1,"",IF(AND(TrackingWorksheet!#REF! &lt;&gt;"", TrackingWorksheet!#REF!="At facility"), 1, 0)*D275)</f>
        <v>#REF!</v>
      </c>
      <c r="S275" s="170" t="e">
        <f>IF(B275=1,"",IF(AND(TrackingWorksheet!#REF! &lt;&gt;"", TrackingWorksheet!#REF!="Outside of facility"), 1, 0)*D275)</f>
        <v>#REF!</v>
      </c>
      <c r="T275" s="170" t="e">
        <f>IF(B275=1,"",IF(AND(TrackingWorksheet!#REF!&lt;&gt;"",TrackingWorksheet!#REF!&lt;=#REF!),1,0)*D275)</f>
        <v>#REF!</v>
      </c>
      <c r="U275" s="170" t="e">
        <f>IF(B275=1,"",IF(AND(TrackingWorksheet!#REF!&lt;&gt;"",TrackingWorksheet!#REF!&lt;=#REF!),1,0)*D275)</f>
        <v>#REF!</v>
      </c>
      <c r="V275" s="170" t="str">
        <f>IF(B275=1,"",IF(TrackingWorksheet!F280="","",TrackingWorksheet!F280))</f>
        <v/>
      </c>
    </row>
    <row r="276" spans="2:22" x14ac:dyDescent="0.35">
      <c r="B276" s="178">
        <f>IF(AND(ISBLANK(TrackingWorksheet!B281),ISBLANK(TrackingWorksheet!C281),ISBLANK(TrackingWorksheet!G281),ISBLANK(TrackingWorksheet!I281),
ISBLANK(TrackingWorksheet!#REF!)),1,0)</f>
        <v>0</v>
      </c>
      <c r="C276" s="173">
        <f>IF(B276=1,"",TrackingWorksheet!D281)</f>
        <v>0</v>
      </c>
      <c r="D276" s="176">
        <f>IF(B276=1,"",IF(AND(TrackingWorksheet!B281&lt;&gt;"",TrackingWorksheet!B281&lt;=WeeklyCOVIDSummary!$C$7,OR(TrackingWorksheet!C281="",TrackingWorksheet!C281&gt;=WeeklyCOVIDSummary!$C$6)),1,0))</f>
        <v>0</v>
      </c>
      <c r="E276" s="175">
        <f>IF(B276=1,"",IF(AND(TrackingWorksheet!H281&lt;&gt;"",TrackingWorksheet!H281&lt;=WeeklyCOVIDSummary!$C$7),1,0)*D276)</f>
        <v>0</v>
      </c>
      <c r="F276" s="175">
        <f>IF(B276=1,"",IF(AND(TrackingWorksheet!I281&lt;&gt;"",TrackingWorksheet!I281&lt;=WeeklyCOVIDSummary!$C$7),1,0)*D276)</f>
        <v>0</v>
      </c>
      <c r="G276" s="175">
        <f>IF(B276=1,"",IF(AND(TrackingWorksheet!G281&lt;&gt;"",TrackingWorksheet!G281&lt;=WeeklyCOVIDSummary!$C$7,WeeklyCOVIDSummary!$C$6-TrackingWorksheet!G281&lt;60),1,0)*D276)</f>
        <v>0</v>
      </c>
      <c r="H276" s="175">
        <f>IF(B276=1,"",IF(AND(TrackingWorksheet!G281&lt;&gt;"",TrackingWorksheet!G281&lt;=WeeklyCOVIDSummary!$C$7,TrackingWorksheet!G281&gt;$M$3),1,0)*D276)</f>
        <v>0</v>
      </c>
      <c r="I276" s="175">
        <f t="shared" si="9"/>
        <v>0</v>
      </c>
      <c r="J276" s="175">
        <f t="shared" si="8"/>
        <v>0</v>
      </c>
      <c r="K276" s="175">
        <f>IF(B276=1,"",IF(AND(TrackingWorksheet!G281="",TrackingWorksheet!H281="", TrackingWorksheet!I281=""),1,0)*D276)</f>
        <v>0</v>
      </c>
      <c r="L276" s="178" t="str">
        <f>IF(B276=1,"",IF(TrackingWorksheet!F281="","",TrackingWorksheet!F281))</f>
        <v/>
      </c>
      <c r="M276" s="170"/>
      <c r="N276" s="170">
        <f>IF(AND(ISBLANK(TrackingWorksheet!B281),ISBLANK(TrackingWorksheet!C281),ISBLANK(TrackingWorksheet!G281),ISBLANK(TrackingWorksheet!I281),
ISBLANK(TrackingWorksheet!#REF!)),1,0)</f>
        <v>0</v>
      </c>
      <c r="O276" s="170">
        <f>IF(B276=1,"",TrackingWorksheet!E281)</f>
        <v>0</v>
      </c>
      <c r="P276" s="170" t="e">
        <f>IF(B276=1,"",IF(AND(TrackingWorksheet!B281&lt;&gt;"",TrackingWorksheet!B281&lt;=#REF!,OR(TrackingWorksheet!C281="",TrackingWorksheet!C281&gt;=#REF!)),1,0))</f>
        <v>#REF!</v>
      </c>
      <c r="Q276" s="170" t="e">
        <f>IF(B276=1,"",IF(AND(TrackingWorksheet!#REF! &lt;&gt;"",TrackingWorksheet!#REF!&lt;=#REF!), 1, 0)*D276)</f>
        <v>#REF!</v>
      </c>
      <c r="R276" s="170" t="e">
        <f>IF(B276=1,"",IF(AND(TrackingWorksheet!#REF! &lt;&gt;"", TrackingWorksheet!#REF!="At facility"), 1, 0)*D276)</f>
        <v>#REF!</v>
      </c>
      <c r="S276" s="170" t="e">
        <f>IF(B276=1,"",IF(AND(TrackingWorksheet!#REF! &lt;&gt;"", TrackingWorksheet!#REF!="Outside of facility"), 1, 0)*D276)</f>
        <v>#REF!</v>
      </c>
      <c r="T276" s="170" t="e">
        <f>IF(B276=1,"",IF(AND(TrackingWorksheet!#REF!&lt;&gt;"",TrackingWorksheet!#REF!&lt;=#REF!),1,0)*D276)</f>
        <v>#REF!</v>
      </c>
      <c r="U276" s="170" t="e">
        <f>IF(B276=1,"",IF(AND(TrackingWorksheet!#REF!&lt;&gt;"",TrackingWorksheet!#REF!&lt;=#REF!),1,0)*D276)</f>
        <v>#REF!</v>
      </c>
      <c r="V276" s="170" t="str">
        <f>IF(B276=1,"",IF(TrackingWorksheet!F281="","",TrackingWorksheet!F281))</f>
        <v/>
      </c>
    </row>
    <row r="277" spans="2:22" x14ac:dyDescent="0.35">
      <c r="B277" s="178">
        <f>IF(AND(ISBLANK(TrackingWorksheet!B282),ISBLANK(TrackingWorksheet!C282),ISBLANK(TrackingWorksheet!G282),ISBLANK(TrackingWorksheet!I282),
ISBLANK(TrackingWorksheet!#REF!)),1,0)</f>
        <v>0</v>
      </c>
      <c r="C277" s="173">
        <f>IF(B277=1,"",TrackingWorksheet!D282)</f>
        <v>0</v>
      </c>
      <c r="D277" s="176">
        <f>IF(B277=1,"",IF(AND(TrackingWorksheet!B282&lt;&gt;"",TrackingWorksheet!B282&lt;=WeeklyCOVIDSummary!$C$7,OR(TrackingWorksheet!C282="",TrackingWorksheet!C282&gt;=WeeklyCOVIDSummary!$C$6)),1,0))</f>
        <v>0</v>
      </c>
      <c r="E277" s="175">
        <f>IF(B277=1,"",IF(AND(TrackingWorksheet!H282&lt;&gt;"",TrackingWorksheet!H282&lt;=WeeklyCOVIDSummary!$C$7),1,0)*D277)</f>
        <v>0</v>
      </c>
      <c r="F277" s="175">
        <f>IF(B277=1,"",IF(AND(TrackingWorksheet!I282&lt;&gt;"",TrackingWorksheet!I282&lt;=WeeklyCOVIDSummary!$C$7),1,0)*D277)</f>
        <v>0</v>
      </c>
      <c r="G277" s="175">
        <f>IF(B277=1,"",IF(AND(TrackingWorksheet!G282&lt;&gt;"",TrackingWorksheet!G282&lt;=WeeklyCOVIDSummary!$C$7,WeeklyCOVIDSummary!$C$6-TrackingWorksheet!G282&lt;60),1,0)*D277)</f>
        <v>0</v>
      </c>
      <c r="H277" s="175">
        <f>IF(B277=1,"",IF(AND(TrackingWorksheet!G282&lt;&gt;"",TrackingWorksheet!G282&lt;=WeeklyCOVIDSummary!$C$7,TrackingWorksheet!G282&gt;$M$3),1,0)*D277)</f>
        <v>0</v>
      </c>
      <c r="I277" s="175">
        <f t="shared" si="9"/>
        <v>0</v>
      </c>
      <c r="J277" s="175">
        <f t="shared" si="8"/>
        <v>0</v>
      </c>
      <c r="K277" s="175">
        <f>IF(B277=1,"",IF(AND(TrackingWorksheet!G282="",TrackingWorksheet!H282="", TrackingWorksheet!I282=""),1,0)*D277)</f>
        <v>0</v>
      </c>
      <c r="L277" s="178" t="str">
        <f>IF(B277=1,"",IF(TrackingWorksheet!F282="","",TrackingWorksheet!F282))</f>
        <v/>
      </c>
      <c r="M277" s="170"/>
      <c r="N277" s="170">
        <f>IF(AND(ISBLANK(TrackingWorksheet!B282),ISBLANK(TrackingWorksheet!C282),ISBLANK(TrackingWorksheet!G282),ISBLANK(TrackingWorksheet!I282),
ISBLANK(TrackingWorksheet!#REF!)),1,0)</f>
        <v>0</v>
      </c>
      <c r="O277" s="170">
        <f>IF(B277=1,"",TrackingWorksheet!E282)</f>
        <v>0</v>
      </c>
      <c r="P277" s="170" t="e">
        <f>IF(B277=1,"",IF(AND(TrackingWorksheet!B282&lt;&gt;"",TrackingWorksheet!B282&lt;=#REF!,OR(TrackingWorksheet!C282="",TrackingWorksheet!C282&gt;=#REF!)),1,0))</f>
        <v>#REF!</v>
      </c>
      <c r="Q277" s="170" t="e">
        <f>IF(B277=1,"",IF(AND(TrackingWorksheet!#REF! &lt;&gt;"",TrackingWorksheet!#REF!&lt;=#REF!), 1, 0)*D277)</f>
        <v>#REF!</v>
      </c>
      <c r="R277" s="170" t="e">
        <f>IF(B277=1,"",IF(AND(TrackingWorksheet!#REF! &lt;&gt;"", TrackingWorksheet!#REF!="At facility"), 1, 0)*D277)</f>
        <v>#REF!</v>
      </c>
      <c r="S277" s="170" t="e">
        <f>IF(B277=1,"",IF(AND(TrackingWorksheet!#REF! &lt;&gt;"", TrackingWorksheet!#REF!="Outside of facility"), 1, 0)*D277)</f>
        <v>#REF!</v>
      </c>
      <c r="T277" s="170" t="e">
        <f>IF(B277=1,"",IF(AND(TrackingWorksheet!#REF!&lt;&gt;"",TrackingWorksheet!#REF!&lt;=#REF!),1,0)*D277)</f>
        <v>#REF!</v>
      </c>
      <c r="U277" s="170" t="e">
        <f>IF(B277=1,"",IF(AND(TrackingWorksheet!#REF!&lt;&gt;"",TrackingWorksheet!#REF!&lt;=#REF!),1,0)*D277)</f>
        <v>#REF!</v>
      </c>
      <c r="V277" s="170" t="str">
        <f>IF(B277=1,"",IF(TrackingWorksheet!F282="","",TrackingWorksheet!F282))</f>
        <v/>
      </c>
    </row>
    <row r="278" spans="2:22" x14ac:dyDescent="0.35">
      <c r="B278" s="178">
        <f>IF(AND(ISBLANK(TrackingWorksheet!B283),ISBLANK(TrackingWorksheet!C283),ISBLANK(TrackingWorksheet!G283),ISBLANK(TrackingWorksheet!I283),
ISBLANK(TrackingWorksheet!#REF!)),1,0)</f>
        <v>0</v>
      </c>
      <c r="C278" s="173">
        <f>IF(B278=1,"",TrackingWorksheet!D283)</f>
        <v>0</v>
      </c>
      <c r="D278" s="176">
        <f>IF(B278=1,"",IF(AND(TrackingWorksheet!B283&lt;&gt;"",TrackingWorksheet!B283&lt;=WeeklyCOVIDSummary!$C$7,OR(TrackingWorksheet!C283="",TrackingWorksheet!C283&gt;=WeeklyCOVIDSummary!$C$6)),1,0))</f>
        <v>0</v>
      </c>
      <c r="E278" s="175">
        <f>IF(B278=1,"",IF(AND(TrackingWorksheet!H283&lt;&gt;"",TrackingWorksheet!H283&lt;=WeeklyCOVIDSummary!$C$7),1,0)*D278)</f>
        <v>0</v>
      </c>
      <c r="F278" s="175">
        <f>IF(B278=1,"",IF(AND(TrackingWorksheet!I283&lt;&gt;"",TrackingWorksheet!I283&lt;=WeeklyCOVIDSummary!$C$7),1,0)*D278)</f>
        <v>0</v>
      </c>
      <c r="G278" s="175">
        <f>IF(B278=1,"",IF(AND(TrackingWorksheet!G283&lt;&gt;"",TrackingWorksheet!G283&lt;=WeeklyCOVIDSummary!$C$7,WeeklyCOVIDSummary!$C$6-TrackingWorksheet!G283&lt;60),1,0)*D278)</f>
        <v>0</v>
      </c>
      <c r="H278" s="175">
        <f>IF(B278=1,"",IF(AND(TrackingWorksheet!G283&lt;&gt;"",TrackingWorksheet!G283&lt;=WeeklyCOVIDSummary!$C$7,TrackingWorksheet!G283&gt;$M$3),1,0)*D278)</f>
        <v>0</v>
      </c>
      <c r="I278" s="175">
        <f t="shared" si="9"/>
        <v>0</v>
      </c>
      <c r="J278" s="175">
        <f t="shared" si="8"/>
        <v>0</v>
      </c>
      <c r="K278" s="175">
        <f>IF(B278=1,"",IF(AND(TrackingWorksheet!G283="",TrackingWorksheet!H283="", TrackingWorksheet!I283=""),1,0)*D278)</f>
        <v>0</v>
      </c>
      <c r="L278" s="178" t="str">
        <f>IF(B278=1,"",IF(TrackingWorksheet!F283="","",TrackingWorksheet!F283))</f>
        <v/>
      </c>
      <c r="M278" s="170"/>
      <c r="N278" s="170">
        <f>IF(AND(ISBLANK(TrackingWorksheet!B283),ISBLANK(TrackingWorksheet!C283),ISBLANK(TrackingWorksheet!G283),ISBLANK(TrackingWorksheet!I283),
ISBLANK(TrackingWorksheet!#REF!)),1,0)</f>
        <v>0</v>
      </c>
      <c r="O278" s="170">
        <f>IF(B278=1,"",TrackingWorksheet!E283)</f>
        <v>0</v>
      </c>
      <c r="P278" s="170" t="e">
        <f>IF(B278=1,"",IF(AND(TrackingWorksheet!B283&lt;&gt;"",TrackingWorksheet!B283&lt;=#REF!,OR(TrackingWorksheet!C283="",TrackingWorksheet!C283&gt;=#REF!)),1,0))</f>
        <v>#REF!</v>
      </c>
      <c r="Q278" s="170" t="e">
        <f>IF(B278=1,"",IF(AND(TrackingWorksheet!#REF! &lt;&gt;"",TrackingWorksheet!#REF!&lt;=#REF!), 1, 0)*D278)</f>
        <v>#REF!</v>
      </c>
      <c r="R278" s="170" t="e">
        <f>IF(B278=1,"",IF(AND(TrackingWorksheet!#REF! &lt;&gt;"", TrackingWorksheet!#REF!="At facility"), 1, 0)*D278)</f>
        <v>#REF!</v>
      </c>
      <c r="S278" s="170" t="e">
        <f>IF(B278=1,"",IF(AND(TrackingWorksheet!#REF! &lt;&gt;"", TrackingWorksheet!#REF!="Outside of facility"), 1, 0)*D278)</f>
        <v>#REF!</v>
      </c>
      <c r="T278" s="170" t="e">
        <f>IF(B278=1,"",IF(AND(TrackingWorksheet!#REF!&lt;&gt;"",TrackingWorksheet!#REF!&lt;=#REF!),1,0)*D278)</f>
        <v>#REF!</v>
      </c>
      <c r="U278" s="170" t="e">
        <f>IF(B278=1,"",IF(AND(TrackingWorksheet!#REF!&lt;&gt;"",TrackingWorksheet!#REF!&lt;=#REF!),1,0)*D278)</f>
        <v>#REF!</v>
      </c>
      <c r="V278" s="170" t="str">
        <f>IF(B278=1,"",IF(TrackingWorksheet!F283="","",TrackingWorksheet!F283))</f>
        <v/>
      </c>
    </row>
    <row r="279" spans="2:22" x14ac:dyDescent="0.35">
      <c r="B279" s="178">
        <f>IF(AND(ISBLANK(TrackingWorksheet!B284),ISBLANK(TrackingWorksheet!C284),ISBLANK(TrackingWorksheet!G284),ISBLANK(TrackingWorksheet!I284),
ISBLANK(TrackingWorksheet!#REF!)),1,0)</f>
        <v>0</v>
      </c>
      <c r="C279" s="173">
        <f>IF(B279=1,"",TrackingWorksheet!D284)</f>
        <v>0</v>
      </c>
      <c r="D279" s="176">
        <f>IF(B279=1,"",IF(AND(TrackingWorksheet!B284&lt;&gt;"",TrackingWorksheet!B284&lt;=WeeklyCOVIDSummary!$C$7,OR(TrackingWorksheet!C284="",TrackingWorksheet!C284&gt;=WeeklyCOVIDSummary!$C$6)),1,0))</f>
        <v>0</v>
      </c>
      <c r="E279" s="175">
        <f>IF(B279=1,"",IF(AND(TrackingWorksheet!H284&lt;&gt;"",TrackingWorksheet!H284&lt;=WeeklyCOVIDSummary!$C$7),1,0)*D279)</f>
        <v>0</v>
      </c>
      <c r="F279" s="175">
        <f>IF(B279=1,"",IF(AND(TrackingWorksheet!I284&lt;&gt;"",TrackingWorksheet!I284&lt;=WeeklyCOVIDSummary!$C$7),1,0)*D279)</f>
        <v>0</v>
      </c>
      <c r="G279" s="175">
        <f>IF(B279=1,"",IF(AND(TrackingWorksheet!G284&lt;&gt;"",TrackingWorksheet!G284&lt;=WeeklyCOVIDSummary!$C$7,WeeklyCOVIDSummary!$C$6-TrackingWorksheet!G284&lt;60),1,0)*D279)</f>
        <v>0</v>
      </c>
      <c r="H279" s="175">
        <f>IF(B279=1,"",IF(AND(TrackingWorksheet!G284&lt;&gt;"",TrackingWorksheet!G284&lt;=WeeklyCOVIDSummary!$C$7,TrackingWorksheet!G284&gt;$M$3),1,0)*D279)</f>
        <v>0</v>
      </c>
      <c r="I279" s="175">
        <f t="shared" si="9"/>
        <v>0</v>
      </c>
      <c r="J279" s="175">
        <f t="shared" si="8"/>
        <v>0</v>
      </c>
      <c r="K279" s="175">
        <f>IF(B279=1,"",IF(AND(TrackingWorksheet!G284="",TrackingWorksheet!H284="", TrackingWorksheet!I284=""),1,0)*D279)</f>
        <v>0</v>
      </c>
      <c r="L279" s="178" t="str">
        <f>IF(B279=1,"",IF(TrackingWorksheet!F284="","",TrackingWorksheet!F284))</f>
        <v/>
      </c>
      <c r="M279" s="170"/>
      <c r="N279" s="170">
        <f>IF(AND(ISBLANK(TrackingWorksheet!B284),ISBLANK(TrackingWorksheet!C284),ISBLANK(TrackingWorksheet!G284),ISBLANK(TrackingWorksheet!I284),
ISBLANK(TrackingWorksheet!#REF!)),1,0)</f>
        <v>0</v>
      </c>
      <c r="O279" s="170">
        <f>IF(B279=1,"",TrackingWorksheet!E284)</f>
        <v>0</v>
      </c>
      <c r="P279" s="170" t="e">
        <f>IF(B279=1,"",IF(AND(TrackingWorksheet!B284&lt;&gt;"",TrackingWorksheet!B284&lt;=#REF!,OR(TrackingWorksheet!C284="",TrackingWorksheet!C284&gt;=#REF!)),1,0))</f>
        <v>#REF!</v>
      </c>
      <c r="Q279" s="170" t="e">
        <f>IF(B279=1,"",IF(AND(TrackingWorksheet!#REF! &lt;&gt;"",TrackingWorksheet!#REF!&lt;=#REF!), 1, 0)*D279)</f>
        <v>#REF!</v>
      </c>
      <c r="R279" s="170" t="e">
        <f>IF(B279=1,"",IF(AND(TrackingWorksheet!#REF! &lt;&gt;"", TrackingWorksheet!#REF!="At facility"), 1, 0)*D279)</f>
        <v>#REF!</v>
      </c>
      <c r="S279" s="170" t="e">
        <f>IF(B279=1,"",IF(AND(TrackingWorksheet!#REF! &lt;&gt;"", TrackingWorksheet!#REF!="Outside of facility"), 1, 0)*D279)</f>
        <v>#REF!</v>
      </c>
      <c r="T279" s="170" t="e">
        <f>IF(B279=1,"",IF(AND(TrackingWorksheet!#REF!&lt;&gt;"",TrackingWorksheet!#REF!&lt;=#REF!),1,0)*D279)</f>
        <v>#REF!</v>
      </c>
      <c r="U279" s="170" t="e">
        <f>IF(B279=1,"",IF(AND(TrackingWorksheet!#REF!&lt;&gt;"",TrackingWorksheet!#REF!&lt;=#REF!),1,0)*D279)</f>
        <v>#REF!</v>
      </c>
      <c r="V279" s="170" t="str">
        <f>IF(B279=1,"",IF(TrackingWorksheet!F284="","",TrackingWorksheet!F284))</f>
        <v/>
      </c>
    </row>
    <row r="280" spans="2:22" x14ac:dyDescent="0.35">
      <c r="B280" s="178">
        <f>IF(AND(ISBLANK(TrackingWorksheet!B285),ISBLANK(TrackingWorksheet!C285),ISBLANK(TrackingWorksheet!G285),ISBLANK(TrackingWorksheet!I285),
ISBLANK(TrackingWorksheet!#REF!)),1,0)</f>
        <v>0</v>
      </c>
      <c r="C280" s="173">
        <f>IF(B280=1,"",TrackingWorksheet!D285)</f>
        <v>0</v>
      </c>
      <c r="D280" s="176">
        <f>IF(B280=1,"",IF(AND(TrackingWorksheet!B285&lt;&gt;"",TrackingWorksheet!B285&lt;=WeeklyCOVIDSummary!$C$7,OR(TrackingWorksheet!C285="",TrackingWorksheet!C285&gt;=WeeklyCOVIDSummary!$C$6)),1,0))</f>
        <v>0</v>
      </c>
      <c r="E280" s="175">
        <f>IF(B280=1,"",IF(AND(TrackingWorksheet!H285&lt;&gt;"",TrackingWorksheet!H285&lt;=WeeklyCOVIDSummary!$C$7),1,0)*D280)</f>
        <v>0</v>
      </c>
      <c r="F280" s="175">
        <f>IF(B280=1,"",IF(AND(TrackingWorksheet!I285&lt;&gt;"",TrackingWorksheet!I285&lt;=WeeklyCOVIDSummary!$C$7),1,0)*D280)</f>
        <v>0</v>
      </c>
      <c r="G280" s="175">
        <f>IF(B280=1,"",IF(AND(TrackingWorksheet!G285&lt;&gt;"",TrackingWorksheet!G285&lt;=WeeklyCOVIDSummary!$C$7,WeeklyCOVIDSummary!$C$6-TrackingWorksheet!G285&lt;60),1,0)*D280)</f>
        <v>0</v>
      </c>
      <c r="H280" s="175">
        <f>IF(B280=1,"",IF(AND(TrackingWorksheet!G285&lt;&gt;"",TrackingWorksheet!G285&lt;=WeeklyCOVIDSummary!$C$7,TrackingWorksheet!G285&gt;$M$3),1,0)*D280)</f>
        <v>0</v>
      </c>
      <c r="I280" s="175">
        <f t="shared" si="9"/>
        <v>0</v>
      </c>
      <c r="J280" s="175">
        <f t="shared" si="8"/>
        <v>0</v>
      </c>
      <c r="K280" s="175">
        <f>IF(B280=1,"",IF(AND(TrackingWorksheet!G285="",TrackingWorksheet!H285="", TrackingWorksheet!I285=""),1,0)*D280)</f>
        <v>0</v>
      </c>
      <c r="L280" s="178" t="str">
        <f>IF(B280=1,"",IF(TrackingWorksheet!F285="","",TrackingWorksheet!F285))</f>
        <v/>
      </c>
      <c r="M280" s="170"/>
      <c r="N280" s="170">
        <f>IF(AND(ISBLANK(TrackingWorksheet!B285),ISBLANK(TrackingWorksheet!C285),ISBLANK(TrackingWorksheet!G285),ISBLANK(TrackingWorksheet!I285),
ISBLANK(TrackingWorksheet!#REF!)),1,0)</f>
        <v>0</v>
      </c>
      <c r="O280" s="170">
        <f>IF(B280=1,"",TrackingWorksheet!E285)</f>
        <v>0</v>
      </c>
      <c r="P280" s="170" t="e">
        <f>IF(B280=1,"",IF(AND(TrackingWorksheet!B285&lt;&gt;"",TrackingWorksheet!B285&lt;=#REF!,OR(TrackingWorksheet!C285="",TrackingWorksheet!C285&gt;=#REF!)),1,0))</f>
        <v>#REF!</v>
      </c>
      <c r="Q280" s="170" t="e">
        <f>IF(B280=1,"",IF(AND(TrackingWorksheet!#REF! &lt;&gt;"",TrackingWorksheet!#REF!&lt;=#REF!), 1, 0)*D280)</f>
        <v>#REF!</v>
      </c>
      <c r="R280" s="170" t="e">
        <f>IF(B280=1,"",IF(AND(TrackingWorksheet!#REF! &lt;&gt;"", TrackingWorksheet!#REF!="At facility"), 1, 0)*D280)</f>
        <v>#REF!</v>
      </c>
      <c r="S280" s="170" t="e">
        <f>IF(B280=1,"",IF(AND(TrackingWorksheet!#REF! &lt;&gt;"", TrackingWorksheet!#REF!="Outside of facility"), 1, 0)*D280)</f>
        <v>#REF!</v>
      </c>
      <c r="T280" s="170" t="e">
        <f>IF(B280=1,"",IF(AND(TrackingWorksheet!#REF!&lt;&gt;"",TrackingWorksheet!#REF!&lt;=#REF!),1,0)*D280)</f>
        <v>#REF!</v>
      </c>
      <c r="U280" s="170" t="e">
        <f>IF(B280=1,"",IF(AND(TrackingWorksheet!#REF!&lt;&gt;"",TrackingWorksheet!#REF!&lt;=#REF!),1,0)*D280)</f>
        <v>#REF!</v>
      </c>
      <c r="V280" s="170" t="str">
        <f>IF(B280=1,"",IF(TrackingWorksheet!F285="","",TrackingWorksheet!F285))</f>
        <v/>
      </c>
    </row>
    <row r="281" spans="2:22" x14ac:dyDescent="0.35">
      <c r="B281" s="178">
        <f>IF(AND(ISBLANK(TrackingWorksheet!B286),ISBLANK(TrackingWorksheet!C286),ISBLANK(TrackingWorksheet!G286),ISBLANK(TrackingWorksheet!I286),
ISBLANK(TrackingWorksheet!#REF!)),1,0)</f>
        <v>0</v>
      </c>
      <c r="C281" s="173">
        <f>IF(B281=1,"",TrackingWorksheet!D286)</f>
        <v>0</v>
      </c>
      <c r="D281" s="176">
        <f>IF(B281=1,"",IF(AND(TrackingWorksheet!B286&lt;&gt;"",TrackingWorksheet!B286&lt;=WeeklyCOVIDSummary!$C$7,OR(TrackingWorksheet!C286="",TrackingWorksheet!C286&gt;=WeeklyCOVIDSummary!$C$6)),1,0))</f>
        <v>0</v>
      </c>
      <c r="E281" s="175">
        <f>IF(B281=1,"",IF(AND(TrackingWorksheet!H286&lt;&gt;"",TrackingWorksheet!H286&lt;=WeeklyCOVIDSummary!$C$7),1,0)*D281)</f>
        <v>0</v>
      </c>
      <c r="F281" s="175">
        <f>IF(B281=1,"",IF(AND(TrackingWorksheet!I286&lt;&gt;"",TrackingWorksheet!I286&lt;=WeeklyCOVIDSummary!$C$7),1,0)*D281)</f>
        <v>0</v>
      </c>
      <c r="G281" s="175">
        <f>IF(B281=1,"",IF(AND(TrackingWorksheet!G286&lt;&gt;"",TrackingWorksheet!G286&lt;=WeeklyCOVIDSummary!$C$7,WeeklyCOVIDSummary!$C$6-TrackingWorksheet!G286&lt;60),1,0)*D281)</f>
        <v>0</v>
      </c>
      <c r="H281" s="175">
        <f>IF(B281=1,"",IF(AND(TrackingWorksheet!G286&lt;&gt;"",TrackingWorksheet!G286&lt;=WeeklyCOVIDSummary!$C$7,TrackingWorksheet!G286&gt;$M$3),1,0)*D281)</f>
        <v>0</v>
      </c>
      <c r="I281" s="175">
        <f t="shared" si="9"/>
        <v>0</v>
      </c>
      <c r="J281" s="175">
        <f t="shared" si="8"/>
        <v>0</v>
      </c>
      <c r="K281" s="175">
        <f>IF(B281=1,"",IF(AND(TrackingWorksheet!G286="",TrackingWorksheet!H286="", TrackingWorksheet!I286=""),1,0)*D281)</f>
        <v>0</v>
      </c>
      <c r="L281" s="178" t="str">
        <f>IF(B281=1,"",IF(TrackingWorksheet!F286="","",TrackingWorksheet!F286))</f>
        <v/>
      </c>
      <c r="M281" s="170"/>
      <c r="N281" s="170">
        <f>IF(AND(ISBLANK(TrackingWorksheet!B286),ISBLANK(TrackingWorksheet!C286),ISBLANK(TrackingWorksheet!G286),ISBLANK(TrackingWorksheet!I286),
ISBLANK(TrackingWorksheet!#REF!)),1,0)</f>
        <v>0</v>
      </c>
      <c r="O281" s="170">
        <f>IF(B281=1,"",TrackingWorksheet!E286)</f>
        <v>0</v>
      </c>
      <c r="P281" s="170" t="e">
        <f>IF(B281=1,"",IF(AND(TrackingWorksheet!B286&lt;&gt;"",TrackingWorksheet!B286&lt;=#REF!,OR(TrackingWorksheet!C286="",TrackingWorksheet!C286&gt;=#REF!)),1,0))</f>
        <v>#REF!</v>
      </c>
      <c r="Q281" s="170" t="e">
        <f>IF(B281=1,"",IF(AND(TrackingWorksheet!#REF! &lt;&gt;"",TrackingWorksheet!#REF!&lt;=#REF!), 1, 0)*D281)</f>
        <v>#REF!</v>
      </c>
      <c r="R281" s="170" t="e">
        <f>IF(B281=1,"",IF(AND(TrackingWorksheet!#REF! &lt;&gt;"", TrackingWorksheet!#REF!="At facility"), 1, 0)*D281)</f>
        <v>#REF!</v>
      </c>
      <c r="S281" s="170" t="e">
        <f>IF(B281=1,"",IF(AND(TrackingWorksheet!#REF! &lt;&gt;"", TrackingWorksheet!#REF!="Outside of facility"), 1, 0)*D281)</f>
        <v>#REF!</v>
      </c>
      <c r="T281" s="170" t="e">
        <f>IF(B281=1,"",IF(AND(TrackingWorksheet!#REF!&lt;&gt;"",TrackingWorksheet!#REF!&lt;=#REF!),1,0)*D281)</f>
        <v>#REF!</v>
      </c>
      <c r="U281" s="170" t="e">
        <f>IF(B281=1,"",IF(AND(TrackingWorksheet!#REF!&lt;&gt;"",TrackingWorksheet!#REF!&lt;=#REF!),1,0)*D281)</f>
        <v>#REF!</v>
      </c>
      <c r="V281" s="170" t="str">
        <f>IF(B281=1,"",IF(TrackingWorksheet!F286="","",TrackingWorksheet!F286))</f>
        <v/>
      </c>
    </row>
    <row r="282" spans="2:22" x14ac:dyDescent="0.35">
      <c r="B282" s="178">
        <f>IF(AND(ISBLANK(TrackingWorksheet!B287),ISBLANK(TrackingWorksheet!C287),ISBLANK(TrackingWorksheet!G287),ISBLANK(TrackingWorksheet!I287),
ISBLANK(TrackingWorksheet!#REF!)),1,0)</f>
        <v>0</v>
      </c>
      <c r="C282" s="173">
        <f>IF(B282=1,"",TrackingWorksheet!D287)</f>
        <v>0</v>
      </c>
      <c r="D282" s="176">
        <f>IF(B282=1,"",IF(AND(TrackingWorksheet!B287&lt;&gt;"",TrackingWorksheet!B287&lt;=WeeklyCOVIDSummary!$C$7,OR(TrackingWorksheet!C287="",TrackingWorksheet!C287&gt;=WeeklyCOVIDSummary!$C$6)),1,0))</f>
        <v>0</v>
      </c>
      <c r="E282" s="175">
        <f>IF(B282=1,"",IF(AND(TrackingWorksheet!H287&lt;&gt;"",TrackingWorksheet!H287&lt;=WeeklyCOVIDSummary!$C$7),1,0)*D282)</f>
        <v>0</v>
      </c>
      <c r="F282" s="175">
        <f>IF(B282=1,"",IF(AND(TrackingWorksheet!I287&lt;&gt;"",TrackingWorksheet!I287&lt;=WeeklyCOVIDSummary!$C$7),1,0)*D282)</f>
        <v>0</v>
      </c>
      <c r="G282" s="175">
        <f>IF(B282=1,"",IF(AND(TrackingWorksheet!G287&lt;&gt;"",TrackingWorksheet!G287&lt;=WeeklyCOVIDSummary!$C$7,WeeklyCOVIDSummary!$C$6-TrackingWorksheet!G287&lt;60),1,0)*D282)</f>
        <v>0</v>
      </c>
      <c r="H282" s="175">
        <f>IF(B282=1,"",IF(AND(TrackingWorksheet!G287&lt;&gt;"",TrackingWorksheet!G287&lt;=WeeklyCOVIDSummary!$C$7,TrackingWorksheet!G287&gt;$M$3),1,0)*D282)</f>
        <v>0</v>
      </c>
      <c r="I282" s="175">
        <f t="shared" si="9"/>
        <v>0</v>
      </c>
      <c r="J282" s="175">
        <f t="shared" si="8"/>
        <v>0</v>
      </c>
      <c r="K282" s="175">
        <f>IF(B282=1,"",IF(AND(TrackingWorksheet!G287="",TrackingWorksheet!H287="", TrackingWorksheet!I287=""),1,0)*D282)</f>
        <v>0</v>
      </c>
      <c r="L282" s="178" t="str">
        <f>IF(B282=1,"",IF(TrackingWorksheet!F287="","",TrackingWorksheet!F287))</f>
        <v/>
      </c>
      <c r="M282" s="170"/>
      <c r="N282" s="170">
        <f>IF(AND(ISBLANK(TrackingWorksheet!B287),ISBLANK(TrackingWorksheet!C287),ISBLANK(TrackingWorksheet!G287),ISBLANK(TrackingWorksheet!I287),
ISBLANK(TrackingWorksheet!#REF!)),1,0)</f>
        <v>0</v>
      </c>
      <c r="O282" s="170">
        <f>IF(B282=1,"",TrackingWorksheet!E287)</f>
        <v>0</v>
      </c>
      <c r="P282" s="170" t="e">
        <f>IF(B282=1,"",IF(AND(TrackingWorksheet!B287&lt;&gt;"",TrackingWorksheet!B287&lt;=#REF!,OR(TrackingWorksheet!C287="",TrackingWorksheet!C287&gt;=#REF!)),1,0))</f>
        <v>#REF!</v>
      </c>
      <c r="Q282" s="170" t="e">
        <f>IF(B282=1,"",IF(AND(TrackingWorksheet!#REF! &lt;&gt;"",TrackingWorksheet!#REF!&lt;=#REF!), 1, 0)*D282)</f>
        <v>#REF!</v>
      </c>
      <c r="R282" s="170" t="e">
        <f>IF(B282=1,"",IF(AND(TrackingWorksheet!#REF! &lt;&gt;"", TrackingWorksheet!#REF!="At facility"), 1, 0)*D282)</f>
        <v>#REF!</v>
      </c>
      <c r="S282" s="170" t="e">
        <f>IF(B282=1,"",IF(AND(TrackingWorksheet!#REF! &lt;&gt;"", TrackingWorksheet!#REF!="Outside of facility"), 1, 0)*D282)</f>
        <v>#REF!</v>
      </c>
      <c r="T282" s="170" t="e">
        <f>IF(B282=1,"",IF(AND(TrackingWorksheet!#REF!&lt;&gt;"",TrackingWorksheet!#REF!&lt;=#REF!),1,0)*D282)</f>
        <v>#REF!</v>
      </c>
      <c r="U282" s="170" t="e">
        <f>IF(B282=1,"",IF(AND(TrackingWorksheet!#REF!&lt;&gt;"",TrackingWorksheet!#REF!&lt;=#REF!),1,0)*D282)</f>
        <v>#REF!</v>
      </c>
      <c r="V282" s="170" t="str">
        <f>IF(B282=1,"",IF(TrackingWorksheet!F287="","",TrackingWorksheet!F287))</f>
        <v/>
      </c>
    </row>
    <row r="283" spans="2:22" x14ac:dyDescent="0.35">
      <c r="B283" s="178">
        <f>IF(AND(ISBLANK(TrackingWorksheet!B288),ISBLANK(TrackingWorksheet!C288),ISBLANK(TrackingWorksheet!G288),ISBLANK(TrackingWorksheet!I288),
ISBLANK(TrackingWorksheet!#REF!)),1,0)</f>
        <v>0</v>
      </c>
      <c r="C283" s="173">
        <f>IF(B283=1,"",TrackingWorksheet!D288)</f>
        <v>0</v>
      </c>
      <c r="D283" s="176">
        <f>IF(B283=1,"",IF(AND(TrackingWorksheet!B288&lt;&gt;"",TrackingWorksheet!B288&lt;=WeeklyCOVIDSummary!$C$7,OR(TrackingWorksheet!C288="",TrackingWorksheet!C288&gt;=WeeklyCOVIDSummary!$C$6)),1,0))</f>
        <v>0</v>
      </c>
      <c r="E283" s="175">
        <f>IF(B283=1,"",IF(AND(TrackingWorksheet!H288&lt;&gt;"",TrackingWorksheet!H288&lt;=WeeklyCOVIDSummary!$C$7),1,0)*D283)</f>
        <v>0</v>
      </c>
      <c r="F283" s="175">
        <f>IF(B283=1,"",IF(AND(TrackingWorksheet!I288&lt;&gt;"",TrackingWorksheet!I288&lt;=WeeklyCOVIDSummary!$C$7),1,0)*D283)</f>
        <v>0</v>
      </c>
      <c r="G283" s="175">
        <f>IF(B283=1,"",IF(AND(TrackingWorksheet!G288&lt;&gt;"",TrackingWorksheet!G288&lt;=WeeklyCOVIDSummary!$C$7,WeeklyCOVIDSummary!$C$6-TrackingWorksheet!G288&lt;60),1,0)*D283)</f>
        <v>0</v>
      </c>
      <c r="H283" s="175">
        <f>IF(B283=1,"",IF(AND(TrackingWorksheet!G288&lt;&gt;"",TrackingWorksheet!G288&lt;=WeeklyCOVIDSummary!$C$7,TrackingWorksheet!G288&gt;$M$3),1,0)*D283)</f>
        <v>0</v>
      </c>
      <c r="I283" s="175">
        <f t="shared" si="9"/>
        <v>0</v>
      </c>
      <c r="J283" s="175">
        <f t="shared" si="8"/>
        <v>0</v>
      </c>
      <c r="K283" s="175">
        <f>IF(B283=1,"",IF(AND(TrackingWorksheet!G288="",TrackingWorksheet!H288="", TrackingWorksheet!I288=""),1,0)*D283)</f>
        <v>0</v>
      </c>
      <c r="L283" s="178" t="str">
        <f>IF(B283=1,"",IF(TrackingWorksheet!F288="","",TrackingWorksheet!F288))</f>
        <v/>
      </c>
      <c r="M283" s="170"/>
      <c r="N283" s="170">
        <f>IF(AND(ISBLANK(TrackingWorksheet!B288),ISBLANK(TrackingWorksheet!C288),ISBLANK(TrackingWorksheet!G288),ISBLANK(TrackingWorksheet!I288),
ISBLANK(TrackingWorksheet!#REF!)),1,0)</f>
        <v>0</v>
      </c>
      <c r="O283" s="170">
        <f>IF(B283=1,"",TrackingWorksheet!E288)</f>
        <v>0</v>
      </c>
      <c r="P283" s="170" t="e">
        <f>IF(B283=1,"",IF(AND(TrackingWorksheet!B288&lt;&gt;"",TrackingWorksheet!B288&lt;=#REF!,OR(TrackingWorksheet!C288="",TrackingWorksheet!C288&gt;=#REF!)),1,0))</f>
        <v>#REF!</v>
      </c>
      <c r="Q283" s="170" t="e">
        <f>IF(B283=1,"",IF(AND(TrackingWorksheet!#REF! &lt;&gt;"",TrackingWorksheet!#REF!&lt;=#REF!), 1, 0)*D283)</f>
        <v>#REF!</v>
      </c>
      <c r="R283" s="170" t="e">
        <f>IF(B283=1,"",IF(AND(TrackingWorksheet!#REF! &lt;&gt;"", TrackingWorksheet!#REF!="At facility"), 1, 0)*D283)</f>
        <v>#REF!</v>
      </c>
      <c r="S283" s="170" t="e">
        <f>IF(B283=1,"",IF(AND(TrackingWorksheet!#REF! &lt;&gt;"", TrackingWorksheet!#REF!="Outside of facility"), 1, 0)*D283)</f>
        <v>#REF!</v>
      </c>
      <c r="T283" s="170" t="e">
        <f>IF(B283=1,"",IF(AND(TrackingWorksheet!#REF!&lt;&gt;"",TrackingWorksheet!#REF!&lt;=#REF!),1,0)*D283)</f>
        <v>#REF!</v>
      </c>
      <c r="U283" s="170" t="e">
        <f>IF(B283=1,"",IF(AND(TrackingWorksheet!#REF!&lt;&gt;"",TrackingWorksheet!#REF!&lt;=#REF!),1,0)*D283)</f>
        <v>#REF!</v>
      </c>
      <c r="V283" s="170" t="str">
        <f>IF(B283=1,"",IF(TrackingWorksheet!F288="","",TrackingWorksheet!F288))</f>
        <v/>
      </c>
    </row>
    <row r="284" spans="2:22" x14ac:dyDescent="0.35">
      <c r="B284" s="178">
        <f>IF(AND(ISBLANK(TrackingWorksheet!B289),ISBLANK(TrackingWorksheet!C289),ISBLANK(TrackingWorksheet!G289),ISBLANK(TrackingWorksheet!I289),
ISBLANK(TrackingWorksheet!#REF!)),1,0)</f>
        <v>0</v>
      </c>
      <c r="C284" s="173">
        <f>IF(B284=1,"",TrackingWorksheet!D289)</f>
        <v>0</v>
      </c>
      <c r="D284" s="176">
        <f>IF(B284=1,"",IF(AND(TrackingWorksheet!B289&lt;&gt;"",TrackingWorksheet!B289&lt;=WeeklyCOVIDSummary!$C$7,OR(TrackingWorksheet!C289="",TrackingWorksheet!C289&gt;=WeeklyCOVIDSummary!$C$6)),1,0))</f>
        <v>0</v>
      </c>
      <c r="E284" s="175">
        <f>IF(B284=1,"",IF(AND(TrackingWorksheet!H289&lt;&gt;"",TrackingWorksheet!H289&lt;=WeeklyCOVIDSummary!$C$7),1,0)*D284)</f>
        <v>0</v>
      </c>
      <c r="F284" s="175">
        <f>IF(B284=1,"",IF(AND(TrackingWorksheet!I289&lt;&gt;"",TrackingWorksheet!I289&lt;=WeeklyCOVIDSummary!$C$7),1,0)*D284)</f>
        <v>0</v>
      </c>
      <c r="G284" s="175">
        <f>IF(B284=1,"",IF(AND(TrackingWorksheet!G289&lt;&gt;"",TrackingWorksheet!G289&lt;=WeeklyCOVIDSummary!$C$7,WeeklyCOVIDSummary!$C$6-TrackingWorksheet!G289&lt;60),1,0)*D284)</f>
        <v>0</v>
      </c>
      <c r="H284" s="175">
        <f>IF(B284=1,"",IF(AND(TrackingWorksheet!G289&lt;&gt;"",TrackingWorksheet!G289&lt;=WeeklyCOVIDSummary!$C$7,TrackingWorksheet!G289&gt;$M$3),1,0)*D284)</f>
        <v>0</v>
      </c>
      <c r="I284" s="175">
        <f t="shared" si="9"/>
        <v>0</v>
      </c>
      <c r="J284" s="175">
        <f t="shared" si="8"/>
        <v>0</v>
      </c>
      <c r="K284" s="175">
        <f>IF(B284=1,"",IF(AND(TrackingWorksheet!G289="",TrackingWorksheet!H289="", TrackingWorksheet!I289=""),1,0)*D284)</f>
        <v>0</v>
      </c>
      <c r="L284" s="178" t="str">
        <f>IF(B284=1,"",IF(TrackingWorksheet!F289="","",TrackingWorksheet!F289))</f>
        <v/>
      </c>
      <c r="M284" s="170"/>
      <c r="N284" s="170">
        <f>IF(AND(ISBLANK(TrackingWorksheet!B289),ISBLANK(TrackingWorksheet!C289),ISBLANK(TrackingWorksheet!G289),ISBLANK(TrackingWorksheet!I289),
ISBLANK(TrackingWorksheet!#REF!)),1,0)</f>
        <v>0</v>
      </c>
      <c r="O284" s="170">
        <f>IF(B284=1,"",TrackingWorksheet!E289)</f>
        <v>0</v>
      </c>
      <c r="P284" s="170" t="e">
        <f>IF(B284=1,"",IF(AND(TrackingWorksheet!B289&lt;&gt;"",TrackingWorksheet!B289&lt;=#REF!,OR(TrackingWorksheet!C289="",TrackingWorksheet!C289&gt;=#REF!)),1,0))</f>
        <v>#REF!</v>
      </c>
      <c r="Q284" s="170" t="e">
        <f>IF(B284=1,"",IF(AND(TrackingWorksheet!#REF! &lt;&gt;"",TrackingWorksheet!#REF!&lt;=#REF!), 1, 0)*D284)</f>
        <v>#REF!</v>
      </c>
      <c r="R284" s="170" t="e">
        <f>IF(B284=1,"",IF(AND(TrackingWorksheet!#REF! &lt;&gt;"", TrackingWorksheet!#REF!="At facility"), 1, 0)*D284)</f>
        <v>#REF!</v>
      </c>
      <c r="S284" s="170" t="e">
        <f>IF(B284=1,"",IF(AND(TrackingWorksheet!#REF! &lt;&gt;"", TrackingWorksheet!#REF!="Outside of facility"), 1, 0)*D284)</f>
        <v>#REF!</v>
      </c>
      <c r="T284" s="170" t="e">
        <f>IF(B284=1,"",IF(AND(TrackingWorksheet!#REF!&lt;&gt;"",TrackingWorksheet!#REF!&lt;=#REF!),1,0)*D284)</f>
        <v>#REF!</v>
      </c>
      <c r="U284" s="170" t="e">
        <f>IF(B284=1,"",IF(AND(TrackingWorksheet!#REF!&lt;&gt;"",TrackingWorksheet!#REF!&lt;=#REF!),1,0)*D284)</f>
        <v>#REF!</v>
      </c>
      <c r="V284" s="170" t="str">
        <f>IF(B284=1,"",IF(TrackingWorksheet!F289="","",TrackingWorksheet!F289))</f>
        <v/>
      </c>
    </row>
    <row r="285" spans="2:22" x14ac:dyDescent="0.35">
      <c r="B285" s="178">
        <f>IF(AND(ISBLANK(TrackingWorksheet!B290),ISBLANK(TrackingWorksheet!C290),ISBLANK(TrackingWorksheet!G290),ISBLANK(TrackingWorksheet!I290),
ISBLANK(TrackingWorksheet!#REF!)),1,0)</f>
        <v>0</v>
      </c>
      <c r="C285" s="173">
        <f>IF(B285=1,"",TrackingWorksheet!D290)</f>
        <v>0</v>
      </c>
      <c r="D285" s="176">
        <f>IF(B285=1,"",IF(AND(TrackingWorksheet!B290&lt;&gt;"",TrackingWorksheet!B290&lt;=WeeklyCOVIDSummary!$C$7,OR(TrackingWorksheet!C290="",TrackingWorksheet!C290&gt;=WeeklyCOVIDSummary!$C$6)),1,0))</f>
        <v>0</v>
      </c>
      <c r="E285" s="175">
        <f>IF(B285=1,"",IF(AND(TrackingWorksheet!H290&lt;&gt;"",TrackingWorksheet!H290&lt;=WeeklyCOVIDSummary!$C$7),1,0)*D285)</f>
        <v>0</v>
      </c>
      <c r="F285" s="175">
        <f>IF(B285=1,"",IF(AND(TrackingWorksheet!I290&lt;&gt;"",TrackingWorksheet!I290&lt;=WeeklyCOVIDSummary!$C$7),1,0)*D285)</f>
        <v>0</v>
      </c>
      <c r="G285" s="175">
        <f>IF(B285=1,"",IF(AND(TrackingWorksheet!G290&lt;&gt;"",TrackingWorksheet!G290&lt;=WeeklyCOVIDSummary!$C$7,WeeklyCOVIDSummary!$C$6-TrackingWorksheet!G290&lt;60),1,0)*D285)</f>
        <v>0</v>
      </c>
      <c r="H285" s="175">
        <f>IF(B285=1,"",IF(AND(TrackingWorksheet!G290&lt;&gt;"",TrackingWorksheet!G290&lt;=WeeklyCOVIDSummary!$C$7,TrackingWorksheet!G290&gt;$M$3),1,0)*D285)</f>
        <v>0</v>
      </c>
      <c r="I285" s="175">
        <f t="shared" si="9"/>
        <v>0</v>
      </c>
      <c r="J285" s="175">
        <f t="shared" si="8"/>
        <v>0</v>
      </c>
      <c r="K285" s="175">
        <f>IF(B285=1,"",IF(AND(TrackingWorksheet!G290="",TrackingWorksheet!H290="", TrackingWorksheet!I290=""),1,0)*D285)</f>
        <v>0</v>
      </c>
      <c r="L285" s="178" t="str">
        <f>IF(B285=1,"",IF(TrackingWorksheet!F290="","",TrackingWorksheet!F290))</f>
        <v/>
      </c>
      <c r="M285" s="170"/>
      <c r="N285" s="170">
        <f>IF(AND(ISBLANK(TrackingWorksheet!B290),ISBLANK(TrackingWorksheet!C290),ISBLANK(TrackingWorksheet!G290),ISBLANK(TrackingWorksheet!I290),
ISBLANK(TrackingWorksheet!#REF!)),1,0)</f>
        <v>0</v>
      </c>
      <c r="O285" s="170">
        <f>IF(B285=1,"",TrackingWorksheet!E290)</f>
        <v>0</v>
      </c>
      <c r="P285" s="170" t="e">
        <f>IF(B285=1,"",IF(AND(TrackingWorksheet!B290&lt;&gt;"",TrackingWorksheet!B290&lt;=#REF!,OR(TrackingWorksheet!C290="",TrackingWorksheet!C290&gt;=#REF!)),1,0))</f>
        <v>#REF!</v>
      </c>
      <c r="Q285" s="170" t="e">
        <f>IF(B285=1,"",IF(AND(TrackingWorksheet!#REF! &lt;&gt;"",TrackingWorksheet!#REF!&lt;=#REF!), 1, 0)*D285)</f>
        <v>#REF!</v>
      </c>
      <c r="R285" s="170" t="e">
        <f>IF(B285=1,"",IF(AND(TrackingWorksheet!#REF! &lt;&gt;"", TrackingWorksheet!#REF!="At facility"), 1, 0)*D285)</f>
        <v>#REF!</v>
      </c>
      <c r="S285" s="170" t="e">
        <f>IF(B285=1,"",IF(AND(TrackingWorksheet!#REF! &lt;&gt;"", TrackingWorksheet!#REF!="Outside of facility"), 1, 0)*D285)</f>
        <v>#REF!</v>
      </c>
      <c r="T285" s="170" t="e">
        <f>IF(B285=1,"",IF(AND(TrackingWorksheet!#REF!&lt;&gt;"",TrackingWorksheet!#REF!&lt;=#REF!),1,0)*D285)</f>
        <v>#REF!</v>
      </c>
      <c r="U285" s="170" t="e">
        <f>IF(B285=1,"",IF(AND(TrackingWorksheet!#REF!&lt;&gt;"",TrackingWorksheet!#REF!&lt;=#REF!),1,0)*D285)</f>
        <v>#REF!</v>
      </c>
      <c r="V285" s="170" t="str">
        <f>IF(B285=1,"",IF(TrackingWorksheet!F290="","",TrackingWorksheet!F290))</f>
        <v/>
      </c>
    </row>
    <row r="286" spans="2:22" x14ac:dyDescent="0.35">
      <c r="B286" s="178">
        <f>IF(AND(ISBLANK(TrackingWorksheet!B291),ISBLANK(TrackingWorksheet!C291),ISBLANK(TrackingWorksheet!G291),ISBLANK(TrackingWorksheet!I291),
ISBLANK(TrackingWorksheet!#REF!)),1,0)</f>
        <v>0</v>
      </c>
      <c r="C286" s="173">
        <f>IF(B286=1,"",TrackingWorksheet!D291)</f>
        <v>0</v>
      </c>
      <c r="D286" s="176">
        <f>IF(B286=1,"",IF(AND(TrackingWorksheet!B291&lt;&gt;"",TrackingWorksheet!B291&lt;=WeeklyCOVIDSummary!$C$7,OR(TrackingWorksheet!C291="",TrackingWorksheet!C291&gt;=WeeklyCOVIDSummary!$C$6)),1,0))</f>
        <v>0</v>
      </c>
      <c r="E286" s="175">
        <f>IF(B286=1,"",IF(AND(TrackingWorksheet!H291&lt;&gt;"",TrackingWorksheet!H291&lt;=WeeklyCOVIDSummary!$C$7),1,0)*D286)</f>
        <v>0</v>
      </c>
      <c r="F286" s="175">
        <f>IF(B286=1,"",IF(AND(TrackingWorksheet!I291&lt;&gt;"",TrackingWorksheet!I291&lt;=WeeklyCOVIDSummary!$C$7),1,0)*D286)</f>
        <v>0</v>
      </c>
      <c r="G286" s="175">
        <f>IF(B286=1,"",IF(AND(TrackingWorksheet!G291&lt;&gt;"",TrackingWorksheet!G291&lt;=WeeklyCOVIDSummary!$C$7,WeeklyCOVIDSummary!$C$6-TrackingWorksheet!G291&lt;60),1,0)*D286)</f>
        <v>0</v>
      </c>
      <c r="H286" s="175">
        <f>IF(B286=1,"",IF(AND(TrackingWorksheet!G291&lt;&gt;"",TrackingWorksheet!G291&lt;=WeeklyCOVIDSummary!$C$7,TrackingWorksheet!G291&gt;$M$3),1,0)*D286)</f>
        <v>0</v>
      </c>
      <c r="I286" s="175">
        <f t="shared" si="9"/>
        <v>0</v>
      </c>
      <c r="J286" s="175">
        <f t="shared" si="8"/>
        <v>0</v>
      </c>
      <c r="K286" s="175">
        <f>IF(B286=1,"",IF(AND(TrackingWorksheet!G291="",TrackingWorksheet!H291="", TrackingWorksheet!I291=""),1,0)*D286)</f>
        <v>0</v>
      </c>
      <c r="L286" s="178" t="str">
        <f>IF(B286=1,"",IF(TrackingWorksheet!F291="","",TrackingWorksheet!F291))</f>
        <v/>
      </c>
      <c r="M286" s="170"/>
      <c r="N286" s="170">
        <f>IF(AND(ISBLANK(TrackingWorksheet!B291),ISBLANK(TrackingWorksheet!C291),ISBLANK(TrackingWorksheet!G291),ISBLANK(TrackingWorksheet!I291),
ISBLANK(TrackingWorksheet!#REF!)),1,0)</f>
        <v>0</v>
      </c>
      <c r="O286" s="170">
        <f>IF(B286=1,"",TrackingWorksheet!E291)</f>
        <v>0</v>
      </c>
      <c r="P286" s="170" t="e">
        <f>IF(B286=1,"",IF(AND(TrackingWorksheet!B291&lt;&gt;"",TrackingWorksheet!B291&lt;=#REF!,OR(TrackingWorksheet!C291="",TrackingWorksheet!C291&gt;=#REF!)),1,0))</f>
        <v>#REF!</v>
      </c>
      <c r="Q286" s="170" t="e">
        <f>IF(B286=1,"",IF(AND(TrackingWorksheet!#REF! &lt;&gt;"",TrackingWorksheet!#REF!&lt;=#REF!), 1, 0)*D286)</f>
        <v>#REF!</v>
      </c>
      <c r="R286" s="170" t="e">
        <f>IF(B286=1,"",IF(AND(TrackingWorksheet!#REF! &lt;&gt;"", TrackingWorksheet!#REF!="At facility"), 1, 0)*D286)</f>
        <v>#REF!</v>
      </c>
      <c r="S286" s="170" t="e">
        <f>IF(B286=1,"",IF(AND(TrackingWorksheet!#REF! &lt;&gt;"", TrackingWorksheet!#REF!="Outside of facility"), 1, 0)*D286)</f>
        <v>#REF!</v>
      </c>
      <c r="T286" s="170" t="e">
        <f>IF(B286=1,"",IF(AND(TrackingWorksheet!#REF!&lt;&gt;"",TrackingWorksheet!#REF!&lt;=#REF!),1,0)*D286)</f>
        <v>#REF!</v>
      </c>
      <c r="U286" s="170" t="e">
        <f>IF(B286=1,"",IF(AND(TrackingWorksheet!#REF!&lt;&gt;"",TrackingWorksheet!#REF!&lt;=#REF!),1,0)*D286)</f>
        <v>#REF!</v>
      </c>
      <c r="V286" s="170" t="str">
        <f>IF(B286=1,"",IF(TrackingWorksheet!F291="","",TrackingWorksheet!F291))</f>
        <v/>
      </c>
    </row>
    <row r="287" spans="2:22" x14ac:dyDescent="0.35">
      <c r="B287" s="178">
        <f>IF(AND(ISBLANK(TrackingWorksheet!B292),ISBLANK(TrackingWorksheet!C292),ISBLANK(TrackingWorksheet!G292),ISBLANK(TrackingWorksheet!I292),
ISBLANK(TrackingWorksheet!#REF!)),1,0)</f>
        <v>0</v>
      </c>
      <c r="C287" s="173">
        <f>IF(B287=1,"",TrackingWorksheet!D292)</f>
        <v>0</v>
      </c>
      <c r="D287" s="176">
        <f>IF(B287=1,"",IF(AND(TrackingWorksheet!B292&lt;&gt;"",TrackingWorksheet!B292&lt;=WeeklyCOVIDSummary!$C$7,OR(TrackingWorksheet!C292="",TrackingWorksheet!C292&gt;=WeeklyCOVIDSummary!$C$6)),1,0))</f>
        <v>0</v>
      </c>
      <c r="E287" s="175">
        <f>IF(B287=1,"",IF(AND(TrackingWorksheet!H292&lt;&gt;"",TrackingWorksheet!H292&lt;=WeeklyCOVIDSummary!$C$7),1,0)*D287)</f>
        <v>0</v>
      </c>
      <c r="F287" s="175">
        <f>IF(B287=1,"",IF(AND(TrackingWorksheet!I292&lt;&gt;"",TrackingWorksheet!I292&lt;=WeeklyCOVIDSummary!$C$7),1,0)*D287)</f>
        <v>0</v>
      </c>
      <c r="G287" s="175">
        <f>IF(B287=1,"",IF(AND(TrackingWorksheet!G292&lt;&gt;"",TrackingWorksheet!G292&lt;=WeeklyCOVIDSummary!$C$7,WeeklyCOVIDSummary!$C$6-TrackingWorksheet!G292&lt;60),1,0)*D287)</f>
        <v>0</v>
      </c>
      <c r="H287" s="175">
        <f>IF(B287=1,"",IF(AND(TrackingWorksheet!G292&lt;&gt;"",TrackingWorksheet!G292&lt;=WeeklyCOVIDSummary!$C$7,TrackingWorksheet!G292&gt;$M$3),1,0)*D287)</f>
        <v>0</v>
      </c>
      <c r="I287" s="175">
        <f t="shared" si="9"/>
        <v>0</v>
      </c>
      <c r="J287" s="175">
        <f t="shared" si="8"/>
        <v>0</v>
      </c>
      <c r="K287" s="175">
        <f>IF(B287=1,"",IF(AND(TrackingWorksheet!G292="",TrackingWorksheet!H292="", TrackingWorksheet!I292=""),1,0)*D287)</f>
        <v>0</v>
      </c>
      <c r="L287" s="178" t="str">
        <f>IF(B287=1,"",IF(TrackingWorksheet!F292="","",TrackingWorksheet!F292))</f>
        <v/>
      </c>
      <c r="M287" s="170"/>
      <c r="N287" s="170">
        <f>IF(AND(ISBLANK(TrackingWorksheet!B292),ISBLANK(TrackingWorksheet!C292),ISBLANK(TrackingWorksheet!G292),ISBLANK(TrackingWorksheet!I292),
ISBLANK(TrackingWorksheet!#REF!)),1,0)</f>
        <v>0</v>
      </c>
      <c r="O287" s="170">
        <f>IF(B287=1,"",TrackingWorksheet!E292)</f>
        <v>0</v>
      </c>
      <c r="P287" s="170" t="e">
        <f>IF(B287=1,"",IF(AND(TrackingWorksheet!B292&lt;&gt;"",TrackingWorksheet!B292&lt;=#REF!,OR(TrackingWorksheet!C292="",TrackingWorksheet!C292&gt;=#REF!)),1,0))</f>
        <v>#REF!</v>
      </c>
      <c r="Q287" s="170" t="e">
        <f>IF(B287=1,"",IF(AND(TrackingWorksheet!#REF! &lt;&gt;"",TrackingWorksheet!#REF!&lt;=#REF!), 1, 0)*D287)</f>
        <v>#REF!</v>
      </c>
      <c r="R287" s="170" t="e">
        <f>IF(B287=1,"",IF(AND(TrackingWorksheet!#REF! &lt;&gt;"", TrackingWorksheet!#REF!="At facility"), 1, 0)*D287)</f>
        <v>#REF!</v>
      </c>
      <c r="S287" s="170" t="e">
        <f>IF(B287=1,"",IF(AND(TrackingWorksheet!#REF! &lt;&gt;"", TrackingWorksheet!#REF!="Outside of facility"), 1, 0)*D287)</f>
        <v>#REF!</v>
      </c>
      <c r="T287" s="170" t="e">
        <f>IF(B287=1,"",IF(AND(TrackingWorksheet!#REF!&lt;&gt;"",TrackingWorksheet!#REF!&lt;=#REF!),1,0)*D287)</f>
        <v>#REF!</v>
      </c>
      <c r="U287" s="170" t="e">
        <f>IF(B287=1,"",IF(AND(TrackingWorksheet!#REF!&lt;&gt;"",TrackingWorksheet!#REF!&lt;=#REF!),1,0)*D287)</f>
        <v>#REF!</v>
      </c>
      <c r="V287" s="170" t="str">
        <f>IF(B287=1,"",IF(TrackingWorksheet!F292="","",TrackingWorksheet!F292))</f>
        <v/>
      </c>
    </row>
    <row r="288" spans="2:22" x14ac:dyDescent="0.35">
      <c r="B288" s="178">
        <f>IF(AND(ISBLANK(TrackingWorksheet!B293),ISBLANK(TrackingWorksheet!C293),ISBLANK(TrackingWorksheet!G293),ISBLANK(TrackingWorksheet!I293),
ISBLANK(TrackingWorksheet!#REF!)),1,0)</f>
        <v>0</v>
      </c>
      <c r="C288" s="173">
        <f>IF(B288=1,"",TrackingWorksheet!D293)</f>
        <v>0</v>
      </c>
      <c r="D288" s="176">
        <f>IF(B288=1,"",IF(AND(TrackingWorksheet!B293&lt;&gt;"",TrackingWorksheet!B293&lt;=WeeklyCOVIDSummary!$C$7,OR(TrackingWorksheet!C293="",TrackingWorksheet!C293&gt;=WeeklyCOVIDSummary!$C$6)),1,0))</f>
        <v>0</v>
      </c>
      <c r="E288" s="175">
        <f>IF(B288=1,"",IF(AND(TrackingWorksheet!H293&lt;&gt;"",TrackingWorksheet!H293&lt;=WeeklyCOVIDSummary!$C$7),1,0)*D288)</f>
        <v>0</v>
      </c>
      <c r="F288" s="175">
        <f>IF(B288=1,"",IF(AND(TrackingWorksheet!I293&lt;&gt;"",TrackingWorksheet!I293&lt;=WeeklyCOVIDSummary!$C$7),1,0)*D288)</f>
        <v>0</v>
      </c>
      <c r="G288" s="175">
        <f>IF(B288=1,"",IF(AND(TrackingWorksheet!G293&lt;&gt;"",TrackingWorksheet!G293&lt;=WeeklyCOVIDSummary!$C$7,WeeklyCOVIDSummary!$C$6-TrackingWorksheet!G293&lt;60),1,0)*D288)</f>
        <v>0</v>
      </c>
      <c r="H288" s="175">
        <f>IF(B288=1,"",IF(AND(TrackingWorksheet!G293&lt;&gt;"",TrackingWorksheet!G293&lt;=WeeklyCOVIDSummary!$C$7,TrackingWorksheet!G293&gt;$M$3),1,0)*D288)</f>
        <v>0</v>
      </c>
      <c r="I288" s="175">
        <f t="shared" si="9"/>
        <v>0</v>
      </c>
      <c r="J288" s="175">
        <f t="shared" si="8"/>
        <v>0</v>
      </c>
      <c r="K288" s="175">
        <f>IF(B288=1,"",IF(AND(TrackingWorksheet!G293="",TrackingWorksheet!H293="", TrackingWorksheet!I293=""),1,0)*D288)</f>
        <v>0</v>
      </c>
      <c r="L288" s="178" t="str">
        <f>IF(B288=1,"",IF(TrackingWorksheet!F293="","",TrackingWorksheet!F293))</f>
        <v/>
      </c>
      <c r="M288" s="170"/>
      <c r="N288" s="170">
        <f>IF(AND(ISBLANK(TrackingWorksheet!B293),ISBLANK(TrackingWorksheet!C293),ISBLANK(TrackingWorksheet!G293),ISBLANK(TrackingWorksheet!I293),
ISBLANK(TrackingWorksheet!#REF!)),1,0)</f>
        <v>0</v>
      </c>
      <c r="O288" s="170">
        <f>IF(B288=1,"",TrackingWorksheet!E293)</f>
        <v>0</v>
      </c>
      <c r="P288" s="170" t="e">
        <f>IF(B288=1,"",IF(AND(TrackingWorksheet!B293&lt;&gt;"",TrackingWorksheet!B293&lt;=#REF!,OR(TrackingWorksheet!C293="",TrackingWorksheet!C293&gt;=#REF!)),1,0))</f>
        <v>#REF!</v>
      </c>
      <c r="Q288" s="170" t="e">
        <f>IF(B288=1,"",IF(AND(TrackingWorksheet!#REF! &lt;&gt;"",TrackingWorksheet!#REF!&lt;=#REF!), 1, 0)*D288)</f>
        <v>#REF!</v>
      </c>
      <c r="R288" s="170" t="e">
        <f>IF(B288=1,"",IF(AND(TrackingWorksheet!#REF! &lt;&gt;"", TrackingWorksheet!#REF!="At facility"), 1, 0)*D288)</f>
        <v>#REF!</v>
      </c>
      <c r="S288" s="170" t="e">
        <f>IF(B288=1,"",IF(AND(TrackingWorksheet!#REF! &lt;&gt;"", TrackingWorksheet!#REF!="Outside of facility"), 1, 0)*D288)</f>
        <v>#REF!</v>
      </c>
      <c r="T288" s="170" t="e">
        <f>IF(B288=1,"",IF(AND(TrackingWorksheet!#REF!&lt;&gt;"",TrackingWorksheet!#REF!&lt;=#REF!),1,0)*D288)</f>
        <v>#REF!</v>
      </c>
      <c r="U288" s="170" t="e">
        <f>IF(B288=1,"",IF(AND(TrackingWorksheet!#REF!&lt;&gt;"",TrackingWorksheet!#REF!&lt;=#REF!),1,0)*D288)</f>
        <v>#REF!</v>
      </c>
      <c r="V288" s="170" t="str">
        <f>IF(B288=1,"",IF(TrackingWorksheet!F293="","",TrackingWorksheet!F293))</f>
        <v/>
      </c>
    </row>
    <row r="289" spans="2:22" x14ac:dyDescent="0.35">
      <c r="B289" s="178">
        <f>IF(AND(ISBLANK(TrackingWorksheet!B294),ISBLANK(TrackingWorksheet!C294),ISBLANK(TrackingWorksheet!G294),ISBLANK(TrackingWorksheet!I294),
ISBLANK(TrackingWorksheet!#REF!)),1,0)</f>
        <v>0</v>
      </c>
      <c r="C289" s="173">
        <f>IF(B289=1,"",TrackingWorksheet!D294)</f>
        <v>0</v>
      </c>
      <c r="D289" s="176">
        <f>IF(B289=1,"",IF(AND(TrackingWorksheet!B294&lt;&gt;"",TrackingWorksheet!B294&lt;=WeeklyCOVIDSummary!$C$7,OR(TrackingWorksheet!C294="",TrackingWorksheet!C294&gt;=WeeklyCOVIDSummary!$C$6)),1,0))</f>
        <v>0</v>
      </c>
      <c r="E289" s="175">
        <f>IF(B289=1,"",IF(AND(TrackingWorksheet!H294&lt;&gt;"",TrackingWorksheet!H294&lt;=WeeklyCOVIDSummary!$C$7),1,0)*D289)</f>
        <v>0</v>
      </c>
      <c r="F289" s="175">
        <f>IF(B289=1,"",IF(AND(TrackingWorksheet!I294&lt;&gt;"",TrackingWorksheet!I294&lt;=WeeklyCOVIDSummary!$C$7),1,0)*D289)</f>
        <v>0</v>
      </c>
      <c r="G289" s="175">
        <f>IF(B289=1,"",IF(AND(TrackingWorksheet!G294&lt;&gt;"",TrackingWorksheet!G294&lt;=WeeklyCOVIDSummary!$C$7,WeeklyCOVIDSummary!$C$6-TrackingWorksheet!G294&lt;60),1,0)*D289)</f>
        <v>0</v>
      </c>
      <c r="H289" s="175">
        <f>IF(B289=1,"",IF(AND(TrackingWorksheet!G294&lt;&gt;"",TrackingWorksheet!G294&lt;=WeeklyCOVIDSummary!$C$7,TrackingWorksheet!G294&gt;$M$3),1,0)*D289)</f>
        <v>0</v>
      </c>
      <c r="I289" s="175">
        <f t="shared" si="9"/>
        <v>0</v>
      </c>
      <c r="J289" s="175">
        <f t="shared" si="8"/>
        <v>0</v>
      </c>
      <c r="K289" s="175">
        <f>IF(B289=1,"",IF(AND(TrackingWorksheet!G294="",TrackingWorksheet!H294="", TrackingWorksheet!I294=""),1,0)*D289)</f>
        <v>0</v>
      </c>
      <c r="L289" s="178" t="str">
        <f>IF(B289=1,"",IF(TrackingWorksheet!F294="","",TrackingWorksheet!F294))</f>
        <v/>
      </c>
      <c r="M289" s="170"/>
      <c r="N289" s="170">
        <f>IF(AND(ISBLANK(TrackingWorksheet!B294),ISBLANK(TrackingWorksheet!C294),ISBLANK(TrackingWorksheet!G294),ISBLANK(TrackingWorksheet!I294),
ISBLANK(TrackingWorksheet!#REF!)),1,0)</f>
        <v>0</v>
      </c>
      <c r="O289" s="170">
        <f>IF(B289=1,"",TrackingWorksheet!E294)</f>
        <v>0</v>
      </c>
      <c r="P289" s="170" t="e">
        <f>IF(B289=1,"",IF(AND(TrackingWorksheet!B294&lt;&gt;"",TrackingWorksheet!B294&lt;=#REF!,OR(TrackingWorksheet!C294="",TrackingWorksheet!C294&gt;=#REF!)),1,0))</f>
        <v>#REF!</v>
      </c>
      <c r="Q289" s="170" t="e">
        <f>IF(B289=1,"",IF(AND(TrackingWorksheet!#REF! &lt;&gt;"",TrackingWorksheet!#REF!&lt;=#REF!), 1, 0)*D289)</f>
        <v>#REF!</v>
      </c>
      <c r="R289" s="170" t="e">
        <f>IF(B289=1,"",IF(AND(TrackingWorksheet!#REF! &lt;&gt;"", TrackingWorksheet!#REF!="At facility"), 1, 0)*D289)</f>
        <v>#REF!</v>
      </c>
      <c r="S289" s="170" t="e">
        <f>IF(B289=1,"",IF(AND(TrackingWorksheet!#REF! &lt;&gt;"", TrackingWorksheet!#REF!="Outside of facility"), 1, 0)*D289)</f>
        <v>#REF!</v>
      </c>
      <c r="T289" s="170" t="e">
        <f>IF(B289=1,"",IF(AND(TrackingWorksheet!#REF!&lt;&gt;"",TrackingWorksheet!#REF!&lt;=#REF!),1,0)*D289)</f>
        <v>#REF!</v>
      </c>
      <c r="U289" s="170" t="e">
        <f>IF(B289=1,"",IF(AND(TrackingWorksheet!#REF!&lt;&gt;"",TrackingWorksheet!#REF!&lt;=#REF!),1,0)*D289)</f>
        <v>#REF!</v>
      </c>
      <c r="V289" s="170" t="str">
        <f>IF(B289=1,"",IF(TrackingWorksheet!F294="","",TrackingWorksheet!F294))</f>
        <v/>
      </c>
    </row>
    <row r="290" spans="2:22" x14ac:dyDescent="0.35">
      <c r="B290" s="178">
        <f>IF(AND(ISBLANK(TrackingWorksheet!B295),ISBLANK(TrackingWorksheet!C295),ISBLANK(TrackingWorksheet!G295),ISBLANK(TrackingWorksheet!I295),
ISBLANK(TrackingWorksheet!#REF!)),1,0)</f>
        <v>0</v>
      </c>
      <c r="C290" s="173">
        <f>IF(B290=1,"",TrackingWorksheet!D295)</f>
        <v>0</v>
      </c>
      <c r="D290" s="176">
        <f>IF(B290=1,"",IF(AND(TrackingWorksheet!B295&lt;&gt;"",TrackingWorksheet!B295&lt;=WeeklyCOVIDSummary!$C$7,OR(TrackingWorksheet!C295="",TrackingWorksheet!C295&gt;=WeeklyCOVIDSummary!$C$6)),1,0))</f>
        <v>0</v>
      </c>
      <c r="E290" s="175">
        <f>IF(B290=1,"",IF(AND(TrackingWorksheet!H295&lt;&gt;"",TrackingWorksheet!H295&lt;=WeeklyCOVIDSummary!$C$7),1,0)*D290)</f>
        <v>0</v>
      </c>
      <c r="F290" s="175">
        <f>IF(B290=1,"",IF(AND(TrackingWorksheet!I295&lt;&gt;"",TrackingWorksheet!I295&lt;=WeeklyCOVIDSummary!$C$7),1,0)*D290)</f>
        <v>0</v>
      </c>
      <c r="G290" s="175">
        <f>IF(B290=1,"",IF(AND(TrackingWorksheet!G295&lt;&gt;"",TrackingWorksheet!G295&lt;=WeeklyCOVIDSummary!$C$7,WeeklyCOVIDSummary!$C$6-TrackingWorksheet!G295&lt;60),1,0)*D290)</f>
        <v>0</v>
      </c>
      <c r="H290" s="175">
        <f>IF(B290=1,"",IF(AND(TrackingWorksheet!G295&lt;&gt;"",TrackingWorksheet!G295&lt;=WeeklyCOVIDSummary!$C$7,TrackingWorksheet!G295&gt;$M$3),1,0)*D290)</f>
        <v>0</v>
      </c>
      <c r="I290" s="175">
        <f t="shared" si="9"/>
        <v>0</v>
      </c>
      <c r="J290" s="175">
        <f t="shared" si="8"/>
        <v>0</v>
      </c>
      <c r="K290" s="175">
        <f>IF(B290=1,"",IF(AND(TrackingWorksheet!G295="",TrackingWorksheet!H295="", TrackingWorksheet!I295=""),1,0)*D290)</f>
        <v>0</v>
      </c>
      <c r="L290" s="178" t="str">
        <f>IF(B290=1,"",IF(TrackingWorksheet!F295="","",TrackingWorksheet!F295))</f>
        <v/>
      </c>
      <c r="M290" s="170"/>
      <c r="N290" s="170">
        <f>IF(AND(ISBLANK(TrackingWorksheet!B295),ISBLANK(TrackingWorksheet!C295),ISBLANK(TrackingWorksheet!G295),ISBLANK(TrackingWorksheet!I295),
ISBLANK(TrackingWorksheet!#REF!)),1,0)</f>
        <v>0</v>
      </c>
      <c r="O290" s="170">
        <f>IF(B290=1,"",TrackingWorksheet!E295)</f>
        <v>0</v>
      </c>
      <c r="P290" s="170" t="e">
        <f>IF(B290=1,"",IF(AND(TrackingWorksheet!B295&lt;&gt;"",TrackingWorksheet!B295&lt;=#REF!,OR(TrackingWorksheet!C295="",TrackingWorksheet!C295&gt;=#REF!)),1,0))</f>
        <v>#REF!</v>
      </c>
      <c r="Q290" s="170" t="e">
        <f>IF(B290=1,"",IF(AND(TrackingWorksheet!#REF! &lt;&gt;"",TrackingWorksheet!#REF!&lt;=#REF!), 1, 0)*D290)</f>
        <v>#REF!</v>
      </c>
      <c r="R290" s="170" t="e">
        <f>IF(B290=1,"",IF(AND(TrackingWorksheet!#REF! &lt;&gt;"", TrackingWorksheet!#REF!="At facility"), 1, 0)*D290)</f>
        <v>#REF!</v>
      </c>
      <c r="S290" s="170" t="e">
        <f>IF(B290=1,"",IF(AND(TrackingWorksheet!#REF! &lt;&gt;"", TrackingWorksheet!#REF!="Outside of facility"), 1, 0)*D290)</f>
        <v>#REF!</v>
      </c>
      <c r="T290" s="170" t="e">
        <f>IF(B290=1,"",IF(AND(TrackingWorksheet!#REF!&lt;&gt;"",TrackingWorksheet!#REF!&lt;=#REF!),1,0)*D290)</f>
        <v>#REF!</v>
      </c>
      <c r="U290" s="170" t="e">
        <f>IF(B290=1,"",IF(AND(TrackingWorksheet!#REF!&lt;&gt;"",TrackingWorksheet!#REF!&lt;=#REF!),1,0)*D290)</f>
        <v>#REF!</v>
      </c>
      <c r="V290" s="170" t="str">
        <f>IF(B290=1,"",IF(TrackingWorksheet!F295="","",TrackingWorksheet!F295))</f>
        <v/>
      </c>
    </row>
    <row r="291" spans="2:22" x14ac:dyDescent="0.35">
      <c r="B291" s="178">
        <f>IF(AND(ISBLANK(TrackingWorksheet!B296),ISBLANK(TrackingWorksheet!C296),ISBLANK(TrackingWorksheet!G296),ISBLANK(TrackingWorksheet!I296),
ISBLANK(TrackingWorksheet!#REF!)),1,0)</f>
        <v>0</v>
      </c>
      <c r="C291" s="173">
        <f>IF(B291=1,"",TrackingWorksheet!D296)</f>
        <v>0</v>
      </c>
      <c r="D291" s="176">
        <f>IF(B291=1,"",IF(AND(TrackingWorksheet!B296&lt;&gt;"",TrackingWorksheet!B296&lt;=WeeklyCOVIDSummary!$C$7,OR(TrackingWorksheet!C296="",TrackingWorksheet!C296&gt;=WeeklyCOVIDSummary!$C$6)),1,0))</f>
        <v>0</v>
      </c>
      <c r="E291" s="175">
        <f>IF(B291=1,"",IF(AND(TrackingWorksheet!H296&lt;&gt;"",TrackingWorksheet!H296&lt;=WeeklyCOVIDSummary!$C$7),1,0)*D291)</f>
        <v>0</v>
      </c>
      <c r="F291" s="175">
        <f>IF(B291=1,"",IF(AND(TrackingWorksheet!I296&lt;&gt;"",TrackingWorksheet!I296&lt;=WeeklyCOVIDSummary!$C$7),1,0)*D291)</f>
        <v>0</v>
      </c>
      <c r="G291" s="175">
        <f>IF(B291=1,"",IF(AND(TrackingWorksheet!G296&lt;&gt;"",TrackingWorksheet!G296&lt;=WeeklyCOVIDSummary!$C$7,WeeklyCOVIDSummary!$C$6-TrackingWorksheet!G296&lt;60),1,0)*D291)</f>
        <v>0</v>
      </c>
      <c r="H291" s="175">
        <f>IF(B291=1,"",IF(AND(TrackingWorksheet!G296&lt;&gt;"",TrackingWorksheet!G296&lt;=WeeklyCOVIDSummary!$C$7,TrackingWorksheet!G296&gt;$M$3),1,0)*D291)</f>
        <v>0</v>
      </c>
      <c r="I291" s="175">
        <f t="shared" si="9"/>
        <v>0</v>
      </c>
      <c r="J291" s="175">
        <f t="shared" si="8"/>
        <v>0</v>
      </c>
      <c r="K291" s="175">
        <f>IF(B291=1,"",IF(AND(TrackingWorksheet!G296="",TrackingWorksheet!H296="", TrackingWorksheet!I296=""),1,0)*D291)</f>
        <v>0</v>
      </c>
      <c r="L291" s="178" t="str">
        <f>IF(B291=1,"",IF(TrackingWorksheet!F296="","",TrackingWorksheet!F296))</f>
        <v/>
      </c>
      <c r="M291" s="170"/>
      <c r="N291" s="170">
        <f>IF(AND(ISBLANK(TrackingWorksheet!B296),ISBLANK(TrackingWorksheet!C296),ISBLANK(TrackingWorksheet!G296),ISBLANK(TrackingWorksheet!I296),
ISBLANK(TrackingWorksheet!#REF!)),1,0)</f>
        <v>0</v>
      </c>
      <c r="O291" s="170">
        <f>IF(B291=1,"",TrackingWorksheet!E296)</f>
        <v>0</v>
      </c>
      <c r="P291" s="170" t="e">
        <f>IF(B291=1,"",IF(AND(TrackingWorksheet!B296&lt;&gt;"",TrackingWorksheet!B296&lt;=#REF!,OR(TrackingWorksheet!C296="",TrackingWorksheet!C296&gt;=#REF!)),1,0))</f>
        <v>#REF!</v>
      </c>
      <c r="Q291" s="170" t="e">
        <f>IF(B291=1,"",IF(AND(TrackingWorksheet!#REF! &lt;&gt;"",TrackingWorksheet!#REF!&lt;=#REF!), 1, 0)*D291)</f>
        <v>#REF!</v>
      </c>
      <c r="R291" s="170" t="e">
        <f>IF(B291=1,"",IF(AND(TrackingWorksheet!#REF! &lt;&gt;"", TrackingWorksheet!#REF!="At facility"), 1, 0)*D291)</f>
        <v>#REF!</v>
      </c>
      <c r="S291" s="170" t="e">
        <f>IF(B291=1,"",IF(AND(TrackingWorksheet!#REF! &lt;&gt;"", TrackingWorksheet!#REF!="Outside of facility"), 1, 0)*D291)</f>
        <v>#REF!</v>
      </c>
      <c r="T291" s="170" t="e">
        <f>IF(B291=1,"",IF(AND(TrackingWorksheet!#REF!&lt;&gt;"",TrackingWorksheet!#REF!&lt;=#REF!),1,0)*D291)</f>
        <v>#REF!</v>
      </c>
      <c r="U291" s="170" t="e">
        <f>IF(B291=1,"",IF(AND(TrackingWorksheet!#REF!&lt;&gt;"",TrackingWorksheet!#REF!&lt;=#REF!),1,0)*D291)</f>
        <v>#REF!</v>
      </c>
      <c r="V291" s="170" t="str">
        <f>IF(B291=1,"",IF(TrackingWorksheet!F296="","",TrackingWorksheet!F296))</f>
        <v/>
      </c>
    </row>
    <row r="292" spans="2:22" x14ac:dyDescent="0.35">
      <c r="B292" s="178">
        <f>IF(AND(ISBLANK(TrackingWorksheet!B297),ISBLANK(TrackingWorksheet!C297),ISBLANK(TrackingWorksheet!G297),ISBLANK(TrackingWorksheet!I297),
ISBLANK(TrackingWorksheet!#REF!)),1,0)</f>
        <v>0</v>
      </c>
      <c r="C292" s="173">
        <f>IF(B292=1,"",TrackingWorksheet!D297)</f>
        <v>0</v>
      </c>
      <c r="D292" s="176">
        <f>IF(B292=1,"",IF(AND(TrackingWorksheet!B297&lt;&gt;"",TrackingWorksheet!B297&lt;=WeeklyCOVIDSummary!$C$7,OR(TrackingWorksheet!C297="",TrackingWorksheet!C297&gt;=WeeklyCOVIDSummary!$C$6)),1,0))</f>
        <v>0</v>
      </c>
      <c r="E292" s="175">
        <f>IF(B292=1,"",IF(AND(TrackingWorksheet!H297&lt;&gt;"",TrackingWorksheet!H297&lt;=WeeklyCOVIDSummary!$C$7),1,0)*D292)</f>
        <v>0</v>
      </c>
      <c r="F292" s="175">
        <f>IF(B292=1,"",IF(AND(TrackingWorksheet!I297&lt;&gt;"",TrackingWorksheet!I297&lt;=WeeklyCOVIDSummary!$C$7),1,0)*D292)</f>
        <v>0</v>
      </c>
      <c r="G292" s="175">
        <f>IF(B292=1,"",IF(AND(TrackingWorksheet!G297&lt;&gt;"",TrackingWorksheet!G297&lt;=WeeklyCOVIDSummary!$C$7,WeeklyCOVIDSummary!$C$6-TrackingWorksheet!G297&lt;60),1,0)*D292)</f>
        <v>0</v>
      </c>
      <c r="H292" s="175">
        <f>IF(B292=1,"",IF(AND(TrackingWorksheet!G297&lt;&gt;"",TrackingWorksheet!G297&lt;=WeeklyCOVIDSummary!$C$7,TrackingWorksheet!G297&gt;$M$3),1,0)*D292)</f>
        <v>0</v>
      </c>
      <c r="I292" s="175">
        <f t="shared" si="9"/>
        <v>0</v>
      </c>
      <c r="J292" s="175">
        <f t="shared" si="8"/>
        <v>0</v>
      </c>
      <c r="K292" s="175">
        <f>IF(B292=1,"",IF(AND(TrackingWorksheet!G297="",TrackingWorksheet!H297="", TrackingWorksheet!I297=""),1,0)*D292)</f>
        <v>0</v>
      </c>
      <c r="L292" s="178" t="str">
        <f>IF(B292=1,"",IF(TrackingWorksheet!F297="","",TrackingWorksheet!F297))</f>
        <v/>
      </c>
      <c r="M292" s="170"/>
      <c r="N292" s="170">
        <f>IF(AND(ISBLANK(TrackingWorksheet!B297),ISBLANK(TrackingWorksheet!C297),ISBLANK(TrackingWorksheet!G297),ISBLANK(TrackingWorksheet!I297),
ISBLANK(TrackingWorksheet!#REF!)),1,0)</f>
        <v>0</v>
      </c>
      <c r="O292" s="170">
        <f>IF(B292=1,"",TrackingWorksheet!E297)</f>
        <v>0</v>
      </c>
      <c r="P292" s="170" t="e">
        <f>IF(B292=1,"",IF(AND(TrackingWorksheet!B297&lt;&gt;"",TrackingWorksheet!B297&lt;=#REF!,OR(TrackingWorksheet!C297="",TrackingWorksheet!C297&gt;=#REF!)),1,0))</f>
        <v>#REF!</v>
      </c>
      <c r="Q292" s="170" t="e">
        <f>IF(B292=1,"",IF(AND(TrackingWorksheet!#REF! &lt;&gt;"",TrackingWorksheet!#REF!&lt;=#REF!), 1, 0)*D292)</f>
        <v>#REF!</v>
      </c>
      <c r="R292" s="170" t="e">
        <f>IF(B292=1,"",IF(AND(TrackingWorksheet!#REF! &lt;&gt;"", TrackingWorksheet!#REF!="At facility"), 1, 0)*D292)</f>
        <v>#REF!</v>
      </c>
      <c r="S292" s="170" t="e">
        <f>IF(B292=1,"",IF(AND(TrackingWorksheet!#REF! &lt;&gt;"", TrackingWorksheet!#REF!="Outside of facility"), 1, 0)*D292)</f>
        <v>#REF!</v>
      </c>
      <c r="T292" s="170" t="e">
        <f>IF(B292=1,"",IF(AND(TrackingWorksheet!#REF!&lt;&gt;"",TrackingWorksheet!#REF!&lt;=#REF!),1,0)*D292)</f>
        <v>#REF!</v>
      </c>
      <c r="U292" s="170" t="e">
        <f>IF(B292=1,"",IF(AND(TrackingWorksheet!#REF!&lt;&gt;"",TrackingWorksheet!#REF!&lt;=#REF!),1,0)*D292)</f>
        <v>#REF!</v>
      </c>
      <c r="V292" s="170" t="str">
        <f>IF(B292=1,"",IF(TrackingWorksheet!F297="","",TrackingWorksheet!F297))</f>
        <v/>
      </c>
    </row>
    <row r="293" spans="2:22" x14ac:dyDescent="0.35">
      <c r="B293" s="178">
        <f>IF(AND(ISBLANK(TrackingWorksheet!B298),ISBLANK(TrackingWorksheet!C298),ISBLANK(TrackingWorksheet!G298),ISBLANK(TrackingWorksheet!I298),
ISBLANK(TrackingWorksheet!#REF!)),1,0)</f>
        <v>0</v>
      </c>
      <c r="C293" s="173">
        <f>IF(B293=1,"",TrackingWorksheet!D298)</f>
        <v>0</v>
      </c>
      <c r="D293" s="176">
        <f>IF(B293=1,"",IF(AND(TrackingWorksheet!B298&lt;&gt;"",TrackingWorksheet!B298&lt;=WeeklyCOVIDSummary!$C$7,OR(TrackingWorksheet!C298="",TrackingWorksheet!C298&gt;=WeeklyCOVIDSummary!$C$6)),1,0))</f>
        <v>0</v>
      </c>
      <c r="E293" s="175">
        <f>IF(B293=1,"",IF(AND(TrackingWorksheet!H298&lt;&gt;"",TrackingWorksheet!H298&lt;=WeeklyCOVIDSummary!$C$7),1,0)*D293)</f>
        <v>0</v>
      </c>
      <c r="F293" s="175">
        <f>IF(B293=1,"",IF(AND(TrackingWorksheet!I298&lt;&gt;"",TrackingWorksheet!I298&lt;=WeeklyCOVIDSummary!$C$7),1,0)*D293)</f>
        <v>0</v>
      </c>
      <c r="G293" s="175">
        <f>IF(B293=1,"",IF(AND(TrackingWorksheet!G298&lt;&gt;"",TrackingWorksheet!G298&lt;=WeeklyCOVIDSummary!$C$7,WeeklyCOVIDSummary!$C$6-TrackingWorksheet!G298&lt;60),1,0)*D293)</f>
        <v>0</v>
      </c>
      <c r="H293" s="175">
        <f>IF(B293=1,"",IF(AND(TrackingWorksheet!G298&lt;&gt;"",TrackingWorksheet!G298&lt;=WeeklyCOVIDSummary!$C$7,TrackingWorksheet!G298&gt;$M$3),1,0)*D293)</f>
        <v>0</v>
      </c>
      <c r="I293" s="175">
        <f t="shared" si="9"/>
        <v>0</v>
      </c>
      <c r="J293" s="175">
        <f t="shared" si="8"/>
        <v>0</v>
      </c>
      <c r="K293" s="175">
        <f>IF(B293=1,"",IF(AND(TrackingWorksheet!G298="",TrackingWorksheet!H298="", TrackingWorksheet!I298=""),1,0)*D293)</f>
        <v>0</v>
      </c>
      <c r="L293" s="178" t="str">
        <f>IF(B293=1,"",IF(TrackingWorksheet!F298="","",TrackingWorksheet!F298))</f>
        <v/>
      </c>
      <c r="M293" s="170"/>
      <c r="N293" s="170">
        <f>IF(AND(ISBLANK(TrackingWorksheet!B298),ISBLANK(TrackingWorksheet!C298),ISBLANK(TrackingWorksheet!G298),ISBLANK(TrackingWorksheet!I298),
ISBLANK(TrackingWorksheet!#REF!)),1,0)</f>
        <v>0</v>
      </c>
      <c r="O293" s="170">
        <f>IF(B293=1,"",TrackingWorksheet!E298)</f>
        <v>0</v>
      </c>
      <c r="P293" s="170" t="e">
        <f>IF(B293=1,"",IF(AND(TrackingWorksheet!B298&lt;&gt;"",TrackingWorksheet!B298&lt;=#REF!,OR(TrackingWorksheet!C298="",TrackingWorksheet!C298&gt;=#REF!)),1,0))</f>
        <v>#REF!</v>
      </c>
      <c r="Q293" s="170" t="e">
        <f>IF(B293=1,"",IF(AND(TrackingWorksheet!#REF! &lt;&gt;"",TrackingWorksheet!#REF!&lt;=#REF!), 1, 0)*D293)</f>
        <v>#REF!</v>
      </c>
      <c r="R293" s="170" t="e">
        <f>IF(B293=1,"",IF(AND(TrackingWorksheet!#REF! &lt;&gt;"", TrackingWorksheet!#REF!="At facility"), 1, 0)*D293)</f>
        <v>#REF!</v>
      </c>
      <c r="S293" s="170" t="e">
        <f>IF(B293=1,"",IF(AND(TrackingWorksheet!#REF! &lt;&gt;"", TrackingWorksheet!#REF!="Outside of facility"), 1, 0)*D293)</f>
        <v>#REF!</v>
      </c>
      <c r="T293" s="170" t="e">
        <f>IF(B293=1,"",IF(AND(TrackingWorksheet!#REF!&lt;&gt;"",TrackingWorksheet!#REF!&lt;=#REF!),1,0)*D293)</f>
        <v>#REF!</v>
      </c>
      <c r="U293" s="170" t="e">
        <f>IF(B293=1,"",IF(AND(TrackingWorksheet!#REF!&lt;&gt;"",TrackingWorksheet!#REF!&lt;=#REF!),1,0)*D293)</f>
        <v>#REF!</v>
      </c>
      <c r="V293" s="170" t="str">
        <f>IF(B293=1,"",IF(TrackingWorksheet!F298="","",TrackingWorksheet!F298))</f>
        <v/>
      </c>
    </row>
    <row r="294" spans="2:22" x14ac:dyDescent="0.35">
      <c r="B294" s="178">
        <f>IF(AND(ISBLANK(TrackingWorksheet!B299),ISBLANK(TrackingWorksheet!C299),ISBLANK(TrackingWorksheet!G299),ISBLANK(TrackingWorksheet!I299),
ISBLANK(TrackingWorksheet!#REF!)),1,0)</f>
        <v>0</v>
      </c>
      <c r="C294" s="173">
        <f>IF(B294=1,"",TrackingWorksheet!D299)</f>
        <v>0</v>
      </c>
      <c r="D294" s="176">
        <f>IF(B294=1,"",IF(AND(TrackingWorksheet!B299&lt;&gt;"",TrackingWorksheet!B299&lt;=WeeklyCOVIDSummary!$C$7,OR(TrackingWorksheet!C299="",TrackingWorksheet!C299&gt;=WeeklyCOVIDSummary!$C$6)),1,0))</f>
        <v>0</v>
      </c>
      <c r="E294" s="175">
        <f>IF(B294=1,"",IF(AND(TrackingWorksheet!H299&lt;&gt;"",TrackingWorksheet!H299&lt;=WeeklyCOVIDSummary!$C$7),1,0)*D294)</f>
        <v>0</v>
      </c>
      <c r="F294" s="175">
        <f>IF(B294=1,"",IF(AND(TrackingWorksheet!I299&lt;&gt;"",TrackingWorksheet!I299&lt;=WeeklyCOVIDSummary!$C$7),1,0)*D294)</f>
        <v>0</v>
      </c>
      <c r="G294" s="175">
        <f>IF(B294=1,"",IF(AND(TrackingWorksheet!G299&lt;&gt;"",TrackingWorksheet!G299&lt;=WeeklyCOVIDSummary!$C$7,WeeklyCOVIDSummary!$C$6-TrackingWorksheet!G299&lt;60),1,0)*D294)</f>
        <v>0</v>
      </c>
      <c r="H294" s="175">
        <f>IF(B294=1,"",IF(AND(TrackingWorksheet!G299&lt;&gt;"",TrackingWorksheet!G299&lt;=WeeklyCOVIDSummary!$C$7,TrackingWorksheet!G299&gt;$M$3),1,0)*D294)</f>
        <v>0</v>
      </c>
      <c r="I294" s="175">
        <f t="shared" si="9"/>
        <v>0</v>
      </c>
      <c r="J294" s="175">
        <f t="shared" si="8"/>
        <v>0</v>
      </c>
      <c r="K294" s="175">
        <f>IF(B294=1,"",IF(AND(TrackingWorksheet!G299="",TrackingWorksheet!H299="", TrackingWorksheet!I299=""),1,0)*D294)</f>
        <v>0</v>
      </c>
      <c r="L294" s="178" t="str">
        <f>IF(B294=1,"",IF(TrackingWorksheet!F299="","",TrackingWorksheet!F299))</f>
        <v/>
      </c>
      <c r="M294" s="170"/>
      <c r="N294" s="170">
        <f>IF(AND(ISBLANK(TrackingWorksheet!B299),ISBLANK(TrackingWorksheet!C299),ISBLANK(TrackingWorksheet!G299),ISBLANK(TrackingWorksheet!I299),
ISBLANK(TrackingWorksheet!#REF!)),1,0)</f>
        <v>0</v>
      </c>
      <c r="O294" s="170">
        <f>IF(B294=1,"",TrackingWorksheet!E299)</f>
        <v>0</v>
      </c>
      <c r="P294" s="170" t="e">
        <f>IF(B294=1,"",IF(AND(TrackingWorksheet!B299&lt;&gt;"",TrackingWorksheet!B299&lt;=#REF!,OR(TrackingWorksheet!C299="",TrackingWorksheet!C299&gt;=#REF!)),1,0))</f>
        <v>#REF!</v>
      </c>
      <c r="Q294" s="170" t="e">
        <f>IF(B294=1,"",IF(AND(TrackingWorksheet!#REF! &lt;&gt;"",TrackingWorksheet!#REF!&lt;=#REF!), 1, 0)*D294)</f>
        <v>#REF!</v>
      </c>
      <c r="R294" s="170" t="e">
        <f>IF(B294=1,"",IF(AND(TrackingWorksheet!#REF! &lt;&gt;"", TrackingWorksheet!#REF!="At facility"), 1, 0)*D294)</f>
        <v>#REF!</v>
      </c>
      <c r="S294" s="170" t="e">
        <f>IF(B294=1,"",IF(AND(TrackingWorksheet!#REF! &lt;&gt;"", TrackingWorksheet!#REF!="Outside of facility"), 1, 0)*D294)</f>
        <v>#REF!</v>
      </c>
      <c r="T294" s="170" t="e">
        <f>IF(B294=1,"",IF(AND(TrackingWorksheet!#REF!&lt;&gt;"",TrackingWorksheet!#REF!&lt;=#REF!),1,0)*D294)</f>
        <v>#REF!</v>
      </c>
      <c r="U294" s="170" t="e">
        <f>IF(B294=1,"",IF(AND(TrackingWorksheet!#REF!&lt;&gt;"",TrackingWorksheet!#REF!&lt;=#REF!),1,0)*D294)</f>
        <v>#REF!</v>
      </c>
      <c r="V294" s="170" t="str">
        <f>IF(B294=1,"",IF(TrackingWorksheet!F299="","",TrackingWorksheet!F299))</f>
        <v/>
      </c>
    </row>
    <row r="295" spans="2:22" x14ac:dyDescent="0.35">
      <c r="B295" s="178">
        <f>IF(AND(ISBLANK(TrackingWorksheet!B300),ISBLANK(TrackingWorksheet!C300),ISBLANK(TrackingWorksheet!G300),ISBLANK(TrackingWorksheet!I300),
ISBLANK(TrackingWorksheet!#REF!)),1,0)</f>
        <v>0</v>
      </c>
      <c r="C295" s="173">
        <f>IF(B295=1,"",TrackingWorksheet!D300)</f>
        <v>0</v>
      </c>
      <c r="D295" s="176">
        <f>IF(B295=1,"",IF(AND(TrackingWorksheet!B300&lt;&gt;"",TrackingWorksheet!B300&lt;=WeeklyCOVIDSummary!$C$7,OR(TrackingWorksheet!C300="",TrackingWorksheet!C300&gt;=WeeklyCOVIDSummary!$C$6)),1,0))</f>
        <v>0</v>
      </c>
      <c r="E295" s="175">
        <f>IF(B295=1,"",IF(AND(TrackingWorksheet!H300&lt;&gt;"",TrackingWorksheet!H300&lt;=WeeklyCOVIDSummary!$C$7),1,0)*D295)</f>
        <v>0</v>
      </c>
      <c r="F295" s="175">
        <f>IF(B295=1,"",IF(AND(TrackingWorksheet!I300&lt;&gt;"",TrackingWorksheet!I300&lt;=WeeklyCOVIDSummary!$C$7),1,0)*D295)</f>
        <v>0</v>
      </c>
      <c r="G295" s="175">
        <f>IF(B295=1,"",IF(AND(TrackingWorksheet!G300&lt;&gt;"",TrackingWorksheet!G300&lt;=WeeklyCOVIDSummary!$C$7,WeeklyCOVIDSummary!$C$6-TrackingWorksheet!G300&lt;60),1,0)*D295)</f>
        <v>0</v>
      </c>
      <c r="H295" s="175">
        <f>IF(B295=1,"",IF(AND(TrackingWorksheet!G300&lt;&gt;"",TrackingWorksheet!G300&lt;=WeeklyCOVIDSummary!$C$7,TrackingWorksheet!G300&gt;$M$3),1,0)*D295)</f>
        <v>0</v>
      </c>
      <c r="I295" s="175">
        <f t="shared" si="9"/>
        <v>0</v>
      </c>
      <c r="J295" s="175">
        <f t="shared" si="8"/>
        <v>0</v>
      </c>
      <c r="K295" s="175">
        <f>IF(B295=1,"",IF(AND(TrackingWorksheet!G300="",TrackingWorksheet!H300="", TrackingWorksheet!I300=""),1,0)*D295)</f>
        <v>0</v>
      </c>
      <c r="L295" s="178" t="str">
        <f>IF(B295=1,"",IF(TrackingWorksheet!F300="","",TrackingWorksheet!F300))</f>
        <v/>
      </c>
      <c r="M295" s="170"/>
      <c r="N295" s="170">
        <f>IF(AND(ISBLANK(TrackingWorksheet!B300),ISBLANK(TrackingWorksheet!C300),ISBLANK(TrackingWorksheet!G300),ISBLANK(TrackingWorksheet!I300),
ISBLANK(TrackingWorksheet!#REF!)),1,0)</f>
        <v>0</v>
      </c>
      <c r="O295" s="170">
        <f>IF(B295=1,"",TrackingWorksheet!E300)</f>
        <v>0</v>
      </c>
      <c r="P295" s="170" t="e">
        <f>IF(B295=1,"",IF(AND(TrackingWorksheet!B300&lt;&gt;"",TrackingWorksheet!B300&lt;=#REF!,OR(TrackingWorksheet!C300="",TrackingWorksheet!C300&gt;=#REF!)),1,0))</f>
        <v>#REF!</v>
      </c>
      <c r="Q295" s="170" t="e">
        <f>IF(B295=1,"",IF(AND(TrackingWorksheet!#REF! &lt;&gt;"",TrackingWorksheet!#REF!&lt;=#REF!), 1, 0)*D295)</f>
        <v>#REF!</v>
      </c>
      <c r="R295" s="170" t="e">
        <f>IF(B295=1,"",IF(AND(TrackingWorksheet!#REF! &lt;&gt;"", TrackingWorksheet!#REF!="At facility"), 1, 0)*D295)</f>
        <v>#REF!</v>
      </c>
      <c r="S295" s="170" t="e">
        <f>IF(B295=1,"",IF(AND(TrackingWorksheet!#REF! &lt;&gt;"", TrackingWorksheet!#REF!="Outside of facility"), 1, 0)*D295)</f>
        <v>#REF!</v>
      </c>
      <c r="T295" s="170" t="e">
        <f>IF(B295=1,"",IF(AND(TrackingWorksheet!#REF!&lt;&gt;"",TrackingWorksheet!#REF!&lt;=#REF!),1,0)*D295)</f>
        <v>#REF!</v>
      </c>
      <c r="U295" s="170" t="e">
        <f>IF(B295=1,"",IF(AND(TrackingWorksheet!#REF!&lt;&gt;"",TrackingWorksheet!#REF!&lt;=#REF!),1,0)*D295)</f>
        <v>#REF!</v>
      </c>
      <c r="V295" s="170" t="str">
        <f>IF(B295=1,"",IF(TrackingWorksheet!F300="","",TrackingWorksheet!F300))</f>
        <v/>
      </c>
    </row>
    <row r="296" spans="2:22" x14ac:dyDescent="0.35">
      <c r="B296" s="178">
        <f>IF(AND(ISBLANK(TrackingWorksheet!B301),ISBLANK(TrackingWorksheet!C301),ISBLANK(TrackingWorksheet!G301),ISBLANK(TrackingWorksheet!I301),
ISBLANK(TrackingWorksheet!#REF!)),1,0)</f>
        <v>0</v>
      </c>
      <c r="C296" s="173">
        <f>IF(B296=1,"",TrackingWorksheet!D301)</f>
        <v>0</v>
      </c>
      <c r="D296" s="176">
        <f>IF(B296=1,"",IF(AND(TrackingWorksheet!B301&lt;&gt;"",TrackingWorksheet!B301&lt;=WeeklyCOVIDSummary!$C$7,OR(TrackingWorksheet!C301="",TrackingWorksheet!C301&gt;=WeeklyCOVIDSummary!$C$6)),1,0))</f>
        <v>0</v>
      </c>
      <c r="E296" s="175">
        <f>IF(B296=1,"",IF(AND(TrackingWorksheet!H301&lt;&gt;"",TrackingWorksheet!H301&lt;=WeeklyCOVIDSummary!$C$7),1,0)*D296)</f>
        <v>0</v>
      </c>
      <c r="F296" s="175">
        <f>IF(B296=1,"",IF(AND(TrackingWorksheet!I301&lt;&gt;"",TrackingWorksheet!I301&lt;=WeeklyCOVIDSummary!$C$7),1,0)*D296)</f>
        <v>0</v>
      </c>
      <c r="G296" s="175">
        <f>IF(B296=1,"",IF(AND(TrackingWorksheet!G301&lt;&gt;"",TrackingWorksheet!G301&lt;=WeeklyCOVIDSummary!$C$7,WeeklyCOVIDSummary!$C$6-TrackingWorksheet!G301&lt;60),1,0)*D296)</f>
        <v>0</v>
      </c>
      <c r="H296" s="175">
        <f>IF(B296=1,"",IF(AND(TrackingWorksheet!G301&lt;&gt;"",TrackingWorksheet!G301&lt;=WeeklyCOVIDSummary!$C$7,TrackingWorksheet!G301&gt;$M$3),1,0)*D296)</f>
        <v>0</v>
      </c>
      <c r="I296" s="175">
        <f t="shared" si="9"/>
        <v>0</v>
      </c>
      <c r="J296" s="175">
        <f t="shared" si="8"/>
        <v>0</v>
      </c>
      <c r="K296" s="175">
        <f>IF(B296=1,"",IF(AND(TrackingWorksheet!G301="",TrackingWorksheet!H301="", TrackingWorksheet!I301=""),1,0)*D296)</f>
        <v>0</v>
      </c>
      <c r="L296" s="178" t="str">
        <f>IF(B296=1,"",IF(TrackingWorksheet!F301="","",TrackingWorksheet!F301))</f>
        <v/>
      </c>
      <c r="M296" s="170"/>
      <c r="N296" s="170">
        <f>IF(AND(ISBLANK(TrackingWorksheet!B301),ISBLANK(TrackingWorksheet!C301),ISBLANK(TrackingWorksheet!G301),ISBLANK(TrackingWorksheet!I301),
ISBLANK(TrackingWorksheet!#REF!)),1,0)</f>
        <v>0</v>
      </c>
      <c r="O296" s="170">
        <f>IF(B296=1,"",TrackingWorksheet!E301)</f>
        <v>0</v>
      </c>
      <c r="P296" s="170" t="e">
        <f>IF(B296=1,"",IF(AND(TrackingWorksheet!B301&lt;&gt;"",TrackingWorksheet!B301&lt;=#REF!,OR(TrackingWorksheet!C301="",TrackingWorksheet!C301&gt;=#REF!)),1,0))</f>
        <v>#REF!</v>
      </c>
      <c r="Q296" s="170" t="e">
        <f>IF(B296=1,"",IF(AND(TrackingWorksheet!#REF! &lt;&gt;"",TrackingWorksheet!#REF!&lt;=#REF!), 1, 0)*D296)</f>
        <v>#REF!</v>
      </c>
      <c r="R296" s="170" t="e">
        <f>IF(B296=1,"",IF(AND(TrackingWorksheet!#REF! &lt;&gt;"", TrackingWorksheet!#REF!="At facility"), 1, 0)*D296)</f>
        <v>#REF!</v>
      </c>
      <c r="S296" s="170" t="e">
        <f>IF(B296=1,"",IF(AND(TrackingWorksheet!#REF! &lt;&gt;"", TrackingWorksheet!#REF!="Outside of facility"), 1, 0)*D296)</f>
        <v>#REF!</v>
      </c>
      <c r="T296" s="170" t="e">
        <f>IF(B296=1,"",IF(AND(TrackingWorksheet!#REF!&lt;&gt;"",TrackingWorksheet!#REF!&lt;=#REF!),1,0)*D296)</f>
        <v>#REF!</v>
      </c>
      <c r="U296" s="170" t="e">
        <f>IF(B296=1,"",IF(AND(TrackingWorksheet!#REF!&lt;&gt;"",TrackingWorksheet!#REF!&lt;=#REF!),1,0)*D296)</f>
        <v>#REF!</v>
      </c>
      <c r="V296" s="170" t="str">
        <f>IF(B296=1,"",IF(TrackingWorksheet!F301="","",TrackingWorksheet!F301))</f>
        <v/>
      </c>
    </row>
    <row r="297" spans="2:22" x14ac:dyDescent="0.35">
      <c r="B297" s="178">
        <f>IF(AND(ISBLANK(TrackingWorksheet!B302),ISBLANK(TrackingWorksheet!C302),ISBLANK(TrackingWorksheet!G302),ISBLANK(TrackingWorksheet!I302),
ISBLANK(TrackingWorksheet!#REF!)),1,0)</f>
        <v>0</v>
      </c>
      <c r="C297" s="173">
        <f>IF(B297=1,"",TrackingWorksheet!D302)</f>
        <v>0</v>
      </c>
      <c r="D297" s="176">
        <f>IF(B297=1,"",IF(AND(TrackingWorksheet!B302&lt;&gt;"",TrackingWorksheet!B302&lt;=WeeklyCOVIDSummary!$C$7,OR(TrackingWorksheet!C302="",TrackingWorksheet!C302&gt;=WeeklyCOVIDSummary!$C$6)),1,0))</f>
        <v>0</v>
      </c>
      <c r="E297" s="175">
        <f>IF(B297=1,"",IF(AND(TrackingWorksheet!H302&lt;&gt;"",TrackingWorksheet!H302&lt;=WeeklyCOVIDSummary!$C$7),1,0)*D297)</f>
        <v>0</v>
      </c>
      <c r="F297" s="175">
        <f>IF(B297=1,"",IF(AND(TrackingWorksheet!I302&lt;&gt;"",TrackingWorksheet!I302&lt;=WeeklyCOVIDSummary!$C$7),1,0)*D297)</f>
        <v>0</v>
      </c>
      <c r="G297" s="175">
        <f>IF(B297=1,"",IF(AND(TrackingWorksheet!G302&lt;&gt;"",TrackingWorksheet!G302&lt;=WeeklyCOVIDSummary!$C$7,WeeklyCOVIDSummary!$C$6-TrackingWorksheet!G302&lt;60),1,0)*D297)</f>
        <v>0</v>
      </c>
      <c r="H297" s="175">
        <f>IF(B297=1,"",IF(AND(TrackingWorksheet!G302&lt;&gt;"",TrackingWorksheet!G302&lt;=WeeklyCOVIDSummary!$C$7,TrackingWorksheet!G302&gt;$M$3),1,0)*D297)</f>
        <v>0</v>
      </c>
      <c r="I297" s="175">
        <f t="shared" si="9"/>
        <v>0</v>
      </c>
      <c r="J297" s="175">
        <f t="shared" si="8"/>
        <v>0</v>
      </c>
      <c r="K297" s="175">
        <f>IF(B297=1,"",IF(AND(TrackingWorksheet!G302="",TrackingWorksheet!H302="", TrackingWorksheet!I302=""),1,0)*D297)</f>
        <v>0</v>
      </c>
      <c r="L297" s="178" t="str">
        <f>IF(B297=1,"",IF(TrackingWorksheet!F302="","",TrackingWorksheet!F302))</f>
        <v/>
      </c>
      <c r="M297" s="170"/>
      <c r="N297" s="170">
        <f>IF(AND(ISBLANK(TrackingWorksheet!B302),ISBLANK(TrackingWorksheet!C302),ISBLANK(TrackingWorksheet!G302),ISBLANK(TrackingWorksheet!I302),
ISBLANK(TrackingWorksheet!#REF!)),1,0)</f>
        <v>0</v>
      </c>
      <c r="O297" s="170">
        <f>IF(B297=1,"",TrackingWorksheet!E302)</f>
        <v>0</v>
      </c>
      <c r="P297" s="170" t="e">
        <f>IF(B297=1,"",IF(AND(TrackingWorksheet!B302&lt;&gt;"",TrackingWorksheet!B302&lt;=#REF!,OR(TrackingWorksheet!C302="",TrackingWorksheet!C302&gt;=#REF!)),1,0))</f>
        <v>#REF!</v>
      </c>
      <c r="Q297" s="170" t="e">
        <f>IF(B297=1,"",IF(AND(TrackingWorksheet!#REF! &lt;&gt;"",TrackingWorksheet!#REF!&lt;=#REF!), 1, 0)*D297)</f>
        <v>#REF!</v>
      </c>
      <c r="R297" s="170" t="e">
        <f>IF(B297=1,"",IF(AND(TrackingWorksheet!#REF! &lt;&gt;"", TrackingWorksheet!#REF!="At facility"), 1, 0)*D297)</f>
        <v>#REF!</v>
      </c>
      <c r="S297" s="170" t="e">
        <f>IF(B297=1,"",IF(AND(TrackingWorksheet!#REF! &lt;&gt;"", TrackingWorksheet!#REF!="Outside of facility"), 1, 0)*D297)</f>
        <v>#REF!</v>
      </c>
      <c r="T297" s="170" t="e">
        <f>IF(B297=1,"",IF(AND(TrackingWorksheet!#REF!&lt;&gt;"",TrackingWorksheet!#REF!&lt;=#REF!),1,0)*D297)</f>
        <v>#REF!</v>
      </c>
      <c r="U297" s="170" t="e">
        <f>IF(B297=1,"",IF(AND(TrackingWorksheet!#REF!&lt;&gt;"",TrackingWorksheet!#REF!&lt;=#REF!),1,0)*D297)</f>
        <v>#REF!</v>
      </c>
      <c r="V297" s="170" t="str">
        <f>IF(B297=1,"",IF(TrackingWorksheet!F302="","",TrackingWorksheet!F302))</f>
        <v/>
      </c>
    </row>
    <row r="298" spans="2:22" x14ac:dyDescent="0.35">
      <c r="B298" s="178">
        <f>IF(AND(ISBLANK(TrackingWorksheet!B303),ISBLANK(TrackingWorksheet!C303),ISBLANK(TrackingWorksheet!G303),ISBLANK(TrackingWorksheet!I303),
ISBLANK(TrackingWorksheet!#REF!)),1,0)</f>
        <v>0</v>
      </c>
      <c r="C298" s="173">
        <f>IF(B298=1,"",TrackingWorksheet!D303)</f>
        <v>0</v>
      </c>
      <c r="D298" s="176">
        <f>IF(B298=1,"",IF(AND(TrackingWorksheet!B303&lt;&gt;"",TrackingWorksheet!B303&lt;=WeeklyCOVIDSummary!$C$7,OR(TrackingWorksheet!C303="",TrackingWorksheet!C303&gt;=WeeklyCOVIDSummary!$C$6)),1,0))</f>
        <v>0</v>
      </c>
      <c r="E298" s="175">
        <f>IF(B298=1,"",IF(AND(TrackingWorksheet!H303&lt;&gt;"",TrackingWorksheet!H303&lt;=WeeklyCOVIDSummary!$C$7),1,0)*D298)</f>
        <v>0</v>
      </c>
      <c r="F298" s="175">
        <f>IF(B298=1,"",IF(AND(TrackingWorksheet!I303&lt;&gt;"",TrackingWorksheet!I303&lt;=WeeklyCOVIDSummary!$C$7),1,0)*D298)</f>
        <v>0</v>
      </c>
      <c r="G298" s="175">
        <f>IF(B298=1,"",IF(AND(TrackingWorksheet!G303&lt;&gt;"",TrackingWorksheet!G303&lt;=WeeklyCOVIDSummary!$C$7,WeeklyCOVIDSummary!$C$6-TrackingWorksheet!G303&lt;60),1,0)*D298)</f>
        <v>0</v>
      </c>
      <c r="H298" s="175">
        <f>IF(B298=1,"",IF(AND(TrackingWorksheet!G303&lt;&gt;"",TrackingWorksheet!G303&lt;=WeeklyCOVIDSummary!$C$7,TrackingWorksheet!G303&gt;$M$3),1,0)*D298)</f>
        <v>0</v>
      </c>
      <c r="I298" s="175">
        <f t="shared" si="9"/>
        <v>0</v>
      </c>
      <c r="J298" s="175">
        <f t="shared" si="8"/>
        <v>0</v>
      </c>
      <c r="K298" s="175">
        <f>IF(B298=1,"",IF(AND(TrackingWorksheet!G303="",TrackingWorksheet!H303="", TrackingWorksheet!I303=""),1,0)*D298)</f>
        <v>0</v>
      </c>
      <c r="L298" s="178" t="str">
        <f>IF(B298=1,"",IF(TrackingWorksheet!F303="","",TrackingWorksheet!F303))</f>
        <v/>
      </c>
      <c r="M298" s="170"/>
      <c r="N298" s="170">
        <f>IF(AND(ISBLANK(TrackingWorksheet!B303),ISBLANK(TrackingWorksheet!C303),ISBLANK(TrackingWorksheet!G303),ISBLANK(TrackingWorksheet!I303),
ISBLANK(TrackingWorksheet!#REF!)),1,0)</f>
        <v>0</v>
      </c>
      <c r="O298" s="170">
        <f>IF(B298=1,"",TrackingWorksheet!E303)</f>
        <v>0</v>
      </c>
      <c r="P298" s="170" t="e">
        <f>IF(B298=1,"",IF(AND(TrackingWorksheet!B303&lt;&gt;"",TrackingWorksheet!B303&lt;=#REF!,OR(TrackingWorksheet!C303="",TrackingWorksheet!C303&gt;=#REF!)),1,0))</f>
        <v>#REF!</v>
      </c>
      <c r="Q298" s="170" t="e">
        <f>IF(B298=1,"",IF(AND(TrackingWorksheet!#REF! &lt;&gt;"",TrackingWorksheet!#REF!&lt;=#REF!), 1, 0)*D298)</f>
        <v>#REF!</v>
      </c>
      <c r="R298" s="170" t="e">
        <f>IF(B298=1,"",IF(AND(TrackingWorksheet!#REF! &lt;&gt;"", TrackingWorksheet!#REF!="At facility"), 1, 0)*D298)</f>
        <v>#REF!</v>
      </c>
      <c r="S298" s="170" t="e">
        <f>IF(B298=1,"",IF(AND(TrackingWorksheet!#REF! &lt;&gt;"", TrackingWorksheet!#REF!="Outside of facility"), 1, 0)*D298)</f>
        <v>#REF!</v>
      </c>
      <c r="T298" s="170" t="e">
        <f>IF(B298=1,"",IF(AND(TrackingWorksheet!#REF!&lt;&gt;"",TrackingWorksheet!#REF!&lt;=#REF!),1,0)*D298)</f>
        <v>#REF!</v>
      </c>
      <c r="U298" s="170" t="e">
        <f>IF(B298=1,"",IF(AND(TrackingWorksheet!#REF!&lt;&gt;"",TrackingWorksheet!#REF!&lt;=#REF!),1,0)*D298)</f>
        <v>#REF!</v>
      </c>
      <c r="V298" s="170" t="str">
        <f>IF(B298=1,"",IF(TrackingWorksheet!F303="","",TrackingWorksheet!F303))</f>
        <v/>
      </c>
    </row>
    <row r="299" spans="2:22" x14ac:dyDescent="0.35">
      <c r="B299" s="178">
        <f>IF(AND(ISBLANK(TrackingWorksheet!B304),ISBLANK(TrackingWorksheet!C304),ISBLANK(TrackingWorksheet!G304),ISBLANK(TrackingWorksheet!I304),
ISBLANK(TrackingWorksheet!#REF!)),1,0)</f>
        <v>0</v>
      </c>
      <c r="C299" s="173">
        <f>IF(B299=1,"",TrackingWorksheet!D304)</f>
        <v>0</v>
      </c>
      <c r="D299" s="176">
        <f>IF(B299=1,"",IF(AND(TrackingWorksheet!B304&lt;&gt;"",TrackingWorksheet!B304&lt;=WeeklyCOVIDSummary!$C$7,OR(TrackingWorksheet!C304="",TrackingWorksheet!C304&gt;=WeeklyCOVIDSummary!$C$6)),1,0))</f>
        <v>0</v>
      </c>
      <c r="E299" s="175">
        <f>IF(B299=1,"",IF(AND(TrackingWorksheet!H304&lt;&gt;"",TrackingWorksheet!H304&lt;=WeeklyCOVIDSummary!$C$7),1,0)*D299)</f>
        <v>0</v>
      </c>
      <c r="F299" s="175">
        <f>IF(B299=1,"",IF(AND(TrackingWorksheet!I304&lt;&gt;"",TrackingWorksheet!I304&lt;=WeeklyCOVIDSummary!$C$7),1,0)*D299)</f>
        <v>0</v>
      </c>
      <c r="G299" s="175">
        <f>IF(B299=1,"",IF(AND(TrackingWorksheet!G304&lt;&gt;"",TrackingWorksheet!G304&lt;=WeeklyCOVIDSummary!$C$7,WeeklyCOVIDSummary!$C$6-TrackingWorksheet!G304&lt;60),1,0)*D299)</f>
        <v>0</v>
      </c>
      <c r="H299" s="175">
        <f>IF(B299=1,"",IF(AND(TrackingWorksheet!G304&lt;&gt;"",TrackingWorksheet!G304&lt;=WeeklyCOVIDSummary!$C$7,TrackingWorksheet!G304&gt;$M$3),1,0)*D299)</f>
        <v>0</v>
      </c>
      <c r="I299" s="175">
        <f t="shared" si="9"/>
        <v>0</v>
      </c>
      <c r="J299" s="175">
        <f t="shared" si="8"/>
        <v>0</v>
      </c>
      <c r="K299" s="175">
        <f>IF(B299=1,"",IF(AND(TrackingWorksheet!G304="",TrackingWorksheet!H304="", TrackingWorksheet!I304=""),1,0)*D299)</f>
        <v>0</v>
      </c>
      <c r="L299" s="178" t="str">
        <f>IF(B299=1,"",IF(TrackingWorksheet!F304="","",TrackingWorksheet!F304))</f>
        <v/>
      </c>
      <c r="M299" s="170"/>
      <c r="N299" s="170">
        <f>IF(AND(ISBLANK(TrackingWorksheet!B304),ISBLANK(TrackingWorksheet!C304),ISBLANK(TrackingWorksheet!G304),ISBLANK(TrackingWorksheet!I304),
ISBLANK(TrackingWorksheet!#REF!)),1,0)</f>
        <v>0</v>
      </c>
      <c r="O299" s="170">
        <f>IF(B299=1,"",TrackingWorksheet!E304)</f>
        <v>0</v>
      </c>
      <c r="P299" s="170" t="e">
        <f>IF(B299=1,"",IF(AND(TrackingWorksheet!B304&lt;&gt;"",TrackingWorksheet!B304&lt;=#REF!,OR(TrackingWorksheet!C304="",TrackingWorksheet!C304&gt;=#REF!)),1,0))</f>
        <v>#REF!</v>
      </c>
      <c r="Q299" s="170" t="e">
        <f>IF(B299=1,"",IF(AND(TrackingWorksheet!#REF! &lt;&gt;"",TrackingWorksheet!#REF!&lt;=#REF!), 1, 0)*D299)</f>
        <v>#REF!</v>
      </c>
      <c r="R299" s="170" t="e">
        <f>IF(B299=1,"",IF(AND(TrackingWorksheet!#REF! &lt;&gt;"", TrackingWorksheet!#REF!="At facility"), 1, 0)*D299)</f>
        <v>#REF!</v>
      </c>
      <c r="S299" s="170" t="e">
        <f>IF(B299=1,"",IF(AND(TrackingWorksheet!#REF! &lt;&gt;"", TrackingWorksheet!#REF!="Outside of facility"), 1, 0)*D299)</f>
        <v>#REF!</v>
      </c>
      <c r="T299" s="170" t="e">
        <f>IF(B299=1,"",IF(AND(TrackingWorksheet!#REF!&lt;&gt;"",TrackingWorksheet!#REF!&lt;=#REF!),1,0)*D299)</f>
        <v>#REF!</v>
      </c>
      <c r="U299" s="170" t="e">
        <f>IF(B299=1,"",IF(AND(TrackingWorksheet!#REF!&lt;&gt;"",TrackingWorksheet!#REF!&lt;=#REF!),1,0)*D299)</f>
        <v>#REF!</v>
      </c>
      <c r="V299" s="170" t="str">
        <f>IF(B299=1,"",IF(TrackingWorksheet!F304="","",TrackingWorksheet!F304))</f>
        <v/>
      </c>
    </row>
    <row r="300" spans="2:22" x14ac:dyDescent="0.35">
      <c r="B300" s="178">
        <f>IF(AND(ISBLANK(TrackingWorksheet!B305),ISBLANK(TrackingWorksheet!C305),ISBLANK(TrackingWorksheet!G305),ISBLANK(TrackingWorksheet!I305),
ISBLANK(TrackingWorksheet!#REF!)),1,0)</f>
        <v>0</v>
      </c>
      <c r="C300" s="173">
        <f>IF(B300=1,"",TrackingWorksheet!D305)</f>
        <v>0</v>
      </c>
      <c r="D300" s="176">
        <f>IF(B300=1,"",IF(AND(TrackingWorksheet!B305&lt;&gt;"",TrackingWorksheet!B305&lt;=WeeklyCOVIDSummary!$C$7,OR(TrackingWorksheet!C305="",TrackingWorksheet!C305&gt;=WeeklyCOVIDSummary!$C$6)),1,0))</f>
        <v>0</v>
      </c>
      <c r="E300" s="175">
        <f>IF(B300=1,"",IF(AND(TrackingWorksheet!H305&lt;&gt;"",TrackingWorksheet!H305&lt;=WeeklyCOVIDSummary!$C$7),1,0)*D300)</f>
        <v>0</v>
      </c>
      <c r="F300" s="175">
        <f>IF(B300=1,"",IF(AND(TrackingWorksheet!I305&lt;&gt;"",TrackingWorksheet!I305&lt;=WeeklyCOVIDSummary!$C$7),1,0)*D300)</f>
        <v>0</v>
      </c>
      <c r="G300" s="175">
        <f>IF(B300=1,"",IF(AND(TrackingWorksheet!G305&lt;&gt;"",TrackingWorksheet!G305&lt;=WeeklyCOVIDSummary!$C$7,WeeklyCOVIDSummary!$C$6-TrackingWorksheet!G305&lt;60),1,0)*D300)</f>
        <v>0</v>
      </c>
      <c r="H300" s="175">
        <f>IF(B300=1,"",IF(AND(TrackingWorksheet!G305&lt;&gt;"",TrackingWorksheet!G305&lt;=WeeklyCOVIDSummary!$C$7,TrackingWorksheet!G305&gt;$M$3),1,0)*D300)</f>
        <v>0</v>
      </c>
      <c r="I300" s="175">
        <f t="shared" si="9"/>
        <v>0</v>
      </c>
      <c r="J300" s="175">
        <f t="shared" si="8"/>
        <v>0</v>
      </c>
      <c r="K300" s="175">
        <f>IF(B300=1,"",IF(AND(TrackingWorksheet!G305="",TrackingWorksheet!H305="", TrackingWorksheet!I305=""),1,0)*D300)</f>
        <v>0</v>
      </c>
      <c r="L300" s="178" t="str">
        <f>IF(B300=1,"",IF(TrackingWorksheet!F305="","",TrackingWorksheet!F305))</f>
        <v/>
      </c>
      <c r="M300" s="170"/>
      <c r="N300" s="170">
        <f>IF(AND(ISBLANK(TrackingWorksheet!B305),ISBLANK(TrackingWorksheet!C305),ISBLANK(TrackingWorksheet!G305),ISBLANK(TrackingWorksheet!I305),
ISBLANK(TrackingWorksheet!#REF!)),1,0)</f>
        <v>0</v>
      </c>
      <c r="O300" s="170">
        <f>IF(B300=1,"",TrackingWorksheet!E305)</f>
        <v>0</v>
      </c>
      <c r="P300" s="170" t="e">
        <f>IF(B300=1,"",IF(AND(TrackingWorksheet!B305&lt;&gt;"",TrackingWorksheet!B305&lt;=#REF!,OR(TrackingWorksheet!C305="",TrackingWorksheet!C305&gt;=#REF!)),1,0))</f>
        <v>#REF!</v>
      </c>
      <c r="Q300" s="170" t="e">
        <f>IF(B300=1,"",IF(AND(TrackingWorksheet!#REF! &lt;&gt;"",TrackingWorksheet!#REF!&lt;=#REF!), 1, 0)*D300)</f>
        <v>#REF!</v>
      </c>
      <c r="R300" s="170" t="e">
        <f>IF(B300=1,"",IF(AND(TrackingWorksheet!#REF! &lt;&gt;"", TrackingWorksheet!#REF!="At facility"), 1, 0)*D300)</f>
        <v>#REF!</v>
      </c>
      <c r="S300" s="170" t="e">
        <f>IF(B300=1,"",IF(AND(TrackingWorksheet!#REF! &lt;&gt;"", TrackingWorksheet!#REF!="Outside of facility"), 1, 0)*D300)</f>
        <v>#REF!</v>
      </c>
      <c r="T300" s="170" t="e">
        <f>IF(B300=1,"",IF(AND(TrackingWorksheet!#REF!&lt;&gt;"",TrackingWorksheet!#REF!&lt;=#REF!),1,0)*D300)</f>
        <v>#REF!</v>
      </c>
      <c r="U300" s="170" t="e">
        <f>IF(B300=1,"",IF(AND(TrackingWorksheet!#REF!&lt;&gt;"",TrackingWorksheet!#REF!&lt;=#REF!),1,0)*D300)</f>
        <v>#REF!</v>
      </c>
      <c r="V300" s="170" t="str">
        <f>IF(B300=1,"",IF(TrackingWorksheet!F305="","",TrackingWorksheet!F305))</f>
        <v/>
      </c>
    </row>
    <row r="301" spans="2:22" x14ac:dyDescent="0.35">
      <c r="B301" s="178">
        <f>IF(AND(ISBLANK(TrackingWorksheet!B306),ISBLANK(TrackingWorksheet!C306),ISBLANK(TrackingWorksheet!G306),ISBLANK(TrackingWorksheet!I306),
ISBLANK(TrackingWorksheet!#REF!)),1,0)</f>
        <v>0</v>
      </c>
      <c r="C301" s="173">
        <f>IF(B301=1,"",TrackingWorksheet!D306)</f>
        <v>0</v>
      </c>
      <c r="D301" s="176">
        <f>IF(B301=1,"",IF(AND(TrackingWorksheet!B306&lt;&gt;"",TrackingWorksheet!B306&lt;=WeeklyCOVIDSummary!$C$7,OR(TrackingWorksheet!C306="",TrackingWorksheet!C306&gt;=WeeklyCOVIDSummary!$C$6)),1,0))</f>
        <v>0</v>
      </c>
      <c r="E301" s="175">
        <f>IF(B301=1,"",IF(AND(TrackingWorksheet!H306&lt;&gt;"",TrackingWorksheet!H306&lt;=WeeklyCOVIDSummary!$C$7),1,0)*D301)</f>
        <v>0</v>
      </c>
      <c r="F301" s="175">
        <f>IF(B301=1,"",IF(AND(TrackingWorksheet!I306&lt;&gt;"",TrackingWorksheet!I306&lt;=WeeklyCOVIDSummary!$C$7),1,0)*D301)</f>
        <v>0</v>
      </c>
      <c r="G301" s="175">
        <f>IF(B301=1,"",IF(AND(TrackingWorksheet!G306&lt;&gt;"",TrackingWorksheet!G306&lt;=WeeklyCOVIDSummary!$C$7,WeeklyCOVIDSummary!$C$6-TrackingWorksheet!G306&lt;60),1,0)*D301)</f>
        <v>0</v>
      </c>
      <c r="H301" s="175">
        <f>IF(B301=1,"",IF(AND(TrackingWorksheet!G306&lt;&gt;"",TrackingWorksheet!G306&lt;=WeeklyCOVIDSummary!$C$7,TrackingWorksheet!G306&gt;$M$3),1,0)*D301)</f>
        <v>0</v>
      </c>
      <c r="I301" s="175">
        <f t="shared" si="9"/>
        <v>0</v>
      </c>
      <c r="J301" s="175">
        <f t="shared" si="8"/>
        <v>0</v>
      </c>
      <c r="K301" s="175">
        <f>IF(B301=1,"",IF(AND(TrackingWorksheet!G306="",TrackingWorksheet!H306="", TrackingWorksheet!I306=""),1,0)*D301)</f>
        <v>0</v>
      </c>
      <c r="L301" s="178" t="str">
        <f>IF(B301=1,"",IF(TrackingWorksheet!F306="","",TrackingWorksheet!F306))</f>
        <v/>
      </c>
      <c r="M301" s="170"/>
      <c r="N301" s="170">
        <f>IF(AND(ISBLANK(TrackingWorksheet!B306),ISBLANK(TrackingWorksheet!C306),ISBLANK(TrackingWorksheet!G306),ISBLANK(TrackingWorksheet!I306),
ISBLANK(TrackingWorksheet!#REF!)),1,0)</f>
        <v>0</v>
      </c>
      <c r="O301" s="170">
        <f>IF(B301=1,"",TrackingWorksheet!E306)</f>
        <v>0</v>
      </c>
      <c r="P301" s="170" t="e">
        <f>IF(B301=1,"",IF(AND(TrackingWorksheet!B306&lt;&gt;"",TrackingWorksheet!B306&lt;=#REF!,OR(TrackingWorksheet!C306="",TrackingWorksheet!C306&gt;=#REF!)),1,0))</f>
        <v>#REF!</v>
      </c>
      <c r="Q301" s="170" t="e">
        <f>IF(B301=1,"",IF(AND(TrackingWorksheet!#REF! &lt;&gt;"",TrackingWorksheet!#REF!&lt;=#REF!), 1, 0)*D301)</f>
        <v>#REF!</v>
      </c>
      <c r="R301" s="170" t="e">
        <f>IF(B301=1,"",IF(AND(TrackingWorksheet!#REF! &lt;&gt;"", TrackingWorksheet!#REF!="At facility"), 1, 0)*D301)</f>
        <v>#REF!</v>
      </c>
      <c r="S301" s="170" t="e">
        <f>IF(B301=1,"",IF(AND(TrackingWorksheet!#REF! &lt;&gt;"", TrackingWorksheet!#REF!="Outside of facility"), 1, 0)*D301)</f>
        <v>#REF!</v>
      </c>
      <c r="T301" s="170" t="e">
        <f>IF(B301=1,"",IF(AND(TrackingWorksheet!#REF!&lt;&gt;"",TrackingWorksheet!#REF!&lt;=#REF!),1,0)*D301)</f>
        <v>#REF!</v>
      </c>
      <c r="U301" s="170" t="e">
        <f>IF(B301=1,"",IF(AND(TrackingWorksheet!#REF!&lt;&gt;"",TrackingWorksheet!#REF!&lt;=#REF!),1,0)*D301)</f>
        <v>#REF!</v>
      </c>
      <c r="V301" s="170" t="str">
        <f>IF(B301=1,"",IF(TrackingWorksheet!F306="","",TrackingWorksheet!F306))</f>
        <v/>
      </c>
    </row>
    <row r="302" spans="2:22" x14ac:dyDescent="0.35">
      <c r="B302" s="178">
        <f>IF(AND(ISBLANK(TrackingWorksheet!B307),ISBLANK(TrackingWorksheet!C307),ISBLANK(TrackingWorksheet!G307),ISBLANK(TrackingWorksheet!I307),
ISBLANK(TrackingWorksheet!#REF!)),1,0)</f>
        <v>0</v>
      </c>
      <c r="C302" s="173">
        <f>IF(B302=1,"",TrackingWorksheet!D307)</f>
        <v>0</v>
      </c>
      <c r="D302" s="176">
        <f>IF(B302=1,"",IF(AND(TrackingWorksheet!B307&lt;&gt;"",TrackingWorksheet!B307&lt;=WeeklyCOVIDSummary!$C$7,OR(TrackingWorksheet!C307="",TrackingWorksheet!C307&gt;=WeeklyCOVIDSummary!$C$6)),1,0))</f>
        <v>0</v>
      </c>
      <c r="E302" s="175">
        <f>IF(B302=1,"",IF(AND(TrackingWorksheet!H307&lt;&gt;"",TrackingWorksheet!H307&lt;=WeeklyCOVIDSummary!$C$7),1,0)*D302)</f>
        <v>0</v>
      </c>
      <c r="F302" s="175">
        <f>IF(B302=1,"",IF(AND(TrackingWorksheet!I307&lt;&gt;"",TrackingWorksheet!I307&lt;=WeeklyCOVIDSummary!$C$7),1,0)*D302)</f>
        <v>0</v>
      </c>
      <c r="G302" s="175">
        <f>IF(B302=1,"",IF(AND(TrackingWorksheet!G307&lt;&gt;"",TrackingWorksheet!G307&lt;=WeeklyCOVIDSummary!$C$7,WeeklyCOVIDSummary!$C$6-TrackingWorksheet!G307&lt;60),1,0)*D302)</f>
        <v>0</v>
      </c>
      <c r="H302" s="175">
        <f>IF(B302=1,"",IF(AND(TrackingWorksheet!G307&lt;&gt;"",TrackingWorksheet!G307&lt;=WeeklyCOVIDSummary!$C$7,TrackingWorksheet!G307&gt;$M$3),1,0)*D302)</f>
        <v>0</v>
      </c>
      <c r="I302" s="175">
        <f t="shared" si="9"/>
        <v>0</v>
      </c>
      <c r="J302" s="175">
        <f t="shared" si="8"/>
        <v>0</v>
      </c>
      <c r="K302" s="175">
        <f>IF(B302=1,"",IF(AND(TrackingWorksheet!G307="",TrackingWorksheet!H307="", TrackingWorksheet!I307=""),1,0)*D302)</f>
        <v>0</v>
      </c>
      <c r="L302" s="178" t="str">
        <f>IF(B302=1,"",IF(TrackingWorksheet!F307="","",TrackingWorksheet!F307))</f>
        <v/>
      </c>
      <c r="M302" s="170"/>
      <c r="N302" s="170">
        <f>IF(AND(ISBLANK(TrackingWorksheet!B307),ISBLANK(TrackingWorksheet!C307),ISBLANK(TrackingWorksheet!G307),ISBLANK(TrackingWorksheet!I307),
ISBLANK(TrackingWorksheet!#REF!)),1,0)</f>
        <v>0</v>
      </c>
      <c r="O302" s="170">
        <f>IF(B302=1,"",TrackingWorksheet!E307)</f>
        <v>0</v>
      </c>
      <c r="P302" s="170" t="e">
        <f>IF(B302=1,"",IF(AND(TrackingWorksheet!B307&lt;&gt;"",TrackingWorksheet!B307&lt;=#REF!,OR(TrackingWorksheet!C307="",TrackingWorksheet!C307&gt;=#REF!)),1,0))</f>
        <v>#REF!</v>
      </c>
      <c r="Q302" s="170" t="e">
        <f>IF(B302=1,"",IF(AND(TrackingWorksheet!#REF! &lt;&gt;"",TrackingWorksheet!#REF!&lt;=#REF!), 1, 0)*D302)</f>
        <v>#REF!</v>
      </c>
      <c r="R302" s="170" t="e">
        <f>IF(B302=1,"",IF(AND(TrackingWorksheet!#REF! &lt;&gt;"", TrackingWorksheet!#REF!="At facility"), 1, 0)*D302)</f>
        <v>#REF!</v>
      </c>
      <c r="S302" s="170" t="e">
        <f>IF(B302=1,"",IF(AND(TrackingWorksheet!#REF! &lt;&gt;"", TrackingWorksheet!#REF!="Outside of facility"), 1, 0)*D302)</f>
        <v>#REF!</v>
      </c>
      <c r="T302" s="170" t="e">
        <f>IF(B302=1,"",IF(AND(TrackingWorksheet!#REF!&lt;&gt;"",TrackingWorksheet!#REF!&lt;=#REF!),1,0)*D302)</f>
        <v>#REF!</v>
      </c>
      <c r="U302" s="170" t="e">
        <f>IF(B302=1,"",IF(AND(TrackingWorksheet!#REF!&lt;&gt;"",TrackingWorksheet!#REF!&lt;=#REF!),1,0)*D302)</f>
        <v>#REF!</v>
      </c>
      <c r="V302" s="170" t="str">
        <f>IF(B302=1,"",IF(TrackingWorksheet!F307="","",TrackingWorksheet!F307))</f>
        <v/>
      </c>
    </row>
    <row r="303" spans="2:22" x14ac:dyDescent="0.35">
      <c r="B303" s="178">
        <f>IF(AND(ISBLANK(TrackingWorksheet!B308),ISBLANK(TrackingWorksheet!C308),ISBLANK(TrackingWorksheet!G308),ISBLANK(TrackingWorksheet!I308),
ISBLANK(TrackingWorksheet!#REF!)),1,0)</f>
        <v>0</v>
      </c>
      <c r="C303" s="173">
        <f>IF(B303=1,"",TrackingWorksheet!D308)</f>
        <v>0</v>
      </c>
      <c r="D303" s="176">
        <f>IF(B303=1,"",IF(AND(TrackingWorksheet!B308&lt;&gt;"",TrackingWorksheet!B308&lt;=WeeklyCOVIDSummary!$C$7,OR(TrackingWorksheet!C308="",TrackingWorksheet!C308&gt;=WeeklyCOVIDSummary!$C$6)),1,0))</f>
        <v>0</v>
      </c>
      <c r="E303" s="175">
        <f>IF(B303=1,"",IF(AND(TrackingWorksheet!H308&lt;&gt;"",TrackingWorksheet!H308&lt;=WeeklyCOVIDSummary!$C$7),1,0)*D303)</f>
        <v>0</v>
      </c>
      <c r="F303" s="175">
        <f>IF(B303=1,"",IF(AND(TrackingWorksheet!I308&lt;&gt;"",TrackingWorksheet!I308&lt;=WeeklyCOVIDSummary!$C$7),1,0)*D303)</f>
        <v>0</v>
      </c>
      <c r="G303" s="175">
        <f>IF(B303=1,"",IF(AND(TrackingWorksheet!G308&lt;&gt;"",TrackingWorksheet!G308&lt;=WeeklyCOVIDSummary!$C$7,WeeklyCOVIDSummary!$C$6-TrackingWorksheet!G308&lt;60),1,0)*D303)</f>
        <v>0</v>
      </c>
      <c r="H303" s="175">
        <f>IF(B303=1,"",IF(AND(TrackingWorksheet!G308&lt;&gt;"",TrackingWorksheet!G308&lt;=WeeklyCOVIDSummary!$C$7,TrackingWorksheet!G308&gt;$M$3),1,0)*D303)</f>
        <v>0</v>
      </c>
      <c r="I303" s="175">
        <f t="shared" si="9"/>
        <v>0</v>
      </c>
      <c r="J303" s="175">
        <f t="shared" si="8"/>
        <v>0</v>
      </c>
      <c r="K303" s="175">
        <f>IF(B303=1,"",IF(AND(TrackingWorksheet!G308="",TrackingWorksheet!H308="", TrackingWorksheet!I308=""),1,0)*D303)</f>
        <v>0</v>
      </c>
      <c r="L303" s="178" t="str">
        <f>IF(B303=1,"",IF(TrackingWorksheet!F308="","",TrackingWorksheet!F308))</f>
        <v/>
      </c>
      <c r="M303" s="170"/>
      <c r="N303" s="170">
        <f>IF(AND(ISBLANK(TrackingWorksheet!B308),ISBLANK(TrackingWorksheet!C308),ISBLANK(TrackingWorksheet!G308),ISBLANK(TrackingWorksheet!I308),
ISBLANK(TrackingWorksheet!#REF!)),1,0)</f>
        <v>0</v>
      </c>
      <c r="O303" s="170">
        <f>IF(B303=1,"",TrackingWorksheet!E308)</f>
        <v>0</v>
      </c>
      <c r="P303" s="170" t="e">
        <f>IF(B303=1,"",IF(AND(TrackingWorksheet!B308&lt;&gt;"",TrackingWorksheet!B308&lt;=#REF!,OR(TrackingWorksheet!C308="",TrackingWorksheet!C308&gt;=#REF!)),1,0))</f>
        <v>#REF!</v>
      </c>
      <c r="Q303" s="170" t="e">
        <f>IF(B303=1,"",IF(AND(TrackingWorksheet!#REF! &lt;&gt;"",TrackingWorksheet!#REF!&lt;=#REF!), 1, 0)*D303)</f>
        <v>#REF!</v>
      </c>
      <c r="R303" s="170" t="e">
        <f>IF(B303=1,"",IF(AND(TrackingWorksheet!#REF! &lt;&gt;"", TrackingWorksheet!#REF!="At facility"), 1, 0)*D303)</f>
        <v>#REF!</v>
      </c>
      <c r="S303" s="170" t="e">
        <f>IF(B303=1,"",IF(AND(TrackingWorksheet!#REF! &lt;&gt;"", TrackingWorksheet!#REF!="Outside of facility"), 1, 0)*D303)</f>
        <v>#REF!</v>
      </c>
      <c r="T303" s="170" t="e">
        <f>IF(B303=1,"",IF(AND(TrackingWorksheet!#REF!&lt;&gt;"",TrackingWorksheet!#REF!&lt;=#REF!),1,0)*D303)</f>
        <v>#REF!</v>
      </c>
      <c r="U303" s="170" t="e">
        <f>IF(B303=1,"",IF(AND(TrackingWorksheet!#REF!&lt;&gt;"",TrackingWorksheet!#REF!&lt;=#REF!),1,0)*D303)</f>
        <v>#REF!</v>
      </c>
      <c r="V303" s="170" t="str">
        <f>IF(B303=1,"",IF(TrackingWorksheet!F308="","",TrackingWorksheet!F308))</f>
        <v/>
      </c>
    </row>
    <row r="304" spans="2:22" x14ac:dyDescent="0.35">
      <c r="B304" s="178">
        <f>IF(AND(ISBLANK(TrackingWorksheet!B309),ISBLANK(TrackingWorksheet!C309),ISBLANK(TrackingWorksheet!G309),ISBLANK(TrackingWorksheet!I309),
ISBLANK(TrackingWorksheet!#REF!)),1,0)</f>
        <v>0</v>
      </c>
      <c r="C304" s="173">
        <f>IF(B304=1,"",TrackingWorksheet!D309)</f>
        <v>0</v>
      </c>
      <c r="D304" s="176">
        <f>IF(B304=1,"",IF(AND(TrackingWorksheet!B309&lt;&gt;"",TrackingWorksheet!B309&lt;=WeeklyCOVIDSummary!$C$7,OR(TrackingWorksheet!C309="",TrackingWorksheet!C309&gt;=WeeklyCOVIDSummary!$C$6)),1,0))</f>
        <v>0</v>
      </c>
      <c r="E304" s="175">
        <f>IF(B304=1,"",IF(AND(TrackingWorksheet!H309&lt;&gt;"",TrackingWorksheet!H309&lt;=WeeklyCOVIDSummary!$C$7),1,0)*D304)</f>
        <v>0</v>
      </c>
      <c r="F304" s="175">
        <f>IF(B304=1,"",IF(AND(TrackingWorksheet!I309&lt;&gt;"",TrackingWorksheet!I309&lt;=WeeklyCOVIDSummary!$C$7),1,0)*D304)</f>
        <v>0</v>
      </c>
      <c r="G304" s="175">
        <f>IF(B304=1,"",IF(AND(TrackingWorksheet!G309&lt;&gt;"",TrackingWorksheet!G309&lt;=WeeklyCOVIDSummary!$C$7,WeeklyCOVIDSummary!$C$6-TrackingWorksheet!G309&lt;60),1,0)*D304)</f>
        <v>0</v>
      </c>
      <c r="H304" s="175">
        <f>IF(B304=1,"",IF(AND(TrackingWorksheet!G309&lt;&gt;"",TrackingWorksheet!G309&lt;=WeeklyCOVIDSummary!$C$7,TrackingWorksheet!G309&gt;$M$3),1,0)*D304)</f>
        <v>0</v>
      </c>
      <c r="I304" s="175">
        <f t="shared" si="9"/>
        <v>0</v>
      </c>
      <c r="J304" s="175">
        <f t="shared" si="8"/>
        <v>0</v>
      </c>
      <c r="K304" s="175">
        <f>IF(B304=1,"",IF(AND(TrackingWorksheet!G309="",TrackingWorksheet!H309="", TrackingWorksheet!I309=""),1,0)*D304)</f>
        <v>0</v>
      </c>
      <c r="L304" s="178" t="str">
        <f>IF(B304=1,"",IF(TrackingWorksheet!F309="","",TrackingWorksheet!F309))</f>
        <v/>
      </c>
      <c r="M304" s="170"/>
      <c r="N304" s="170">
        <f>IF(AND(ISBLANK(TrackingWorksheet!B309),ISBLANK(TrackingWorksheet!C309),ISBLANK(TrackingWorksheet!G309),ISBLANK(TrackingWorksheet!I309),
ISBLANK(TrackingWorksheet!#REF!)),1,0)</f>
        <v>0</v>
      </c>
      <c r="O304" s="170">
        <f>IF(B304=1,"",TrackingWorksheet!E309)</f>
        <v>0</v>
      </c>
      <c r="P304" s="170" t="e">
        <f>IF(B304=1,"",IF(AND(TrackingWorksheet!B309&lt;&gt;"",TrackingWorksheet!B309&lt;=#REF!,OR(TrackingWorksheet!C309="",TrackingWorksheet!C309&gt;=#REF!)),1,0))</f>
        <v>#REF!</v>
      </c>
      <c r="Q304" s="170" t="e">
        <f>IF(B304=1,"",IF(AND(TrackingWorksheet!#REF! &lt;&gt;"",TrackingWorksheet!#REF!&lt;=#REF!), 1, 0)*D304)</f>
        <v>#REF!</v>
      </c>
      <c r="R304" s="170" t="e">
        <f>IF(B304=1,"",IF(AND(TrackingWorksheet!#REF! &lt;&gt;"", TrackingWorksheet!#REF!="At facility"), 1, 0)*D304)</f>
        <v>#REF!</v>
      </c>
      <c r="S304" s="170" t="e">
        <f>IF(B304=1,"",IF(AND(TrackingWorksheet!#REF! &lt;&gt;"", TrackingWorksheet!#REF!="Outside of facility"), 1, 0)*D304)</f>
        <v>#REF!</v>
      </c>
      <c r="T304" s="170" t="e">
        <f>IF(B304=1,"",IF(AND(TrackingWorksheet!#REF!&lt;&gt;"",TrackingWorksheet!#REF!&lt;=#REF!),1,0)*D304)</f>
        <v>#REF!</v>
      </c>
      <c r="U304" s="170" t="e">
        <f>IF(B304=1,"",IF(AND(TrackingWorksheet!#REF!&lt;&gt;"",TrackingWorksheet!#REF!&lt;=#REF!),1,0)*D304)</f>
        <v>#REF!</v>
      </c>
      <c r="V304" s="170" t="str">
        <f>IF(B304=1,"",IF(TrackingWorksheet!F309="","",TrackingWorksheet!F309))</f>
        <v/>
      </c>
    </row>
    <row r="305" spans="2:22" x14ac:dyDescent="0.35">
      <c r="B305" s="178">
        <f>IF(AND(ISBLANK(TrackingWorksheet!B310),ISBLANK(TrackingWorksheet!C310),ISBLANK(TrackingWorksheet!G310),ISBLANK(TrackingWorksheet!I310),
ISBLANK(TrackingWorksheet!#REF!)),1,0)</f>
        <v>0</v>
      </c>
      <c r="C305" s="173">
        <f>IF(B305=1,"",TrackingWorksheet!D310)</f>
        <v>0</v>
      </c>
      <c r="D305" s="176">
        <f>IF(B305=1,"",IF(AND(TrackingWorksheet!B310&lt;&gt;"",TrackingWorksheet!B310&lt;=WeeklyCOVIDSummary!$C$7,OR(TrackingWorksheet!C310="",TrackingWorksheet!C310&gt;=WeeklyCOVIDSummary!$C$6)),1,0))</f>
        <v>0</v>
      </c>
      <c r="E305" s="175">
        <f>IF(B305=1,"",IF(AND(TrackingWorksheet!H310&lt;&gt;"",TrackingWorksheet!H310&lt;=WeeklyCOVIDSummary!$C$7),1,0)*D305)</f>
        <v>0</v>
      </c>
      <c r="F305" s="175">
        <f>IF(B305=1,"",IF(AND(TrackingWorksheet!I310&lt;&gt;"",TrackingWorksheet!I310&lt;=WeeklyCOVIDSummary!$C$7),1,0)*D305)</f>
        <v>0</v>
      </c>
      <c r="G305" s="175">
        <f>IF(B305=1,"",IF(AND(TrackingWorksheet!G310&lt;&gt;"",TrackingWorksheet!G310&lt;=WeeklyCOVIDSummary!$C$7,WeeklyCOVIDSummary!$C$6-TrackingWorksheet!G310&lt;60),1,0)*D305)</f>
        <v>0</v>
      </c>
      <c r="H305" s="175">
        <f>IF(B305=1,"",IF(AND(TrackingWorksheet!G310&lt;&gt;"",TrackingWorksheet!G310&lt;=WeeklyCOVIDSummary!$C$7,TrackingWorksheet!G310&gt;$M$3),1,0)*D305)</f>
        <v>0</v>
      </c>
      <c r="I305" s="175">
        <f t="shared" si="9"/>
        <v>0</v>
      </c>
      <c r="J305" s="175">
        <f t="shared" si="8"/>
        <v>0</v>
      </c>
      <c r="K305" s="175">
        <f>IF(B305=1,"",IF(AND(TrackingWorksheet!G310="",TrackingWorksheet!H310="", TrackingWorksheet!I310=""),1,0)*D305)</f>
        <v>0</v>
      </c>
      <c r="L305" s="178" t="str">
        <f>IF(B305=1,"",IF(TrackingWorksheet!F310="","",TrackingWorksheet!F310))</f>
        <v/>
      </c>
      <c r="M305" s="170"/>
      <c r="N305" s="170">
        <f>IF(AND(ISBLANK(TrackingWorksheet!B310),ISBLANK(TrackingWorksheet!C310),ISBLANK(TrackingWorksheet!G310),ISBLANK(TrackingWorksheet!I310),
ISBLANK(TrackingWorksheet!#REF!)),1,0)</f>
        <v>0</v>
      </c>
      <c r="O305" s="170">
        <f>IF(B305=1,"",TrackingWorksheet!E310)</f>
        <v>0</v>
      </c>
      <c r="P305" s="170" t="e">
        <f>IF(B305=1,"",IF(AND(TrackingWorksheet!B310&lt;&gt;"",TrackingWorksheet!B310&lt;=#REF!,OR(TrackingWorksheet!C310="",TrackingWorksheet!C310&gt;=#REF!)),1,0))</f>
        <v>#REF!</v>
      </c>
      <c r="Q305" s="170" t="e">
        <f>IF(B305=1,"",IF(AND(TrackingWorksheet!#REF! &lt;&gt;"",TrackingWorksheet!#REF!&lt;=#REF!), 1, 0)*D305)</f>
        <v>#REF!</v>
      </c>
      <c r="R305" s="170" t="e">
        <f>IF(B305=1,"",IF(AND(TrackingWorksheet!#REF! &lt;&gt;"", TrackingWorksheet!#REF!="At facility"), 1, 0)*D305)</f>
        <v>#REF!</v>
      </c>
      <c r="S305" s="170" t="e">
        <f>IF(B305=1,"",IF(AND(TrackingWorksheet!#REF! &lt;&gt;"", TrackingWorksheet!#REF!="Outside of facility"), 1, 0)*D305)</f>
        <v>#REF!</v>
      </c>
      <c r="T305" s="170" t="e">
        <f>IF(B305=1,"",IF(AND(TrackingWorksheet!#REF!&lt;&gt;"",TrackingWorksheet!#REF!&lt;=#REF!),1,0)*D305)</f>
        <v>#REF!</v>
      </c>
      <c r="U305" s="170" t="e">
        <f>IF(B305=1,"",IF(AND(TrackingWorksheet!#REF!&lt;&gt;"",TrackingWorksheet!#REF!&lt;=#REF!),1,0)*D305)</f>
        <v>#REF!</v>
      </c>
      <c r="V305" s="170" t="str">
        <f>IF(B305=1,"",IF(TrackingWorksheet!F310="","",TrackingWorksheet!F310))</f>
        <v/>
      </c>
    </row>
    <row r="306" spans="2:22" x14ac:dyDescent="0.35">
      <c r="B306" s="178">
        <f>IF(AND(ISBLANK(TrackingWorksheet!B311),ISBLANK(TrackingWorksheet!C311),ISBLANK(TrackingWorksheet!G311),ISBLANK(TrackingWorksheet!I311),
ISBLANK(TrackingWorksheet!#REF!)),1,0)</f>
        <v>0</v>
      </c>
      <c r="C306" s="173">
        <f>IF(B306=1,"",TrackingWorksheet!D311)</f>
        <v>0</v>
      </c>
      <c r="D306" s="176">
        <f>IF(B306=1,"",IF(AND(TrackingWorksheet!B311&lt;&gt;"",TrackingWorksheet!B311&lt;=WeeklyCOVIDSummary!$C$7,OR(TrackingWorksheet!C311="",TrackingWorksheet!C311&gt;=WeeklyCOVIDSummary!$C$6)),1,0))</f>
        <v>0</v>
      </c>
      <c r="E306" s="175">
        <f>IF(B306=1,"",IF(AND(TrackingWorksheet!H311&lt;&gt;"",TrackingWorksheet!H311&lt;=WeeklyCOVIDSummary!$C$7),1,0)*D306)</f>
        <v>0</v>
      </c>
      <c r="F306" s="175">
        <f>IF(B306=1,"",IF(AND(TrackingWorksheet!I311&lt;&gt;"",TrackingWorksheet!I311&lt;=WeeklyCOVIDSummary!$C$7),1,0)*D306)</f>
        <v>0</v>
      </c>
      <c r="G306" s="175">
        <f>IF(B306=1,"",IF(AND(TrackingWorksheet!G311&lt;&gt;"",TrackingWorksheet!G311&lt;=WeeklyCOVIDSummary!$C$7,WeeklyCOVIDSummary!$C$6-TrackingWorksheet!G311&lt;60),1,0)*D306)</f>
        <v>0</v>
      </c>
      <c r="H306" s="175">
        <f>IF(B306=1,"",IF(AND(TrackingWorksheet!G311&lt;&gt;"",TrackingWorksheet!G311&lt;=WeeklyCOVIDSummary!$C$7,TrackingWorksheet!G311&gt;$M$3),1,0)*D306)</f>
        <v>0</v>
      </c>
      <c r="I306" s="175">
        <f t="shared" si="9"/>
        <v>0</v>
      </c>
      <c r="J306" s="175">
        <f t="shared" si="8"/>
        <v>0</v>
      </c>
      <c r="K306" s="175">
        <f>IF(B306=1,"",IF(AND(TrackingWorksheet!G311="",TrackingWorksheet!H311="", TrackingWorksheet!I311=""),1,0)*D306)</f>
        <v>0</v>
      </c>
      <c r="L306" s="178" t="str">
        <f>IF(B306=1,"",IF(TrackingWorksheet!F311="","",TrackingWorksheet!F311))</f>
        <v/>
      </c>
      <c r="M306" s="170"/>
      <c r="N306" s="170">
        <f>IF(AND(ISBLANK(TrackingWorksheet!B311),ISBLANK(TrackingWorksheet!C311),ISBLANK(TrackingWorksheet!G311),ISBLANK(TrackingWorksheet!I311),
ISBLANK(TrackingWorksheet!#REF!)),1,0)</f>
        <v>0</v>
      </c>
      <c r="O306" s="170">
        <f>IF(B306=1,"",TrackingWorksheet!E311)</f>
        <v>0</v>
      </c>
      <c r="P306" s="170" t="e">
        <f>IF(B306=1,"",IF(AND(TrackingWorksheet!B311&lt;&gt;"",TrackingWorksheet!B311&lt;=#REF!,OR(TrackingWorksheet!C311="",TrackingWorksheet!C311&gt;=#REF!)),1,0))</f>
        <v>#REF!</v>
      </c>
      <c r="Q306" s="170" t="e">
        <f>IF(B306=1,"",IF(AND(TrackingWorksheet!#REF! &lt;&gt;"",TrackingWorksheet!#REF!&lt;=#REF!), 1, 0)*D306)</f>
        <v>#REF!</v>
      </c>
      <c r="R306" s="170" t="e">
        <f>IF(B306=1,"",IF(AND(TrackingWorksheet!#REF! &lt;&gt;"", TrackingWorksheet!#REF!="At facility"), 1, 0)*D306)</f>
        <v>#REF!</v>
      </c>
      <c r="S306" s="170" t="e">
        <f>IF(B306=1,"",IF(AND(TrackingWorksheet!#REF! &lt;&gt;"", TrackingWorksheet!#REF!="Outside of facility"), 1, 0)*D306)</f>
        <v>#REF!</v>
      </c>
      <c r="T306" s="170" t="e">
        <f>IF(B306=1,"",IF(AND(TrackingWorksheet!#REF!&lt;&gt;"",TrackingWorksheet!#REF!&lt;=#REF!),1,0)*D306)</f>
        <v>#REF!</v>
      </c>
      <c r="U306" s="170" t="e">
        <f>IF(B306=1,"",IF(AND(TrackingWorksheet!#REF!&lt;&gt;"",TrackingWorksheet!#REF!&lt;=#REF!),1,0)*D306)</f>
        <v>#REF!</v>
      </c>
      <c r="V306" s="170" t="str">
        <f>IF(B306=1,"",IF(TrackingWorksheet!F311="","",TrackingWorksheet!F311))</f>
        <v/>
      </c>
    </row>
    <row r="307" spans="2:22" x14ac:dyDescent="0.35">
      <c r="B307" s="178">
        <f>IF(AND(ISBLANK(TrackingWorksheet!B312),ISBLANK(TrackingWorksheet!C312),ISBLANK(TrackingWorksheet!G312),ISBLANK(TrackingWorksheet!I312),
ISBLANK(TrackingWorksheet!#REF!)),1,0)</f>
        <v>0</v>
      </c>
      <c r="C307" s="173">
        <f>IF(B307=1,"",TrackingWorksheet!D312)</f>
        <v>0</v>
      </c>
      <c r="D307" s="176">
        <f>IF(B307=1,"",IF(AND(TrackingWorksheet!B312&lt;&gt;"",TrackingWorksheet!B312&lt;=WeeklyCOVIDSummary!$C$7,OR(TrackingWorksheet!C312="",TrackingWorksheet!C312&gt;=WeeklyCOVIDSummary!$C$6)),1,0))</f>
        <v>0</v>
      </c>
      <c r="E307" s="175">
        <f>IF(B307=1,"",IF(AND(TrackingWorksheet!H312&lt;&gt;"",TrackingWorksheet!H312&lt;=WeeklyCOVIDSummary!$C$7),1,0)*D307)</f>
        <v>0</v>
      </c>
      <c r="F307" s="175">
        <f>IF(B307=1,"",IF(AND(TrackingWorksheet!I312&lt;&gt;"",TrackingWorksheet!I312&lt;=WeeklyCOVIDSummary!$C$7),1,0)*D307)</f>
        <v>0</v>
      </c>
      <c r="G307" s="175">
        <f>IF(B307=1,"",IF(AND(TrackingWorksheet!G312&lt;&gt;"",TrackingWorksheet!G312&lt;=WeeklyCOVIDSummary!$C$7,WeeklyCOVIDSummary!$C$6-TrackingWorksheet!G312&lt;60),1,0)*D307)</f>
        <v>0</v>
      </c>
      <c r="H307" s="175">
        <f>IF(B307=1,"",IF(AND(TrackingWorksheet!G312&lt;&gt;"",TrackingWorksheet!G312&lt;=WeeklyCOVIDSummary!$C$7,TrackingWorksheet!G312&gt;$M$3),1,0)*D307)</f>
        <v>0</v>
      </c>
      <c r="I307" s="175">
        <f t="shared" si="9"/>
        <v>0</v>
      </c>
      <c r="J307" s="175">
        <f t="shared" si="8"/>
        <v>0</v>
      </c>
      <c r="K307" s="175">
        <f>IF(B307=1,"",IF(AND(TrackingWorksheet!G312="",TrackingWorksheet!H312="", TrackingWorksheet!I312=""),1,0)*D307)</f>
        <v>0</v>
      </c>
      <c r="L307" s="178" t="str">
        <f>IF(B307=1,"",IF(TrackingWorksheet!F312="","",TrackingWorksheet!F312))</f>
        <v/>
      </c>
      <c r="M307" s="170"/>
      <c r="N307" s="170">
        <f>IF(AND(ISBLANK(TrackingWorksheet!B312),ISBLANK(TrackingWorksheet!C312),ISBLANK(TrackingWorksheet!G312),ISBLANK(TrackingWorksheet!I312),
ISBLANK(TrackingWorksheet!#REF!)),1,0)</f>
        <v>0</v>
      </c>
      <c r="O307" s="170">
        <f>IF(B307=1,"",TrackingWorksheet!E312)</f>
        <v>0</v>
      </c>
      <c r="P307" s="170" t="e">
        <f>IF(B307=1,"",IF(AND(TrackingWorksheet!B312&lt;&gt;"",TrackingWorksheet!B312&lt;=#REF!,OR(TrackingWorksheet!C312="",TrackingWorksheet!C312&gt;=#REF!)),1,0))</f>
        <v>#REF!</v>
      </c>
      <c r="Q307" s="170" t="e">
        <f>IF(B307=1,"",IF(AND(TrackingWorksheet!#REF! &lt;&gt;"",TrackingWorksheet!#REF!&lt;=#REF!), 1, 0)*D307)</f>
        <v>#REF!</v>
      </c>
      <c r="R307" s="170" t="e">
        <f>IF(B307=1,"",IF(AND(TrackingWorksheet!#REF! &lt;&gt;"", TrackingWorksheet!#REF!="At facility"), 1, 0)*D307)</f>
        <v>#REF!</v>
      </c>
      <c r="S307" s="170" t="e">
        <f>IF(B307=1,"",IF(AND(TrackingWorksheet!#REF! &lt;&gt;"", TrackingWorksheet!#REF!="Outside of facility"), 1, 0)*D307)</f>
        <v>#REF!</v>
      </c>
      <c r="T307" s="170" t="e">
        <f>IF(B307=1,"",IF(AND(TrackingWorksheet!#REF!&lt;&gt;"",TrackingWorksheet!#REF!&lt;=#REF!),1,0)*D307)</f>
        <v>#REF!</v>
      </c>
      <c r="U307" s="170" t="e">
        <f>IF(B307=1,"",IF(AND(TrackingWorksheet!#REF!&lt;&gt;"",TrackingWorksheet!#REF!&lt;=#REF!),1,0)*D307)</f>
        <v>#REF!</v>
      </c>
      <c r="V307" s="170" t="str">
        <f>IF(B307=1,"",IF(TrackingWorksheet!F312="","",TrackingWorksheet!F312))</f>
        <v/>
      </c>
    </row>
    <row r="308" spans="2:22" x14ac:dyDescent="0.35">
      <c r="B308" s="178">
        <f>IF(AND(ISBLANK(TrackingWorksheet!B313),ISBLANK(TrackingWorksheet!C313),ISBLANK(TrackingWorksheet!G313),ISBLANK(TrackingWorksheet!I313),
ISBLANK(TrackingWorksheet!#REF!)),1,0)</f>
        <v>0</v>
      </c>
      <c r="C308" s="173">
        <f>IF(B308=1,"",TrackingWorksheet!D313)</f>
        <v>0</v>
      </c>
      <c r="D308" s="176">
        <f>IF(B308=1,"",IF(AND(TrackingWorksheet!B313&lt;&gt;"",TrackingWorksheet!B313&lt;=WeeklyCOVIDSummary!$C$7,OR(TrackingWorksheet!C313="",TrackingWorksheet!C313&gt;=WeeklyCOVIDSummary!$C$6)),1,0))</f>
        <v>0</v>
      </c>
      <c r="E308" s="175">
        <f>IF(B308=1,"",IF(AND(TrackingWorksheet!H313&lt;&gt;"",TrackingWorksheet!H313&lt;=WeeklyCOVIDSummary!$C$7),1,0)*D308)</f>
        <v>0</v>
      </c>
      <c r="F308" s="175">
        <f>IF(B308=1,"",IF(AND(TrackingWorksheet!I313&lt;&gt;"",TrackingWorksheet!I313&lt;=WeeklyCOVIDSummary!$C$7),1,0)*D308)</f>
        <v>0</v>
      </c>
      <c r="G308" s="175">
        <f>IF(B308=1,"",IF(AND(TrackingWorksheet!G313&lt;&gt;"",TrackingWorksheet!G313&lt;=WeeklyCOVIDSummary!$C$7,WeeklyCOVIDSummary!$C$6-TrackingWorksheet!G313&lt;60),1,0)*D308)</f>
        <v>0</v>
      </c>
      <c r="H308" s="175">
        <f>IF(B308=1,"",IF(AND(TrackingWorksheet!G313&lt;&gt;"",TrackingWorksheet!G313&lt;=WeeklyCOVIDSummary!$C$7,TrackingWorksheet!G313&gt;$M$3),1,0)*D308)</f>
        <v>0</v>
      </c>
      <c r="I308" s="175">
        <f t="shared" si="9"/>
        <v>0</v>
      </c>
      <c r="J308" s="175">
        <f t="shared" si="8"/>
        <v>0</v>
      </c>
      <c r="K308" s="175">
        <f>IF(B308=1,"",IF(AND(TrackingWorksheet!G313="",TrackingWorksheet!H313="", TrackingWorksheet!I313=""),1,0)*D308)</f>
        <v>0</v>
      </c>
      <c r="L308" s="178" t="str">
        <f>IF(B308=1,"",IF(TrackingWorksheet!F313="","",TrackingWorksheet!F313))</f>
        <v/>
      </c>
      <c r="M308" s="170"/>
      <c r="N308" s="170">
        <f>IF(AND(ISBLANK(TrackingWorksheet!B313),ISBLANK(TrackingWorksheet!C313),ISBLANK(TrackingWorksheet!G313),ISBLANK(TrackingWorksheet!I313),
ISBLANK(TrackingWorksheet!#REF!)),1,0)</f>
        <v>0</v>
      </c>
      <c r="O308" s="170">
        <f>IF(B308=1,"",TrackingWorksheet!E313)</f>
        <v>0</v>
      </c>
      <c r="P308" s="170" t="e">
        <f>IF(B308=1,"",IF(AND(TrackingWorksheet!B313&lt;&gt;"",TrackingWorksheet!B313&lt;=#REF!,OR(TrackingWorksheet!C313="",TrackingWorksheet!C313&gt;=#REF!)),1,0))</f>
        <v>#REF!</v>
      </c>
      <c r="Q308" s="170" t="e">
        <f>IF(B308=1,"",IF(AND(TrackingWorksheet!#REF! &lt;&gt;"",TrackingWorksheet!#REF!&lt;=#REF!), 1, 0)*D308)</f>
        <v>#REF!</v>
      </c>
      <c r="R308" s="170" t="e">
        <f>IF(B308=1,"",IF(AND(TrackingWorksheet!#REF! &lt;&gt;"", TrackingWorksheet!#REF!="At facility"), 1, 0)*D308)</f>
        <v>#REF!</v>
      </c>
      <c r="S308" s="170" t="e">
        <f>IF(B308=1,"",IF(AND(TrackingWorksheet!#REF! &lt;&gt;"", TrackingWorksheet!#REF!="Outside of facility"), 1, 0)*D308)</f>
        <v>#REF!</v>
      </c>
      <c r="T308" s="170" t="e">
        <f>IF(B308=1,"",IF(AND(TrackingWorksheet!#REF!&lt;&gt;"",TrackingWorksheet!#REF!&lt;=#REF!),1,0)*D308)</f>
        <v>#REF!</v>
      </c>
      <c r="U308" s="170" t="e">
        <f>IF(B308=1,"",IF(AND(TrackingWorksheet!#REF!&lt;&gt;"",TrackingWorksheet!#REF!&lt;=#REF!),1,0)*D308)</f>
        <v>#REF!</v>
      </c>
      <c r="V308" s="170" t="str">
        <f>IF(B308=1,"",IF(TrackingWorksheet!F313="","",TrackingWorksheet!F313))</f>
        <v/>
      </c>
    </row>
    <row r="309" spans="2:22" x14ac:dyDescent="0.35">
      <c r="B309" s="178">
        <f>IF(AND(ISBLANK(TrackingWorksheet!B314),ISBLANK(TrackingWorksheet!C314),ISBLANK(TrackingWorksheet!G314),ISBLANK(TrackingWorksheet!I314),
ISBLANK(TrackingWorksheet!#REF!)),1,0)</f>
        <v>0</v>
      </c>
      <c r="C309" s="173">
        <f>IF(B309=1,"",TrackingWorksheet!D314)</f>
        <v>0</v>
      </c>
      <c r="D309" s="176">
        <f>IF(B309=1,"",IF(AND(TrackingWorksheet!B314&lt;&gt;"",TrackingWorksheet!B314&lt;=WeeklyCOVIDSummary!$C$7,OR(TrackingWorksheet!C314="",TrackingWorksheet!C314&gt;=WeeklyCOVIDSummary!$C$6)),1,0))</f>
        <v>0</v>
      </c>
      <c r="E309" s="175">
        <f>IF(B309=1,"",IF(AND(TrackingWorksheet!H314&lt;&gt;"",TrackingWorksheet!H314&lt;=WeeklyCOVIDSummary!$C$7),1,0)*D309)</f>
        <v>0</v>
      </c>
      <c r="F309" s="175">
        <f>IF(B309=1,"",IF(AND(TrackingWorksheet!I314&lt;&gt;"",TrackingWorksheet!I314&lt;=WeeklyCOVIDSummary!$C$7),1,0)*D309)</f>
        <v>0</v>
      </c>
      <c r="G309" s="175">
        <f>IF(B309=1,"",IF(AND(TrackingWorksheet!G314&lt;&gt;"",TrackingWorksheet!G314&lt;=WeeklyCOVIDSummary!$C$7,WeeklyCOVIDSummary!$C$6-TrackingWorksheet!G314&lt;60),1,0)*D309)</f>
        <v>0</v>
      </c>
      <c r="H309" s="175">
        <f>IF(B309=1,"",IF(AND(TrackingWorksheet!G314&lt;&gt;"",TrackingWorksheet!G314&lt;=WeeklyCOVIDSummary!$C$7,TrackingWorksheet!G314&gt;$M$3),1,0)*D309)</f>
        <v>0</v>
      </c>
      <c r="I309" s="175">
        <f t="shared" si="9"/>
        <v>0</v>
      </c>
      <c r="J309" s="175">
        <f t="shared" si="8"/>
        <v>0</v>
      </c>
      <c r="K309" s="175">
        <f>IF(B309=1,"",IF(AND(TrackingWorksheet!G314="",TrackingWorksheet!H314="", TrackingWorksheet!I314=""),1,0)*D309)</f>
        <v>0</v>
      </c>
      <c r="L309" s="178" t="str">
        <f>IF(B309=1,"",IF(TrackingWorksheet!F314="","",TrackingWorksheet!F314))</f>
        <v/>
      </c>
      <c r="M309" s="170"/>
      <c r="N309" s="170">
        <f>IF(AND(ISBLANK(TrackingWorksheet!B314),ISBLANK(TrackingWorksheet!C314),ISBLANK(TrackingWorksheet!G314),ISBLANK(TrackingWorksheet!I314),
ISBLANK(TrackingWorksheet!#REF!)),1,0)</f>
        <v>0</v>
      </c>
      <c r="O309" s="170">
        <f>IF(B309=1,"",TrackingWorksheet!E314)</f>
        <v>0</v>
      </c>
      <c r="P309" s="170" t="e">
        <f>IF(B309=1,"",IF(AND(TrackingWorksheet!B314&lt;&gt;"",TrackingWorksheet!B314&lt;=#REF!,OR(TrackingWorksheet!C314="",TrackingWorksheet!C314&gt;=#REF!)),1,0))</f>
        <v>#REF!</v>
      </c>
      <c r="Q309" s="170" t="e">
        <f>IF(B309=1,"",IF(AND(TrackingWorksheet!#REF! &lt;&gt;"",TrackingWorksheet!#REF!&lt;=#REF!), 1, 0)*D309)</f>
        <v>#REF!</v>
      </c>
      <c r="R309" s="170" t="e">
        <f>IF(B309=1,"",IF(AND(TrackingWorksheet!#REF! &lt;&gt;"", TrackingWorksheet!#REF!="At facility"), 1, 0)*D309)</f>
        <v>#REF!</v>
      </c>
      <c r="S309" s="170" t="e">
        <f>IF(B309=1,"",IF(AND(TrackingWorksheet!#REF! &lt;&gt;"", TrackingWorksheet!#REF!="Outside of facility"), 1, 0)*D309)</f>
        <v>#REF!</v>
      </c>
      <c r="T309" s="170" t="e">
        <f>IF(B309=1,"",IF(AND(TrackingWorksheet!#REF!&lt;&gt;"",TrackingWorksheet!#REF!&lt;=#REF!),1,0)*D309)</f>
        <v>#REF!</v>
      </c>
      <c r="U309" s="170" t="e">
        <f>IF(B309=1,"",IF(AND(TrackingWorksheet!#REF!&lt;&gt;"",TrackingWorksheet!#REF!&lt;=#REF!),1,0)*D309)</f>
        <v>#REF!</v>
      </c>
      <c r="V309" s="170" t="str">
        <f>IF(B309=1,"",IF(TrackingWorksheet!F314="","",TrackingWorksheet!F314))</f>
        <v/>
      </c>
    </row>
    <row r="310" spans="2:22" x14ac:dyDescent="0.35">
      <c r="B310" s="178">
        <f>IF(AND(ISBLANK(TrackingWorksheet!B315),ISBLANK(TrackingWorksheet!C315),ISBLANK(TrackingWorksheet!G315),ISBLANK(TrackingWorksheet!I315),
ISBLANK(TrackingWorksheet!#REF!)),1,0)</f>
        <v>0</v>
      </c>
      <c r="C310" s="173">
        <f>IF(B310=1,"",TrackingWorksheet!D315)</f>
        <v>0</v>
      </c>
      <c r="D310" s="176">
        <f>IF(B310=1,"",IF(AND(TrackingWorksheet!B315&lt;&gt;"",TrackingWorksheet!B315&lt;=WeeklyCOVIDSummary!$C$7,OR(TrackingWorksheet!C315="",TrackingWorksheet!C315&gt;=WeeklyCOVIDSummary!$C$6)),1,0))</f>
        <v>0</v>
      </c>
      <c r="E310" s="175">
        <f>IF(B310=1,"",IF(AND(TrackingWorksheet!H315&lt;&gt;"",TrackingWorksheet!H315&lt;=WeeklyCOVIDSummary!$C$7),1,0)*D310)</f>
        <v>0</v>
      </c>
      <c r="F310" s="175">
        <f>IF(B310=1,"",IF(AND(TrackingWorksheet!I315&lt;&gt;"",TrackingWorksheet!I315&lt;=WeeklyCOVIDSummary!$C$7),1,0)*D310)</f>
        <v>0</v>
      </c>
      <c r="G310" s="175">
        <f>IF(B310=1,"",IF(AND(TrackingWorksheet!G315&lt;&gt;"",TrackingWorksheet!G315&lt;=WeeklyCOVIDSummary!$C$7,WeeklyCOVIDSummary!$C$6-TrackingWorksheet!G315&lt;60),1,0)*D310)</f>
        <v>0</v>
      </c>
      <c r="H310" s="175">
        <f>IF(B310=1,"",IF(AND(TrackingWorksheet!G315&lt;&gt;"",TrackingWorksheet!G315&lt;=WeeklyCOVIDSummary!$C$7,TrackingWorksheet!G315&gt;$M$3),1,0)*D310)</f>
        <v>0</v>
      </c>
      <c r="I310" s="175">
        <f t="shared" si="9"/>
        <v>0</v>
      </c>
      <c r="J310" s="175">
        <f t="shared" si="8"/>
        <v>0</v>
      </c>
      <c r="K310" s="175">
        <f>IF(B310=1,"",IF(AND(TrackingWorksheet!G315="",TrackingWorksheet!H315="", TrackingWorksheet!I315=""),1,0)*D310)</f>
        <v>0</v>
      </c>
      <c r="L310" s="178" t="str">
        <f>IF(B310=1,"",IF(TrackingWorksheet!F315="","",TrackingWorksheet!F315))</f>
        <v/>
      </c>
      <c r="M310" s="170"/>
      <c r="N310" s="170">
        <f>IF(AND(ISBLANK(TrackingWorksheet!B315),ISBLANK(TrackingWorksheet!C315),ISBLANK(TrackingWorksheet!G315),ISBLANK(TrackingWorksheet!I315),
ISBLANK(TrackingWorksheet!#REF!)),1,0)</f>
        <v>0</v>
      </c>
      <c r="O310" s="170">
        <f>IF(B310=1,"",TrackingWorksheet!E315)</f>
        <v>0</v>
      </c>
      <c r="P310" s="170" t="e">
        <f>IF(B310=1,"",IF(AND(TrackingWorksheet!B315&lt;&gt;"",TrackingWorksheet!B315&lt;=#REF!,OR(TrackingWorksheet!C315="",TrackingWorksheet!C315&gt;=#REF!)),1,0))</f>
        <v>#REF!</v>
      </c>
      <c r="Q310" s="170" t="e">
        <f>IF(B310=1,"",IF(AND(TrackingWorksheet!#REF! &lt;&gt;"",TrackingWorksheet!#REF!&lt;=#REF!), 1, 0)*D310)</f>
        <v>#REF!</v>
      </c>
      <c r="R310" s="170" t="e">
        <f>IF(B310=1,"",IF(AND(TrackingWorksheet!#REF! &lt;&gt;"", TrackingWorksheet!#REF!="At facility"), 1, 0)*D310)</f>
        <v>#REF!</v>
      </c>
      <c r="S310" s="170" t="e">
        <f>IF(B310=1,"",IF(AND(TrackingWorksheet!#REF! &lt;&gt;"", TrackingWorksheet!#REF!="Outside of facility"), 1, 0)*D310)</f>
        <v>#REF!</v>
      </c>
      <c r="T310" s="170" t="e">
        <f>IF(B310=1,"",IF(AND(TrackingWorksheet!#REF!&lt;&gt;"",TrackingWorksheet!#REF!&lt;=#REF!),1,0)*D310)</f>
        <v>#REF!</v>
      </c>
      <c r="U310" s="170" t="e">
        <f>IF(B310=1,"",IF(AND(TrackingWorksheet!#REF!&lt;&gt;"",TrackingWorksheet!#REF!&lt;=#REF!),1,0)*D310)</f>
        <v>#REF!</v>
      </c>
      <c r="V310" s="170" t="str">
        <f>IF(B310=1,"",IF(TrackingWorksheet!F315="","",TrackingWorksheet!F315))</f>
        <v/>
      </c>
    </row>
    <row r="311" spans="2:22" x14ac:dyDescent="0.35">
      <c r="B311" s="178">
        <f>IF(AND(ISBLANK(TrackingWorksheet!B316),ISBLANK(TrackingWorksheet!C316),ISBLANK(TrackingWorksheet!G316),ISBLANK(TrackingWorksheet!I316),
ISBLANK(TrackingWorksheet!#REF!)),1,0)</f>
        <v>0</v>
      </c>
      <c r="C311" s="173">
        <f>IF(B311=1,"",TrackingWorksheet!D316)</f>
        <v>0</v>
      </c>
      <c r="D311" s="176">
        <f>IF(B311=1,"",IF(AND(TrackingWorksheet!B316&lt;&gt;"",TrackingWorksheet!B316&lt;=WeeklyCOVIDSummary!$C$7,OR(TrackingWorksheet!C316="",TrackingWorksheet!C316&gt;=WeeklyCOVIDSummary!$C$6)),1,0))</f>
        <v>0</v>
      </c>
      <c r="E311" s="175">
        <f>IF(B311=1,"",IF(AND(TrackingWorksheet!H316&lt;&gt;"",TrackingWorksheet!H316&lt;=WeeklyCOVIDSummary!$C$7),1,0)*D311)</f>
        <v>0</v>
      </c>
      <c r="F311" s="175">
        <f>IF(B311=1,"",IF(AND(TrackingWorksheet!I316&lt;&gt;"",TrackingWorksheet!I316&lt;=WeeklyCOVIDSummary!$C$7),1,0)*D311)</f>
        <v>0</v>
      </c>
      <c r="G311" s="175">
        <f>IF(B311=1,"",IF(AND(TrackingWorksheet!G316&lt;&gt;"",TrackingWorksheet!G316&lt;=WeeklyCOVIDSummary!$C$7,WeeklyCOVIDSummary!$C$6-TrackingWorksheet!G316&lt;60),1,0)*D311)</f>
        <v>0</v>
      </c>
      <c r="H311" s="175">
        <f>IF(B311=1,"",IF(AND(TrackingWorksheet!G316&lt;&gt;"",TrackingWorksheet!G316&lt;=WeeklyCOVIDSummary!$C$7,TrackingWorksheet!G316&gt;$M$3),1,0)*D311)</f>
        <v>0</v>
      </c>
      <c r="I311" s="175">
        <f t="shared" si="9"/>
        <v>0</v>
      </c>
      <c r="J311" s="175">
        <f t="shared" si="8"/>
        <v>0</v>
      </c>
      <c r="K311" s="175">
        <f>IF(B311=1,"",IF(AND(TrackingWorksheet!G316="",TrackingWorksheet!H316="", TrackingWorksheet!I316=""),1,0)*D311)</f>
        <v>0</v>
      </c>
      <c r="L311" s="178" t="str">
        <f>IF(B311=1,"",IF(TrackingWorksheet!F316="","",TrackingWorksheet!F316))</f>
        <v/>
      </c>
      <c r="M311" s="170"/>
      <c r="N311" s="170">
        <f>IF(AND(ISBLANK(TrackingWorksheet!B316),ISBLANK(TrackingWorksheet!C316),ISBLANK(TrackingWorksheet!G316),ISBLANK(TrackingWorksheet!I316),
ISBLANK(TrackingWorksheet!#REF!)),1,0)</f>
        <v>0</v>
      </c>
      <c r="O311" s="170">
        <f>IF(B311=1,"",TrackingWorksheet!E316)</f>
        <v>0</v>
      </c>
      <c r="P311" s="170" t="e">
        <f>IF(B311=1,"",IF(AND(TrackingWorksheet!B316&lt;&gt;"",TrackingWorksheet!B316&lt;=#REF!,OR(TrackingWorksheet!C316="",TrackingWorksheet!C316&gt;=#REF!)),1,0))</f>
        <v>#REF!</v>
      </c>
      <c r="Q311" s="170" t="e">
        <f>IF(B311=1,"",IF(AND(TrackingWorksheet!#REF! &lt;&gt;"",TrackingWorksheet!#REF!&lt;=#REF!), 1, 0)*D311)</f>
        <v>#REF!</v>
      </c>
      <c r="R311" s="170" t="e">
        <f>IF(B311=1,"",IF(AND(TrackingWorksheet!#REF! &lt;&gt;"", TrackingWorksheet!#REF!="At facility"), 1, 0)*D311)</f>
        <v>#REF!</v>
      </c>
      <c r="S311" s="170" t="e">
        <f>IF(B311=1,"",IF(AND(TrackingWorksheet!#REF! &lt;&gt;"", TrackingWorksheet!#REF!="Outside of facility"), 1, 0)*D311)</f>
        <v>#REF!</v>
      </c>
      <c r="T311" s="170" t="e">
        <f>IF(B311=1,"",IF(AND(TrackingWorksheet!#REF!&lt;&gt;"",TrackingWorksheet!#REF!&lt;=#REF!),1,0)*D311)</f>
        <v>#REF!</v>
      </c>
      <c r="U311" s="170" t="e">
        <f>IF(B311=1,"",IF(AND(TrackingWorksheet!#REF!&lt;&gt;"",TrackingWorksheet!#REF!&lt;=#REF!),1,0)*D311)</f>
        <v>#REF!</v>
      </c>
      <c r="V311" s="170" t="str">
        <f>IF(B311=1,"",IF(TrackingWorksheet!F316="","",TrackingWorksheet!F316))</f>
        <v/>
      </c>
    </row>
    <row r="312" spans="2:22" x14ac:dyDescent="0.35">
      <c r="B312" s="178">
        <f>IF(AND(ISBLANK(TrackingWorksheet!B317),ISBLANK(TrackingWorksheet!C317),ISBLANK(TrackingWorksheet!G317),ISBLANK(TrackingWorksheet!I317),
ISBLANK(TrackingWorksheet!#REF!)),1,0)</f>
        <v>0</v>
      </c>
      <c r="C312" s="173">
        <f>IF(B312=1,"",TrackingWorksheet!D317)</f>
        <v>0</v>
      </c>
      <c r="D312" s="176">
        <f>IF(B312=1,"",IF(AND(TrackingWorksheet!B317&lt;&gt;"",TrackingWorksheet!B317&lt;=WeeklyCOVIDSummary!$C$7,OR(TrackingWorksheet!C317="",TrackingWorksheet!C317&gt;=WeeklyCOVIDSummary!$C$6)),1,0))</f>
        <v>0</v>
      </c>
      <c r="E312" s="175">
        <f>IF(B312=1,"",IF(AND(TrackingWorksheet!H317&lt;&gt;"",TrackingWorksheet!H317&lt;=WeeklyCOVIDSummary!$C$7),1,0)*D312)</f>
        <v>0</v>
      </c>
      <c r="F312" s="175">
        <f>IF(B312=1,"",IF(AND(TrackingWorksheet!I317&lt;&gt;"",TrackingWorksheet!I317&lt;=WeeklyCOVIDSummary!$C$7),1,0)*D312)</f>
        <v>0</v>
      </c>
      <c r="G312" s="175">
        <f>IF(B312=1,"",IF(AND(TrackingWorksheet!G317&lt;&gt;"",TrackingWorksheet!G317&lt;=WeeklyCOVIDSummary!$C$7,WeeklyCOVIDSummary!$C$6-TrackingWorksheet!G317&lt;60),1,0)*D312)</f>
        <v>0</v>
      </c>
      <c r="H312" s="175">
        <f>IF(B312=1,"",IF(AND(TrackingWorksheet!G317&lt;&gt;"",TrackingWorksheet!G317&lt;=WeeklyCOVIDSummary!$C$7,TrackingWorksheet!G317&gt;$M$3),1,0)*D312)</f>
        <v>0</v>
      </c>
      <c r="I312" s="175">
        <f t="shared" si="9"/>
        <v>0</v>
      </c>
      <c r="J312" s="175">
        <f t="shared" si="8"/>
        <v>0</v>
      </c>
      <c r="K312" s="175">
        <f>IF(B312=1,"",IF(AND(TrackingWorksheet!G317="",TrackingWorksheet!H317="", TrackingWorksheet!I317=""),1,0)*D312)</f>
        <v>0</v>
      </c>
      <c r="L312" s="178" t="str">
        <f>IF(B312=1,"",IF(TrackingWorksheet!F317="","",TrackingWorksheet!F317))</f>
        <v/>
      </c>
      <c r="M312" s="170"/>
      <c r="N312" s="170">
        <f>IF(AND(ISBLANK(TrackingWorksheet!B317),ISBLANK(TrackingWorksheet!C317),ISBLANK(TrackingWorksheet!G317),ISBLANK(TrackingWorksheet!I317),
ISBLANK(TrackingWorksheet!#REF!)),1,0)</f>
        <v>0</v>
      </c>
      <c r="O312" s="170">
        <f>IF(B312=1,"",TrackingWorksheet!E317)</f>
        <v>0</v>
      </c>
      <c r="P312" s="170" t="e">
        <f>IF(B312=1,"",IF(AND(TrackingWorksheet!B317&lt;&gt;"",TrackingWorksheet!B317&lt;=#REF!,OR(TrackingWorksheet!C317="",TrackingWorksheet!C317&gt;=#REF!)),1,0))</f>
        <v>#REF!</v>
      </c>
      <c r="Q312" s="170" t="e">
        <f>IF(B312=1,"",IF(AND(TrackingWorksheet!#REF! &lt;&gt;"",TrackingWorksheet!#REF!&lt;=#REF!), 1, 0)*D312)</f>
        <v>#REF!</v>
      </c>
      <c r="R312" s="170" t="e">
        <f>IF(B312=1,"",IF(AND(TrackingWorksheet!#REF! &lt;&gt;"", TrackingWorksheet!#REF!="At facility"), 1, 0)*D312)</f>
        <v>#REF!</v>
      </c>
      <c r="S312" s="170" t="e">
        <f>IF(B312=1,"",IF(AND(TrackingWorksheet!#REF! &lt;&gt;"", TrackingWorksheet!#REF!="Outside of facility"), 1, 0)*D312)</f>
        <v>#REF!</v>
      </c>
      <c r="T312" s="170" t="e">
        <f>IF(B312=1,"",IF(AND(TrackingWorksheet!#REF!&lt;&gt;"",TrackingWorksheet!#REF!&lt;=#REF!),1,0)*D312)</f>
        <v>#REF!</v>
      </c>
      <c r="U312" s="170" t="e">
        <f>IF(B312=1,"",IF(AND(TrackingWorksheet!#REF!&lt;&gt;"",TrackingWorksheet!#REF!&lt;=#REF!),1,0)*D312)</f>
        <v>#REF!</v>
      </c>
      <c r="V312" s="170" t="str">
        <f>IF(B312=1,"",IF(TrackingWorksheet!F317="","",TrackingWorksheet!F317))</f>
        <v/>
      </c>
    </row>
    <row r="313" spans="2:22" x14ac:dyDescent="0.35">
      <c r="B313" s="178">
        <f>IF(AND(ISBLANK(TrackingWorksheet!B318),ISBLANK(TrackingWorksheet!C318),ISBLANK(TrackingWorksheet!G318),ISBLANK(TrackingWorksheet!I318),
ISBLANK(TrackingWorksheet!#REF!)),1,0)</f>
        <v>0</v>
      </c>
      <c r="C313" s="173">
        <f>IF(B313=1,"",TrackingWorksheet!D318)</f>
        <v>0</v>
      </c>
      <c r="D313" s="176">
        <f>IF(B313=1,"",IF(AND(TrackingWorksheet!B318&lt;&gt;"",TrackingWorksheet!B318&lt;=WeeklyCOVIDSummary!$C$7,OR(TrackingWorksheet!C318="",TrackingWorksheet!C318&gt;=WeeklyCOVIDSummary!$C$6)),1,0))</f>
        <v>0</v>
      </c>
      <c r="E313" s="175">
        <f>IF(B313=1,"",IF(AND(TrackingWorksheet!H318&lt;&gt;"",TrackingWorksheet!H318&lt;=WeeklyCOVIDSummary!$C$7),1,0)*D313)</f>
        <v>0</v>
      </c>
      <c r="F313" s="175">
        <f>IF(B313=1,"",IF(AND(TrackingWorksheet!I318&lt;&gt;"",TrackingWorksheet!I318&lt;=WeeklyCOVIDSummary!$C$7),1,0)*D313)</f>
        <v>0</v>
      </c>
      <c r="G313" s="175">
        <f>IF(B313=1,"",IF(AND(TrackingWorksheet!G318&lt;&gt;"",TrackingWorksheet!G318&lt;=WeeklyCOVIDSummary!$C$7,WeeklyCOVIDSummary!$C$6-TrackingWorksheet!G318&lt;60),1,0)*D313)</f>
        <v>0</v>
      </c>
      <c r="H313" s="175">
        <f>IF(B313=1,"",IF(AND(TrackingWorksheet!G318&lt;&gt;"",TrackingWorksheet!G318&lt;=WeeklyCOVIDSummary!$C$7,TrackingWorksheet!G318&gt;$M$3),1,0)*D313)</f>
        <v>0</v>
      </c>
      <c r="I313" s="175">
        <f t="shared" si="9"/>
        <v>0</v>
      </c>
      <c r="J313" s="175">
        <f t="shared" si="8"/>
        <v>0</v>
      </c>
      <c r="K313" s="175">
        <f>IF(B313=1,"",IF(AND(TrackingWorksheet!G318="",TrackingWorksheet!H318="", TrackingWorksheet!I318=""),1,0)*D313)</f>
        <v>0</v>
      </c>
      <c r="L313" s="178" t="str">
        <f>IF(B313=1,"",IF(TrackingWorksheet!F318="","",TrackingWorksheet!F318))</f>
        <v/>
      </c>
      <c r="M313" s="170"/>
      <c r="N313" s="170">
        <f>IF(AND(ISBLANK(TrackingWorksheet!B318),ISBLANK(TrackingWorksheet!C318),ISBLANK(TrackingWorksheet!G318),ISBLANK(TrackingWorksheet!I318),
ISBLANK(TrackingWorksheet!#REF!)),1,0)</f>
        <v>0</v>
      </c>
      <c r="O313" s="170">
        <f>IF(B313=1,"",TrackingWorksheet!E318)</f>
        <v>0</v>
      </c>
      <c r="P313" s="170" t="e">
        <f>IF(B313=1,"",IF(AND(TrackingWorksheet!B318&lt;&gt;"",TrackingWorksheet!B318&lt;=#REF!,OR(TrackingWorksheet!C318="",TrackingWorksheet!C318&gt;=#REF!)),1,0))</f>
        <v>#REF!</v>
      </c>
      <c r="Q313" s="170" t="e">
        <f>IF(B313=1,"",IF(AND(TrackingWorksheet!#REF! &lt;&gt;"",TrackingWorksheet!#REF!&lt;=#REF!), 1, 0)*D313)</f>
        <v>#REF!</v>
      </c>
      <c r="R313" s="170" t="e">
        <f>IF(B313=1,"",IF(AND(TrackingWorksheet!#REF! &lt;&gt;"", TrackingWorksheet!#REF!="At facility"), 1, 0)*D313)</f>
        <v>#REF!</v>
      </c>
      <c r="S313" s="170" t="e">
        <f>IF(B313=1,"",IF(AND(TrackingWorksheet!#REF! &lt;&gt;"", TrackingWorksheet!#REF!="Outside of facility"), 1, 0)*D313)</f>
        <v>#REF!</v>
      </c>
      <c r="T313" s="170" t="e">
        <f>IF(B313=1,"",IF(AND(TrackingWorksheet!#REF!&lt;&gt;"",TrackingWorksheet!#REF!&lt;=#REF!),1,0)*D313)</f>
        <v>#REF!</v>
      </c>
      <c r="U313" s="170" t="e">
        <f>IF(B313=1,"",IF(AND(TrackingWorksheet!#REF!&lt;&gt;"",TrackingWorksheet!#REF!&lt;=#REF!),1,0)*D313)</f>
        <v>#REF!</v>
      </c>
      <c r="V313" s="170" t="str">
        <f>IF(B313=1,"",IF(TrackingWorksheet!F318="","",TrackingWorksheet!F318))</f>
        <v/>
      </c>
    </row>
    <row r="314" spans="2:22" x14ac:dyDescent="0.35">
      <c r="B314" s="178">
        <f>IF(AND(ISBLANK(TrackingWorksheet!B319),ISBLANK(TrackingWorksheet!C319),ISBLANK(TrackingWorksheet!G319),ISBLANK(TrackingWorksheet!I319),
ISBLANK(TrackingWorksheet!#REF!)),1,0)</f>
        <v>0</v>
      </c>
      <c r="C314" s="173">
        <f>IF(B314=1,"",TrackingWorksheet!D319)</f>
        <v>0</v>
      </c>
      <c r="D314" s="176">
        <f>IF(B314=1,"",IF(AND(TrackingWorksheet!B319&lt;&gt;"",TrackingWorksheet!B319&lt;=WeeklyCOVIDSummary!$C$7,OR(TrackingWorksheet!C319="",TrackingWorksheet!C319&gt;=WeeklyCOVIDSummary!$C$6)),1,0))</f>
        <v>0</v>
      </c>
      <c r="E314" s="175">
        <f>IF(B314=1,"",IF(AND(TrackingWorksheet!H319&lt;&gt;"",TrackingWorksheet!H319&lt;=WeeklyCOVIDSummary!$C$7),1,0)*D314)</f>
        <v>0</v>
      </c>
      <c r="F314" s="175">
        <f>IF(B314=1,"",IF(AND(TrackingWorksheet!I319&lt;&gt;"",TrackingWorksheet!I319&lt;=WeeklyCOVIDSummary!$C$7),1,0)*D314)</f>
        <v>0</v>
      </c>
      <c r="G314" s="175">
        <f>IF(B314=1,"",IF(AND(TrackingWorksheet!G319&lt;&gt;"",TrackingWorksheet!G319&lt;=WeeklyCOVIDSummary!$C$7,WeeklyCOVIDSummary!$C$6-TrackingWorksheet!G319&lt;60),1,0)*D314)</f>
        <v>0</v>
      </c>
      <c r="H314" s="175">
        <f>IF(B314=1,"",IF(AND(TrackingWorksheet!G319&lt;&gt;"",TrackingWorksheet!G319&lt;=WeeklyCOVIDSummary!$C$7,TrackingWorksheet!G319&gt;$M$3),1,0)*D314)</f>
        <v>0</v>
      </c>
      <c r="I314" s="175">
        <f t="shared" si="9"/>
        <v>0</v>
      </c>
      <c r="J314" s="175">
        <f t="shared" si="8"/>
        <v>0</v>
      </c>
      <c r="K314" s="175">
        <f>IF(B314=1,"",IF(AND(TrackingWorksheet!G319="",TrackingWorksheet!H319="", TrackingWorksheet!I319=""),1,0)*D314)</f>
        <v>0</v>
      </c>
      <c r="L314" s="178" t="str">
        <f>IF(B314=1,"",IF(TrackingWorksheet!F319="","",TrackingWorksheet!F319))</f>
        <v/>
      </c>
      <c r="M314" s="170"/>
      <c r="N314" s="170">
        <f>IF(AND(ISBLANK(TrackingWorksheet!B319),ISBLANK(TrackingWorksheet!C319),ISBLANK(TrackingWorksheet!G319),ISBLANK(TrackingWorksheet!I319),
ISBLANK(TrackingWorksheet!#REF!)),1,0)</f>
        <v>0</v>
      </c>
      <c r="O314" s="170">
        <f>IF(B314=1,"",TrackingWorksheet!E319)</f>
        <v>0</v>
      </c>
      <c r="P314" s="170" t="e">
        <f>IF(B314=1,"",IF(AND(TrackingWorksheet!B319&lt;&gt;"",TrackingWorksheet!B319&lt;=#REF!,OR(TrackingWorksheet!C319="",TrackingWorksheet!C319&gt;=#REF!)),1,0))</f>
        <v>#REF!</v>
      </c>
      <c r="Q314" s="170" t="e">
        <f>IF(B314=1,"",IF(AND(TrackingWorksheet!#REF! &lt;&gt;"",TrackingWorksheet!#REF!&lt;=#REF!), 1, 0)*D314)</f>
        <v>#REF!</v>
      </c>
      <c r="R314" s="170" t="e">
        <f>IF(B314=1,"",IF(AND(TrackingWorksheet!#REF! &lt;&gt;"", TrackingWorksheet!#REF!="At facility"), 1, 0)*D314)</f>
        <v>#REF!</v>
      </c>
      <c r="S314" s="170" t="e">
        <f>IF(B314=1,"",IF(AND(TrackingWorksheet!#REF! &lt;&gt;"", TrackingWorksheet!#REF!="Outside of facility"), 1, 0)*D314)</f>
        <v>#REF!</v>
      </c>
      <c r="T314" s="170" t="e">
        <f>IF(B314=1,"",IF(AND(TrackingWorksheet!#REF!&lt;&gt;"",TrackingWorksheet!#REF!&lt;=#REF!),1,0)*D314)</f>
        <v>#REF!</v>
      </c>
      <c r="U314" s="170" t="e">
        <f>IF(B314=1,"",IF(AND(TrackingWorksheet!#REF!&lt;&gt;"",TrackingWorksheet!#REF!&lt;=#REF!),1,0)*D314)</f>
        <v>#REF!</v>
      </c>
      <c r="V314" s="170" t="str">
        <f>IF(B314=1,"",IF(TrackingWorksheet!F319="","",TrackingWorksheet!F319))</f>
        <v/>
      </c>
    </row>
    <row r="315" spans="2:22" x14ac:dyDescent="0.35">
      <c r="B315" s="178">
        <f>IF(AND(ISBLANK(TrackingWorksheet!B320),ISBLANK(TrackingWorksheet!C320),ISBLANK(TrackingWorksheet!G320),ISBLANK(TrackingWorksheet!I320),
ISBLANK(TrackingWorksheet!#REF!)),1,0)</f>
        <v>0</v>
      </c>
      <c r="C315" s="173">
        <f>IF(B315=1,"",TrackingWorksheet!D320)</f>
        <v>0</v>
      </c>
      <c r="D315" s="176">
        <f>IF(B315=1,"",IF(AND(TrackingWorksheet!B320&lt;&gt;"",TrackingWorksheet!B320&lt;=WeeklyCOVIDSummary!$C$7,OR(TrackingWorksheet!C320="",TrackingWorksheet!C320&gt;=WeeklyCOVIDSummary!$C$6)),1,0))</f>
        <v>0</v>
      </c>
      <c r="E315" s="175">
        <f>IF(B315=1,"",IF(AND(TrackingWorksheet!H320&lt;&gt;"",TrackingWorksheet!H320&lt;=WeeklyCOVIDSummary!$C$7),1,0)*D315)</f>
        <v>0</v>
      </c>
      <c r="F315" s="175">
        <f>IF(B315=1,"",IF(AND(TrackingWorksheet!I320&lt;&gt;"",TrackingWorksheet!I320&lt;=WeeklyCOVIDSummary!$C$7),1,0)*D315)</f>
        <v>0</v>
      </c>
      <c r="G315" s="175">
        <f>IF(B315=1,"",IF(AND(TrackingWorksheet!G320&lt;&gt;"",TrackingWorksheet!G320&lt;=WeeklyCOVIDSummary!$C$7,WeeklyCOVIDSummary!$C$6-TrackingWorksheet!G320&lt;60),1,0)*D315)</f>
        <v>0</v>
      </c>
      <c r="H315" s="175">
        <f>IF(B315=1,"",IF(AND(TrackingWorksheet!G320&lt;&gt;"",TrackingWorksheet!G320&lt;=WeeklyCOVIDSummary!$C$7,TrackingWorksheet!G320&gt;$M$3),1,0)*D315)</f>
        <v>0</v>
      </c>
      <c r="I315" s="175">
        <f t="shared" si="9"/>
        <v>0</v>
      </c>
      <c r="J315" s="175">
        <f t="shared" si="8"/>
        <v>0</v>
      </c>
      <c r="K315" s="175">
        <f>IF(B315=1,"",IF(AND(TrackingWorksheet!G320="",TrackingWorksheet!H320="", TrackingWorksheet!I320=""),1,0)*D315)</f>
        <v>0</v>
      </c>
      <c r="L315" s="178" t="str">
        <f>IF(B315=1,"",IF(TrackingWorksheet!F320="","",TrackingWorksheet!F320))</f>
        <v/>
      </c>
      <c r="M315" s="170"/>
      <c r="N315" s="170">
        <f>IF(AND(ISBLANK(TrackingWorksheet!B320),ISBLANK(TrackingWorksheet!C320),ISBLANK(TrackingWorksheet!G320),ISBLANK(TrackingWorksheet!I320),
ISBLANK(TrackingWorksheet!#REF!)),1,0)</f>
        <v>0</v>
      </c>
      <c r="O315" s="170">
        <f>IF(B315=1,"",TrackingWorksheet!E320)</f>
        <v>0</v>
      </c>
      <c r="P315" s="170" t="e">
        <f>IF(B315=1,"",IF(AND(TrackingWorksheet!B320&lt;&gt;"",TrackingWorksheet!B320&lt;=#REF!,OR(TrackingWorksheet!C320="",TrackingWorksheet!C320&gt;=#REF!)),1,0))</f>
        <v>#REF!</v>
      </c>
      <c r="Q315" s="170" t="e">
        <f>IF(B315=1,"",IF(AND(TrackingWorksheet!#REF! &lt;&gt;"",TrackingWorksheet!#REF!&lt;=#REF!), 1, 0)*D315)</f>
        <v>#REF!</v>
      </c>
      <c r="R315" s="170" t="e">
        <f>IF(B315=1,"",IF(AND(TrackingWorksheet!#REF! &lt;&gt;"", TrackingWorksheet!#REF!="At facility"), 1, 0)*D315)</f>
        <v>#REF!</v>
      </c>
      <c r="S315" s="170" t="e">
        <f>IF(B315=1,"",IF(AND(TrackingWorksheet!#REF! &lt;&gt;"", TrackingWorksheet!#REF!="Outside of facility"), 1, 0)*D315)</f>
        <v>#REF!</v>
      </c>
      <c r="T315" s="170" t="e">
        <f>IF(B315=1,"",IF(AND(TrackingWorksheet!#REF!&lt;&gt;"",TrackingWorksheet!#REF!&lt;=#REF!),1,0)*D315)</f>
        <v>#REF!</v>
      </c>
      <c r="U315" s="170" t="e">
        <f>IF(B315=1,"",IF(AND(TrackingWorksheet!#REF!&lt;&gt;"",TrackingWorksheet!#REF!&lt;=#REF!),1,0)*D315)</f>
        <v>#REF!</v>
      </c>
      <c r="V315" s="170" t="str">
        <f>IF(B315=1,"",IF(TrackingWorksheet!F320="","",TrackingWorksheet!F320))</f>
        <v/>
      </c>
    </row>
    <row r="316" spans="2:22" x14ac:dyDescent="0.35">
      <c r="B316" s="178">
        <f>IF(AND(ISBLANK(TrackingWorksheet!B321),ISBLANK(TrackingWorksheet!C321),ISBLANK(TrackingWorksheet!G321),ISBLANK(TrackingWorksheet!I321),
ISBLANK(TrackingWorksheet!#REF!)),1,0)</f>
        <v>0</v>
      </c>
      <c r="C316" s="173">
        <f>IF(B316=1,"",TrackingWorksheet!D321)</f>
        <v>0</v>
      </c>
      <c r="D316" s="176">
        <f>IF(B316=1,"",IF(AND(TrackingWorksheet!B321&lt;&gt;"",TrackingWorksheet!B321&lt;=WeeklyCOVIDSummary!$C$7,OR(TrackingWorksheet!C321="",TrackingWorksheet!C321&gt;=WeeklyCOVIDSummary!$C$6)),1,0))</f>
        <v>0</v>
      </c>
      <c r="E316" s="175">
        <f>IF(B316=1,"",IF(AND(TrackingWorksheet!H321&lt;&gt;"",TrackingWorksheet!H321&lt;=WeeklyCOVIDSummary!$C$7),1,0)*D316)</f>
        <v>0</v>
      </c>
      <c r="F316" s="175">
        <f>IF(B316=1,"",IF(AND(TrackingWorksheet!I321&lt;&gt;"",TrackingWorksheet!I321&lt;=WeeklyCOVIDSummary!$C$7),1,0)*D316)</f>
        <v>0</v>
      </c>
      <c r="G316" s="175">
        <f>IF(B316=1,"",IF(AND(TrackingWorksheet!G321&lt;&gt;"",TrackingWorksheet!G321&lt;=WeeklyCOVIDSummary!$C$7,WeeklyCOVIDSummary!$C$6-TrackingWorksheet!G321&lt;60),1,0)*D316)</f>
        <v>0</v>
      </c>
      <c r="H316" s="175">
        <f>IF(B316=1,"",IF(AND(TrackingWorksheet!G321&lt;&gt;"",TrackingWorksheet!G321&lt;=WeeklyCOVIDSummary!$C$7,TrackingWorksheet!G321&gt;$M$3),1,0)*D316)</f>
        <v>0</v>
      </c>
      <c r="I316" s="175">
        <f t="shared" si="9"/>
        <v>0</v>
      </c>
      <c r="J316" s="175">
        <f t="shared" si="8"/>
        <v>0</v>
      </c>
      <c r="K316" s="175">
        <f>IF(B316=1,"",IF(AND(TrackingWorksheet!G321="",TrackingWorksheet!H321="", TrackingWorksheet!I321=""),1,0)*D316)</f>
        <v>0</v>
      </c>
      <c r="L316" s="178" t="str">
        <f>IF(B316=1,"",IF(TrackingWorksheet!F321="","",TrackingWorksheet!F321))</f>
        <v/>
      </c>
      <c r="M316" s="170"/>
      <c r="N316" s="170">
        <f>IF(AND(ISBLANK(TrackingWorksheet!B321),ISBLANK(TrackingWorksheet!C321),ISBLANK(TrackingWorksheet!G321),ISBLANK(TrackingWorksheet!I321),
ISBLANK(TrackingWorksheet!#REF!)),1,0)</f>
        <v>0</v>
      </c>
      <c r="O316" s="170">
        <f>IF(B316=1,"",TrackingWorksheet!E321)</f>
        <v>0</v>
      </c>
      <c r="P316" s="170" t="e">
        <f>IF(B316=1,"",IF(AND(TrackingWorksheet!B321&lt;&gt;"",TrackingWorksheet!B321&lt;=#REF!,OR(TrackingWorksheet!C321="",TrackingWorksheet!C321&gt;=#REF!)),1,0))</f>
        <v>#REF!</v>
      </c>
      <c r="Q316" s="170" t="e">
        <f>IF(B316=1,"",IF(AND(TrackingWorksheet!#REF! &lt;&gt;"",TrackingWorksheet!#REF!&lt;=#REF!), 1, 0)*D316)</f>
        <v>#REF!</v>
      </c>
      <c r="R316" s="170" t="e">
        <f>IF(B316=1,"",IF(AND(TrackingWorksheet!#REF! &lt;&gt;"", TrackingWorksheet!#REF!="At facility"), 1, 0)*D316)</f>
        <v>#REF!</v>
      </c>
      <c r="S316" s="170" t="e">
        <f>IF(B316=1,"",IF(AND(TrackingWorksheet!#REF! &lt;&gt;"", TrackingWorksheet!#REF!="Outside of facility"), 1, 0)*D316)</f>
        <v>#REF!</v>
      </c>
      <c r="T316" s="170" t="e">
        <f>IF(B316=1,"",IF(AND(TrackingWorksheet!#REF!&lt;&gt;"",TrackingWorksheet!#REF!&lt;=#REF!),1,0)*D316)</f>
        <v>#REF!</v>
      </c>
      <c r="U316" s="170" t="e">
        <f>IF(B316=1,"",IF(AND(TrackingWorksheet!#REF!&lt;&gt;"",TrackingWorksheet!#REF!&lt;=#REF!),1,0)*D316)</f>
        <v>#REF!</v>
      </c>
      <c r="V316" s="170" t="str">
        <f>IF(B316=1,"",IF(TrackingWorksheet!F321="","",TrackingWorksheet!F321))</f>
        <v/>
      </c>
    </row>
    <row r="317" spans="2:22" x14ac:dyDescent="0.35">
      <c r="B317" s="178">
        <f>IF(AND(ISBLANK(TrackingWorksheet!B322),ISBLANK(TrackingWorksheet!C322),ISBLANK(TrackingWorksheet!G322),ISBLANK(TrackingWorksheet!I322),
ISBLANK(TrackingWorksheet!#REF!)),1,0)</f>
        <v>0</v>
      </c>
      <c r="C317" s="173">
        <f>IF(B317=1,"",TrackingWorksheet!D322)</f>
        <v>0</v>
      </c>
      <c r="D317" s="176">
        <f>IF(B317=1,"",IF(AND(TrackingWorksheet!B322&lt;&gt;"",TrackingWorksheet!B322&lt;=WeeklyCOVIDSummary!$C$7,OR(TrackingWorksheet!C322="",TrackingWorksheet!C322&gt;=WeeklyCOVIDSummary!$C$6)),1,0))</f>
        <v>0</v>
      </c>
      <c r="E317" s="175">
        <f>IF(B317=1,"",IF(AND(TrackingWorksheet!H322&lt;&gt;"",TrackingWorksheet!H322&lt;=WeeklyCOVIDSummary!$C$7),1,0)*D317)</f>
        <v>0</v>
      </c>
      <c r="F317" s="175">
        <f>IF(B317=1,"",IF(AND(TrackingWorksheet!I322&lt;&gt;"",TrackingWorksheet!I322&lt;=WeeklyCOVIDSummary!$C$7),1,0)*D317)</f>
        <v>0</v>
      </c>
      <c r="G317" s="175">
        <f>IF(B317=1,"",IF(AND(TrackingWorksheet!G322&lt;&gt;"",TrackingWorksheet!G322&lt;=WeeklyCOVIDSummary!$C$7,WeeklyCOVIDSummary!$C$6-TrackingWorksheet!G322&lt;60),1,0)*D317)</f>
        <v>0</v>
      </c>
      <c r="H317" s="175">
        <f>IF(B317=1,"",IF(AND(TrackingWorksheet!G322&lt;&gt;"",TrackingWorksheet!G322&lt;=WeeklyCOVIDSummary!$C$7,TrackingWorksheet!G322&gt;$M$3),1,0)*D317)</f>
        <v>0</v>
      </c>
      <c r="I317" s="175">
        <f t="shared" si="9"/>
        <v>0</v>
      </c>
      <c r="J317" s="175">
        <f t="shared" si="8"/>
        <v>0</v>
      </c>
      <c r="K317" s="175">
        <f>IF(B317=1,"",IF(AND(TrackingWorksheet!G322="",TrackingWorksheet!H322="", TrackingWorksheet!I322=""),1,0)*D317)</f>
        <v>0</v>
      </c>
      <c r="L317" s="178" t="str">
        <f>IF(B317=1,"",IF(TrackingWorksheet!F322="","",TrackingWorksheet!F322))</f>
        <v/>
      </c>
      <c r="M317" s="170"/>
      <c r="N317" s="170">
        <f>IF(AND(ISBLANK(TrackingWorksheet!B322),ISBLANK(TrackingWorksheet!C322),ISBLANK(TrackingWorksheet!G322),ISBLANK(TrackingWorksheet!I322),
ISBLANK(TrackingWorksheet!#REF!)),1,0)</f>
        <v>0</v>
      </c>
      <c r="O317" s="170">
        <f>IF(B317=1,"",TrackingWorksheet!E322)</f>
        <v>0</v>
      </c>
      <c r="P317" s="170" t="e">
        <f>IF(B317=1,"",IF(AND(TrackingWorksheet!B322&lt;&gt;"",TrackingWorksheet!B322&lt;=#REF!,OR(TrackingWorksheet!C322="",TrackingWorksheet!C322&gt;=#REF!)),1,0))</f>
        <v>#REF!</v>
      </c>
      <c r="Q317" s="170" t="e">
        <f>IF(B317=1,"",IF(AND(TrackingWorksheet!#REF! &lt;&gt;"",TrackingWorksheet!#REF!&lt;=#REF!), 1, 0)*D317)</f>
        <v>#REF!</v>
      </c>
      <c r="R317" s="170" t="e">
        <f>IF(B317=1,"",IF(AND(TrackingWorksheet!#REF! &lt;&gt;"", TrackingWorksheet!#REF!="At facility"), 1, 0)*D317)</f>
        <v>#REF!</v>
      </c>
      <c r="S317" s="170" t="e">
        <f>IF(B317=1,"",IF(AND(TrackingWorksheet!#REF! &lt;&gt;"", TrackingWorksheet!#REF!="Outside of facility"), 1, 0)*D317)</f>
        <v>#REF!</v>
      </c>
      <c r="T317" s="170" t="e">
        <f>IF(B317=1,"",IF(AND(TrackingWorksheet!#REF!&lt;&gt;"",TrackingWorksheet!#REF!&lt;=#REF!),1,0)*D317)</f>
        <v>#REF!</v>
      </c>
      <c r="U317" s="170" t="e">
        <f>IF(B317=1,"",IF(AND(TrackingWorksheet!#REF!&lt;&gt;"",TrackingWorksheet!#REF!&lt;=#REF!),1,0)*D317)</f>
        <v>#REF!</v>
      </c>
      <c r="V317" s="170" t="str">
        <f>IF(B317=1,"",IF(TrackingWorksheet!F322="","",TrackingWorksheet!F322))</f>
        <v/>
      </c>
    </row>
    <row r="318" spans="2:22" x14ac:dyDescent="0.35">
      <c r="B318" s="178">
        <f>IF(AND(ISBLANK(TrackingWorksheet!B323),ISBLANK(TrackingWorksheet!C323),ISBLANK(TrackingWorksheet!G323),ISBLANK(TrackingWorksheet!I323),
ISBLANK(TrackingWorksheet!#REF!)),1,0)</f>
        <v>0</v>
      </c>
      <c r="C318" s="173">
        <f>IF(B318=1,"",TrackingWorksheet!D323)</f>
        <v>0</v>
      </c>
      <c r="D318" s="176">
        <f>IF(B318=1,"",IF(AND(TrackingWorksheet!B323&lt;&gt;"",TrackingWorksheet!B323&lt;=WeeklyCOVIDSummary!$C$7,OR(TrackingWorksheet!C323="",TrackingWorksheet!C323&gt;=WeeklyCOVIDSummary!$C$6)),1,0))</f>
        <v>0</v>
      </c>
      <c r="E318" s="175">
        <f>IF(B318=1,"",IF(AND(TrackingWorksheet!H323&lt;&gt;"",TrackingWorksheet!H323&lt;=WeeklyCOVIDSummary!$C$7),1,0)*D318)</f>
        <v>0</v>
      </c>
      <c r="F318" s="175">
        <f>IF(B318=1,"",IF(AND(TrackingWorksheet!I323&lt;&gt;"",TrackingWorksheet!I323&lt;=WeeklyCOVIDSummary!$C$7),1,0)*D318)</f>
        <v>0</v>
      </c>
      <c r="G318" s="175">
        <f>IF(B318=1,"",IF(AND(TrackingWorksheet!G323&lt;&gt;"",TrackingWorksheet!G323&lt;=WeeklyCOVIDSummary!$C$7,WeeklyCOVIDSummary!$C$6-TrackingWorksheet!G323&lt;60),1,0)*D318)</f>
        <v>0</v>
      </c>
      <c r="H318" s="175">
        <f>IF(B318=1,"",IF(AND(TrackingWorksheet!G323&lt;&gt;"",TrackingWorksheet!G323&lt;=WeeklyCOVIDSummary!$C$7,TrackingWorksheet!G323&gt;$M$3),1,0)*D318)</f>
        <v>0</v>
      </c>
      <c r="I318" s="175">
        <f t="shared" si="9"/>
        <v>0</v>
      </c>
      <c r="J318" s="175">
        <f t="shared" si="8"/>
        <v>0</v>
      </c>
      <c r="K318" s="175">
        <f>IF(B318=1,"",IF(AND(TrackingWorksheet!G323="",TrackingWorksheet!H323="", TrackingWorksheet!I323=""),1,0)*D318)</f>
        <v>0</v>
      </c>
      <c r="L318" s="178" t="str">
        <f>IF(B318=1,"",IF(TrackingWorksheet!F323="","",TrackingWorksheet!F323))</f>
        <v/>
      </c>
      <c r="M318" s="170"/>
      <c r="N318" s="170">
        <f>IF(AND(ISBLANK(TrackingWorksheet!B323),ISBLANK(TrackingWorksheet!C323),ISBLANK(TrackingWorksheet!G323),ISBLANK(TrackingWorksheet!I323),
ISBLANK(TrackingWorksheet!#REF!)),1,0)</f>
        <v>0</v>
      </c>
      <c r="O318" s="170">
        <f>IF(B318=1,"",TrackingWorksheet!E323)</f>
        <v>0</v>
      </c>
      <c r="P318" s="170" t="e">
        <f>IF(B318=1,"",IF(AND(TrackingWorksheet!B323&lt;&gt;"",TrackingWorksheet!B323&lt;=#REF!,OR(TrackingWorksheet!C323="",TrackingWorksheet!C323&gt;=#REF!)),1,0))</f>
        <v>#REF!</v>
      </c>
      <c r="Q318" s="170" t="e">
        <f>IF(B318=1,"",IF(AND(TrackingWorksheet!#REF! &lt;&gt;"",TrackingWorksheet!#REF!&lt;=#REF!), 1, 0)*D318)</f>
        <v>#REF!</v>
      </c>
      <c r="R318" s="170" t="e">
        <f>IF(B318=1,"",IF(AND(TrackingWorksheet!#REF! &lt;&gt;"", TrackingWorksheet!#REF!="At facility"), 1, 0)*D318)</f>
        <v>#REF!</v>
      </c>
      <c r="S318" s="170" t="e">
        <f>IF(B318=1,"",IF(AND(TrackingWorksheet!#REF! &lt;&gt;"", TrackingWorksheet!#REF!="Outside of facility"), 1, 0)*D318)</f>
        <v>#REF!</v>
      </c>
      <c r="T318" s="170" t="e">
        <f>IF(B318=1,"",IF(AND(TrackingWorksheet!#REF!&lt;&gt;"",TrackingWorksheet!#REF!&lt;=#REF!),1,0)*D318)</f>
        <v>#REF!</v>
      </c>
      <c r="U318" s="170" t="e">
        <f>IF(B318=1,"",IF(AND(TrackingWorksheet!#REF!&lt;&gt;"",TrackingWorksheet!#REF!&lt;=#REF!),1,0)*D318)</f>
        <v>#REF!</v>
      </c>
      <c r="V318" s="170" t="str">
        <f>IF(B318=1,"",IF(TrackingWorksheet!F323="","",TrackingWorksheet!F323))</f>
        <v/>
      </c>
    </row>
    <row r="319" spans="2:22" x14ac:dyDescent="0.35">
      <c r="B319" s="178">
        <f>IF(AND(ISBLANK(TrackingWorksheet!B324),ISBLANK(TrackingWorksheet!C324),ISBLANK(TrackingWorksheet!G324),ISBLANK(TrackingWorksheet!I324),
ISBLANK(TrackingWorksheet!#REF!)),1,0)</f>
        <v>0</v>
      </c>
      <c r="C319" s="173">
        <f>IF(B319=1,"",TrackingWorksheet!D324)</f>
        <v>0</v>
      </c>
      <c r="D319" s="176">
        <f>IF(B319=1,"",IF(AND(TrackingWorksheet!B324&lt;&gt;"",TrackingWorksheet!B324&lt;=WeeklyCOVIDSummary!$C$7,OR(TrackingWorksheet!C324="",TrackingWorksheet!C324&gt;=WeeklyCOVIDSummary!$C$6)),1,0))</f>
        <v>0</v>
      </c>
      <c r="E319" s="175">
        <f>IF(B319=1,"",IF(AND(TrackingWorksheet!H324&lt;&gt;"",TrackingWorksheet!H324&lt;=WeeklyCOVIDSummary!$C$7),1,0)*D319)</f>
        <v>0</v>
      </c>
      <c r="F319" s="175">
        <f>IF(B319=1,"",IF(AND(TrackingWorksheet!I324&lt;&gt;"",TrackingWorksheet!I324&lt;=WeeklyCOVIDSummary!$C$7),1,0)*D319)</f>
        <v>0</v>
      </c>
      <c r="G319" s="175">
        <f>IF(B319=1,"",IF(AND(TrackingWorksheet!G324&lt;&gt;"",TrackingWorksheet!G324&lt;=WeeklyCOVIDSummary!$C$7,WeeklyCOVIDSummary!$C$6-TrackingWorksheet!G324&lt;60),1,0)*D319)</f>
        <v>0</v>
      </c>
      <c r="H319" s="175">
        <f>IF(B319=1,"",IF(AND(TrackingWorksheet!G324&lt;&gt;"",TrackingWorksheet!G324&lt;=WeeklyCOVIDSummary!$C$7,TrackingWorksheet!G324&gt;$M$3),1,0)*D319)</f>
        <v>0</v>
      </c>
      <c r="I319" s="175">
        <f t="shared" si="9"/>
        <v>0</v>
      </c>
      <c r="J319" s="175">
        <f t="shared" si="8"/>
        <v>0</v>
      </c>
      <c r="K319" s="175">
        <f>IF(B319=1,"",IF(AND(TrackingWorksheet!G324="",TrackingWorksheet!H324="", TrackingWorksheet!I324=""),1,0)*D319)</f>
        <v>0</v>
      </c>
      <c r="L319" s="178" t="str">
        <f>IF(B319=1,"",IF(TrackingWorksheet!F324="","",TrackingWorksheet!F324))</f>
        <v/>
      </c>
      <c r="M319" s="170"/>
      <c r="N319" s="170">
        <f>IF(AND(ISBLANK(TrackingWorksheet!B324),ISBLANK(TrackingWorksheet!C324),ISBLANK(TrackingWorksheet!G324),ISBLANK(TrackingWorksheet!I324),
ISBLANK(TrackingWorksheet!#REF!)),1,0)</f>
        <v>0</v>
      </c>
      <c r="O319" s="170">
        <f>IF(B319=1,"",TrackingWorksheet!E324)</f>
        <v>0</v>
      </c>
      <c r="P319" s="170" t="e">
        <f>IF(B319=1,"",IF(AND(TrackingWorksheet!B324&lt;&gt;"",TrackingWorksheet!B324&lt;=#REF!,OR(TrackingWorksheet!C324="",TrackingWorksheet!C324&gt;=#REF!)),1,0))</f>
        <v>#REF!</v>
      </c>
      <c r="Q319" s="170" t="e">
        <f>IF(B319=1,"",IF(AND(TrackingWorksheet!#REF! &lt;&gt;"",TrackingWorksheet!#REF!&lt;=#REF!), 1, 0)*D319)</f>
        <v>#REF!</v>
      </c>
      <c r="R319" s="170" t="e">
        <f>IF(B319=1,"",IF(AND(TrackingWorksheet!#REF! &lt;&gt;"", TrackingWorksheet!#REF!="At facility"), 1, 0)*D319)</f>
        <v>#REF!</v>
      </c>
      <c r="S319" s="170" t="e">
        <f>IF(B319=1,"",IF(AND(TrackingWorksheet!#REF! &lt;&gt;"", TrackingWorksheet!#REF!="Outside of facility"), 1, 0)*D319)</f>
        <v>#REF!</v>
      </c>
      <c r="T319" s="170" t="e">
        <f>IF(B319=1,"",IF(AND(TrackingWorksheet!#REF!&lt;&gt;"",TrackingWorksheet!#REF!&lt;=#REF!),1,0)*D319)</f>
        <v>#REF!</v>
      </c>
      <c r="U319" s="170" t="e">
        <f>IF(B319=1,"",IF(AND(TrackingWorksheet!#REF!&lt;&gt;"",TrackingWorksheet!#REF!&lt;=#REF!),1,0)*D319)</f>
        <v>#REF!</v>
      </c>
      <c r="V319" s="170" t="str">
        <f>IF(B319=1,"",IF(TrackingWorksheet!F324="","",TrackingWorksheet!F324))</f>
        <v/>
      </c>
    </row>
    <row r="320" spans="2:22" x14ac:dyDescent="0.35">
      <c r="B320" s="178">
        <f>IF(AND(ISBLANK(TrackingWorksheet!B325),ISBLANK(TrackingWorksheet!C325),ISBLANK(TrackingWorksheet!G325),ISBLANK(TrackingWorksheet!I325),
ISBLANK(TrackingWorksheet!#REF!)),1,0)</f>
        <v>0</v>
      </c>
      <c r="C320" s="173">
        <f>IF(B320=1,"",TrackingWorksheet!D325)</f>
        <v>0</v>
      </c>
      <c r="D320" s="176">
        <f>IF(B320=1,"",IF(AND(TrackingWorksheet!B325&lt;&gt;"",TrackingWorksheet!B325&lt;=WeeklyCOVIDSummary!$C$7,OR(TrackingWorksheet!C325="",TrackingWorksheet!C325&gt;=WeeklyCOVIDSummary!$C$6)),1,0))</f>
        <v>0</v>
      </c>
      <c r="E320" s="175">
        <f>IF(B320=1,"",IF(AND(TrackingWorksheet!H325&lt;&gt;"",TrackingWorksheet!H325&lt;=WeeklyCOVIDSummary!$C$7),1,0)*D320)</f>
        <v>0</v>
      </c>
      <c r="F320" s="175">
        <f>IF(B320=1,"",IF(AND(TrackingWorksheet!I325&lt;&gt;"",TrackingWorksheet!I325&lt;=WeeklyCOVIDSummary!$C$7),1,0)*D320)</f>
        <v>0</v>
      </c>
      <c r="G320" s="175">
        <f>IF(B320=1,"",IF(AND(TrackingWorksheet!G325&lt;&gt;"",TrackingWorksheet!G325&lt;=WeeklyCOVIDSummary!$C$7,WeeklyCOVIDSummary!$C$6-TrackingWorksheet!G325&lt;60),1,0)*D320)</f>
        <v>0</v>
      </c>
      <c r="H320" s="175">
        <f>IF(B320=1,"",IF(AND(TrackingWorksheet!G325&lt;&gt;"",TrackingWorksheet!G325&lt;=WeeklyCOVIDSummary!$C$7,TrackingWorksheet!G325&gt;$M$3),1,0)*D320)</f>
        <v>0</v>
      </c>
      <c r="I320" s="175">
        <f t="shared" si="9"/>
        <v>0</v>
      </c>
      <c r="J320" s="175">
        <f t="shared" si="8"/>
        <v>0</v>
      </c>
      <c r="K320" s="175">
        <f>IF(B320=1,"",IF(AND(TrackingWorksheet!G325="",TrackingWorksheet!H325="", TrackingWorksheet!I325=""),1,0)*D320)</f>
        <v>0</v>
      </c>
      <c r="L320" s="178" t="str">
        <f>IF(B320=1,"",IF(TrackingWorksheet!F325="","",TrackingWorksheet!F325))</f>
        <v/>
      </c>
      <c r="M320" s="170"/>
      <c r="N320" s="170">
        <f>IF(AND(ISBLANK(TrackingWorksheet!B325),ISBLANK(TrackingWorksheet!C325),ISBLANK(TrackingWorksheet!G325),ISBLANK(TrackingWorksheet!I325),
ISBLANK(TrackingWorksheet!#REF!)),1,0)</f>
        <v>0</v>
      </c>
      <c r="O320" s="170">
        <f>IF(B320=1,"",TrackingWorksheet!E325)</f>
        <v>0</v>
      </c>
      <c r="P320" s="170" t="e">
        <f>IF(B320=1,"",IF(AND(TrackingWorksheet!B325&lt;&gt;"",TrackingWorksheet!B325&lt;=#REF!,OR(TrackingWorksheet!C325="",TrackingWorksheet!C325&gt;=#REF!)),1,0))</f>
        <v>#REF!</v>
      </c>
      <c r="Q320" s="170" t="e">
        <f>IF(B320=1,"",IF(AND(TrackingWorksheet!#REF! &lt;&gt;"",TrackingWorksheet!#REF!&lt;=#REF!), 1, 0)*D320)</f>
        <v>#REF!</v>
      </c>
      <c r="R320" s="170" t="e">
        <f>IF(B320=1,"",IF(AND(TrackingWorksheet!#REF! &lt;&gt;"", TrackingWorksheet!#REF!="At facility"), 1, 0)*D320)</f>
        <v>#REF!</v>
      </c>
      <c r="S320" s="170" t="e">
        <f>IF(B320=1,"",IF(AND(TrackingWorksheet!#REF! &lt;&gt;"", TrackingWorksheet!#REF!="Outside of facility"), 1, 0)*D320)</f>
        <v>#REF!</v>
      </c>
      <c r="T320" s="170" t="e">
        <f>IF(B320=1,"",IF(AND(TrackingWorksheet!#REF!&lt;&gt;"",TrackingWorksheet!#REF!&lt;=#REF!),1,0)*D320)</f>
        <v>#REF!</v>
      </c>
      <c r="U320" s="170" t="e">
        <f>IF(B320=1,"",IF(AND(TrackingWorksheet!#REF!&lt;&gt;"",TrackingWorksheet!#REF!&lt;=#REF!),1,0)*D320)</f>
        <v>#REF!</v>
      </c>
      <c r="V320" s="170" t="str">
        <f>IF(B320=1,"",IF(TrackingWorksheet!F325="","",TrackingWorksheet!F325))</f>
        <v/>
      </c>
    </row>
    <row r="321" spans="2:22" x14ac:dyDescent="0.35">
      <c r="B321" s="178">
        <f>IF(AND(ISBLANK(TrackingWorksheet!B326),ISBLANK(TrackingWorksheet!C326),ISBLANK(TrackingWorksheet!G326),ISBLANK(TrackingWorksheet!I326),
ISBLANK(TrackingWorksheet!#REF!)),1,0)</f>
        <v>0</v>
      </c>
      <c r="C321" s="173">
        <f>IF(B321=1,"",TrackingWorksheet!D326)</f>
        <v>0</v>
      </c>
      <c r="D321" s="176">
        <f>IF(B321=1,"",IF(AND(TrackingWorksheet!B326&lt;&gt;"",TrackingWorksheet!B326&lt;=WeeklyCOVIDSummary!$C$7,OR(TrackingWorksheet!C326="",TrackingWorksheet!C326&gt;=WeeklyCOVIDSummary!$C$6)),1,0))</f>
        <v>0</v>
      </c>
      <c r="E321" s="175">
        <f>IF(B321=1,"",IF(AND(TrackingWorksheet!H326&lt;&gt;"",TrackingWorksheet!H326&lt;=WeeklyCOVIDSummary!$C$7),1,0)*D321)</f>
        <v>0</v>
      </c>
      <c r="F321" s="175">
        <f>IF(B321=1,"",IF(AND(TrackingWorksheet!I326&lt;&gt;"",TrackingWorksheet!I326&lt;=WeeklyCOVIDSummary!$C$7),1,0)*D321)</f>
        <v>0</v>
      </c>
      <c r="G321" s="175">
        <f>IF(B321=1,"",IF(AND(TrackingWorksheet!G326&lt;&gt;"",TrackingWorksheet!G326&lt;=WeeklyCOVIDSummary!$C$7,WeeklyCOVIDSummary!$C$6-TrackingWorksheet!G326&lt;60),1,0)*D321)</f>
        <v>0</v>
      </c>
      <c r="H321" s="175">
        <f>IF(B321=1,"",IF(AND(TrackingWorksheet!G326&lt;&gt;"",TrackingWorksheet!G326&lt;=WeeklyCOVIDSummary!$C$7,TrackingWorksheet!G326&gt;$M$3),1,0)*D321)</f>
        <v>0</v>
      </c>
      <c r="I321" s="175">
        <f t="shared" si="9"/>
        <v>0</v>
      </c>
      <c r="J321" s="175">
        <f t="shared" si="8"/>
        <v>0</v>
      </c>
      <c r="K321" s="175">
        <f>IF(B321=1,"",IF(AND(TrackingWorksheet!G326="",TrackingWorksheet!H326="", TrackingWorksheet!I326=""),1,0)*D321)</f>
        <v>0</v>
      </c>
      <c r="L321" s="178" t="str">
        <f>IF(B321=1,"",IF(TrackingWorksheet!F326="","",TrackingWorksheet!F326))</f>
        <v/>
      </c>
      <c r="M321" s="170"/>
      <c r="N321" s="170">
        <f>IF(AND(ISBLANK(TrackingWorksheet!B326),ISBLANK(TrackingWorksheet!C326),ISBLANK(TrackingWorksheet!G326),ISBLANK(TrackingWorksheet!I326),
ISBLANK(TrackingWorksheet!#REF!)),1,0)</f>
        <v>0</v>
      </c>
      <c r="O321" s="170">
        <f>IF(B321=1,"",TrackingWorksheet!E326)</f>
        <v>0</v>
      </c>
      <c r="P321" s="170" t="e">
        <f>IF(B321=1,"",IF(AND(TrackingWorksheet!B326&lt;&gt;"",TrackingWorksheet!B326&lt;=#REF!,OR(TrackingWorksheet!C326="",TrackingWorksheet!C326&gt;=#REF!)),1,0))</f>
        <v>#REF!</v>
      </c>
      <c r="Q321" s="170" t="e">
        <f>IF(B321=1,"",IF(AND(TrackingWorksheet!#REF! &lt;&gt;"",TrackingWorksheet!#REF!&lt;=#REF!), 1, 0)*D321)</f>
        <v>#REF!</v>
      </c>
      <c r="R321" s="170" t="e">
        <f>IF(B321=1,"",IF(AND(TrackingWorksheet!#REF! &lt;&gt;"", TrackingWorksheet!#REF!="At facility"), 1, 0)*D321)</f>
        <v>#REF!</v>
      </c>
      <c r="S321" s="170" t="e">
        <f>IF(B321=1,"",IF(AND(TrackingWorksheet!#REF! &lt;&gt;"", TrackingWorksheet!#REF!="Outside of facility"), 1, 0)*D321)</f>
        <v>#REF!</v>
      </c>
      <c r="T321" s="170" t="e">
        <f>IF(B321=1,"",IF(AND(TrackingWorksheet!#REF!&lt;&gt;"",TrackingWorksheet!#REF!&lt;=#REF!),1,0)*D321)</f>
        <v>#REF!</v>
      </c>
      <c r="U321" s="170" t="e">
        <f>IF(B321=1,"",IF(AND(TrackingWorksheet!#REF!&lt;&gt;"",TrackingWorksheet!#REF!&lt;=#REF!),1,0)*D321)</f>
        <v>#REF!</v>
      </c>
      <c r="V321" s="170" t="str">
        <f>IF(B321=1,"",IF(TrackingWorksheet!F326="","",TrackingWorksheet!F326))</f>
        <v/>
      </c>
    </row>
    <row r="322" spans="2:22" x14ac:dyDescent="0.35">
      <c r="B322" s="178">
        <f>IF(AND(ISBLANK(TrackingWorksheet!B327),ISBLANK(TrackingWorksheet!C327),ISBLANK(TrackingWorksheet!G327),ISBLANK(TrackingWorksheet!I327),
ISBLANK(TrackingWorksheet!#REF!)),1,0)</f>
        <v>0</v>
      </c>
      <c r="C322" s="173">
        <f>IF(B322=1,"",TrackingWorksheet!D327)</f>
        <v>0</v>
      </c>
      <c r="D322" s="176">
        <f>IF(B322=1,"",IF(AND(TrackingWorksheet!B327&lt;&gt;"",TrackingWorksheet!B327&lt;=WeeklyCOVIDSummary!$C$7,OR(TrackingWorksheet!C327="",TrackingWorksheet!C327&gt;=WeeklyCOVIDSummary!$C$6)),1,0))</f>
        <v>0</v>
      </c>
      <c r="E322" s="175">
        <f>IF(B322=1,"",IF(AND(TrackingWorksheet!H327&lt;&gt;"",TrackingWorksheet!H327&lt;=WeeklyCOVIDSummary!$C$7),1,0)*D322)</f>
        <v>0</v>
      </c>
      <c r="F322" s="175">
        <f>IF(B322=1,"",IF(AND(TrackingWorksheet!I327&lt;&gt;"",TrackingWorksheet!I327&lt;=WeeklyCOVIDSummary!$C$7),1,0)*D322)</f>
        <v>0</v>
      </c>
      <c r="G322" s="175">
        <f>IF(B322=1,"",IF(AND(TrackingWorksheet!G327&lt;&gt;"",TrackingWorksheet!G327&lt;=WeeklyCOVIDSummary!$C$7,WeeklyCOVIDSummary!$C$6-TrackingWorksheet!G327&lt;60),1,0)*D322)</f>
        <v>0</v>
      </c>
      <c r="H322" s="175">
        <f>IF(B322=1,"",IF(AND(TrackingWorksheet!G327&lt;&gt;"",TrackingWorksheet!G327&lt;=WeeklyCOVIDSummary!$C$7,TrackingWorksheet!G327&gt;$M$3),1,0)*D322)</f>
        <v>0</v>
      </c>
      <c r="I322" s="175">
        <f t="shared" si="9"/>
        <v>0</v>
      </c>
      <c r="J322" s="175">
        <f t="shared" si="8"/>
        <v>0</v>
      </c>
      <c r="K322" s="175">
        <f>IF(B322=1,"",IF(AND(TrackingWorksheet!G327="",TrackingWorksheet!H327="", TrackingWorksheet!I327=""),1,0)*D322)</f>
        <v>0</v>
      </c>
      <c r="L322" s="178" t="str">
        <f>IF(B322=1,"",IF(TrackingWorksheet!F327="","",TrackingWorksheet!F327))</f>
        <v/>
      </c>
      <c r="M322" s="170"/>
      <c r="N322" s="170">
        <f>IF(AND(ISBLANK(TrackingWorksheet!B327),ISBLANK(TrackingWorksheet!C327),ISBLANK(TrackingWorksheet!G327),ISBLANK(TrackingWorksheet!I327),
ISBLANK(TrackingWorksheet!#REF!)),1,0)</f>
        <v>0</v>
      </c>
      <c r="O322" s="170">
        <f>IF(B322=1,"",TrackingWorksheet!E327)</f>
        <v>0</v>
      </c>
      <c r="P322" s="170" t="e">
        <f>IF(B322=1,"",IF(AND(TrackingWorksheet!B327&lt;&gt;"",TrackingWorksheet!B327&lt;=#REF!,OR(TrackingWorksheet!C327="",TrackingWorksheet!C327&gt;=#REF!)),1,0))</f>
        <v>#REF!</v>
      </c>
      <c r="Q322" s="170" t="e">
        <f>IF(B322=1,"",IF(AND(TrackingWorksheet!#REF! &lt;&gt;"",TrackingWorksheet!#REF!&lt;=#REF!), 1, 0)*D322)</f>
        <v>#REF!</v>
      </c>
      <c r="R322" s="170" t="e">
        <f>IF(B322=1,"",IF(AND(TrackingWorksheet!#REF! &lt;&gt;"", TrackingWorksheet!#REF!="At facility"), 1, 0)*D322)</f>
        <v>#REF!</v>
      </c>
      <c r="S322" s="170" t="e">
        <f>IF(B322=1,"",IF(AND(TrackingWorksheet!#REF! &lt;&gt;"", TrackingWorksheet!#REF!="Outside of facility"), 1, 0)*D322)</f>
        <v>#REF!</v>
      </c>
      <c r="T322" s="170" t="e">
        <f>IF(B322=1,"",IF(AND(TrackingWorksheet!#REF!&lt;&gt;"",TrackingWorksheet!#REF!&lt;=#REF!),1,0)*D322)</f>
        <v>#REF!</v>
      </c>
      <c r="U322" s="170" t="e">
        <f>IF(B322=1,"",IF(AND(TrackingWorksheet!#REF!&lt;&gt;"",TrackingWorksheet!#REF!&lt;=#REF!),1,0)*D322)</f>
        <v>#REF!</v>
      </c>
      <c r="V322" s="170" t="str">
        <f>IF(B322=1,"",IF(TrackingWorksheet!F327="","",TrackingWorksheet!F327))</f>
        <v/>
      </c>
    </row>
    <row r="323" spans="2:22" x14ac:dyDescent="0.35">
      <c r="B323" s="178">
        <f>IF(AND(ISBLANK(TrackingWorksheet!B328),ISBLANK(TrackingWorksheet!C328),ISBLANK(TrackingWorksheet!G328),ISBLANK(TrackingWorksheet!I328),
ISBLANK(TrackingWorksheet!#REF!)),1,0)</f>
        <v>0</v>
      </c>
      <c r="C323" s="173">
        <f>IF(B323=1,"",TrackingWorksheet!D328)</f>
        <v>0</v>
      </c>
      <c r="D323" s="176">
        <f>IF(B323=1,"",IF(AND(TrackingWorksheet!B328&lt;&gt;"",TrackingWorksheet!B328&lt;=WeeklyCOVIDSummary!$C$7,OR(TrackingWorksheet!C328="",TrackingWorksheet!C328&gt;=WeeklyCOVIDSummary!$C$6)),1,0))</f>
        <v>0</v>
      </c>
      <c r="E323" s="175">
        <f>IF(B323=1,"",IF(AND(TrackingWorksheet!H328&lt;&gt;"",TrackingWorksheet!H328&lt;=WeeklyCOVIDSummary!$C$7),1,0)*D323)</f>
        <v>0</v>
      </c>
      <c r="F323" s="175">
        <f>IF(B323=1,"",IF(AND(TrackingWorksheet!I328&lt;&gt;"",TrackingWorksheet!I328&lt;=WeeklyCOVIDSummary!$C$7),1,0)*D323)</f>
        <v>0</v>
      </c>
      <c r="G323" s="175">
        <f>IF(B323=1,"",IF(AND(TrackingWorksheet!G328&lt;&gt;"",TrackingWorksheet!G328&lt;=WeeklyCOVIDSummary!$C$7,WeeklyCOVIDSummary!$C$6-TrackingWorksheet!G328&lt;60),1,0)*D323)</f>
        <v>0</v>
      </c>
      <c r="H323" s="175">
        <f>IF(B323=1,"",IF(AND(TrackingWorksheet!G328&lt;&gt;"",TrackingWorksheet!G328&lt;=WeeklyCOVIDSummary!$C$7,TrackingWorksheet!G328&gt;$M$3),1,0)*D323)</f>
        <v>0</v>
      </c>
      <c r="I323" s="175">
        <f t="shared" si="9"/>
        <v>0</v>
      </c>
      <c r="J323" s="175">
        <f t="shared" ref="J323:J386" si="10">MAX(G323:H323)</f>
        <v>0</v>
      </c>
      <c r="K323" s="175">
        <f>IF(B323=1,"",IF(AND(TrackingWorksheet!G328="",TrackingWorksheet!H328="", TrackingWorksheet!I328=""),1,0)*D323)</f>
        <v>0</v>
      </c>
      <c r="L323" s="178" t="str">
        <f>IF(B323=1,"",IF(TrackingWorksheet!F328="","",TrackingWorksheet!F328))</f>
        <v/>
      </c>
      <c r="M323" s="170"/>
      <c r="N323" s="170">
        <f>IF(AND(ISBLANK(TrackingWorksheet!B328),ISBLANK(TrackingWorksheet!C328),ISBLANK(TrackingWorksheet!G328),ISBLANK(TrackingWorksheet!I328),
ISBLANK(TrackingWorksheet!#REF!)),1,0)</f>
        <v>0</v>
      </c>
      <c r="O323" s="170">
        <f>IF(B323=1,"",TrackingWorksheet!E328)</f>
        <v>0</v>
      </c>
      <c r="P323" s="170" t="e">
        <f>IF(B323=1,"",IF(AND(TrackingWorksheet!B328&lt;&gt;"",TrackingWorksheet!B328&lt;=#REF!,OR(TrackingWorksheet!C328="",TrackingWorksheet!C328&gt;=#REF!)),1,0))</f>
        <v>#REF!</v>
      </c>
      <c r="Q323" s="170" t="e">
        <f>IF(B323=1,"",IF(AND(TrackingWorksheet!#REF! &lt;&gt;"",TrackingWorksheet!#REF!&lt;=#REF!), 1, 0)*D323)</f>
        <v>#REF!</v>
      </c>
      <c r="R323" s="170" t="e">
        <f>IF(B323=1,"",IF(AND(TrackingWorksheet!#REF! &lt;&gt;"", TrackingWorksheet!#REF!="At facility"), 1, 0)*D323)</f>
        <v>#REF!</v>
      </c>
      <c r="S323" s="170" t="e">
        <f>IF(B323=1,"",IF(AND(TrackingWorksheet!#REF! &lt;&gt;"", TrackingWorksheet!#REF!="Outside of facility"), 1, 0)*D323)</f>
        <v>#REF!</v>
      </c>
      <c r="T323" s="170" t="e">
        <f>IF(B323=1,"",IF(AND(TrackingWorksheet!#REF!&lt;&gt;"",TrackingWorksheet!#REF!&lt;=#REF!),1,0)*D323)</f>
        <v>#REF!</v>
      </c>
      <c r="U323" s="170" t="e">
        <f>IF(B323=1,"",IF(AND(TrackingWorksheet!#REF!&lt;&gt;"",TrackingWorksheet!#REF!&lt;=#REF!),1,0)*D323)</f>
        <v>#REF!</v>
      </c>
      <c r="V323" s="170" t="str">
        <f>IF(B323=1,"",IF(TrackingWorksheet!F328="","",TrackingWorksheet!F328))</f>
        <v/>
      </c>
    </row>
    <row r="324" spans="2:22" x14ac:dyDescent="0.35">
      <c r="B324" s="178">
        <f>IF(AND(ISBLANK(TrackingWorksheet!B329),ISBLANK(TrackingWorksheet!C329),ISBLANK(TrackingWorksheet!G329),ISBLANK(TrackingWorksheet!I329),
ISBLANK(TrackingWorksheet!#REF!)),1,0)</f>
        <v>0</v>
      </c>
      <c r="C324" s="173">
        <f>IF(B324=1,"",TrackingWorksheet!D329)</f>
        <v>0</v>
      </c>
      <c r="D324" s="176">
        <f>IF(B324=1,"",IF(AND(TrackingWorksheet!B329&lt;&gt;"",TrackingWorksheet!B329&lt;=WeeklyCOVIDSummary!$C$7,OR(TrackingWorksheet!C329="",TrackingWorksheet!C329&gt;=WeeklyCOVIDSummary!$C$6)),1,0))</f>
        <v>0</v>
      </c>
      <c r="E324" s="175">
        <f>IF(B324=1,"",IF(AND(TrackingWorksheet!H329&lt;&gt;"",TrackingWorksheet!H329&lt;=WeeklyCOVIDSummary!$C$7),1,0)*D324)</f>
        <v>0</v>
      </c>
      <c r="F324" s="175">
        <f>IF(B324=1,"",IF(AND(TrackingWorksheet!I329&lt;&gt;"",TrackingWorksheet!I329&lt;=WeeklyCOVIDSummary!$C$7),1,0)*D324)</f>
        <v>0</v>
      </c>
      <c r="G324" s="175">
        <f>IF(B324=1,"",IF(AND(TrackingWorksheet!G329&lt;&gt;"",TrackingWorksheet!G329&lt;=WeeklyCOVIDSummary!$C$7,WeeklyCOVIDSummary!$C$6-TrackingWorksheet!G329&lt;60),1,0)*D324)</f>
        <v>0</v>
      </c>
      <c r="H324" s="175">
        <f>IF(B324=1,"",IF(AND(TrackingWorksheet!G329&lt;&gt;"",TrackingWorksheet!G329&lt;=WeeklyCOVIDSummary!$C$7,TrackingWorksheet!G329&gt;$M$3),1,0)*D324)</f>
        <v>0</v>
      </c>
      <c r="I324" s="175">
        <f t="shared" ref="I324:I387" si="11">MAX(G324:H324)</f>
        <v>0</v>
      </c>
      <c r="J324" s="175">
        <f t="shared" si="10"/>
        <v>0</v>
      </c>
      <c r="K324" s="175">
        <f>IF(B324=1,"",IF(AND(TrackingWorksheet!G329="",TrackingWorksheet!H329="", TrackingWorksheet!I329=""),1,0)*D324)</f>
        <v>0</v>
      </c>
      <c r="L324" s="178" t="str">
        <f>IF(B324=1,"",IF(TrackingWorksheet!F329="","",TrackingWorksheet!F329))</f>
        <v/>
      </c>
      <c r="M324" s="170"/>
      <c r="N324" s="170">
        <f>IF(AND(ISBLANK(TrackingWorksheet!B329),ISBLANK(TrackingWorksheet!C329),ISBLANK(TrackingWorksheet!G329),ISBLANK(TrackingWorksheet!I329),
ISBLANK(TrackingWorksheet!#REF!)),1,0)</f>
        <v>0</v>
      </c>
      <c r="O324" s="170">
        <f>IF(B324=1,"",TrackingWorksheet!E329)</f>
        <v>0</v>
      </c>
      <c r="P324" s="170" t="e">
        <f>IF(B324=1,"",IF(AND(TrackingWorksheet!B329&lt;&gt;"",TrackingWorksheet!B329&lt;=#REF!,OR(TrackingWorksheet!C329="",TrackingWorksheet!C329&gt;=#REF!)),1,0))</f>
        <v>#REF!</v>
      </c>
      <c r="Q324" s="170" t="e">
        <f>IF(B324=1,"",IF(AND(TrackingWorksheet!#REF! &lt;&gt;"",TrackingWorksheet!#REF!&lt;=#REF!), 1, 0)*D324)</f>
        <v>#REF!</v>
      </c>
      <c r="R324" s="170" t="e">
        <f>IF(B324=1,"",IF(AND(TrackingWorksheet!#REF! &lt;&gt;"", TrackingWorksheet!#REF!="At facility"), 1, 0)*D324)</f>
        <v>#REF!</v>
      </c>
      <c r="S324" s="170" t="e">
        <f>IF(B324=1,"",IF(AND(TrackingWorksheet!#REF! &lt;&gt;"", TrackingWorksheet!#REF!="Outside of facility"), 1, 0)*D324)</f>
        <v>#REF!</v>
      </c>
      <c r="T324" s="170" t="e">
        <f>IF(B324=1,"",IF(AND(TrackingWorksheet!#REF!&lt;&gt;"",TrackingWorksheet!#REF!&lt;=#REF!),1,0)*D324)</f>
        <v>#REF!</v>
      </c>
      <c r="U324" s="170" t="e">
        <f>IF(B324=1,"",IF(AND(TrackingWorksheet!#REF!&lt;&gt;"",TrackingWorksheet!#REF!&lt;=#REF!),1,0)*D324)</f>
        <v>#REF!</v>
      </c>
      <c r="V324" s="170" t="str">
        <f>IF(B324=1,"",IF(TrackingWorksheet!F329="","",TrackingWorksheet!F329))</f>
        <v/>
      </c>
    </row>
    <row r="325" spans="2:22" x14ac:dyDescent="0.35">
      <c r="B325" s="178">
        <f>IF(AND(ISBLANK(TrackingWorksheet!B330),ISBLANK(TrackingWorksheet!C330),ISBLANK(TrackingWorksheet!G330),ISBLANK(TrackingWorksheet!I330),
ISBLANK(TrackingWorksheet!#REF!)),1,0)</f>
        <v>0</v>
      </c>
      <c r="C325" s="173">
        <f>IF(B325=1,"",TrackingWorksheet!D330)</f>
        <v>0</v>
      </c>
      <c r="D325" s="176">
        <f>IF(B325=1,"",IF(AND(TrackingWorksheet!B330&lt;&gt;"",TrackingWorksheet!B330&lt;=WeeklyCOVIDSummary!$C$7,OR(TrackingWorksheet!C330="",TrackingWorksheet!C330&gt;=WeeklyCOVIDSummary!$C$6)),1,0))</f>
        <v>0</v>
      </c>
      <c r="E325" s="175">
        <f>IF(B325=1,"",IF(AND(TrackingWorksheet!H330&lt;&gt;"",TrackingWorksheet!H330&lt;=WeeklyCOVIDSummary!$C$7),1,0)*D325)</f>
        <v>0</v>
      </c>
      <c r="F325" s="175">
        <f>IF(B325=1,"",IF(AND(TrackingWorksheet!I330&lt;&gt;"",TrackingWorksheet!I330&lt;=WeeklyCOVIDSummary!$C$7),1,0)*D325)</f>
        <v>0</v>
      </c>
      <c r="G325" s="175">
        <f>IF(B325=1,"",IF(AND(TrackingWorksheet!G330&lt;&gt;"",TrackingWorksheet!G330&lt;=WeeklyCOVIDSummary!$C$7,WeeklyCOVIDSummary!$C$6-TrackingWorksheet!G330&lt;60),1,0)*D325)</f>
        <v>0</v>
      </c>
      <c r="H325" s="175">
        <f>IF(B325=1,"",IF(AND(TrackingWorksheet!G330&lt;&gt;"",TrackingWorksheet!G330&lt;=WeeklyCOVIDSummary!$C$7,TrackingWorksheet!G330&gt;$M$3),1,0)*D325)</f>
        <v>0</v>
      </c>
      <c r="I325" s="175">
        <f t="shared" si="11"/>
        <v>0</v>
      </c>
      <c r="J325" s="175">
        <f t="shared" si="10"/>
        <v>0</v>
      </c>
      <c r="K325" s="175">
        <f>IF(B325=1,"",IF(AND(TrackingWorksheet!G330="",TrackingWorksheet!H330="", TrackingWorksheet!I330=""),1,0)*D325)</f>
        <v>0</v>
      </c>
      <c r="L325" s="178" t="str">
        <f>IF(B325=1,"",IF(TrackingWorksheet!F330="","",TrackingWorksheet!F330))</f>
        <v/>
      </c>
      <c r="M325" s="170"/>
      <c r="N325" s="170">
        <f>IF(AND(ISBLANK(TrackingWorksheet!B330),ISBLANK(TrackingWorksheet!C330),ISBLANK(TrackingWorksheet!G330),ISBLANK(TrackingWorksheet!I330),
ISBLANK(TrackingWorksheet!#REF!)),1,0)</f>
        <v>0</v>
      </c>
      <c r="O325" s="170">
        <f>IF(B325=1,"",TrackingWorksheet!E330)</f>
        <v>0</v>
      </c>
      <c r="P325" s="170" t="e">
        <f>IF(B325=1,"",IF(AND(TrackingWorksheet!B330&lt;&gt;"",TrackingWorksheet!B330&lt;=#REF!,OR(TrackingWorksheet!C330="",TrackingWorksheet!C330&gt;=#REF!)),1,0))</f>
        <v>#REF!</v>
      </c>
      <c r="Q325" s="170" t="e">
        <f>IF(B325=1,"",IF(AND(TrackingWorksheet!#REF! &lt;&gt;"",TrackingWorksheet!#REF!&lt;=#REF!), 1, 0)*D325)</f>
        <v>#REF!</v>
      </c>
      <c r="R325" s="170" t="e">
        <f>IF(B325=1,"",IF(AND(TrackingWorksheet!#REF! &lt;&gt;"", TrackingWorksheet!#REF!="At facility"), 1, 0)*D325)</f>
        <v>#REF!</v>
      </c>
      <c r="S325" s="170" t="e">
        <f>IF(B325=1,"",IF(AND(TrackingWorksheet!#REF! &lt;&gt;"", TrackingWorksheet!#REF!="Outside of facility"), 1, 0)*D325)</f>
        <v>#REF!</v>
      </c>
      <c r="T325" s="170" t="e">
        <f>IF(B325=1,"",IF(AND(TrackingWorksheet!#REF!&lt;&gt;"",TrackingWorksheet!#REF!&lt;=#REF!),1,0)*D325)</f>
        <v>#REF!</v>
      </c>
      <c r="U325" s="170" t="e">
        <f>IF(B325=1,"",IF(AND(TrackingWorksheet!#REF!&lt;&gt;"",TrackingWorksheet!#REF!&lt;=#REF!),1,0)*D325)</f>
        <v>#REF!</v>
      </c>
      <c r="V325" s="170" t="str">
        <f>IF(B325=1,"",IF(TrackingWorksheet!F330="","",TrackingWorksheet!F330))</f>
        <v/>
      </c>
    </row>
    <row r="326" spans="2:22" x14ac:dyDescent="0.35">
      <c r="B326" s="178">
        <f>IF(AND(ISBLANK(TrackingWorksheet!B331),ISBLANK(TrackingWorksheet!C331),ISBLANK(TrackingWorksheet!G331),ISBLANK(TrackingWorksheet!I331),
ISBLANK(TrackingWorksheet!#REF!)),1,0)</f>
        <v>0</v>
      </c>
      <c r="C326" s="173">
        <f>IF(B326=1,"",TrackingWorksheet!D331)</f>
        <v>0</v>
      </c>
      <c r="D326" s="176">
        <f>IF(B326=1,"",IF(AND(TrackingWorksheet!B331&lt;&gt;"",TrackingWorksheet!B331&lt;=WeeklyCOVIDSummary!$C$7,OR(TrackingWorksheet!C331="",TrackingWorksheet!C331&gt;=WeeklyCOVIDSummary!$C$6)),1,0))</f>
        <v>0</v>
      </c>
      <c r="E326" s="175">
        <f>IF(B326=1,"",IF(AND(TrackingWorksheet!H331&lt;&gt;"",TrackingWorksheet!H331&lt;=WeeklyCOVIDSummary!$C$7),1,0)*D326)</f>
        <v>0</v>
      </c>
      <c r="F326" s="175">
        <f>IF(B326=1,"",IF(AND(TrackingWorksheet!I331&lt;&gt;"",TrackingWorksheet!I331&lt;=WeeklyCOVIDSummary!$C$7),1,0)*D326)</f>
        <v>0</v>
      </c>
      <c r="G326" s="175">
        <f>IF(B326=1,"",IF(AND(TrackingWorksheet!G331&lt;&gt;"",TrackingWorksheet!G331&lt;=WeeklyCOVIDSummary!$C$7,WeeklyCOVIDSummary!$C$6-TrackingWorksheet!G331&lt;60),1,0)*D326)</f>
        <v>0</v>
      </c>
      <c r="H326" s="175">
        <f>IF(B326=1,"",IF(AND(TrackingWorksheet!G331&lt;&gt;"",TrackingWorksheet!G331&lt;=WeeklyCOVIDSummary!$C$7,TrackingWorksheet!G331&gt;$M$3),1,0)*D326)</f>
        <v>0</v>
      </c>
      <c r="I326" s="175">
        <f t="shared" si="11"/>
        <v>0</v>
      </c>
      <c r="J326" s="175">
        <f t="shared" si="10"/>
        <v>0</v>
      </c>
      <c r="K326" s="175">
        <f>IF(B326=1,"",IF(AND(TrackingWorksheet!G331="",TrackingWorksheet!H331="", TrackingWorksheet!I331=""),1,0)*D326)</f>
        <v>0</v>
      </c>
      <c r="L326" s="178" t="str">
        <f>IF(B326=1,"",IF(TrackingWorksheet!F331="","",TrackingWorksheet!F331))</f>
        <v/>
      </c>
      <c r="M326" s="170"/>
      <c r="N326" s="170">
        <f>IF(AND(ISBLANK(TrackingWorksheet!B331),ISBLANK(TrackingWorksheet!C331),ISBLANK(TrackingWorksheet!G331),ISBLANK(TrackingWorksheet!I331),
ISBLANK(TrackingWorksheet!#REF!)),1,0)</f>
        <v>0</v>
      </c>
      <c r="O326" s="170">
        <f>IF(B326=1,"",TrackingWorksheet!E331)</f>
        <v>0</v>
      </c>
      <c r="P326" s="170" t="e">
        <f>IF(B326=1,"",IF(AND(TrackingWorksheet!B331&lt;&gt;"",TrackingWorksheet!B331&lt;=#REF!,OR(TrackingWorksheet!C331="",TrackingWorksheet!C331&gt;=#REF!)),1,0))</f>
        <v>#REF!</v>
      </c>
      <c r="Q326" s="170" t="e">
        <f>IF(B326=1,"",IF(AND(TrackingWorksheet!#REF! &lt;&gt;"",TrackingWorksheet!#REF!&lt;=#REF!), 1, 0)*D326)</f>
        <v>#REF!</v>
      </c>
      <c r="R326" s="170" t="e">
        <f>IF(B326=1,"",IF(AND(TrackingWorksheet!#REF! &lt;&gt;"", TrackingWorksheet!#REF!="At facility"), 1, 0)*D326)</f>
        <v>#REF!</v>
      </c>
      <c r="S326" s="170" t="e">
        <f>IF(B326=1,"",IF(AND(TrackingWorksheet!#REF! &lt;&gt;"", TrackingWorksheet!#REF!="Outside of facility"), 1, 0)*D326)</f>
        <v>#REF!</v>
      </c>
      <c r="T326" s="170" t="e">
        <f>IF(B326=1,"",IF(AND(TrackingWorksheet!#REF!&lt;&gt;"",TrackingWorksheet!#REF!&lt;=#REF!),1,0)*D326)</f>
        <v>#REF!</v>
      </c>
      <c r="U326" s="170" t="e">
        <f>IF(B326=1,"",IF(AND(TrackingWorksheet!#REF!&lt;&gt;"",TrackingWorksheet!#REF!&lt;=#REF!),1,0)*D326)</f>
        <v>#REF!</v>
      </c>
      <c r="V326" s="170" t="str">
        <f>IF(B326=1,"",IF(TrackingWorksheet!F331="","",TrackingWorksheet!F331))</f>
        <v/>
      </c>
    </row>
    <row r="327" spans="2:22" x14ac:dyDescent="0.35">
      <c r="B327" s="178">
        <f>IF(AND(ISBLANK(TrackingWorksheet!B332),ISBLANK(TrackingWorksheet!C332),ISBLANK(TrackingWorksheet!G332),ISBLANK(TrackingWorksheet!I332),
ISBLANK(TrackingWorksheet!#REF!)),1,0)</f>
        <v>0</v>
      </c>
      <c r="C327" s="173">
        <f>IF(B327=1,"",TrackingWorksheet!D332)</f>
        <v>0</v>
      </c>
      <c r="D327" s="176">
        <f>IF(B327=1,"",IF(AND(TrackingWorksheet!B332&lt;&gt;"",TrackingWorksheet!B332&lt;=WeeklyCOVIDSummary!$C$7,OR(TrackingWorksheet!C332="",TrackingWorksheet!C332&gt;=WeeklyCOVIDSummary!$C$6)),1,0))</f>
        <v>0</v>
      </c>
      <c r="E327" s="175">
        <f>IF(B327=1,"",IF(AND(TrackingWorksheet!H332&lt;&gt;"",TrackingWorksheet!H332&lt;=WeeklyCOVIDSummary!$C$7),1,0)*D327)</f>
        <v>0</v>
      </c>
      <c r="F327" s="175">
        <f>IF(B327=1,"",IF(AND(TrackingWorksheet!I332&lt;&gt;"",TrackingWorksheet!I332&lt;=WeeklyCOVIDSummary!$C$7),1,0)*D327)</f>
        <v>0</v>
      </c>
      <c r="G327" s="175">
        <f>IF(B327=1,"",IF(AND(TrackingWorksheet!G332&lt;&gt;"",TrackingWorksheet!G332&lt;=WeeklyCOVIDSummary!$C$7,WeeklyCOVIDSummary!$C$6-TrackingWorksheet!G332&lt;60),1,0)*D327)</f>
        <v>0</v>
      </c>
      <c r="H327" s="175">
        <f>IF(B327=1,"",IF(AND(TrackingWorksheet!G332&lt;&gt;"",TrackingWorksheet!G332&lt;=WeeklyCOVIDSummary!$C$7,TrackingWorksheet!G332&gt;$M$3),1,0)*D327)</f>
        <v>0</v>
      </c>
      <c r="I327" s="175">
        <f t="shared" si="11"/>
        <v>0</v>
      </c>
      <c r="J327" s="175">
        <f t="shared" si="10"/>
        <v>0</v>
      </c>
      <c r="K327" s="175">
        <f>IF(B327=1,"",IF(AND(TrackingWorksheet!G332="",TrackingWorksheet!H332="", TrackingWorksheet!I332=""),1,0)*D327)</f>
        <v>0</v>
      </c>
      <c r="L327" s="178" t="str">
        <f>IF(B327=1,"",IF(TrackingWorksheet!F332="","",TrackingWorksheet!F332))</f>
        <v/>
      </c>
      <c r="M327" s="170"/>
      <c r="N327" s="170">
        <f>IF(AND(ISBLANK(TrackingWorksheet!B332),ISBLANK(TrackingWorksheet!C332),ISBLANK(TrackingWorksheet!G332),ISBLANK(TrackingWorksheet!I332),
ISBLANK(TrackingWorksheet!#REF!)),1,0)</f>
        <v>0</v>
      </c>
      <c r="O327" s="170">
        <f>IF(B327=1,"",TrackingWorksheet!E332)</f>
        <v>0</v>
      </c>
      <c r="P327" s="170" t="e">
        <f>IF(B327=1,"",IF(AND(TrackingWorksheet!B332&lt;&gt;"",TrackingWorksheet!B332&lt;=#REF!,OR(TrackingWorksheet!C332="",TrackingWorksheet!C332&gt;=#REF!)),1,0))</f>
        <v>#REF!</v>
      </c>
      <c r="Q327" s="170" t="e">
        <f>IF(B327=1,"",IF(AND(TrackingWorksheet!#REF! &lt;&gt;"",TrackingWorksheet!#REF!&lt;=#REF!), 1, 0)*D327)</f>
        <v>#REF!</v>
      </c>
      <c r="R327" s="170" t="e">
        <f>IF(B327=1,"",IF(AND(TrackingWorksheet!#REF! &lt;&gt;"", TrackingWorksheet!#REF!="At facility"), 1, 0)*D327)</f>
        <v>#REF!</v>
      </c>
      <c r="S327" s="170" t="e">
        <f>IF(B327=1,"",IF(AND(TrackingWorksheet!#REF! &lt;&gt;"", TrackingWorksheet!#REF!="Outside of facility"), 1, 0)*D327)</f>
        <v>#REF!</v>
      </c>
      <c r="T327" s="170" t="e">
        <f>IF(B327=1,"",IF(AND(TrackingWorksheet!#REF!&lt;&gt;"",TrackingWorksheet!#REF!&lt;=#REF!),1,0)*D327)</f>
        <v>#REF!</v>
      </c>
      <c r="U327" s="170" t="e">
        <f>IF(B327=1,"",IF(AND(TrackingWorksheet!#REF!&lt;&gt;"",TrackingWorksheet!#REF!&lt;=#REF!),1,0)*D327)</f>
        <v>#REF!</v>
      </c>
      <c r="V327" s="170" t="str">
        <f>IF(B327=1,"",IF(TrackingWorksheet!F332="","",TrackingWorksheet!F332))</f>
        <v/>
      </c>
    </row>
    <row r="328" spans="2:22" x14ac:dyDescent="0.35">
      <c r="B328" s="178">
        <f>IF(AND(ISBLANK(TrackingWorksheet!B333),ISBLANK(TrackingWorksheet!C333),ISBLANK(TrackingWorksheet!G333),ISBLANK(TrackingWorksheet!I333),
ISBLANK(TrackingWorksheet!#REF!)),1,0)</f>
        <v>0</v>
      </c>
      <c r="C328" s="173">
        <f>IF(B328=1,"",TrackingWorksheet!D333)</f>
        <v>0</v>
      </c>
      <c r="D328" s="176">
        <f>IF(B328=1,"",IF(AND(TrackingWorksheet!B333&lt;&gt;"",TrackingWorksheet!B333&lt;=WeeklyCOVIDSummary!$C$7,OR(TrackingWorksheet!C333="",TrackingWorksheet!C333&gt;=WeeklyCOVIDSummary!$C$6)),1,0))</f>
        <v>0</v>
      </c>
      <c r="E328" s="175">
        <f>IF(B328=1,"",IF(AND(TrackingWorksheet!H333&lt;&gt;"",TrackingWorksheet!H333&lt;=WeeklyCOVIDSummary!$C$7),1,0)*D328)</f>
        <v>0</v>
      </c>
      <c r="F328" s="175">
        <f>IF(B328=1,"",IF(AND(TrackingWorksheet!I333&lt;&gt;"",TrackingWorksheet!I333&lt;=WeeklyCOVIDSummary!$C$7),1,0)*D328)</f>
        <v>0</v>
      </c>
      <c r="G328" s="175">
        <f>IF(B328=1,"",IF(AND(TrackingWorksheet!G333&lt;&gt;"",TrackingWorksheet!G333&lt;=WeeklyCOVIDSummary!$C$7,WeeklyCOVIDSummary!$C$6-TrackingWorksheet!G333&lt;60),1,0)*D328)</f>
        <v>0</v>
      </c>
      <c r="H328" s="175">
        <f>IF(B328=1,"",IF(AND(TrackingWorksheet!G333&lt;&gt;"",TrackingWorksheet!G333&lt;=WeeklyCOVIDSummary!$C$7,TrackingWorksheet!G333&gt;$M$3),1,0)*D328)</f>
        <v>0</v>
      </c>
      <c r="I328" s="175">
        <f t="shared" si="11"/>
        <v>0</v>
      </c>
      <c r="J328" s="175">
        <f t="shared" si="10"/>
        <v>0</v>
      </c>
      <c r="K328" s="175">
        <f>IF(B328=1,"",IF(AND(TrackingWorksheet!G333="",TrackingWorksheet!H333="", TrackingWorksheet!I333=""),1,0)*D328)</f>
        <v>0</v>
      </c>
      <c r="L328" s="178" t="str">
        <f>IF(B328=1,"",IF(TrackingWorksheet!F333="","",TrackingWorksheet!F333))</f>
        <v/>
      </c>
      <c r="M328" s="170"/>
      <c r="N328" s="170">
        <f>IF(AND(ISBLANK(TrackingWorksheet!B333),ISBLANK(TrackingWorksheet!C333),ISBLANK(TrackingWorksheet!G333),ISBLANK(TrackingWorksheet!I333),
ISBLANK(TrackingWorksheet!#REF!)),1,0)</f>
        <v>0</v>
      </c>
      <c r="O328" s="170">
        <f>IF(B328=1,"",TrackingWorksheet!E333)</f>
        <v>0</v>
      </c>
      <c r="P328" s="170" t="e">
        <f>IF(B328=1,"",IF(AND(TrackingWorksheet!B333&lt;&gt;"",TrackingWorksheet!B333&lt;=#REF!,OR(TrackingWorksheet!C333="",TrackingWorksheet!C333&gt;=#REF!)),1,0))</f>
        <v>#REF!</v>
      </c>
      <c r="Q328" s="170" t="e">
        <f>IF(B328=1,"",IF(AND(TrackingWorksheet!#REF! &lt;&gt;"",TrackingWorksheet!#REF!&lt;=#REF!), 1, 0)*D328)</f>
        <v>#REF!</v>
      </c>
      <c r="R328" s="170" t="e">
        <f>IF(B328=1,"",IF(AND(TrackingWorksheet!#REF! &lt;&gt;"", TrackingWorksheet!#REF!="At facility"), 1, 0)*D328)</f>
        <v>#REF!</v>
      </c>
      <c r="S328" s="170" t="e">
        <f>IF(B328=1,"",IF(AND(TrackingWorksheet!#REF! &lt;&gt;"", TrackingWorksheet!#REF!="Outside of facility"), 1, 0)*D328)</f>
        <v>#REF!</v>
      </c>
      <c r="T328" s="170" t="e">
        <f>IF(B328=1,"",IF(AND(TrackingWorksheet!#REF!&lt;&gt;"",TrackingWorksheet!#REF!&lt;=#REF!),1,0)*D328)</f>
        <v>#REF!</v>
      </c>
      <c r="U328" s="170" t="e">
        <f>IF(B328=1,"",IF(AND(TrackingWorksheet!#REF!&lt;&gt;"",TrackingWorksheet!#REF!&lt;=#REF!),1,0)*D328)</f>
        <v>#REF!</v>
      </c>
      <c r="V328" s="170" t="str">
        <f>IF(B328=1,"",IF(TrackingWorksheet!F333="","",TrackingWorksheet!F333))</f>
        <v/>
      </c>
    </row>
    <row r="329" spans="2:22" x14ac:dyDescent="0.35">
      <c r="B329" s="178">
        <f>IF(AND(ISBLANK(TrackingWorksheet!B334),ISBLANK(TrackingWorksheet!C334),ISBLANK(TrackingWorksheet!G334),ISBLANK(TrackingWorksheet!I334),
ISBLANK(TrackingWorksheet!#REF!)),1,0)</f>
        <v>0</v>
      </c>
      <c r="C329" s="173">
        <f>IF(B329=1,"",TrackingWorksheet!D334)</f>
        <v>0</v>
      </c>
      <c r="D329" s="176">
        <f>IF(B329=1,"",IF(AND(TrackingWorksheet!B334&lt;&gt;"",TrackingWorksheet!B334&lt;=WeeklyCOVIDSummary!$C$7,OR(TrackingWorksheet!C334="",TrackingWorksheet!C334&gt;=WeeklyCOVIDSummary!$C$6)),1,0))</f>
        <v>0</v>
      </c>
      <c r="E329" s="175">
        <f>IF(B329=1,"",IF(AND(TrackingWorksheet!H334&lt;&gt;"",TrackingWorksheet!H334&lt;=WeeklyCOVIDSummary!$C$7),1,0)*D329)</f>
        <v>0</v>
      </c>
      <c r="F329" s="175">
        <f>IF(B329=1,"",IF(AND(TrackingWorksheet!I334&lt;&gt;"",TrackingWorksheet!I334&lt;=WeeklyCOVIDSummary!$C$7),1,0)*D329)</f>
        <v>0</v>
      </c>
      <c r="G329" s="175">
        <f>IF(B329=1,"",IF(AND(TrackingWorksheet!G334&lt;&gt;"",TrackingWorksheet!G334&lt;=WeeklyCOVIDSummary!$C$7,WeeklyCOVIDSummary!$C$6-TrackingWorksheet!G334&lt;60),1,0)*D329)</f>
        <v>0</v>
      </c>
      <c r="H329" s="175">
        <f>IF(B329=1,"",IF(AND(TrackingWorksheet!G334&lt;&gt;"",TrackingWorksheet!G334&lt;=WeeklyCOVIDSummary!$C$7,TrackingWorksheet!G334&gt;$M$3),1,0)*D329)</f>
        <v>0</v>
      </c>
      <c r="I329" s="175">
        <f t="shared" si="11"/>
        <v>0</v>
      </c>
      <c r="J329" s="175">
        <f t="shared" si="10"/>
        <v>0</v>
      </c>
      <c r="K329" s="175">
        <f>IF(B329=1,"",IF(AND(TrackingWorksheet!G334="",TrackingWorksheet!H334="", TrackingWorksheet!I334=""),1,0)*D329)</f>
        <v>0</v>
      </c>
      <c r="L329" s="178" t="str">
        <f>IF(B329=1,"",IF(TrackingWorksheet!F334="","",TrackingWorksheet!F334))</f>
        <v/>
      </c>
      <c r="M329" s="170"/>
      <c r="N329" s="170">
        <f>IF(AND(ISBLANK(TrackingWorksheet!B334),ISBLANK(TrackingWorksheet!C334),ISBLANK(TrackingWorksheet!G334),ISBLANK(TrackingWorksheet!I334),
ISBLANK(TrackingWorksheet!#REF!)),1,0)</f>
        <v>0</v>
      </c>
      <c r="O329" s="170">
        <f>IF(B329=1,"",TrackingWorksheet!E334)</f>
        <v>0</v>
      </c>
      <c r="P329" s="170" t="e">
        <f>IF(B329=1,"",IF(AND(TrackingWorksheet!B334&lt;&gt;"",TrackingWorksheet!B334&lt;=#REF!,OR(TrackingWorksheet!C334="",TrackingWorksheet!C334&gt;=#REF!)),1,0))</f>
        <v>#REF!</v>
      </c>
      <c r="Q329" s="170" t="e">
        <f>IF(B329=1,"",IF(AND(TrackingWorksheet!#REF! &lt;&gt;"",TrackingWorksheet!#REF!&lt;=#REF!), 1, 0)*D329)</f>
        <v>#REF!</v>
      </c>
      <c r="R329" s="170" t="e">
        <f>IF(B329=1,"",IF(AND(TrackingWorksheet!#REF! &lt;&gt;"", TrackingWorksheet!#REF!="At facility"), 1, 0)*D329)</f>
        <v>#REF!</v>
      </c>
      <c r="S329" s="170" t="e">
        <f>IF(B329=1,"",IF(AND(TrackingWorksheet!#REF! &lt;&gt;"", TrackingWorksheet!#REF!="Outside of facility"), 1, 0)*D329)</f>
        <v>#REF!</v>
      </c>
      <c r="T329" s="170" t="e">
        <f>IF(B329=1,"",IF(AND(TrackingWorksheet!#REF!&lt;&gt;"",TrackingWorksheet!#REF!&lt;=#REF!),1,0)*D329)</f>
        <v>#REF!</v>
      </c>
      <c r="U329" s="170" t="e">
        <f>IF(B329=1,"",IF(AND(TrackingWorksheet!#REF!&lt;&gt;"",TrackingWorksheet!#REF!&lt;=#REF!),1,0)*D329)</f>
        <v>#REF!</v>
      </c>
      <c r="V329" s="170" t="str">
        <f>IF(B329=1,"",IF(TrackingWorksheet!F334="","",TrackingWorksheet!F334))</f>
        <v/>
      </c>
    </row>
    <row r="330" spans="2:22" x14ac:dyDescent="0.35">
      <c r="B330" s="178">
        <f>IF(AND(ISBLANK(TrackingWorksheet!B335),ISBLANK(TrackingWorksheet!C335),ISBLANK(TrackingWorksheet!G335),ISBLANK(TrackingWorksheet!I335),
ISBLANK(TrackingWorksheet!#REF!)),1,0)</f>
        <v>0</v>
      </c>
      <c r="C330" s="173">
        <f>IF(B330=1,"",TrackingWorksheet!D335)</f>
        <v>0</v>
      </c>
      <c r="D330" s="176">
        <f>IF(B330=1,"",IF(AND(TrackingWorksheet!B335&lt;&gt;"",TrackingWorksheet!B335&lt;=WeeklyCOVIDSummary!$C$7,OR(TrackingWorksheet!C335="",TrackingWorksheet!C335&gt;=WeeklyCOVIDSummary!$C$6)),1,0))</f>
        <v>0</v>
      </c>
      <c r="E330" s="175">
        <f>IF(B330=1,"",IF(AND(TrackingWorksheet!H335&lt;&gt;"",TrackingWorksheet!H335&lt;=WeeklyCOVIDSummary!$C$7),1,0)*D330)</f>
        <v>0</v>
      </c>
      <c r="F330" s="175">
        <f>IF(B330=1,"",IF(AND(TrackingWorksheet!I335&lt;&gt;"",TrackingWorksheet!I335&lt;=WeeklyCOVIDSummary!$C$7),1,0)*D330)</f>
        <v>0</v>
      </c>
      <c r="G330" s="175">
        <f>IF(B330=1,"",IF(AND(TrackingWorksheet!G335&lt;&gt;"",TrackingWorksheet!G335&lt;=WeeklyCOVIDSummary!$C$7,WeeklyCOVIDSummary!$C$6-TrackingWorksheet!G335&lt;60),1,0)*D330)</f>
        <v>0</v>
      </c>
      <c r="H330" s="175">
        <f>IF(B330=1,"",IF(AND(TrackingWorksheet!G335&lt;&gt;"",TrackingWorksheet!G335&lt;=WeeklyCOVIDSummary!$C$7,TrackingWorksheet!G335&gt;$M$3),1,0)*D330)</f>
        <v>0</v>
      </c>
      <c r="I330" s="175">
        <f t="shared" si="11"/>
        <v>0</v>
      </c>
      <c r="J330" s="175">
        <f t="shared" si="10"/>
        <v>0</v>
      </c>
      <c r="K330" s="175">
        <f>IF(B330=1,"",IF(AND(TrackingWorksheet!G335="",TrackingWorksheet!H335="", TrackingWorksheet!I335=""),1,0)*D330)</f>
        <v>0</v>
      </c>
      <c r="L330" s="178" t="str">
        <f>IF(B330=1,"",IF(TrackingWorksheet!F335="","",TrackingWorksheet!F335))</f>
        <v/>
      </c>
      <c r="M330" s="170"/>
      <c r="N330" s="170">
        <f>IF(AND(ISBLANK(TrackingWorksheet!B335),ISBLANK(TrackingWorksheet!C335),ISBLANK(TrackingWorksheet!G335),ISBLANK(TrackingWorksheet!I335),
ISBLANK(TrackingWorksheet!#REF!)),1,0)</f>
        <v>0</v>
      </c>
      <c r="O330" s="170">
        <f>IF(B330=1,"",TrackingWorksheet!E335)</f>
        <v>0</v>
      </c>
      <c r="P330" s="170" t="e">
        <f>IF(B330=1,"",IF(AND(TrackingWorksheet!B335&lt;&gt;"",TrackingWorksheet!B335&lt;=#REF!,OR(TrackingWorksheet!C335="",TrackingWorksheet!C335&gt;=#REF!)),1,0))</f>
        <v>#REF!</v>
      </c>
      <c r="Q330" s="170" t="e">
        <f>IF(B330=1,"",IF(AND(TrackingWorksheet!#REF! &lt;&gt;"",TrackingWorksheet!#REF!&lt;=#REF!), 1, 0)*D330)</f>
        <v>#REF!</v>
      </c>
      <c r="R330" s="170" t="e">
        <f>IF(B330=1,"",IF(AND(TrackingWorksheet!#REF! &lt;&gt;"", TrackingWorksheet!#REF!="At facility"), 1, 0)*D330)</f>
        <v>#REF!</v>
      </c>
      <c r="S330" s="170" t="e">
        <f>IF(B330=1,"",IF(AND(TrackingWorksheet!#REF! &lt;&gt;"", TrackingWorksheet!#REF!="Outside of facility"), 1, 0)*D330)</f>
        <v>#REF!</v>
      </c>
      <c r="T330" s="170" t="e">
        <f>IF(B330=1,"",IF(AND(TrackingWorksheet!#REF!&lt;&gt;"",TrackingWorksheet!#REF!&lt;=#REF!),1,0)*D330)</f>
        <v>#REF!</v>
      </c>
      <c r="U330" s="170" t="e">
        <f>IF(B330=1,"",IF(AND(TrackingWorksheet!#REF!&lt;&gt;"",TrackingWorksheet!#REF!&lt;=#REF!),1,0)*D330)</f>
        <v>#REF!</v>
      </c>
      <c r="V330" s="170" t="str">
        <f>IF(B330=1,"",IF(TrackingWorksheet!F335="","",TrackingWorksheet!F335))</f>
        <v/>
      </c>
    </row>
    <row r="331" spans="2:22" x14ac:dyDescent="0.35">
      <c r="B331" s="178">
        <f>IF(AND(ISBLANK(TrackingWorksheet!B336),ISBLANK(TrackingWorksheet!C336),ISBLANK(TrackingWorksheet!G336),ISBLANK(TrackingWorksheet!I336),
ISBLANK(TrackingWorksheet!#REF!)),1,0)</f>
        <v>0</v>
      </c>
      <c r="C331" s="173">
        <f>IF(B331=1,"",TrackingWorksheet!D336)</f>
        <v>0</v>
      </c>
      <c r="D331" s="176">
        <f>IF(B331=1,"",IF(AND(TrackingWorksheet!B336&lt;&gt;"",TrackingWorksheet!B336&lt;=WeeklyCOVIDSummary!$C$7,OR(TrackingWorksheet!C336="",TrackingWorksheet!C336&gt;=WeeklyCOVIDSummary!$C$6)),1,0))</f>
        <v>0</v>
      </c>
      <c r="E331" s="175">
        <f>IF(B331=1,"",IF(AND(TrackingWorksheet!H336&lt;&gt;"",TrackingWorksheet!H336&lt;=WeeklyCOVIDSummary!$C$7),1,0)*D331)</f>
        <v>0</v>
      </c>
      <c r="F331" s="175">
        <f>IF(B331=1,"",IF(AND(TrackingWorksheet!I336&lt;&gt;"",TrackingWorksheet!I336&lt;=WeeklyCOVIDSummary!$C$7),1,0)*D331)</f>
        <v>0</v>
      </c>
      <c r="G331" s="175">
        <f>IF(B331=1,"",IF(AND(TrackingWorksheet!G336&lt;&gt;"",TrackingWorksheet!G336&lt;=WeeklyCOVIDSummary!$C$7,WeeklyCOVIDSummary!$C$6-TrackingWorksheet!G336&lt;60),1,0)*D331)</f>
        <v>0</v>
      </c>
      <c r="H331" s="175">
        <f>IF(B331=1,"",IF(AND(TrackingWorksheet!G336&lt;&gt;"",TrackingWorksheet!G336&lt;=WeeklyCOVIDSummary!$C$7,TrackingWorksheet!G336&gt;$M$3),1,0)*D331)</f>
        <v>0</v>
      </c>
      <c r="I331" s="175">
        <f t="shared" si="11"/>
        <v>0</v>
      </c>
      <c r="J331" s="175">
        <f t="shared" si="10"/>
        <v>0</v>
      </c>
      <c r="K331" s="175">
        <f>IF(B331=1,"",IF(AND(TrackingWorksheet!G336="",TrackingWorksheet!H336="", TrackingWorksheet!I336=""),1,0)*D331)</f>
        <v>0</v>
      </c>
      <c r="L331" s="178" t="str">
        <f>IF(B331=1,"",IF(TrackingWorksheet!F336="","",TrackingWorksheet!F336))</f>
        <v/>
      </c>
      <c r="M331" s="170"/>
      <c r="N331" s="170">
        <f>IF(AND(ISBLANK(TrackingWorksheet!B336),ISBLANK(TrackingWorksheet!C336),ISBLANK(TrackingWorksheet!G336),ISBLANK(TrackingWorksheet!I336),
ISBLANK(TrackingWorksheet!#REF!)),1,0)</f>
        <v>0</v>
      </c>
      <c r="O331" s="170">
        <f>IF(B331=1,"",TrackingWorksheet!E336)</f>
        <v>0</v>
      </c>
      <c r="P331" s="170" t="e">
        <f>IF(B331=1,"",IF(AND(TrackingWorksheet!B336&lt;&gt;"",TrackingWorksheet!B336&lt;=#REF!,OR(TrackingWorksheet!C336="",TrackingWorksheet!C336&gt;=#REF!)),1,0))</f>
        <v>#REF!</v>
      </c>
      <c r="Q331" s="170" t="e">
        <f>IF(B331=1,"",IF(AND(TrackingWorksheet!#REF! &lt;&gt;"",TrackingWorksheet!#REF!&lt;=#REF!), 1, 0)*D331)</f>
        <v>#REF!</v>
      </c>
      <c r="R331" s="170" t="e">
        <f>IF(B331=1,"",IF(AND(TrackingWorksheet!#REF! &lt;&gt;"", TrackingWorksheet!#REF!="At facility"), 1, 0)*D331)</f>
        <v>#REF!</v>
      </c>
      <c r="S331" s="170" t="e">
        <f>IF(B331=1,"",IF(AND(TrackingWorksheet!#REF! &lt;&gt;"", TrackingWorksheet!#REF!="Outside of facility"), 1, 0)*D331)</f>
        <v>#REF!</v>
      </c>
      <c r="T331" s="170" t="e">
        <f>IF(B331=1,"",IF(AND(TrackingWorksheet!#REF!&lt;&gt;"",TrackingWorksheet!#REF!&lt;=#REF!),1,0)*D331)</f>
        <v>#REF!</v>
      </c>
      <c r="U331" s="170" t="e">
        <f>IF(B331=1,"",IF(AND(TrackingWorksheet!#REF!&lt;&gt;"",TrackingWorksheet!#REF!&lt;=#REF!),1,0)*D331)</f>
        <v>#REF!</v>
      </c>
      <c r="V331" s="170" t="str">
        <f>IF(B331=1,"",IF(TrackingWorksheet!F336="","",TrackingWorksheet!F336))</f>
        <v/>
      </c>
    </row>
    <row r="332" spans="2:22" x14ac:dyDescent="0.35">
      <c r="B332" s="178">
        <f>IF(AND(ISBLANK(TrackingWorksheet!B337),ISBLANK(TrackingWorksheet!C337),ISBLANK(TrackingWorksheet!G337),ISBLANK(TrackingWorksheet!I337),
ISBLANK(TrackingWorksheet!#REF!)),1,0)</f>
        <v>0</v>
      </c>
      <c r="C332" s="173">
        <f>IF(B332=1,"",TrackingWorksheet!D337)</f>
        <v>0</v>
      </c>
      <c r="D332" s="176">
        <f>IF(B332=1,"",IF(AND(TrackingWorksheet!B337&lt;&gt;"",TrackingWorksheet!B337&lt;=WeeklyCOVIDSummary!$C$7,OR(TrackingWorksheet!C337="",TrackingWorksheet!C337&gt;=WeeklyCOVIDSummary!$C$6)),1,0))</f>
        <v>0</v>
      </c>
      <c r="E332" s="175">
        <f>IF(B332=1,"",IF(AND(TrackingWorksheet!H337&lt;&gt;"",TrackingWorksheet!H337&lt;=WeeklyCOVIDSummary!$C$7),1,0)*D332)</f>
        <v>0</v>
      </c>
      <c r="F332" s="175">
        <f>IF(B332=1,"",IF(AND(TrackingWorksheet!I337&lt;&gt;"",TrackingWorksheet!I337&lt;=WeeklyCOVIDSummary!$C$7),1,0)*D332)</f>
        <v>0</v>
      </c>
      <c r="G332" s="175">
        <f>IF(B332=1,"",IF(AND(TrackingWorksheet!G337&lt;&gt;"",TrackingWorksheet!G337&lt;=WeeklyCOVIDSummary!$C$7,WeeklyCOVIDSummary!$C$6-TrackingWorksheet!G337&lt;60),1,0)*D332)</f>
        <v>0</v>
      </c>
      <c r="H332" s="175">
        <f>IF(B332=1,"",IF(AND(TrackingWorksheet!G337&lt;&gt;"",TrackingWorksheet!G337&lt;=WeeklyCOVIDSummary!$C$7,TrackingWorksheet!G337&gt;$M$3),1,0)*D332)</f>
        <v>0</v>
      </c>
      <c r="I332" s="175">
        <f t="shared" si="11"/>
        <v>0</v>
      </c>
      <c r="J332" s="175">
        <f t="shared" si="10"/>
        <v>0</v>
      </c>
      <c r="K332" s="175">
        <f>IF(B332=1,"",IF(AND(TrackingWorksheet!G337="",TrackingWorksheet!H337="", TrackingWorksheet!I337=""),1,0)*D332)</f>
        <v>0</v>
      </c>
      <c r="L332" s="178" t="str">
        <f>IF(B332=1,"",IF(TrackingWorksheet!F337="","",TrackingWorksheet!F337))</f>
        <v/>
      </c>
      <c r="M332" s="170"/>
      <c r="N332" s="170">
        <f>IF(AND(ISBLANK(TrackingWorksheet!B337),ISBLANK(TrackingWorksheet!C337),ISBLANK(TrackingWorksheet!G337),ISBLANK(TrackingWorksheet!I337),
ISBLANK(TrackingWorksheet!#REF!)),1,0)</f>
        <v>0</v>
      </c>
      <c r="O332" s="170">
        <f>IF(B332=1,"",TrackingWorksheet!E337)</f>
        <v>0</v>
      </c>
      <c r="P332" s="170" t="e">
        <f>IF(B332=1,"",IF(AND(TrackingWorksheet!B337&lt;&gt;"",TrackingWorksheet!B337&lt;=#REF!,OR(TrackingWorksheet!C337="",TrackingWorksheet!C337&gt;=#REF!)),1,0))</f>
        <v>#REF!</v>
      </c>
      <c r="Q332" s="170" t="e">
        <f>IF(B332=1,"",IF(AND(TrackingWorksheet!#REF! &lt;&gt;"",TrackingWorksheet!#REF!&lt;=#REF!), 1, 0)*D332)</f>
        <v>#REF!</v>
      </c>
      <c r="R332" s="170" t="e">
        <f>IF(B332=1,"",IF(AND(TrackingWorksheet!#REF! &lt;&gt;"", TrackingWorksheet!#REF!="At facility"), 1, 0)*D332)</f>
        <v>#REF!</v>
      </c>
      <c r="S332" s="170" t="e">
        <f>IF(B332=1,"",IF(AND(TrackingWorksheet!#REF! &lt;&gt;"", TrackingWorksheet!#REF!="Outside of facility"), 1, 0)*D332)</f>
        <v>#REF!</v>
      </c>
      <c r="T332" s="170" t="e">
        <f>IF(B332=1,"",IF(AND(TrackingWorksheet!#REF!&lt;&gt;"",TrackingWorksheet!#REF!&lt;=#REF!),1,0)*D332)</f>
        <v>#REF!</v>
      </c>
      <c r="U332" s="170" t="e">
        <f>IF(B332=1,"",IF(AND(TrackingWorksheet!#REF!&lt;&gt;"",TrackingWorksheet!#REF!&lt;=#REF!),1,0)*D332)</f>
        <v>#REF!</v>
      </c>
      <c r="V332" s="170" t="str">
        <f>IF(B332=1,"",IF(TrackingWorksheet!F337="","",TrackingWorksheet!F337))</f>
        <v/>
      </c>
    </row>
    <row r="333" spans="2:22" x14ac:dyDescent="0.35">
      <c r="B333" s="178">
        <f>IF(AND(ISBLANK(TrackingWorksheet!B338),ISBLANK(TrackingWorksheet!C338),ISBLANK(TrackingWorksheet!G338),ISBLANK(TrackingWorksheet!I338),
ISBLANK(TrackingWorksheet!#REF!)),1,0)</f>
        <v>0</v>
      </c>
      <c r="C333" s="173">
        <f>IF(B333=1,"",TrackingWorksheet!D338)</f>
        <v>0</v>
      </c>
      <c r="D333" s="176">
        <f>IF(B333=1,"",IF(AND(TrackingWorksheet!B338&lt;&gt;"",TrackingWorksheet!B338&lt;=WeeklyCOVIDSummary!$C$7,OR(TrackingWorksheet!C338="",TrackingWorksheet!C338&gt;=WeeklyCOVIDSummary!$C$6)),1,0))</f>
        <v>0</v>
      </c>
      <c r="E333" s="175">
        <f>IF(B333=1,"",IF(AND(TrackingWorksheet!H338&lt;&gt;"",TrackingWorksheet!H338&lt;=WeeklyCOVIDSummary!$C$7),1,0)*D333)</f>
        <v>0</v>
      </c>
      <c r="F333" s="175">
        <f>IF(B333=1,"",IF(AND(TrackingWorksheet!I338&lt;&gt;"",TrackingWorksheet!I338&lt;=WeeklyCOVIDSummary!$C$7),1,0)*D333)</f>
        <v>0</v>
      </c>
      <c r="G333" s="175">
        <f>IF(B333=1,"",IF(AND(TrackingWorksheet!G338&lt;&gt;"",TrackingWorksheet!G338&lt;=WeeklyCOVIDSummary!$C$7,WeeklyCOVIDSummary!$C$6-TrackingWorksheet!G338&lt;60),1,0)*D333)</f>
        <v>0</v>
      </c>
      <c r="H333" s="175">
        <f>IF(B333=1,"",IF(AND(TrackingWorksheet!G338&lt;&gt;"",TrackingWorksheet!G338&lt;=WeeklyCOVIDSummary!$C$7,TrackingWorksheet!G338&gt;$M$3),1,0)*D333)</f>
        <v>0</v>
      </c>
      <c r="I333" s="175">
        <f t="shared" si="11"/>
        <v>0</v>
      </c>
      <c r="J333" s="175">
        <f t="shared" si="10"/>
        <v>0</v>
      </c>
      <c r="K333" s="175">
        <f>IF(B333=1,"",IF(AND(TrackingWorksheet!G338="",TrackingWorksheet!H338="", TrackingWorksheet!I338=""),1,0)*D333)</f>
        <v>0</v>
      </c>
      <c r="L333" s="178" t="str">
        <f>IF(B333=1,"",IF(TrackingWorksheet!F338="","",TrackingWorksheet!F338))</f>
        <v/>
      </c>
      <c r="M333" s="170"/>
      <c r="N333" s="170">
        <f>IF(AND(ISBLANK(TrackingWorksheet!B338),ISBLANK(TrackingWorksheet!C338),ISBLANK(TrackingWorksheet!G338),ISBLANK(TrackingWorksheet!I338),
ISBLANK(TrackingWorksheet!#REF!)),1,0)</f>
        <v>0</v>
      </c>
      <c r="O333" s="170">
        <f>IF(B333=1,"",TrackingWorksheet!E338)</f>
        <v>0</v>
      </c>
      <c r="P333" s="170" t="e">
        <f>IF(B333=1,"",IF(AND(TrackingWorksheet!B338&lt;&gt;"",TrackingWorksheet!B338&lt;=#REF!,OR(TrackingWorksheet!C338="",TrackingWorksheet!C338&gt;=#REF!)),1,0))</f>
        <v>#REF!</v>
      </c>
      <c r="Q333" s="170" t="e">
        <f>IF(B333=1,"",IF(AND(TrackingWorksheet!#REF! &lt;&gt;"",TrackingWorksheet!#REF!&lt;=#REF!), 1, 0)*D333)</f>
        <v>#REF!</v>
      </c>
      <c r="R333" s="170" t="e">
        <f>IF(B333=1,"",IF(AND(TrackingWorksheet!#REF! &lt;&gt;"", TrackingWorksheet!#REF!="At facility"), 1, 0)*D333)</f>
        <v>#REF!</v>
      </c>
      <c r="S333" s="170" t="e">
        <f>IF(B333=1,"",IF(AND(TrackingWorksheet!#REF! &lt;&gt;"", TrackingWorksheet!#REF!="Outside of facility"), 1, 0)*D333)</f>
        <v>#REF!</v>
      </c>
      <c r="T333" s="170" t="e">
        <f>IF(B333=1,"",IF(AND(TrackingWorksheet!#REF!&lt;&gt;"",TrackingWorksheet!#REF!&lt;=#REF!),1,0)*D333)</f>
        <v>#REF!</v>
      </c>
      <c r="U333" s="170" t="e">
        <f>IF(B333=1,"",IF(AND(TrackingWorksheet!#REF!&lt;&gt;"",TrackingWorksheet!#REF!&lt;=#REF!),1,0)*D333)</f>
        <v>#REF!</v>
      </c>
      <c r="V333" s="170" t="str">
        <f>IF(B333=1,"",IF(TrackingWorksheet!F338="","",TrackingWorksheet!F338))</f>
        <v/>
      </c>
    </row>
    <row r="334" spans="2:22" x14ac:dyDescent="0.35">
      <c r="B334" s="178">
        <f>IF(AND(ISBLANK(TrackingWorksheet!B339),ISBLANK(TrackingWorksheet!C339),ISBLANK(TrackingWorksheet!G339),ISBLANK(TrackingWorksheet!I339),
ISBLANK(TrackingWorksheet!#REF!)),1,0)</f>
        <v>0</v>
      </c>
      <c r="C334" s="173">
        <f>IF(B334=1,"",TrackingWorksheet!D339)</f>
        <v>0</v>
      </c>
      <c r="D334" s="176">
        <f>IF(B334=1,"",IF(AND(TrackingWorksheet!B339&lt;&gt;"",TrackingWorksheet!B339&lt;=WeeklyCOVIDSummary!$C$7,OR(TrackingWorksheet!C339="",TrackingWorksheet!C339&gt;=WeeklyCOVIDSummary!$C$6)),1,0))</f>
        <v>0</v>
      </c>
      <c r="E334" s="175">
        <f>IF(B334=1,"",IF(AND(TrackingWorksheet!H339&lt;&gt;"",TrackingWorksheet!H339&lt;=WeeklyCOVIDSummary!$C$7),1,0)*D334)</f>
        <v>0</v>
      </c>
      <c r="F334" s="175">
        <f>IF(B334=1,"",IF(AND(TrackingWorksheet!I339&lt;&gt;"",TrackingWorksheet!I339&lt;=WeeklyCOVIDSummary!$C$7),1,0)*D334)</f>
        <v>0</v>
      </c>
      <c r="G334" s="175">
        <f>IF(B334=1,"",IF(AND(TrackingWorksheet!G339&lt;&gt;"",TrackingWorksheet!G339&lt;=WeeklyCOVIDSummary!$C$7,WeeklyCOVIDSummary!$C$6-TrackingWorksheet!G339&lt;60),1,0)*D334)</f>
        <v>0</v>
      </c>
      <c r="H334" s="175">
        <f>IF(B334=1,"",IF(AND(TrackingWorksheet!G339&lt;&gt;"",TrackingWorksheet!G339&lt;=WeeklyCOVIDSummary!$C$7,TrackingWorksheet!G339&gt;$M$3),1,0)*D334)</f>
        <v>0</v>
      </c>
      <c r="I334" s="175">
        <f t="shared" si="11"/>
        <v>0</v>
      </c>
      <c r="J334" s="175">
        <f t="shared" si="10"/>
        <v>0</v>
      </c>
      <c r="K334" s="175">
        <f>IF(B334=1,"",IF(AND(TrackingWorksheet!G339="",TrackingWorksheet!H339="", TrackingWorksheet!I339=""),1,0)*D334)</f>
        <v>0</v>
      </c>
      <c r="L334" s="178" t="str">
        <f>IF(B334=1,"",IF(TrackingWorksheet!F339="","",TrackingWorksheet!F339))</f>
        <v/>
      </c>
      <c r="M334" s="170"/>
      <c r="N334" s="170">
        <f>IF(AND(ISBLANK(TrackingWorksheet!B339),ISBLANK(TrackingWorksheet!C339),ISBLANK(TrackingWorksheet!G339),ISBLANK(TrackingWorksheet!I339),
ISBLANK(TrackingWorksheet!#REF!)),1,0)</f>
        <v>0</v>
      </c>
      <c r="O334" s="170">
        <f>IF(B334=1,"",TrackingWorksheet!E339)</f>
        <v>0</v>
      </c>
      <c r="P334" s="170" t="e">
        <f>IF(B334=1,"",IF(AND(TrackingWorksheet!B339&lt;&gt;"",TrackingWorksheet!B339&lt;=#REF!,OR(TrackingWorksheet!C339="",TrackingWorksheet!C339&gt;=#REF!)),1,0))</f>
        <v>#REF!</v>
      </c>
      <c r="Q334" s="170" t="e">
        <f>IF(B334=1,"",IF(AND(TrackingWorksheet!#REF! &lt;&gt;"",TrackingWorksheet!#REF!&lt;=#REF!), 1, 0)*D334)</f>
        <v>#REF!</v>
      </c>
      <c r="R334" s="170" t="e">
        <f>IF(B334=1,"",IF(AND(TrackingWorksheet!#REF! &lt;&gt;"", TrackingWorksheet!#REF!="At facility"), 1, 0)*D334)</f>
        <v>#REF!</v>
      </c>
      <c r="S334" s="170" t="e">
        <f>IF(B334=1,"",IF(AND(TrackingWorksheet!#REF! &lt;&gt;"", TrackingWorksheet!#REF!="Outside of facility"), 1, 0)*D334)</f>
        <v>#REF!</v>
      </c>
      <c r="T334" s="170" t="e">
        <f>IF(B334=1,"",IF(AND(TrackingWorksheet!#REF!&lt;&gt;"",TrackingWorksheet!#REF!&lt;=#REF!),1,0)*D334)</f>
        <v>#REF!</v>
      </c>
      <c r="U334" s="170" t="e">
        <f>IF(B334=1,"",IF(AND(TrackingWorksheet!#REF!&lt;&gt;"",TrackingWorksheet!#REF!&lt;=#REF!),1,0)*D334)</f>
        <v>#REF!</v>
      </c>
      <c r="V334" s="170" t="str">
        <f>IF(B334=1,"",IF(TrackingWorksheet!F339="","",TrackingWorksheet!F339))</f>
        <v/>
      </c>
    </row>
    <row r="335" spans="2:22" x14ac:dyDescent="0.35">
      <c r="B335" s="178">
        <f>IF(AND(ISBLANK(TrackingWorksheet!B340),ISBLANK(TrackingWorksheet!C340),ISBLANK(TrackingWorksheet!G340),ISBLANK(TrackingWorksheet!I340),
ISBLANK(TrackingWorksheet!#REF!)),1,0)</f>
        <v>0</v>
      </c>
      <c r="C335" s="173">
        <f>IF(B335=1,"",TrackingWorksheet!D340)</f>
        <v>0</v>
      </c>
      <c r="D335" s="176">
        <f>IF(B335=1,"",IF(AND(TrackingWorksheet!B340&lt;&gt;"",TrackingWorksheet!B340&lt;=WeeklyCOVIDSummary!$C$7,OR(TrackingWorksheet!C340="",TrackingWorksheet!C340&gt;=WeeklyCOVIDSummary!$C$6)),1,0))</f>
        <v>0</v>
      </c>
      <c r="E335" s="175">
        <f>IF(B335=1,"",IF(AND(TrackingWorksheet!H340&lt;&gt;"",TrackingWorksheet!H340&lt;=WeeklyCOVIDSummary!$C$7),1,0)*D335)</f>
        <v>0</v>
      </c>
      <c r="F335" s="175">
        <f>IF(B335=1,"",IF(AND(TrackingWorksheet!I340&lt;&gt;"",TrackingWorksheet!I340&lt;=WeeklyCOVIDSummary!$C$7),1,0)*D335)</f>
        <v>0</v>
      </c>
      <c r="G335" s="175">
        <f>IF(B335=1,"",IF(AND(TrackingWorksheet!G340&lt;&gt;"",TrackingWorksheet!G340&lt;=WeeklyCOVIDSummary!$C$7,WeeklyCOVIDSummary!$C$6-TrackingWorksheet!G340&lt;60),1,0)*D335)</f>
        <v>0</v>
      </c>
      <c r="H335" s="175">
        <f>IF(B335=1,"",IF(AND(TrackingWorksheet!G340&lt;&gt;"",TrackingWorksheet!G340&lt;=WeeklyCOVIDSummary!$C$7,TrackingWorksheet!G340&gt;$M$3),1,0)*D335)</f>
        <v>0</v>
      </c>
      <c r="I335" s="175">
        <f t="shared" si="11"/>
        <v>0</v>
      </c>
      <c r="J335" s="175">
        <f t="shared" si="10"/>
        <v>0</v>
      </c>
      <c r="K335" s="175">
        <f>IF(B335=1,"",IF(AND(TrackingWorksheet!G340="",TrackingWorksheet!H340="", TrackingWorksheet!I340=""),1,0)*D335)</f>
        <v>0</v>
      </c>
      <c r="L335" s="178" t="str">
        <f>IF(B335=1,"",IF(TrackingWorksheet!F340="","",TrackingWorksheet!F340))</f>
        <v/>
      </c>
      <c r="M335" s="170"/>
      <c r="N335" s="170">
        <f>IF(AND(ISBLANK(TrackingWorksheet!B340),ISBLANK(TrackingWorksheet!C340),ISBLANK(TrackingWorksheet!G340),ISBLANK(TrackingWorksheet!I340),
ISBLANK(TrackingWorksheet!#REF!)),1,0)</f>
        <v>0</v>
      </c>
      <c r="O335" s="170">
        <f>IF(B335=1,"",TrackingWorksheet!E340)</f>
        <v>0</v>
      </c>
      <c r="P335" s="170" t="e">
        <f>IF(B335=1,"",IF(AND(TrackingWorksheet!B340&lt;&gt;"",TrackingWorksheet!B340&lt;=#REF!,OR(TrackingWorksheet!C340="",TrackingWorksheet!C340&gt;=#REF!)),1,0))</f>
        <v>#REF!</v>
      </c>
      <c r="Q335" s="170" t="e">
        <f>IF(B335=1,"",IF(AND(TrackingWorksheet!#REF! &lt;&gt;"",TrackingWorksheet!#REF!&lt;=#REF!), 1, 0)*D335)</f>
        <v>#REF!</v>
      </c>
      <c r="R335" s="170" t="e">
        <f>IF(B335=1,"",IF(AND(TrackingWorksheet!#REF! &lt;&gt;"", TrackingWorksheet!#REF!="At facility"), 1, 0)*D335)</f>
        <v>#REF!</v>
      </c>
      <c r="S335" s="170" t="e">
        <f>IF(B335=1,"",IF(AND(TrackingWorksheet!#REF! &lt;&gt;"", TrackingWorksheet!#REF!="Outside of facility"), 1, 0)*D335)</f>
        <v>#REF!</v>
      </c>
      <c r="T335" s="170" t="e">
        <f>IF(B335=1,"",IF(AND(TrackingWorksheet!#REF!&lt;&gt;"",TrackingWorksheet!#REF!&lt;=#REF!),1,0)*D335)</f>
        <v>#REF!</v>
      </c>
      <c r="U335" s="170" t="e">
        <f>IF(B335=1,"",IF(AND(TrackingWorksheet!#REF!&lt;&gt;"",TrackingWorksheet!#REF!&lt;=#REF!),1,0)*D335)</f>
        <v>#REF!</v>
      </c>
      <c r="V335" s="170" t="str">
        <f>IF(B335=1,"",IF(TrackingWorksheet!F340="","",TrackingWorksheet!F340))</f>
        <v/>
      </c>
    </row>
    <row r="336" spans="2:22" x14ac:dyDescent="0.35">
      <c r="B336" s="178">
        <f>IF(AND(ISBLANK(TrackingWorksheet!B341),ISBLANK(TrackingWorksheet!C341),ISBLANK(TrackingWorksheet!G341),ISBLANK(TrackingWorksheet!I341),
ISBLANK(TrackingWorksheet!#REF!)),1,0)</f>
        <v>0</v>
      </c>
      <c r="C336" s="173">
        <f>IF(B336=1,"",TrackingWorksheet!D341)</f>
        <v>0</v>
      </c>
      <c r="D336" s="176">
        <f>IF(B336=1,"",IF(AND(TrackingWorksheet!B341&lt;&gt;"",TrackingWorksheet!B341&lt;=WeeklyCOVIDSummary!$C$7,OR(TrackingWorksheet!C341="",TrackingWorksheet!C341&gt;=WeeklyCOVIDSummary!$C$6)),1,0))</f>
        <v>0</v>
      </c>
      <c r="E336" s="175">
        <f>IF(B336=1,"",IF(AND(TrackingWorksheet!H341&lt;&gt;"",TrackingWorksheet!H341&lt;=WeeklyCOVIDSummary!$C$7),1,0)*D336)</f>
        <v>0</v>
      </c>
      <c r="F336" s="175">
        <f>IF(B336=1,"",IF(AND(TrackingWorksheet!I341&lt;&gt;"",TrackingWorksheet!I341&lt;=WeeklyCOVIDSummary!$C$7),1,0)*D336)</f>
        <v>0</v>
      </c>
      <c r="G336" s="175">
        <f>IF(B336=1,"",IF(AND(TrackingWorksheet!G341&lt;&gt;"",TrackingWorksheet!G341&lt;=WeeklyCOVIDSummary!$C$7,WeeklyCOVIDSummary!$C$6-TrackingWorksheet!G341&lt;60),1,0)*D336)</f>
        <v>0</v>
      </c>
      <c r="H336" s="175">
        <f>IF(B336=1,"",IF(AND(TrackingWorksheet!G341&lt;&gt;"",TrackingWorksheet!G341&lt;=WeeklyCOVIDSummary!$C$7,TrackingWorksheet!G341&gt;$M$3),1,0)*D336)</f>
        <v>0</v>
      </c>
      <c r="I336" s="175">
        <f t="shared" si="11"/>
        <v>0</v>
      </c>
      <c r="J336" s="175">
        <f t="shared" si="10"/>
        <v>0</v>
      </c>
      <c r="K336" s="175">
        <f>IF(B336=1,"",IF(AND(TrackingWorksheet!G341="",TrackingWorksheet!H341="", TrackingWorksheet!I341=""),1,0)*D336)</f>
        <v>0</v>
      </c>
      <c r="L336" s="178" t="str">
        <f>IF(B336=1,"",IF(TrackingWorksheet!F341="","",TrackingWorksheet!F341))</f>
        <v/>
      </c>
      <c r="M336" s="170"/>
      <c r="N336" s="170">
        <f>IF(AND(ISBLANK(TrackingWorksheet!B341),ISBLANK(TrackingWorksheet!C341),ISBLANK(TrackingWorksheet!G341),ISBLANK(TrackingWorksheet!I341),
ISBLANK(TrackingWorksheet!#REF!)),1,0)</f>
        <v>0</v>
      </c>
      <c r="O336" s="170">
        <f>IF(B336=1,"",TrackingWorksheet!E341)</f>
        <v>0</v>
      </c>
      <c r="P336" s="170" t="e">
        <f>IF(B336=1,"",IF(AND(TrackingWorksheet!B341&lt;&gt;"",TrackingWorksheet!B341&lt;=#REF!,OR(TrackingWorksheet!C341="",TrackingWorksheet!C341&gt;=#REF!)),1,0))</f>
        <v>#REF!</v>
      </c>
      <c r="Q336" s="170" t="e">
        <f>IF(B336=1,"",IF(AND(TrackingWorksheet!#REF! &lt;&gt;"",TrackingWorksheet!#REF!&lt;=#REF!), 1, 0)*D336)</f>
        <v>#REF!</v>
      </c>
      <c r="R336" s="170" t="e">
        <f>IF(B336=1,"",IF(AND(TrackingWorksheet!#REF! &lt;&gt;"", TrackingWorksheet!#REF!="At facility"), 1, 0)*D336)</f>
        <v>#REF!</v>
      </c>
      <c r="S336" s="170" t="e">
        <f>IF(B336=1,"",IF(AND(TrackingWorksheet!#REF! &lt;&gt;"", TrackingWorksheet!#REF!="Outside of facility"), 1, 0)*D336)</f>
        <v>#REF!</v>
      </c>
      <c r="T336" s="170" t="e">
        <f>IF(B336=1,"",IF(AND(TrackingWorksheet!#REF!&lt;&gt;"",TrackingWorksheet!#REF!&lt;=#REF!),1,0)*D336)</f>
        <v>#REF!</v>
      </c>
      <c r="U336" s="170" t="e">
        <f>IF(B336=1,"",IF(AND(TrackingWorksheet!#REF!&lt;&gt;"",TrackingWorksheet!#REF!&lt;=#REF!),1,0)*D336)</f>
        <v>#REF!</v>
      </c>
      <c r="V336" s="170" t="str">
        <f>IF(B336=1,"",IF(TrackingWorksheet!F341="","",TrackingWorksheet!F341))</f>
        <v/>
      </c>
    </row>
    <row r="337" spans="2:22" x14ac:dyDescent="0.35">
      <c r="B337" s="178">
        <f>IF(AND(ISBLANK(TrackingWorksheet!B342),ISBLANK(TrackingWorksheet!C342),ISBLANK(TrackingWorksheet!G342),ISBLANK(TrackingWorksheet!I342),
ISBLANK(TrackingWorksheet!#REF!)),1,0)</f>
        <v>0</v>
      </c>
      <c r="C337" s="173">
        <f>IF(B337=1,"",TrackingWorksheet!D342)</f>
        <v>0</v>
      </c>
      <c r="D337" s="176">
        <f>IF(B337=1,"",IF(AND(TrackingWorksheet!B342&lt;&gt;"",TrackingWorksheet!B342&lt;=WeeklyCOVIDSummary!$C$7,OR(TrackingWorksheet!C342="",TrackingWorksheet!C342&gt;=WeeklyCOVIDSummary!$C$6)),1,0))</f>
        <v>0</v>
      </c>
      <c r="E337" s="175">
        <f>IF(B337=1,"",IF(AND(TrackingWorksheet!H342&lt;&gt;"",TrackingWorksheet!H342&lt;=WeeklyCOVIDSummary!$C$7),1,0)*D337)</f>
        <v>0</v>
      </c>
      <c r="F337" s="175">
        <f>IF(B337=1,"",IF(AND(TrackingWorksheet!I342&lt;&gt;"",TrackingWorksheet!I342&lt;=WeeklyCOVIDSummary!$C$7),1,0)*D337)</f>
        <v>0</v>
      </c>
      <c r="G337" s="175">
        <f>IF(B337=1,"",IF(AND(TrackingWorksheet!G342&lt;&gt;"",TrackingWorksheet!G342&lt;=WeeklyCOVIDSummary!$C$7,WeeklyCOVIDSummary!$C$6-TrackingWorksheet!G342&lt;60),1,0)*D337)</f>
        <v>0</v>
      </c>
      <c r="H337" s="175">
        <f>IF(B337=1,"",IF(AND(TrackingWorksheet!G342&lt;&gt;"",TrackingWorksheet!G342&lt;=WeeklyCOVIDSummary!$C$7,TrackingWorksheet!G342&gt;$M$3),1,0)*D337)</f>
        <v>0</v>
      </c>
      <c r="I337" s="175">
        <f t="shared" si="11"/>
        <v>0</v>
      </c>
      <c r="J337" s="175">
        <f t="shared" si="10"/>
        <v>0</v>
      </c>
      <c r="K337" s="175">
        <f>IF(B337=1,"",IF(AND(TrackingWorksheet!G342="",TrackingWorksheet!H342="", TrackingWorksheet!I342=""),1,0)*D337)</f>
        <v>0</v>
      </c>
      <c r="L337" s="178" t="str">
        <f>IF(B337=1,"",IF(TrackingWorksheet!F342="","",TrackingWorksheet!F342))</f>
        <v/>
      </c>
      <c r="M337" s="170"/>
      <c r="N337" s="170">
        <f>IF(AND(ISBLANK(TrackingWorksheet!B342),ISBLANK(TrackingWorksheet!C342),ISBLANK(TrackingWorksheet!G342),ISBLANK(TrackingWorksheet!I342),
ISBLANK(TrackingWorksheet!#REF!)),1,0)</f>
        <v>0</v>
      </c>
      <c r="O337" s="170">
        <f>IF(B337=1,"",TrackingWorksheet!E342)</f>
        <v>0</v>
      </c>
      <c r="P337" s="170" t="e">
        <f>IF(B337=1,"",IF(AND(TrackingWorksheet!B342&lt;&gt;"",TrackingWorksheet!B342&lt;=#REF!,OR(TrackingWorksheet!C342="",TrackingWorksheet!C342&gt;=#REF!)),1,0))</f>
        <v>#REF!</v>
      </c>
      <c r="Q337" s="170" t="e">
        <f>IF(B337=1,"",IF(AND(TrackingWorksheet!#REF! &lt;&gt;"",TrackingWorksheet!#REF!&lt;=#REF!), 1, 0)*D337)</f>
        <v>#REF!</v>
      </c>
      <c r="R337" s="170" t="e">
        <f>IF(B337=1,"",IF(AND(TrackingWorksheet!#REF! &lt;&gt;"", TrackingWorksheet!#REF!="At facility"), 1, 0)*D337)</f>
        <v>#REF!</v>
      </c>
      <c r="S337" s="170" t="e">
        <f>IF(B337=1,"",IF(AND(TrackingWorksheet!#REF! &lt;&gt;"", TrackingWorksheet!#REF!="Outside of facility"), 1, 0)*D337)</f>
        <v>#REF!</v>
      </c>
      <c r="T337" s="170" t="e">
        <f>IF(B337=1,"",IF(AND(TrackingWorksheet!#REF!&lt;&gt;"",TrackingWorksheet!#REF!&lt;=#REF!),1,0)*D337)</f>
        <v>#REF!</v>
      </c>
      <c r="U337" s="170" t="e">
        <f>IF(B337=1,"",IF(AND(TrackingWorksheet!#REF!&lt;&gt;"",TrackingWorksheet!#REF!&lt;=#REF!),1,0)*D337)</f>
        <v>#REF!</v>
      </c>
      <c r="V337" s="170" t="str">
        <f>IF(B337=1,"",IF(TrackingWorksheet!F342="","",TrackingWorksheet!F342))</f>
        <v/>
      </c>
    </row>
    <row r="338" spans="2:22" x14ac:dyDescent="0.35">
      <c r="B338" s="178">
        <f>IF(AND(ISBLANK(TrackingWorksheet!B343),ISBLANK(TrackingWorksheet!C343),ISBLANK(TrackingWorksheet!G343),ISBLANK(TrackingWorksheet!I343),
ISBLANK(TrackingWorksheet!#REF!)),1,0)</f>
        <v>0</v>
      </c>
      <c r="C338" s="173">
        <f>IF(B338=1,"",TrackingWorksheet!D343)</f>
        <v>0</v>
      </c>
      <c r="D338" s="176">
        <f>IF(B338=1,"",IF(AND(TrackingWorksheet!B343&lt;&gt;"",TrackingWorksheet!B343&lt;=WeeklyCOVIDSummary!$C$7,OR(TrackingWorksheet!C343="",TrackingWorksheet!C343&gt;=WeeklyCOVIDSummary!$C$6)),1,0))</f>
        <v>0</v>
      </c>
      <c r="E338" s="175">
        <f>IF(B338=1,"",IF(AND(TrackingWorksheet!H343&lt;&gt;"",TrackingWorksheet!H343&lt;=WeeklyCOVIDSummary!$C$7),1,0)*D338)</f>
        <v>0</v>
      </c>
      <c r="F338" s="175">
        <f>IF(B338=1,"",IF(AND(TrackingWorksheet!I343&lt;&gt;"",TrackingWorksheet!I343&lt;=WeeklyCOVIDSummary!$C$7),1,0)*D338)</f>
        <v>0</v>
      </c>
      <c r="G338" s="175">
        <f>IF(B338=1,"",IF(AND(TrackingWorksheet!G343&lt;&gt;"",TrackingWorksheet!G343&lt;=WeeklyCOVIDSummary!$C$7,WeeklyCOVIDSummary!$C$6-TrackingWorksheet!G343&lt;60),1,0)*D338)</f>
        <v>0</v>
      </c>
      <c r="H338" s="175">
        <f>IF(B338=1,"",IF(AND(TrackingWorksheet!G343&lt;&gt;"",TrackingWorksheet!G343&lt;=WeeklyCOVIDSummary!$C$7,TrackingWorksheet!G343&gt;$M$3),1,0)*D338)</f>
        <v>0</v>
      </c>
      <c r="I338" s="175">
        <f t="shared" si="11"/>
        <v>0</v>
      </c>
      <c r="J338" s="175">
        <f t="shared" si="10"/>
        <v>0</v>
      </c>
      <c r="K338" s="175">
        <f>IF(B338=1,"",IF(AND(TrackingWorksheet!G343="",TrackingWorksheet!H343="", TrackingWorksheet!I343=""),1,0)*D338)</f>
        <v>0</v>
      </c>
      <c r="L338" s="178" t="str">
        <f>IF(B338=1,"",IF(TrackingWorksheet!F343="","",TrackingWorksheet!F343))</f>
        <v/>
      </c>
      <c r="M338" s="170"/>
      <c r="N338" s="170">
        <f>IF(AND(ISBLANK(TrackingWorksheet!B343),ISBLANK(TrackingWorksheet!C343),ISBLANK(TrackingWorksheet!G343),ISBLANK(TrackingWorksheet!I343),
ISBLANK(TrackingWorksheet!#REF!)),1,0)</f>
        <v>0</v>
      </c>
      <c r="O338" s="170">
        <f>IF(B338=1,"",TrackingWorksheet!E343)</f>
        <v>0</v>
      </c>
      <c r="P338" s="170" t="e">
        <f>IF(B338=1,"",IF(AND(TrackingWorksheet!B343&lt;&gt;"",TrackingWorksheet!B343&lt;=#REF!,OR(TrackingWorksheet!C343="",TrackingWorksheet!C343&gt;=#REF!)),1,0))</f>
        <v>#REF!</v>
      </c>
      <c r="Q338" s="170" t="e">
        <f>IF(B338=1,"",IF(AND(TrackingWorksheet!#REF! &lt;&gt;"",TrackingWorksheet!#REF!&lt;=#REF!), 1, 0)*D338)</f>
        <v>#REF!</v>
      </c>
      <c r="R338" s="170" t="e">
        <f>IF(B338=1,"",IF(AND(TrackingWorksheet!#REF! &lt;&gt;"", TrackingWorksheet!#REF!="At facility"), 1, 0)*D338)</f>
        <v>#REF!</v>
      </c>
      <c r="S338" s="170" t="e">
        <f>IF(B338=1,"",IF(AND(TrackingWorksheet!#REF! &lt;&gt;"", TrackingWorksheet!#REF!="Outside of facility"), 1, 0)*D338)</f>
        <v>#REF!</v>
      </c>
      <c r="T338" s="170" t="e">
        <f>IF(B338=1,"",IF(AND(TrackingWorksheet!#REF!&lt;&gt;"",TrackingWorksheet!#REF!&lt;=#REF!),1,0)*D338)</f>
        <v>#REF!</v>
      </c>
      <c r="U338" s="170" t="e">
        <f>IF(B338=1,"",IF(AND(TrackingWorksheet!#REF!&lt;&gt;"",TrackingWorksheet!#REF!&lt;=#REF!),1,0)*D338)</f>
        <v>#REF!</v>
      </c>
      <c r="V338" s="170" t="str">
        <f>IF(B338=1,"",IF(TrackingWorksheet!F343="","",TrackingWorksheet!F343))</f>
        <v/>
      </c>
    </row>
    <row r="339" spans="2:22" x14ac:dyDescent="0.35">
      <c r="B339" s="178">
        <f>IF(AND(ISBLANK(TrackingWorksheet!B344),ISBLANK(TrackingWorksheet!C344),ISBLANK(TrackingWorksheet!G344),ISBLANK(TrackingWorksheet!I344),
ISBLANK(TrackingWorksheet!#REF!)),1,0)</f>
        <v>0</v>
      </c>
      <c r="C339" s="173">
        <f>IF(B339=1,"",TrackingWorksheet!D344)</f>
        <v>0</v>
      </c>
      <c r="D339" s="176">
        <f>IF(B339=1,"",IF(AND(TrackingWorksheet!B344&lt;&gt;"",TrackingWorksheet!B344&lt;=WeeklyCOVIDSummary!$C$7,OR(TrackingWorksheet!C344="",TrackingWorksheet!C344&gt;=WeeklyCOVIDSummary!$C$6)),1,0))</f>
        <v>0</v>
      </c>
      <c r="E339" s="175">
        <f>IF(B339=1,"",IF(AND(TrackingWorksheet!H344&lt;&gt;"",TrackingWorksheet!H344&lt;=WeeklyCOVIDSummary!$C$7),1,0)*D339)</f>
        <v>0</v>
      </c>
      <c r="F339" s="175">
        <f>IF(B339=1,"",IF(AND(TrackingWorksheet!I344&lt;&gt;"",TrackingWorksheet!I344&lt;=WeeklyCOVIDSummary!$C$7),1,0)*D339)</f>
        <v>0</v>
      </c>
      <c r="G339" s="175">
        <f>IF(B339=1,"",IF(AND(TrackingWorksheet!G344&lt;&gt;"",TrackingWorksheet!G344&lt;=WeeklyCOVIDSummary!$C$7,WeeklyCOVIDSummary!$C$6-TrackingWorksheet!G344&lt;60),1,0)*D339)</f>
        <v>0</v>
      </c>
      <c r="H339" s="175">
        <f>IF(B339=1,"",IF(AND(TrackingWorksheet!G344&lt;&gt;"",TrackingWorksheet!G344&lt;=WeeklyCOVIDSummary!$C$7,TrackingWorksheet!G344&gt;$M$3),1,0)*D339)</f>
        <v>0</v>
      </c>
      <c r="I339" s="175">
        <f t="shared" si="11"/>
        <v>0</v>
      </c>
      <c r="J339" s="175">
        <f t="shared" si="10"/>
        <v>0</v>
      </c>
      <c r="K339" s="175">
        <f>IF(B339=1,"",IF(AND(TrackingWorksheet!G344="",TrackingWorksheet!H344="", TrackingWorksheet!I344=""),1,0)*D339)</f>
        <v>0</v>
      </c>
      <c r="L339" s="178" t="str">
        <f>IF(B339=1,"",IF(TrackingWorksheet!F344="","",TrackingWorksheet!F344))</f>
        <v/>
      </c>
      <c r="M339" s="170"/>
      <c r="N339" s="170">
        <f>IF(AND(ISBLANK(TrackingWorksheet!B344),ISBLANK(TrackingWorksheet!C344),ISBLANK(TrackingWorksheet!G344),ISBLANK(TrackingWorksheet!I344),
ISBLANK(TrackingWorksheet!#REF!)),1,0)</f>
        <v>0</v>
      </c>
      <c r="O339" s="170">
        <f>IF(B339=1,"",TrackingWorksheet!E344)</f>
        <v>0</v>
      </c>
      <c r="P339" s="170" t="e">
        <f>IF(B339=1,"",IF(AND(TrackingWorksheet!B344&lt;&gt;"",TrackingWorksheet!B344&lt;=#REF!,OR(TrackingWorksheet!C344="",TrackingWorksheet!C344&gt;=#REF!)),1,0))</f>
        <v>#REF!</v>
      </c>
      <c r="Q339" s="170" t="e">
        <f>IF(B339=1,"",IF(AND(TrackingWorksheet!#REF! &lt;&gt;"",TrackingWorksheet!#REF!&lt;=#REF!), 1, 0)*D339)</f>
        <v>#REF!</v>
      </c>
      <c r="R339" s="170" t="e">
        <f>IF(B339=1,"",IF(AND(TrackingWorksheet!#REF! &lt;&gt;"", TrackingWorksheet!#REF!="At facility"), 1, 0)*D339)</f>
        <v>#REF!</v>
      </c>
      <c r="S339" s="170" t="e">
        <f>IF(B339=1,"",IF(AND(TrackingWorksheet!#REF! &lt;&gt;"", TrackingWorksheet!#REF!="Outside of facility"), 1, 0)*D339)</f>
        <v>#REF!</v>
      </c>
      <c r="T339" s="170" t="e">
        <f>IF(B339=1,"",IF(AND(TrackingWorksheet!#REF!&lt;&gt;"",TrackingWorksheet!#REF!&lt;=#REF!),1,0)*D339)</f>
        <v>#REF!</v>
      </c>
      <c r="U339" s="170" t="e">
        <f>IF(B339=1,"",IF(AND(TrackingWorksheet!#REF!&lt;&gt;"",TrackingWorksheet!#REF!&lt;=#REF!),1,0)*D339)</f>
        <v>#REF!</v>
      </c>
      <c r="V339" s="170" t="str">
        <f>IF(B339=1,"",IF(TrackingWorksheet!F344="","",TrackingWorksheet!F344))</f>
        <v/>
      </c>
    </row>
    <row r="340" spans="2:22" x14ac:dyDescent="0.35">
      <c r="B340" s="178">
        <f>IF(AND(ISBLANK(TrackingWorksheet!B345),ISBLANK(TrackingWorksheet!C345),ISBLANK(TrackingWorksheet!G345),ISBLANK(TrackingWorksheet!I345),
ISBLANK(TrackingWorksheet!#REF!)),1,0)</f>
        <v>0</v>
      </c>
      <c r="C340" s="173">
        <f>IF(B340=1,"",TrackingWorksheet!D345)</f>
        <v>0</v>
      </c>
      <c r="D340" s="176">
        <f>IF(B340=1,"",IF(AND(TrackingWorksheet!B345&lt;&gt;"",TrackingWorksheet!B345&lt;=WeeklyCOVIDSummary!$C$7,OR(TrackingWorksheet!C345="",TrackingWorksheet!C345&gt;=WeeklyCOVIDSummary!$C$6)),1,0))</f>
        <v>0</v>
      </c>
      <c r="E340" s="175">
        <f>IF(B340=1,"",IF(AND(TrackingWorksheet!H345&lt;&gt;"",TrackingWorksheet!H345&lt;=WeeklyCOVIDSummary!$C$7),1,0)*D340)</f>
        <v>0</v>
      </c>
      <c r="F340" s="175">
        <f>IF(B340=1,"",IF(AND(TrackingWorksheet!I345&lt;&gt;"",TrackingWorksheet!I345&lt;=WeeklyCOVIDSummary!$C$7),1,0)*D340)</f>
        <v>0</v>
      </c>
      <c r="G340" s="175">
        <f>IF(B340=1,"",IF(AND(TrackingWorksheet!G345&lt;&gt;"",TrackingWorksheet!G345&lt;=WeeklyCOVIDSummary!$C$7,WeeklyCOVIDSummary!$C$6-TrackingWorksheet!G345&lt;60),1,0)*D340)</f>
        <v>0</v>
      </c>
      <c r="H340" s="175">
        <f>IF(B340=1,"",IF(AND(TrackingWorksheet!G345&lt;&gt;"",TrackingWorksheet!G345&lt;=WeeklyCOVIDSummary!$C$7,TrackingWorksheet!G345&gt;$M$3),1,0)*D340)</f>
        <v>0</v>
      </c>
      <c r="I340" s="175">
        <f t="shared" si="11"/>
        <v>0</v>
      </c>
      <c r="J340" s="175">
        <f t="shared" si="10"/>
        <v>0</v>
      </c>
      <c r="K340" s="175">
        <f>IF(B340=1,"",IF(AND(TrackingWorksheet!G345="",TrackingWorksheet!H345="", TrackingWorksheet!I345=""),1,0)*D340)</f>
        <v>0</v>
      </c>
      <c r="L340" s="178" t="str">
        <f>IF(B340=1,"",IF(TrackingWorksheet!F345="","",TrackingWorksheet!F345))</f>
        <v/>
      </c>
      <c r="M340" s="170"/>
      <c r="N340" s="170">
        <f>IF(AND(ISBLANK(TrackingWorksheet!B345),ISBLANK(TrackingWorksheet!C345),ISBLANK(TrackingWorksheet!G345),ISBLANK(TrackingWorksheet!I345),
ISBLANK(TrackingWorksheet!#REF!)),1,0)</f>
        <v>0</v>
      </c>
      <c r="O340" s="170">
        <f>IF(B340=1,"",TrackingWorksheet!E345)</f>
        <v>0</v>
      </c>
      <c r="P340" s="170" t="e">
        <f>IF(B340=1,"",IF(AND(TrackingWorksheet!B345&lt;&gt;"",TrackingWorksheet!B345&lt;=#REF!,OR(TrackingWorksheet!C345="",TrackingWorksheet!C345&gt;=#REF!)),1,0))</f>
        <v>#REF!</v>
      </c>
      <c r="Q340" s="170" t="e">
        <f>IF(B340=1,"",IF(AND(TrackingWorksheet!#REF! &lt;&gt;"",TrackingWorksheet!#REF!&lt;=#REF!), 1, 0)*D340)</f>
        <v>#REF!</v>
      </c>
      <c r="R340" s="170" t="e">
        <f>IF(B340=1,"",IF(AND(TrackingWorksheet!#REF! &lt;&gt;"", TrackingWorksheet!#REF!="At facility"), 1, 0)*D340)</f>
        <v>#REF!</v>
      </c>
      <c r="S340" s="170" t="e">
        <f>IF(B340=1,"",IF(AND(TrackingWorksheet!#REF! &lt;&gt;"", TrackingWorksheet!#REF!="Outside of facility"), 1, 0)*D340)</f>
        <v>#REF!</v>
      </c>
      <c r="T340" s="170" t="e">
        <f>IF(B340=1,"",IF(AND(TrackingWorksheet!#REF!&lt;&gt;"",TrackingWorksheet!#REF!&lt;=#REF!),1,0)*D340)</f>
        <v>#REF!</v>
      </c>
      <c r="U340" s="170" t="e">
        <f>IF(B340=1,"",IF(AND(TrackingWorksheet!#REF!&lt;&gt;"",TrackingWorksheet!#REF!&lt;=#REF!),1,0)*D340)</f>
        <v>#REF!</v>
      </c>
      <c r="V340" s="170" t="str">
        <f>IF(B340=1,"",IF(TrackingWorksheet!F345="","",TrackingWorksheet!F345))</f>
        <v/>
      </c>
    </row>
    <row r="341" spans="2:22" x14ac:dyDescent="0.35">
      <c r="B341" s="178">
        <f>IF(AND(ISBLANK(TrackingWorksheet!B346),ISBLANK(TrackingWorksheet!C346),ISBLANK(TrackingWorksheet!G346),ISBLANK(TrackingWorksheet!I346),
ISBLANK(TrackingWorksheet!#REF!)),1,0)</f>
        <v>0</v>
      </c>
      <c r="C341" s="173">
        <f>IF(B341=1,"",TrackingWorksheet!D346)</f>
        <v>0</v>
      </c>
      <c r="D341" s="176">
        <f>IF(B341=1,"",IF(AND(TrackingWorksheet!B346&lt;&gt;"",TrackingWorksheet!B346&lt;=WeeklyCOVIDSummary!$C$7,OR(TrackingWorksheet!C346="",TrackingWorksheet!C346&gt;=WeeklyCOVIDSummary!$C$6)),1,0))</f>
        <v>0</v>
      </c>
      <c r="E341" s="175">
        <f>IF(B341=1,"",IF(AND(TrackingWorksheet!H346&lt;&gt;"",TrackingWorksheet!H346&lt;=WeeklyCOVIDSummary!$C$7),1,0)*D341)</f>
        <v>0</v>
      </c>
      <c r="F341" s="175">
        <f>IF(B341=1,"",IF(AND(TrackingWorksheet!I346&lt;&gt;"",TrackingWorksheet!I346&lt;=WeeklyCOVIDSummary!$C$7),1,0)*D341)</f>
        <v>0</v>
      </c>
      <c r="G341" s="175">
        <f>IF(B341=1,"",IF(AND(TrackingWorksheet!G346&lt;&gt;"",TrackingWorksheet!G346&lt;=WeeklyCOVIDSummary!$C$7,WeeklyCOVIDSummary!$C$6-TrackingWorksheet!G346&lt;60),1,0)*D341)</f>
        <v>0</v>
      </c>
      <c r="H341" s="175">
        <f>IF(B341=1,"",IF(AND(TrackingWorksheet!G346&lt;&gt;"",TrackingWorksheet!G346&lt;=WeeklyCOVIDSummary!$C$7,TrackingWorksheet!G346&gt;$M$3),1,0)*D341)</f>
        <v>0</v>
      </c>
      <c r="I341" s="175">
        <f t="shared" si="11"/>
        <v>0</v>
      </c>
      <c r="J341" s="175">
        <f t="shared" si="10"/>
        <v>0</v>
      </c>
      <c r="K341" s="175">
        <f>IF(B341=1,"",IF(AND(TrackingWorksheet!G346="",TrackingWorksheet!H346="", TrackingWorksheet!I346=""),1,0)*D341)</f>
        <v>0</v>
      </c>
      <c r="L341" s="178" t="str">
        <f>IF(B341=1,"",IF(TrackingWorksheet!F346="","",TrackingWorksheet!F346))</f>
        <v/>
      </c>
      <c r="M341" s="170"/>
      <c r="N341" s="170">
        <f>IF(AND(ISBLANK(TrackingWorksheet!B346),ISBLANK(TrackingWorksheet!C346),ISBLANK(TrackingWorksheet!G346),ISBLANK(TrackingWorksheet!I346),
ISBLANK(TrackingWorksheet!#REF!)),1,0)</f>
        <v>0</v>
      </c>
      <c r="O341" s="170">
        <f>IF(B341=1,"",TrackingWorksheet!E346)</f>
        <v>0</v>
      </c>
      <c r="P341" s="170" t="e">
        <f>IF(B341=1,"",IF(AND(TrackingWorksheet!B346&lt;&gt;"",TrackingWorksheet!B346&lt;=#REF!,OR(TrackingWorksheet!C346="",TrackingWorksheet!C346&gt;=#REF!)),1,0))</f>
        <v>#REF!</v>
      </c>
      <c r="Q341" s="170" t="e">
        <f>IF(B341=1,"",IF(AND(TrackingWorksheet!#REF! &lt;&gt;"",TrackingWorksheet!#REF!&lt;=#REF!), 1, 0)*D341)</f>
        <v>#REF!</v>
      </c>
      <c r="R341" s="170" t="e">
        <f>IF(B341=1,"",IF(AND(TrackingWorksheet!#REF! &lt;&gt;"", TrackingWorksheet!#REF!="At facility"), 1, 0)*D341)</f>
        <v>#REF!</v>
      </c>
      <c r="S341" s="170" t="e">
        <f>IF(B341=1,"",IF(AND(TrackingWorksheet!#REF! &lt;&gt;"", TrackingWorksheet!#REF!="Outside of facility"), 1, 0)*D341)</f>
        <v>#REF!</v>
      </c>
      <c r="T341" s="170" t="e">
        <f>IF(B341=1,"",IF(AND(TrackingWorksheet!#REF!&lt;&gt;"",TrackingWorksheet!#REF!&lt;=#REF!),1,0)*D341)</f>
        <v>#REF!</v>
      </c>
      <c r="U341" s="170" t="e">
        <f>IF(B341=1,"",IF(AND(TrackingWorksheet!#REF!&lt;&gt;"",TrackingWorksheet!#REF!&lt;=#REF!),1,0)*D341)</f>
        <v>#REF!</v>
      </c>
      <c r="V341" s="170" t="str">
        <f>IF(B341=1,"",IF(TrackingWorksheet!F346="","",TrackingWorksheet!F346))</f>
        <v/>
      </c>
    </row>
    <row r="342" spans="2:22" x14ac:dyDescent="0.35">
      <c r="B342" s="178">
        <f>IF(AND(ISBLANK(TrackingWorksheet!B347),ISBLANK(TrackingWorksheet!C347),ISBLANK(TrackingWorksheet!G347),ISBLANK(TrackingWorksheet!I347),
ISBLANK(TrackingWorksheet!#REF!)),1,0)</f>
        <v>0</v>
      </c>
      <c r="C342" s="173">
        <f>IF(B342=1,"",TrackingWorksheet!D347)</f>
        <v>0</v>
      </c>
      <c r="D342" s="176">
        <f>IF(B342=1,"",IF(AND(TrackingWorksheet!B347&lt;&gt;"",TrackingWorksheet!B347&lt;=WeeklyCOVIDSummary!$C$7,OR(TrackingWorksheet!C347="",TrackingWorksheet!C347&gt;=WeeklyCOVIDSummary!$C$6)),1,0))</f>
        <v>0</v>
      </c>
      <c r="E342" s="175">
        <f>IF(B342=1,"",IF(AND(TrackingWorksheet!H347&lt;&gt;"",TrackingWorksheet!H347&lt;=WeeklyCOVIDSummary!$C$7),1,0)*D342)</f>
        <v>0</v>
      </c>
      <c r="F342" s="175">
        <f>IF(B342=1,"",IF(AND(TrackingWorksheet!I347&lt;&gt;"",TrackingWorksheet!I347&lt;=WeeklyCOVIDSummary!$C$7),1,0)*D342)</f>
        <v>0</v>
      </c>
      <c r="G342" s="175">
        <f>IF(B342=1,"",IF(AND(TrackingWorksheet!G347&lt;&gt;"",TrackingWorksheet!G347&lt;=WeeklyCOVIDSummary!$C$7,WeeklyCOVIDSummary!$C$6-TrackingWorksheet!G347&lt;60),1,0)*D342)</f>
        <v>0</v>
      </c>
      <c r="H342" s="175">
        <f>IF(B342=1,"",IF(AND(TrackingWorksheet!G347&lt;&gt;"",TrackingWorksheet!G347&lt;=WeeklyCOVIDSummary!$C$7,TrackingWorksheet!G347&gt;$M$3),1,0)*D342)</f>
        <v>0</v>
      </c>
      <c r="I342" s="175">
        <f t="shared" si="11"/>
        <v>0</v>
      </c>
      <c r="J342" s="175">
        <f t="shared" si="10"/>
        <v>0</v>
      </c>
      <c r="K342" s="175">
        <f>IF(B342=1,"",IF(AND(TrackingWorksheet!G347="",TrackingWorksheet!H347="", TrackingWorksheet!I347=""),1,0)*D342)</f>
        <v>0</v>
      </c>
      <c r="L342" s="178" t="str">
        <f>IF(B342=1,"",IF(TrackingWorksheet!F347="","",TrackingWorksheet!F347))</f>
        <v/>
      </c>
      <c r="M342" s="170"/>
      <c r="N342" s="170">
        <f>IF(AND(ISBLANK(TrackingWorksheet!B347),ISBLANK(TrackingWorksheet!C347),ISBLANK(TrackingWorksheet!G347),ISBLANK(TrackingWorksheet!I347),
ISBLANK(TrackingWorksheet!#REF!)),1,0)</f>
        <v>0</v>
      </c>
      <c r="O342" s="170">
        <f>IF(B342=1,"",TrackingWorksheet!E347)</f>
        <v>0</v>
      </c>
      <c r="P342" s="170" t="e">
        <f>IF(B342=1,"",IF(AND(TrackingWorksheet!B347&lt;&gt;"",TrackingWorksheet!B347&lt;=#REF!,OR(TrackingWorksheet!C347="",TrackingWorksheet!C347&gt;=#REF!)),1,0))</f>
        <v>#REF!</v>
      </c>
      <c r="Q342" s="170" t="e">
        <f>IF(B342=1,"",IF(AND(TrackingWorksheet!#REF! &lt;&gt;"",TrackingWorksheet!#REF!&lt;=#REF!), 1, 0)*D342)</f>
        <v>#REF!</v>
      </c>
      <c r="R342" s="170" t="e">
        <f>IF(B342=1,"",IF(AND(TrackingWorksheet!#REF! &lt;&gt;"", TrackingWorksheet!#REF!="At facility"), 1, 0)*D342)</f>
        <v>#REF!</v>
      </c>
      <c r="S342" s="170" t="e">
        <f>IF(B342=1,"",IF(AND(TrackingWorksheet!#REF! &lt;&gt;"", TrackingWorksheet!#REF!="Outside of facility"), 1, 0)*D342)</f>
        <v>#REF!</v>
      </c>
      <c r="T342" s="170" t="e">
        <f>IF(B342=1,"",IF(AND(TrackingWorksheet!#REF!&lt;&gt;"",TrackingWorksheet!#REF!&lt;=#REF!),1,0)*D342)</f>
        <v>#REF!</v>
      </c>
      <c r="U342" s="170" t="e">
        <f>IF(B342=1,"",IF(AND(TrackingWorksheet!#REF!&lt;&gt;"",TrackingWorksheet!#REF!&lt;=#REF!),1,0)*D342)</f>
        <v>#REF!</v>
      </c>
      <c r="V342" s="170" t="str">
        <f>IF(B342=1,"",IF(TrackingWorksheet!F347="","",TrackingWorksheet!F347))</f>
        <v/>
      </c>
    </row>
    <row r="343" spans="2:22" x14ac:dyDescent="0.35">
      <c r="B343" s="178">
        <f>IF(AND(ISBLANK(TrackingWorksheet!B348),ISBLANK(TrackingWorksheet!C348),ISBLANK(TrackingWorksheet!G348),ISBLANK(TrackingWorksheet!I348),
ISBLANK(TrackingWorksheet!#REF!)),1,0)</f>
        <v>0</v>
      </c>
      <c r="C343" s="173">
        <f>IF(B343=1,"",TrackingWorksheet!D348)</f>
        <v>0</v>
      </c>
      <c r="D343" s="176">
        <f>IF(B343=1,"",IF(AND(TrackingWorksheet!B348&lt;&gt;"",TrackingWorksheet!B348&lt;=WeeklyCOVIDSummary!$C$7,OR(TrackingWorksheet!C348="",TrackingWorksheet!C348&gt;=WeeklyCOVIDSummary!$C$6)),1,0))</f>
        <v>0</v>
      </c>
      <c r="E343" s="175">
        <f>IF(B343=1,"",IF(AND(TrackingWorksheet!H348&lt;&gt;"",TrackingWorksheet!H348&lt;=WeeklyCOVIDSummary!$C$7),1,0)*D343)</f>
        <v>0</v>
      </c>
      <c r="F343" s="175">
        <f>IF(B343=1,"",IF(AND(TrackingWorksheet!I348&lt;&gt;"",TrackingWorksheet!I348&lt;=WeeklyCOVIDSummary!$C$7),1,0)*D343)</f>
        <v>0</v>
      </c>
      <c r="G343" s="175">
        <f>IF(B343=1,"",IF(AND(TrackingWorksheet!G348&lt;&gt;"",TrackingWorksheet!G348&lt;=WeeklyCOVIDSummary!$C$7,WeeklyCOVIDSummary!$C$6-TrackingWorksheet!G348&lt;60),1,0)*D343)</f>
        <v>0</v>
      </c>
      <c r="H343" s="175">
        <f>IF(B343=1,"",IF(AND(TrackingWorksheet!G348&lt;&gt;"",TrackingWorksheet!G348&lt;=WeeklyCOVIDSummary!$C$7,TrackingWorksheet!G348&gt;$M$3),1,0)*D343)</f>
        <v>0</v>
      </c>
      <c r="I343" s="175">
        <f t="shared" si="11"/>
        <v>0</v>
      </c>
      <c r="J343" s="175">
        <f t="shared" si="10"/>
        <v>0</v>
      </c>
      <c r="K343" s="175">
        <f>IF(B343=1,"",IF(AND(TrackingWorksheet!G348="",TrackingWorksheet!H348="", TrackingWorksheet!I348=""),1,0)*D343)</f>
        <v>0</v>
      </c>
      <c r="L343" s="178" t="str">
        <f>IF(B343=1,"",IF(TrackingWorksheet!F348="","",TrackingWorksheet!F348))</f>
        <v/>
      </c>
      <c r="M343" s="170"/>
      <c r="N343" s="170">
        <f>IF(AND(ISBLANK(TrackingWorksheet!B348),ISBLANK(TrackingWorksheet!C348),ISBLANK(TrackingWorksheet!G348),ISBLANK(TrackingWorksheet!I348),
ISBLANK(TrackingWorksheet!#REF!)),1,0)</f>
        <v>0</v>
      </c>
      <c r="O343" s="170">
        <f>IF(B343=1,"",TrackingWorksheet!E348)</f>
        <v>0</v>
      </c>
      <c r="P343" s="170" t="e">
        <f>IF(B343=1,"",IF(AND(TrackingWorksheet!B348&lt;&gt;"",TrackingWorksheet!B348&lt;=#REF!,OR(TrackingWorksheet!C348="",TrackingWorksheet!C348&gt;=#REF!)),1,0))</f>
        <v>#REF!</v>
      </c>
      <c r="Q343" s="170" t="e">
        <f>IF(B343=1,"",IF(AND(TrackingWorksheet!#REF! &lt;&gt;"",TrackingWorksheet!#REF!&lt;=#REF!), 1, 0)*D343)</f>
        <v>#REF!</v>
      </c>
      <c r="R343" s="170" t="e">
        <f>IF(B343=1,"",IF(AND(TrackingWorksheet!#REF! &lt;&gt;"", TrackingWorksheet!#REF!="At facility"), 1, 0)*D343)</f>
        <v>#REF!</v>
      </c>
      <c r="S343" s="170" t="e">
        <f>IF(B343=1,"",IF(AND(TrackingWorksheet!#REF! &lt;&gt;"", TrackingWorksheet!#REF!="Outside of facility"), 1, 0)*D343)</f>
        <v>#REF!</v>
      </c>
      <c r="T343" s="170" t="e">
        <f>IF(B343=1,"",IF(AND(TrackingWorksheet!#REF!&lt;&gt;"",TrackingWorksheet!#REF!&lt;=#REF!),1,0)*D343)</f>
        <v>#REF!</v>
      </c>
      <c r="U343" s="170" t="e">
        <f>IF(B343=1,"",IF(AND(TrackingWorksheet!#REF!&lt;&gt;"",TrackingWorksheet!#REF!&lt;=#REF!),1,0)*D343)</f>
        <v>#REF!</v>
      </c>
      <c r="V343" s="170" t="str">
        <f>IF(B343=1,"",IF(TrackingWorksheet!F348="","",TrackingWorksheet!F348))</f>
        <v/>
      </c>
    </row>
    <row r="344" spans="2:22" x14ac:dyDescent="0.35">
      <c r="B344" s="178">
        <f>IF(AND(ISBLANK(TrackingWorksheet!B349),ISBLANK(TrackingWorksheet!C349),ISBLANK(TrackingWorksheet!G349),ISBLANK(TrackingWorksheet!I349),
ISBLANK(TrackingWorksheet!#REF!)),1,0)</f>
        <v>0</v>
      </c>
      <c r="C344" s="173">
        <f>IF(B344=1,"",TrackingWorksheet!D349)</f>
        <v>0</v>
      </c>
      <c r="D344" s="176">
        <f>IF(B344=1,"",IF(AND(TrackingWorksheet!B349&lt;&gt;"",TrackingWorksheet!B349&lt;=WeeklyCOVIDSummary!$C$7,OR(TrackingWorksheet!C349="",TrackingWorksheet!C349&gt;=WeeklyCOVIDSummary!$C$6)),1,0))</f>
        <v>0</v>
      </c>
      <c r="E344" s="175">
        <f>IF(B344=1,"",IF(AND(TrackingWorksheet!H349&lt;&gt;"",TrackingWorksheet!H349&lt;=WeeklyCOVIDSummary!$C$7),1,0)*D344)</f>
        <v>0</v>
      </c>
      <c r="F344" s="175">
        <f>IF(B344=1,"",IF(AND(TrackingWorksheet!I349&lt;&gt;"",TrackingWorksheet!I349&lt;=WeeklyCOVIDSummary!$C$7),1,0)*D344)</f>
        <v>0</v>
      </c>
      <c r="G344" s="175">
        <f>IF(B344=1,"",IF(AND(TrackingWorksheet!G349&lt;&gt;"",TrackingWorksheet!G349&lt;=WeeklyCOVIDSummary!$C$7,WeeklyCOVIDSummary!$C$6-TrackingWorksheet!G349&lt;60),1,0)*D344)</f>
        <v>0</v>
      </c>
      <c r="H344" s="175">
        <f>IF(B344=1,"",IF(AND(TrackingWorksheet!G349&lt;&gt;"",TrackingWorksheet!G349&lt;=WeeklyCOVIDSummary!$C$7,TrackingWorksheet!G349&gt;$M$3),1,0)*D344)</f>
        <v>0</v>
      </c>
      <c r="I344" s="175">
        <f t="shared" si="11"/>
        <v>0</v>
      </c>
      <c r="J344" s="175">
        <f t="shared" si="10"/>
        <v>0</v>
      </c>
      <c r="K344" s="175">
        <f>IF(B344=1,"",IF(AND(TrackingWorksheet!G349="",TrackingWorksheet!H349="", TrackingWorksheet!I349=""),1,0)*D344)</f>
        <v>0</v>
      </c>
      <c r="L344" s="178" t="str">
        <f>IF(B344=1,"",IF(TrackingWorksheet!F349="","",TrackingWorksheet!F349))</f>
        <v/>
      </c>
      <c r="M344" s="170"/>
      <c r="N344" s="170">
        <f>IF(AND(ISBLANK(TrackingWorksheet!B349),ISBLANK(TrackingWorksheet!C349),ISBLANK(TrackingWorksheet!G349),ISBLANK(TrackingWorksheet!I349),
ISBLANK(TrackingWorksheet!#REF!)),1,0)</f>
        <v>0</v>
      </c>
      <c r="O344" s="170">
        <f>IF(B344=1,"",TrackingWorksheet!E349)</f>
        <v>0</v>
      </c>
      <c r="P344" s="170" t="e">
        <f>IF(B344=1,"",IF(AND(TrackingWorksheet!B349&lt;&gt;"",TrackingWorksheet!B349&lt;=#REF!,OR(TrackingWorksheet!C349="",TrackingWorksheet!C349&gt;=#REF!)),1,0))</f>
        <v>#REF!</v>
      </c>
      <c r="Q344" s="170" t="e">
        <f>IF(B344=1,"",IF(AND(TrackingWorksheet!#REF! &lt;&gt;"",TrackingWorksheet!#REF!&lt;=#REF!), 1, 0)*D344)</f>
        <v>#REF!</v>
      </c>
      <c r="R344" s="170" t="e">
        <f>IF(B344=1,"",IF(AND(TrackingWorksheet!#REF! &lt;&gt;"", TrackingWorksheet!#REF!="At facility"), 1, 0)*D344)</f>
        <v>#REF!</v>
      </c>
      <c r="S344" s="170" t="e">
        <f>IF(B344=1,"",IF(AND(TrackingWorksheet!#REF! &lt;&gt;"", TrackingWorksheet!#REF!="Outside of facility"), 1, 0)*D344)</f>
        <v>#REF!</v>
      </c>
      <c r="T344" s="170" t="e">
        <f>IF(B344=1,"",IF(AND(TrackingWorksheet!#REF!&lt;&gt;"",TrackingWorksheet!#REF!&lt;=#REF!),1,0)*D344)</f>
        <v>#REF!</v>
      </c>
      <c r="U344" s="170" t="e">
        <f>IF(B344=1,"",IF(AND(TrackingWorksheet!#REF!&lt;&gt;"",TrackingWorksheet!#REF!&lt;=#REF!),1,0)*D344)</f>
        <v>#REF!</v>
      </c>
      <c r="V344" s="170" t="str">
        <f>IF(B344=1,"",IF(TrackingWorksheet!F349="","",TrackingWorksheet!F349))</f>
        <v/>
      </c>
    </row>
    <row r="345" spans="2:22" x14ac:dyDescent="0.35">
      <c r="B345" s="178">
        <f>IF(AND(ISBLANK(TrackingWorksheet!B350),ISBLANK(TrackingWorksheet!C350),ISBLANK(TrackingWorksheet!G350),ISBLANK(TrackingWorksheet!I350),
ISBLANK(TrackingWorksheet!#REF!)),1,0)</f>
        <v>0</v>
      </c>
      <c r="C345" s="173">
        <f>IF(B345=1,"",TrackingWorksheet!D350)</f>
        <v>0</v>
      </c>
      <c r="D345" s="176">
        <f>IF(B345=1,"",IF(AND(TrackingWorksheet!B350&lt;&gt;"",TrackingWorksheet!B350&lt;=WeeklyCOVIDSummary!$C$7,OR(TrackingWorksheet!C350="",TrackingWorksheet!C350&gt;=WeeklyCOVIDSummary!$C$6)),1,0))</f>
        <v>0</v>
      </c>
      <c r="E345" s="175">
        <f>IF(B345=1,"",IF(AND(TrackingWorksheet!H350&lt;&gt;"",TrackingWorksheet!H350&lt;=WeeklyCOVIDSummary!$C$7),1,0)*D345)</f>
        <v>0</v>
      </c>
      <c r="F345" s="175">
        <f>IF(B345=1,"",IF(AND(TrackingWorksheet!I350&lt;&gt;"",TrackingWorksheet!I350&lt;=WeeklyCOVIDSummary!$C$7),1,0)*D345)</f>
        <v>0</v>
      </c>
      <c r="G345" s="175">
        <f>IF(B345=1,"",IF(AND(TrackingWorksheet!G350&lt;&gt;"",TrackingWorksheet!G350&lt;=WeeklyCOVIDSummary!$C$7,WeeklyCOVIDSummary!$C$6-TrackingWorksheet!G350&lt;60),1,0)*D345)</f>
        <v>0</v>
      </c>
      <c r="H345" s="175">
        <f>IF(B345=1,"",IF(AND(TrackingWorksheet!G350&lt;&gt;"",TrackingWorksheet!G350&lt;=WeeklyCOVIDSummary!$C$7,TrackingWorksheet!G350&gt;$M$3),1,0)*D345)</f>
        <v>0</v>
      </c>
      <c r="I345" s="175">
        <f t="shared" si="11"/>
        <v>0</v>
      </c>
      <c r="J345" s="175">
        <f t="shared" si="10"/>
        <v>0</v>
      </c>
      <c r="K345" s="175">
        <f>IF(B345=1,"",IF(AND(TrackingWorksheet!G350="",TrackingWorksheet!H350="", TrackingWorksheet!I350=""),1,0)*D345)</f>
        <v>0</v>
      </c>
      <c r="L345" s="178" t="str">
        <f>IF(B345=1,"",IF(TrackingWorksheet!F350="","",TrackingWorksheet!F350))</f>
        <v/>
      </c>
      <c r="M345" s="170"/>
      <c r="N345" s="170">
        <f>IF(AND(ISBLANK(TrackingWorksheet!B350),ISBLANK(TrackingWorksheet!C350),ISBLANK(TrackingWorksheet!G350),ISBLANK(TrackingWorksheet!I350),
ISBLANK(TrackingWorksheet!#REF!)),1,0)</f>
        <v>0</v>
      </c>
      <c r="O345" s="170">
        <f>IF(B345=1,"",TrackingWorksheet!E350)</f>
        <v>0</v>
      </c>
      <c r="P345" s="170" t="e">
        <f>IF(B345=1,"",IF(AND(TrackingWorksheet!B350&lt;&gt;"",TrackingWorksheet!B350&lt;=#REF!,OR(TrackingWorksheet!C350="",TrackingWorksheet!C350&gt;=#REF!)),1,0))</f>
        <v>#REF!</v>
      </c>
      <c r="Q345" s="170" t="e">
        <f>IF(B345=1,"",IF(AND(TrackingWorksheet!#REF! &lt;&gt;"",TrackingWorksheet!#REF!&lt;=#REF!), 1, 0)*D345)</f>
        <v>#REF!</v>
      </c>
      <c r="R345" s="170" t="e">
        <f>IF(B345=1,"",IF(AND(TrackingWorksheet!#REF! &lt;&gt;"", TrackingWorksheet!#REF!="At facility"), 1, 0)*D345)</f>
        <v>#REF!</v>
      </c>
      <c r="S345" s="170" t="e">
        <f>IF(B345=1,"",IF(AND(TrackingWorksheet!#REF! &lt;&gt;"", TrackingWorksheet!#REF!="Outside of facility"), 1, 0)*D345)</f>
        <v>#REF!</v>
      </c>
      <c r="T345" s="170" t="e">
        <f>IF(B345=1,"",IF(AND(TrackingWorksheet!#REF!&lt;&gt;"",TrackingWorksheet!#REF!&lt;=#REF!),1,0)*D345)</f>
        <v>#REF!</v>
      </c>
      <c r="U345" s="170" t="e">
        <f>IF(B345=1,"",IF(AND(TrackingWorksheet!#REF!&lt;&gt;"",TrackingWorksheet!#REF!&lt;=#REF!),1,0)*D345)</f>
        <v>#REF!</v>
      </c>
      <c r="V345" s="170" t="str">
        <f>IF(B345=1,"",IF(TrackingWorksheet!F350="","",TrackingWorksheet!F350))</f>
        <v/>
      </c>
    </row>
    <row r="346" spans="2:22" x14ac:dyDescent="0.35">
      <c r="B346" s="178">
        <f>IF(AND(ISBLANK(TrackingWorksheet!B351),ISBLANK(TrackingWorksheet!C351),ISBLANK(TrackingWorksheet!G351),ISBLANK(TrackingWorksheet!I351),
ISBLANK(TrackingWorksheet!#REF!)),1,0)</f>
        <v>0</v>
      </c>
      <c r="C346" s="173">
        <f>IF(B346=1,"",TrackingWorksheet!D351)</f>
        <v>0</v>
      </c>
      <c r="D346" s="176">
        <f>IF(B346=1,"",IF(AND(TrackingWorksheet!B351&lt;&gt;"",TrackingWorksheet!B351&lt;=WeeklyCOVIDSummary!$C$7,OR(TrackingWorksheet!C351="",TrackingWorksheet!C351&gt;=WeeklyCOVIDSummary!$C$6)),1,0))</f>
        <v>0</v>
      </c>
      <c r="E346" s="175">
        <f>IF(B346=1,"",IF(AND(TrackingWorksheet!H351&lt;&gt;"",TrackingWorksheet!H351&lt;=WeeklyCOVIDSummary!$C$7),1,0)*D346)</f>
        <v>0</v>
      </c>
      <c r="F346" s="175">
        <f>IF(B346=1,"",IF(AND(TrackingWorksheet!I351&lt;&gt;"",TrackingWorksheet!I351&lt;=WeeklyCOVIDSummary!$C$7),1,0)*D346)</f>
        <v>0</v>
      </c>
      <c r="G346" s="175">
        <f>IF(B346=1,"",IF(AND(TrackingWorksheet!G351&lt;&gt;"",TrackingWorksheet!G351&lt;=WeeklyCOVIDSummary!$C$7,WeeklyCOVIDSummary!$C$6-TrackingWorksheet!G351&lt;60),1,0)*D346)</f>
        <v>0</v>
      </c>
      <c r="H346" s="175">
        <f>IF(B346=1,"",IF(AND(TrackingWorksheet!G351&lt;&gt;"",TrackingWorksheet!G351&lt;=WeeklyCOVIDSummary!$C$7,TrackingWorksheet!G351&gt;$M$3),1,0)*D346)</f>
        <v>0</v>
      </c>
      <c r="I346" s="175">
        <f t="shared" si="11"/>
        <v>0</v>
      </c>
      <c r="J346" s="175">
        <f t="shared" si="10"/>
        <v>0</v>
      </c>
      <c r="K346" s="175">
        <f>IF(B346=1,"",IF(AND(TrackingWorksheet!G351="",TrackingWorksheet!H351="", TrackingWorksheet!I351=""),1,0)*D346)</f>
        <v>0</v>
      </c>
      <c r="L346" s="178" t="str">
        <f>IF(B346=1,"",IF(TrackingWorksheet!F351="","",TrackingWorksheet!F351))</f>
        <v/>
      </c>
      <c r="M346" s="170"/>
      <c r="N346" s="170">
        <f>IF(AND(ISBLANK(TrackingWorksheet!B351),ISBLANK(TrackingWorksheet!C351),ISBLANK(TrackingWorksheet!G351),ISBLANK(TrackingWorksheet!I351),
ISBLANK(TrackingWorksheet!#REF!)),1,0)</f>
        <v>0</v>
      </c>
      <c r="O346" s="170">
        <f>IF(B346=1,"",TrackingWorksheet!E351)</f>
        <v>0</v>
      </c>
      <c r="P346" s="170" t="e">
        <f>IF(B346=1,"",IF(AND(TrackingWorksheet!B351&lt;&gt;"",TrackingWorksheet!B351&lt;=#REF!,OR(TrackingWorksheet!C351="",TrackingWorksheet!C351&gt;=#REF!)),1,0))</f>
        <v>#REF!</v>
      </c>
      <c r="Q346" s="170" t="e">
        <f>IF(B346=1,"",IF(AND(TrackingWorksheet!#REF! &lt;&gt;"",TrackingWorksheet!#REF!&lt;=#REF!), 1, 0)*D346)</f>
        <v>#REF!</v>
      </c>
      <c r="R346" s="170" t="e">
        <f>IF(B346=1,"",IF(AND(TrackingWorksheet!#REF! &lt;&gt;"", TrackingWorksheet!#REF!="At facility"), 1, 0)*D346)</f>
        <v>#REF!</v>
      </c>
      <c r="S346" s="170" t="e">
        <f>IF(B346=1,"",IF(AND(TrackingWorksheet!#REF! &lt;&gt;"", TrackingWorksheet!#REF!="Outside of facility"), 1, 0)*D346)</f>
        <v>#REF!</v>
      </c>
      <c r="T346" s="170" t="e">
        <f>IF(B346=1,"",IF(AND(TrackingWorksheet!#REF!&lt;&gt;"",TrackingWorksheet!#REF!&lt;=#REF!),1,0)*D346)</f>
        <v>#REF!</v>
      </c>
      <c r="U346" s="170" t="e">
        <f>IF(B346=1,"",IF(AND(TrackingWorksheet!#REF!&lt;&gt;"",TrackingWorksheet!#REF!&lt;=#REF!),1,0)*D346)</f>
        <v>#REF!</v>
      </c>
      <c r="V346" s="170" t="str">
        <f>IF(B346=1,"",IF(TrackingWorksheet!F351="","",TrackingWorksheet!F351))</f>
        <v/>
      </c>
    </row>
    <row r="347" spans="2:22" x14ac:dyDescent="0.35">
      <c r="B347" s="178">
        <f>IF(AND(ISBLANK(TrackingWorksheet!B352),ISBLANK(TrackingWorksheet!C352),ISBLANK(TrackingWorksheet!G352),ISBLANK(TrackingWorksheet!I352),
ISBLANK(TrackingWorksheet!#REF!)),1,0)</f>
        <v>0</v>
      </c>
      <c r="C347" s="173">
        <f>IF(B347=1,"",TrackingWorksheet!D352)</f>
        <v>0</v>
      </c>
      <c r="D347" s="176">
        <f>IF(B347=1,"",IF(AND(TrackingWorksheet!B352&lt;&gt;"",TrackingWorksheet!B352&lt;=WeeklyCOVIDSummary!$C$7,OR(TrackingWorksheet!C352="",TrackingWorksheet!C352&gt;=WeeklyCOVIDSummary!$C$6)),1,0))</f>
        <v>0</v>
      </c>
      <c r="E347" s="175">
        <f>IF(B347=1,"",IF(AND(TrackingWorksheet!H352&lt;&gt;"",TrackingWorksheet!H352&lt;=WeeklyCOVIDSummary!$C$7),1,0)*D347)</f>
        <v>0</v>
      </c>
      <c r="F347" s="175">
        <f>IF(B347=1,"",IF(AND(TrackingWorksheet!I352&lt;&gt;"",TrackingWorksheet!I352&lt;=WeeklyCOVIDSummary!$C$7),1,0)*D347)</f>
        <v>0</v>
      </c>
      <c r="G347" s="175">
        <f>IF(B347=1,"",IF(AND(TrackingWorksheet!G352&lt;&gt;"",TrackingWorksheet!G352&lt;=WeeklyCOVIDSummary!$C$7,WeeklyCOVIDSummary!$C$6-TrackingWorksheet!G352&lt;60),1,0)*D347)</f>
        <v>0</v>
      </c>
      <c r="H347" s="175">
        <f>IF(B347=1,"",IF(AND(TrackingWorksheet!G352&lt;&gt;"",TrackingWorksheet!G352&lt;=WeeklyCOVIDSummary!$C$7,TrackingWorksheet!G352&gt;$M$3),1,0)*D347)</f>
        <v>0</v>
      </c>
      <c r="I347" s="175">
        <f t="shared" si="11"/>
        <v>0</v>
      </c>
      <c r="J347" s="175">
        <f t="shared" si="10"/>
        <v>0</v>
      </c>
      <c r="K347" s="175">
        <f>IF(B347=1,"",IF(AND(TrackingWorksheet!G352="",TrackingWorksheet!H352="", TrackingWorksheet!I352=""),1,0)*D347)</f>
        <v>0</v>
      </c>
      <c r="L347" s="178" t="str">
        <f>IF(B347=1,"",IF(TrackingWorksheet!F352="","",TrackingWorksheet!F352))</f>
        <v/>
      </c>
      <c r="M347" s="170"/>
      <c r="N347" s="170">
        <f>IF(AND(ISBLANK(TrackingWorksheet!B352),ISBLANK(TrackingWorksheet!C352),ISBLANK(TrackingWorksheet!G352),ISBLANK(TrackingWorksheet!I352),
ISBLANK(TrackingWorksheet!#REF!)),1,0)</f>
        <v>0</v>
      </c>
      <c r="O347" s="170">
        <f>IF(B347=1,"",TrackingWorksheet!E352)</f>
        <v>0</v>
      </c>
      <c r="P347" s="170" t="e">
        <f>IF(B347=1,"",IF(AND(TrackingWorksheet!B352&lt;&gt;"",TrackingWorksheet!B352&lt;=#REF!,OR(TrackingWorksheet!C352="",TrackingWorksheet!C352&gt;=#REF!)),1,0))</f>
        <v>#REF!</v>
      </c>
      <c r="Q347" s="170" t="e">
        <f>IF(B347=1,"",IF(AND(TrackingWorksheet!#REF! &lt;&gt;"",TrackingWorksheet!#REF!&lt;=#REF!), 1, 0)*D347)</f>
        <v>#REF!</v>
      </c>
      <c r="R347" s="170" t="e">
        <f>IF(B347=1,"",IF(AND(TrackingWorksheet!#REF! &lt;&gt;"", TrackingWorksheet!#REF!="At facility"), 1, 0)*D347)</f>
        <v>#REF!</v>
      </c>
      <c r="S347" s="170" t="e">
        <f>IF(B347=1,"",IF(AND(TrackingWorksheet!#REF! &lt;&gt;"", TrackingWorksheet!#REF!="Outside of facility"), 1, 0)*D347)</f>
        <v>#REF!</v>
      </c>
      <c r="T347" s="170" t="e">
        <f>IF(B347=1,"",IF(AND(TrackingWorksheet!#REF!&lt;&gt;"",TrackingWorksheet!#REF!&lt;=#REF!),1,0)*D347)</f>
        <v>#REF!</v>
      </c>
      <c r="U347" s="170" t="e">
        <f>IF(B347=1,"",IF(AND(TrackingWorksheet!#REF!&lt;&gt;"",TrackingWorksheet!#REF!&lt;=#REF!),1,0)*D347)</f>
        <v>#REF!</v>
      </c>
      <c r="V347" s="170" t="str">
        <f>IF(B347=1,"",IF(TrackingWorksheet!F352="","",TrackingWorksheet!F352))</f>
        <v/>
      </c>
    </row>
    <row r="348" spans="2:22" x14ac:dyDescent="0.35">
      <c r="B348" s="178">
        <f>IF(AND(ISBLANK(TrackingWorksheet!B353),ISBLANK(TrackingWorksheet!C353),ISBLANK(TrackingWorksheet!G353),ISBLANK(TrackingWorksheet!I353),
ISBLANK(TrackingWorksheet!#REF!)),1,0)</f>
        <v>0</v>
      </c>
      <c r="C348" s="173">
        <f>IF(B348=1,"",TrackingWorksheet!D353)</f>
        <v>0</v>
      </c>
      <c r="D348" s="176">
        <f>IF(B348=1,"",IF(AND(TrackingWorksheet!B353&lt;&gt;"",TrackingWorksheet!B353&lt;=WeeklyCOVIDSummary!$C$7,OR(TrackingWorksheet!C353="",TrackingWorksheet!C353&gt;=WeeklyCOVIDSummary!$C$6)),1,0))</f>
        <v>0</v>
      </c>
      <c r="E348" s="175">
        <f>IF(B348=1,"",IF(AND(TrackingWorksheet!H353&lt;&gt;"",TrackingWorksheet!H353&lt;=WeeklyCOVIDSummary!$C$7),1,0)*D348)</f>
        <v>0</v>
      </c>
      <c r="F348" s="175">
        <f>IF(B348=1,"",IF(AND(TrackingWorksheet!I353&lt;&gt;"",TrackingWorksheet!I353&lt;=WeeklyCOVIDSummary!$C$7),1,0)*D348)</f>
        <v>0</v>
      </c>
      <c r="G348" s="175">
        <f>IF(B348=1,"",IF(AND(TrackingWorksheet!G353&lt;&gt;"",TrackingWorksheet!G353&lt;=WeeklyCOVIDSummary!$C$7,WeeklyCOVIDSummary!$C$6-TrackingWorksheet!G353&lt;60),1,0)*D348)</f>
        <v>0</v>
      </c>
      <c r="H348" s="175">
        <f>IF(B348=1,"",IF(AND(TrackingWorksheet!G353&lt;&gt;"",TrackingWorksheet!G353&lt;=WeeklyCOVIDSummary!$C$7,TrackingWorksheet!G353&gt;$M$3),1,0)*D348)</f>
        <v>0</v>
      </c>
      <c r="I348" s="175">
        <f t="shared" si="11"/>
        <v>0</v>
      </c>
      <c r="J348" s="175">
        <f t="shared" si="10"/>
        <v>0</v>
      </c>
      <c r="K348" s="175">
        <f>IF(B348=1,"",IF(AND(TrackingWorksheet!G353="",TrackingWorksheet!H353="", TrackingWorksheet!I353=""),1,0)*D348)</f>
        <v>0</v>
      </c>
      <c r="L348" s="178" t="str">
        <f>IF(B348=1,"",IF(TrackingWorksheet!F353="","",TrackingWorksheet!F353))</f>
        <v/>
      </c>
      <c r="M348" s="170"/>
      <c r="N348" s="170">
        <f>IF(AND(ISBLANK(TrackingWorksheet!B353),ISBLANK(TrackingWorksheet!C353),ISBLANK(TrackingWorksheet!G353),ISBLANK(TrackingWorksheet!I353),
ISBLANK(TrackingWorksheet!#REF!)),1,0)</f>
        <v>0</v>
      </c>
      <c r="O348" s="170">
        <f>IF(B348=1,"",TrackingWorksheet!E353)</f>
        <v>0</v>
      </c>
      <c r="P348" s="170" t="e">
        <f>IF(B348=1,"",IF(AND(TrackingWorksheet!B353&lt;&gt;"",TrackingWorksheet!B353&lt;=#REF!,OR(TrackingWorksheet!C353="",TrackingWorksheet!C353&gt;=#REF!)),1,0))</f>
        <v>#REF!</v>
      </c>
      <c r="Q348" s="170" t="e">
        <f>IF(B348=1,"",IF(AND(TrackingWorksheet!#REF! &lt;&gt;"",TrackingWorksheet!#REF!&lt;=#REF!), 1, 0)*D348)</f>
        <v>#REF!</v>
      </c>
      <c r="R348" s="170" t="e">
        <f>IF(B348=1,"",IF(AND(TrackingWorksheet!#REF! &lt;&gt;"", TrackingWorksheet!#REF!="At facility"), 1, 0)*D348)</f>
        <v>#REF!</v>
      </c>
      <c r="S348" s="170" t="e">
        <f>IF(B348=1,"",IF(AND(TrackingWorksheet!#REF! &lt;&gt;"", TrackingWorksheet!#REF!="Outside of facility"), 1, 0)*D348)</f>
        <v>#REF!</v>
      </c>
      <c r="T348" s="170" t="e">
        <f>IF(B348=1,"",IF(AND(TrackingWorksheet!#REF!&lt;&gt;"",TrackingWorksheet!#REF!&lt;=#REF!),1,0)*D348)</f>
        <v>#REF!</v>
      </c>
      <c r="U348" s="170" t="e">
        <f>IF(B348=1,"",IF(AND(TrackingWorksheet!#REF!&lt;&gt;"",TrackingWorksheet!#REF!&lt;=#REF!),1,0)*D348)</f>
        <v>#REF!</v>
      </c>
      <c r="V348" s="170" t="str">
        <f>IF(B348=1,"",IF(TrackingWorksheet!F353="","",TrackingWorksheet!F353))</f>
        <v/>
      </c>
    </row>
    <row r="349" spans="2:22" x14ac:dyDescent="0.35">
      <c r="B349" s="178">
        <f>IF(AND(ISBLANK(TrackingWorksheet!B354),ISBLANK(TrackingWorksheet!C354),ISBLANK(TrackingWorksheet!G354),ISBLANK(TrackingWorksheet!I354),
ISBLANK(TrackingWorksheet!#REF!)),1,0)</f>
        <v>0</v>
      </c>
      <c r="C349" s="173">
        <f>IF(B349=1,"",TrackingWorksheet!D354)</f>
        <v>0</v>
      </c>
      <c r="D349" s="176">
        <f>IF(B349=1,"",IF(AND(TrackingWorksheet!B354&lt;&gt;"",TrackingWorksheet!B354&lt;=WeeklyCOVIDSummary!$C$7,OR(TrackingWorksheet!C354="",TrackingWorksheet!C354&gt;=WeeklyCOVIDSummary!$C$6)),1,0))</f>
        <v>0</v>
      </c>
      <c r="E349" s="175">
        <f>IF(B349=1,"",IF(AND(TrackingWorksheet!H354&lt;&gt;"",TrackingWorksheet!H354&lt;=WeeklyCOVIDSummary!$C$7),1,0)*D349)</f>
        <v>0</v>
      </c>
      <c r="F349" s="175">
        <f>IF(B349=1,"",IF(AND(TrackingWorksheet!I354&lt;&gt;"",TrackingWorksheet!I354&lt;=WeeklyCOVIDSummary!$C$7),1,0)*D349)</f>
        <v>0</v>
      </c>
      <c r="G349" s="175">
        <f>IF(B349=1,"",IF(AND(TrackingWorksheet!G354&lt;&gt;"",TrackingWorksheet!G354&lt;=WeeklyCOVIDSummary!$C$7,WeeklyCOVIDSummary!$C$6-TrackingWorksheet!G354&lt;60),1,0)*D349)</f>
        <v>0</v>
      </c>
      <c r="H349" s="175">
        <f>IF(B349=1,"",IF(AND(TrackingWorksheet!G354&lt;&gt;"",TrackingWorksheet!G354&lt;=WeeklyCOVIDSummary!$C$7,TrackingWorksheet!G354&gt;$M$3),1,0)*D349)</f>
        <v>0</v>
      </c>
      <c r="I349" s="175">
        <f t="shared" si="11"/>
        <v>0</v>
      </c>
      <c r="J349" s="175">
        <f t="shared" si="10"/>
        <v>0</v>
      </c>
      <c r="K349" s="175">
        <f>IF(B349=1,"",IF(AND(TrackingWorksheet!G354="",TrackingWorksheet!H354="", TrackingWorksheet!I354=""),1,0)*D349)</f>
        <v>0</v>
      </c>
      <c r="L349" s="178" t="str">
        <f>IF(B349=1,"",IF(TrackingWorksheet!F354="","",TrackingWorksheet!F354))</f>
        <v/>
      </c>
      <c r="M349" s="170"/>
      <c r="N349" s="170">
        <f>IF(AND(ISBLANK(TrackingWorksheet!B354),ISBLANK(TrackingWorksheet!C354),ISBLANK(TrackingWorksheet!G354),ISBLANK(TrackingWorksheet!I354),
ISBLANK(TrackingWorksheet!#REF!)),1,0)</f>
        <v>0</v>
      </c>
      <c r="O349" s="170">
        <f>IF(B349=1,"",TrackingWorksheet!E354)</f>
        <v>0</v>
      </c>
      <c r="P349" s="170" t="e">
        <f>IF(B349=1,"",IF(AND(TrackingWorksheet!B354&lt;&gt;"",TrackingWorksheet!B354&lt;=#REF!,OR(TrackingWorksheet!C354="",TrackingWorksheet!C354&gt;=#REF!)),1,0))</f>
        <v>#REF!</v>
      </c>
      <c r="Q349" s="170" t="e">
        <f>IF(B349=1,"",IF(AND(TrackingWorksheet!#REF! &lt;&gt;"",TrackingWorksheet!#REF!&lt;=#REF!), 1, 0)*D349)</f>
        <v>#REF!</v>
      </c>
      <c r="R349" s="170" t="e">
        <f>IF(B349=1,"",IF(AND(TrackingWorksheet!#REF! &lt;&gt;"", TrackingWorksheet!#REF!="At facility"), 1, 0)*D349)</f>
        <v>#REF!</v>
      </c>
      <c r="S349" s="170" t="e">
        <f>IF(B349=1,"",IF(AND(TrackingWorksheet!#REF! &lt;&gt;"", TrackingWorksheet!#REF!="Outside of facility"), 1, 0)*D349)</f>
        <v>#REF!</v>
      </c>
      <c r="T349" s="170" t="e">
        <f>IF(B349=1,"",IF(AND(TrackingWorksheet!#REF!&lt;&gt;"",TrackingWorksheet!#REF!&lt;=#REF!),1,0)*D349)</f>
        <v>#REF!</v>
      </c>
      <c r="U349" s="170" t="e">
        <f>IF(B349=1,"",IF(AND(TrackingWorksheet!#REF!&lt;&gt;"",TrackingWorksheet!#REF!&lt;=#REF!),1,0)*D349)</f>
        <v>#REF!</v>
      </c>
      <c r="V349" s="170" t="str">
        <f>IF(B349=1,"",IF(TrackingWorksheet!F354="","",TrackingWorksheet!F354))</f>
        <v/>
      </c>
    </row>
    <row r="350" spans="2:22" x14ac:dyDescent="0.35">
      <c r="B350" s="178">
        <f>IF(AND(ISBLANK(TrackingWorksheet!B355),ISBLANK(TrackingWorksheet!C355),ISBLANK(TrackingWorksheet!G355),ISBLANK(TrackingWorksheet!I355),
ISBLANK(TrackingWorksheet!#REF!)),1,0)</f>
        <v>0</v>
      </c>
      <c r="C350" s="173">
        <f>IF(B350=1,"",TrackingWorksheet!D355)</f>
        <v>0</v>
      </c>
      <c r="D350" s="176">
        <f>IF(B350=1,"",IF(AND(TrackingWorksheet!B355&lt;&gt;"",TrackingWorksheet!B355&lt;=WeeklyCOVIDSummary!$C$7,OR(TrackingWorksheet!C355="",TrackingWorksheet!C355&gt;=WeeklyCOVIDSummary!$C$6)),1,0))</f>
        <v>0</v>
      </c>
      <c r="E350" s="175">
        <f>IF(B350=1,"",IF(AND(TrackingWorksheet!H355&lt;&gt;"",TrackingWorksheet!H355&lt;=WeeklyCOVIDSummary!$C$7),1,0)*D350)</f>
        <v>0</v>
      </c>
      <c r="F350" s="175">
        <f>IF(B350=1,"",IF(AND(TrackingWorksheet!I355&lt;&gt;"",TrackingWorksheet!I355&lt;=WeeklyCOVIDSummary!$C$7),1,0)*D350)</f>
        <v>0</v>
      </c>
      <c r="G350" s="175">
        <f>IF(B350=1,"",IF(AND(TrackingWorksheet!G355&lt;&gt;"",TrackingWorksheet!G355&lt;=WeeklyCOVIDSummary!$C$7,WeeklyCOVIDSummary!$C$6-TrackingWorksheet!G355&lt;60),1,0)*D350)</f>
        <v>0</v>
      </c>
      <c r="H350" s="175">
        <f>IF(B350=1,"",IF(AND(TrackingWorksheet!G355&lt;&gt;"",TrackingWorksheet!G355&lt;=WeeklyCOVIDSummary!$C$7,TrackingWorksheet!G355&gt;$M$3),1,0)*D350)</f>
        <v>0</v>
      </c>
      <c r="I350" s="175">
        <f t="shared" si="11"/>
        <v>0</v>
      </c>
      <c r="J350" s="175">
        <f t="shared" si="10"/>
        <v>0</v>
      </c>
      <c r="K350" s="175">
        <f>IF(B350=1,"",IF(AND(TrackingWorksheet!G355="",TrackingWorksheet!H355="", TrackingWorksheet!I355=""),1,0)*D350)</f>
        <v>0</v>
      </c>
      <c r="L350" s="178" t="str">
        <f>IF(B350=1,"",IF(TrackingWorksheet!F355="","",TrackingWorksheet!F355))</f>
        <v/>
      </c>
      <c r="M350" s="170"/>
      <c r="N350" s="170">
        <f>IF(AND(ISBLANK(TrackingWorksheet!B355),ISBLANK(TrackingWorksheet!C355),ISBLANK(TrackingWorksheet!G355),ISBLANK(TrackingWorksheet!I355),
ISBLANK(TrackingWorksheet!#REF!)),1,0)</f>
        <v>0</v>
      </c>
      <c r="O350" s="170">
        <f>IF(B350=1,"",TrackingWorksheet!E355)</f>
        <v>0</v>
      </c>
      <c r="P350" s="170" t="e">
        <f>IF(B350=1,"",IF(AND(TrackingWorksheet!B355&lt;&gt;"",TrackingWorksheet!B355&lt;=#REF!,OR(TrackingWorksheet!C355="",TrackingWorksheet!C355&gt;=#REF!)),1,0))</f>
        <v>#REF!</v>
      </c>
      <c r="Q350" s="170" t="e">
        <f>IF(B350=1,"",IF(AND(TrackingWorksheet!#REF! &lt;&gt;"",TrackingWorksheet!#REF!&lt;=#REF!), 1, 0)*D350)</f>
        <v>#REF!</v>
      </c>
      <c r="R350" s="170" t="e">
        <f>IF(B350=1,"",IF(AND(TrackingWorksheet!#REF! &lt;&gt;"", TrackingWorksheet!#REF!="At facility"), 1, 0)*D350)</f>
        <v>#REF!</v>
      </c>
      <c r="S350" s="170" t="e">
        <f>IF(B350=1,"",IF(AND(TrackingWorksheet!#REF! &lt;&gt;"", TrackingWorksheet!#REF!="Outside of facility"), 1, 0)*D350)</f>
        <v>#REF!</v>
      </c>
      <c r="T350" s="170" t="e">
        <f>IF(B350=1,"",IF(AND(TrackingWorksheet!#REF!&lt;&gt;"",TrackingWorksheet!#REF!&lt;=#REF!),1,0)*D350)</f>
        <v>#REF!</v>
      </c>
      <c r="U350" s="170" t="e">
        <f>IF(B350=1,"",IF(AND(TrackingWorksheet!#REF!&lt;&gt;"",TrackingWorksheet!#REF!&lt;=#REF!),1,0)*D350)</f>
        <v>#REF!</v>
      </c>
      <c r="V350" s="170" t="str">
        <f>IF(B350=1,"",IF(TrackingWorksheet!F355="","",TrackingWorksheet!F355))</f>
        <v/>
      </c>
    </row>
    <row r="351" spans="2:22" x14ac:dyDescent="0.35">
      <c r="B351" s="178">
        <f>IF(AND(ISBLANK(TrackingWorksheet!B356),ISBLANK(TrackingWorksheet!C356),ISBLANK(TrackingWorksheet!G356),ISBLANK(TrackingWorksheet!I356),
ISBLANK(TrackingWorksheet!#REF!)),1,0)</f>
        <v>0</v>
      </c>
      <c r="C351" s="173">
        <f>IF(B351=1,"",TrackingWorksheet!D356)</f>
        <v>0</v>
      </c>
      <c r="D351" s="176">
        <f>IF(B351=1,"",IF(AND(TrackingWorksheet!B356&lt;&gt;"",TrackingWorksheet!B356&lt;=WeeklyCOVIDSummary!$C$7,OR(TrackingWorksheet!C356="",TrackingWorksheet!C356&gt;=WeeklyCOVIDSummary!$C$6)),1,0))</f>
        <v>0</v>
      </c>
      <c r="E351" s="175">
        <f>IF(B351=1,"",IF(AND(TrackingWorksheet!H356&lt;&gt;"",TrackingWorksheet!H356&lt;=WeeklyCOVIDSummary!$C$7),1,0)*D351)</f>
        <v>0</v>
      </c>
      <c r="F351" s="175">
        <f>IF(B351=1,"",IF(AND(TrackingWorksheet!I356&lt;&gt;"",TrackingWorksheet!I356&lt;=WeeklyCOVIDSummary!$C$7),1,0)*D351)</f>
        <v>0</v>
      </c>
      <c r="G351" s="175">
        <f>IF(B351=1,"",IF(AND(TrackingWorksheet!G356&lt;&gt;"",TrackingWorksheet!G356&lt;=WeeklyCOVIDSummary!$C$7,WeeklyCOVIDSummary!$C$6-TrackingWorksheet!G356&lt;60),1,0)*D351)</f>
        <v>0</v>
      </c>
      <c r="H351" s="175">
        <f>IF(B351=1,"",IF(AND(TrackingWorksheet!G356&lt;&gt;"",TrackingWorksheet!G356&lt;=WeeklyCOVIDSummary!$C$7,TrackingWorksheet!G356&gt;$M$3),1,0)*D351)</f>
        <v>0</v>
      </c>
      <c r="I351" s="175">
        <f t="shared" si="11"/>
        <v>0</v>
      </c>
      <c r="J351" s="175">
        <f t="shared" si="10"/>
        <v>0</v>
      </c>
      <c r="K351" s="175">
        <f>IF(B351=1,"",IF(AND(TrackingWorksheet!G356="",TrackingWorksheet!H356="", TrackingWorksheet!I356=""),1,0)*D351)</f>
        <v>0</v>
      </c>
      <c r="L351" s="178" t="str">
        <f>IF(B351=1,"",IF(TrackingWorksheet!F356="","",TrackingWorksheet!F356))</f>
        <v/>
      </c>
      <c r="M351" s="170"/>
      <c r="N351" s="170">
        <f>IF(AND(ISBLANK(TrackingWorksheet!B356),ISBLANK(TrackingWorksheet!C356),ISBLANK(TrackingWorksheet!G356),ISBLANK(TrackingWorksheet!I356),
ISBLANK(TrackingWorksheet!#REF!)),1,0)</f>
        <v>0</v>
      </c>
      <c r="O351" s="170">
        <f>IF(B351=1,"",TrackingWorksheet!E356)</f>
        <v>0</v>
      </c>
      <c r="P351" s="170" t="e">
        <f>IF(B351=1,"",IF(AND(TrackingWorksheet!B356&lt;&gt;"",TrackingWorksheet!B356&lt;=#REF!,OR(TrackingWorksheet!C356="",TrackingWorksheet!C356&gt;=#REF!)),1,0))</f>
        <v>#REF!</v>
      </c>
      <c r="Q351" s="170" t="e">
        <f>IF(B351=1,"",IF(AND(TrackingWorksheet!#REF! &lt;&gt;"",TrackingWorksheet!#REF!&lt;=#REF!), 1, 0)*D351)</f>
        <v>#REF!</v>
      </c>
      <c r="R351" s="170" t="e">
        <f>IF(B351=1,"",IF(AND(TrackingWorksheet!#REF! &lt;&gt;"", TrackingWorksheet!#REF!="At facility"), 1, 0)*D351)</f>
        <v>#REF!</v>
      </c>
      <c r="S351" s="170" t="e">
        <f>IF(B351=1,"",IF(AND(TrackingWorksheet!#REF! &lt;&gt;"", TrackingWorksheet!#REF!="Outside of facility"), 1, 0)*D351)</f>
        <v>#REF!</v>
      </c>
      <c r="T351" s="170" t="e">
        <f>IF(B351=1,"",IF(AND(TrackingWorksheet!#REF!&lt;&gt;"",TrackingWorksheet!#REF!&lt;=#REF!),1,0)*D351)</f>
        <v>#REF!</v>
      </c>
      <c r="U351" s="170" t="e">
        <f>IF(B351=1,"",IF(AND(TrackingWorksheet!#REF!&lt;&gt;"",TrackingWorksheet!#REF!&lt;=#REF!),1,0)*D351)</f>
        <v>#REF!</v>
      </c>
      <c r="V351" s="170" t="str">
        <f>IF(B351=1,"",IF(TrackingWorksheet!F356="","",TrackingWorksheet!F356))</f>
        <v/>
      </c>
    </row>
    <row r="352" spans="2:22" x14ac:dyDescent="0.35">
      <c r="B352" s="178">
        <f>IF(AND(ISBLANK(TrackingWorksheet!B357),ISBLANK(TrackingWorksheet!C357),ISBLANK(TrackingWorksheet!G357),ISBLANK(TrackingWorksheet!I357),
ISBLANK(TrackingWorksheet!#REF!)),1,0)</f>
        <v>0</v>
      </c>
      <c r="C352" s="173">
        <f>IF(B352=1,"",TrackingWorksheet!D357)</f>
        <v>0</v>
      </c>
      <c r="D352" s="176">
        <f>IF(B352=1,"",IF(AND(TrackingWorksheet!B357&lt;&gt;"",TrackingWorksheet!B357&lt;=WeeklyCOVIDSummary!$C$7,OR(TrackingWorksheet!C357="",TrackingWorksheet!C357&gt;=WeeklyCOVIDSummary!$C$6)),1,0))</f>
        <v>0</v>
      </c>
      <c r="E352" s="175">
        <f>IF(B352=1,"",IF(AND(TrackingWorksheet!H357&lt;&gt;"",TrackingWorksheet!H357&lt;=WeeklyCOVIDSummary!$C$7),1,0)*D352)</f>
        <v>0</v>
      </c>
      <c r="F352" s="175">
        <f>IF(B352=1,"",IF(AND(TrackingWorksheet!I357&lt;&gt;"",TrackingWorksheet!I357&lt;=WeeklyCOVIDSummary!$C$7),1,0)*D352)</f>
        <v>0</v>
      </c>
      <c r="G352" s="175">
        <f>IF(B352=1,"",IF(AND(TrackingWorksheet!G357&lt;&gt;"",TrackingWorksheet!G357&lt;=WeeklyCOVIDSummary!$C$7,WeeklyCOVIDSummary!$C$6-TrackingWorksheet!G357&lt;60),1,0)*D352)</f>
        <v>0</v>
      </c>
      <c r="H352" s="175">
        <f>IF(B352=1,"",IF(AND(TrackingWorksheet!G357&lt;&gt;"",TrackingWorksheet!G357&lt;=WeeklyCOVIDSummary!$C$7,TrackingWorksheet!G357&gt;$M$3),1,0)*D352)</f>
        <v>0</v>
      </c>
      <c r="I352" s="175">
        <f t="shared" si="11"/>
        <v>0</v>
      </c>
      <c r="J352" s="175">
        <f t="shared" si="10"/>
        <v>0</v>
      </c>
      <c r="K352" s="175">
        <f>IF(B352=1,"",IF(AND(TrackingWorksheet!G357="",TrackingWorksheet!H357="", TrackingWorksheet!I357=""),1,0)*D352)</f>
        <v>0</v>
      </c>
      <c r="L352" s="178" t="str">
        <f>IF(B352=1,"",IF(TrackingWorksheet!F357="","",TrackingWorksheet!F357))</f>
        <v/>
      </c>
      <c r="M352" s="170"/>
      <c r="N352" s="170">
        <f>IF(AND(ISBLANK(TrackingWorksheet!B357),ISBLANK(TrackingWorksheet!C357),ISBLANK(TrackingWorksheet!G357),ISBLANK(TrackingWorksheet!I357),
ISBLANK(TrackingWorksheet!#REF!)),1,0)</f>
        <v>0</v>
      </c>
      <c r="O352" s="170">
        <f>IF(B352=1,"",TrackingWorksheet!E357)</f>
        <v>0</v>
      </c>
      <c r="P352" s="170" t="e">
        <f>IF(B352=1,"",IF(AND(TrackingWorksheet!B357&lt;&gt;"",TrackingWorksheet!B357&lt;=#REF!,OR(TrackingWorksheet!C357="",TrackingWorksheet!C357&gt;=#REF!)),1,0))</f>
        <v>#REF!</v>
      </c>
      <c r="Q352" s="170" t="e">
        <f>IF(B352=1,"",IF(AND(TrackingWorksheet!#REF! &lt;&gt;"",TrackingWorksheet!#REF!&lt;=#REF!), 1, 0)*D352)</f>
        <v>#REF!</v>
      </c>
      <c r="R352" s="170" t="e">
        <f>IF(B352=1,"",IF(AND(TrackingWorksheet!#REF! &lt;&gt;"", TrackingWorksheet!#REF!="At facility"), 1, 0)*D352)</f>
        <v>#REF!</v>
      </c>
      <c r="S352" s="170" t="e">
        <f>IF(B352=1,"",IF(AND(TrackingWorksheet!#REF! &lt;&gt;"", TrackingWorksheet!#REF!="Outside of facility"), 1, 0)*D352)</f>
        <v>#REF!</v>
      </c>
      <c r="T352" s="170" t="e">
        <f>IF(B352=1,"",IF(AND(TrackingWorksheet!#REF!&lt;&gt;"",TrackingWorksheet!#REF!&lt;=#REF!),1,0)*D352)</f>
        <v>#REF!</v>
      </c>
      <c r="U352" s="170" t="e">
        <f>IF(B352=1,"",IF(AND(TrackingWorksheet!#REF!&lt;&gt;"",TrackingWorksheet!#REF!&lt;=#REF!),1,0)*D352)</f>
        <v>#REF!</v>
      </c>
      <c r="V352" s="170" t="str">
        <f>IF(B352=1,"",IF(TrackingWorksheet!F357="","",TrackingWorksheet!F357))</f>
        <v/>
      </c>
    </row>
    <row r="353" spans="2:22" x14ac:dyDescent="0.35">
      <c r="B353" s="178">
        <f>IF(AND(ISBLANK(TrackingWorksheet!B358),ISBLANK(TrackingWorksheet!C358),ISBLANK(TrackingWorksheet!G358),ISBLANK(TrackingWorksheet!I358),
ISBLANK(TrackingWorksheet!#REF!)),1,0)</f>
        <v>0</v>
      </c>
      <c r="C353" s="173">
        <f>IF(B353=1,"",TrackingWorksheet!D358)</f>
        <v>0</v>
      </c>
      <c r="D353" s="176">
        <f>IF(B353=1,"",IF(AND(TrackingWorksheet!B358&lt;&gt;"",TrackingWorksheet!B358&lt;=WeeklyCOVIDSummary!$C$7,OR(TrackingWorksheet!C358="",TrackingWorksheet!C358&gt;=WeeklyCOVIDSummary!$C$6)),1,0))</f>
        <v>0</v>
      </c>
      <c r="E353" s="175">
        <f>IF(B353=1,"",IF(AND(TrackingWorksheet!H358&lt;&gt;"",TrackingWorksheet!H358&lt;=WeeklyCOVIDSummary!$C$7),1,0)*D353)</f>
        <v>0</v>
      </c>
      <c r="F353" s="175">
        <f>IF(B353=1,"",IF(AND(TrackingWorksheet!I358&lt;&gt;"",TrackingWorksheet!I358&lt;=WeeklyCOVIDSummary!$C$7),1,0)*D353)</f>
        <v>0</v>
      </c>
      <c r="G353" s="175">
        <f>IF(B353=1,"",IF(AND(TrackingWorksheet!G358&lt;&gt;"",TrackingWorksheet!G358&lt;=WeeklyCOVIDSummary!$C$7,WeeklyCOVIDSummary!$C$6-TrackingWorksheet!G358&lt;60),1,0)*D353)</f>
        <v>0</v>
      </c>
      <c r="H353" s="175">
        <f>IF(B353=1,"",IF(AND(TrackingWorksheet!G358&lt;&gt;"",TrackingWorksheet!G358&lt;=WeeklyCOVIDSummary!$C$7,TrackingWorksheet!G358&gt;$M$3),1,0)*D353)</f>
        <v>0</v>
      </c>
      <c r="I353" s="175">
        <f t="shared" si="11"/>
        <v>0</v>
      </c>
      <c r="J353" s="175">
        <f t="shared" si="10"/>
        <v>0</v>
      </c>
      <c r="K353" s="175">
        <f>IF(B353=1,"",IF(AND(TrackingWorksheet!G358="",TrackingWorksheet!H358="", TrackingWorksheet!I358=""),1,0)*D353)</f>
        <v>0</v>
      </c>
      <c r="L353" s="178" t="str">
        <f>IF(B353=1,"",IF(TrackingWorksheet!F358="","",TrackingWorksheet!F358))</f>
        <v/>
      </c>
      <c r="M353" s="170"/>
      <c r="N353" s="170">
        <f>IF(AND(ISBLANK(TrackingWorksheet!B358),ISBLANK(TrackingWorksheet!C358),ISBLANK(TrackingWorksheet!G358),ISBLANK(TrackingWorksheet!I358),
ISBLANK(TrackingWorksheet!#REF!)),1,0)</f>
        <v>0</v>
      </c>
      <c r="O353" s="170">
        <f>IF(B353=1,"",TrackingWorksheet!E358)</f>
        <v>0</v>
      </c>
      <c r="P353" s="170" t="e">
        <f>IF(B353=1,"",IF(AND(TrackingWorksheet!B358&lt;&gt;"",TrackingWorksheet!B358&lt;=#REF!,OR(TrackingWorksheet!C358="",TrackingWorksheet!C358&gt;=#REF!)),1,0))</f>
        <v>#REF!</v>
      </c>
      <c r="Q353" s="170" t="e">
        <f>IF(B353=1,"",IF(AND(TrackingWorksheet!#REF! &lt;&gt;"",TrackingWorksheet!#REF!&lt;=#REF!), 1, 0)*D353)</f>
        <v>#REF!</v>
      </c>
      <c r="R353" s="170" t="e">
        <f>IF(B353=1,"",IF(AND(TrackingWorksheet!#REF! &lt;&gt;"", TrackingWorksheet!#REF!="At facility"), 1, 0)*D353)</f>
        <v>#REF!</v>
      </c>
      <c r="S353" s="170" t="e">
        <f>IF(B353=1,"",IF(AND(TrackingWorksheet!#REF! &lt;&gt;"", TrackingWorksheet!#REF!="Outside of facility"), 1, 0)*D353)</f>
        <v>#REF!</v>
      </c>
      <c r="T353" s="170" t="e">
        <f>IF(B353=1,"",IF(AND(TrackingWorksheet!#REF!&lt;&gt;"",TrackingWorksheet!#REF!&lt;=#REF!),1,0)*D353)</f>
        <v>#REF!</v>
      </c>
      <c r="U353" s="170" t="e">
        <f>IF(B353=1,"",IF(AND(TrackingWorksheet!#REF!&lt;&gt;"",TrackingWorksheet!#REF!&lt;=#REF!),1,0)*D353)</f>
        <v>#REF!</v>
      </c>
      <c r="V353" s="170" t="str">
        <f>IF(B353=1,"",IF(TrackingWorksheet!F358="","",TrackingWorksheet!F358))</f>
        <v/>
      </c>
    </row>
    <row r="354" spans="2:22" x14ac:dyDescent="0.35">
      <c r="B354" s="178">
        <f>IF(AND(ISBLANK(TrackingWorksheet!B359),ISBLANK(TrackingWorksheet!C359),ISBLANK(TrackingWorksheet!G359),ISBLANK(TrackingWorksheet!I359),
ISBLANK(TrackingWorksheet!#REF!)),1,0)</f>
        <v>0</v>
      </c>
      <c r="C354" s="173">
        <f>IF(B354=1,"",TrackingWorksheet!D359)</f>
        <v>0</v>
      </c>
      <c r="D354" s="176">
        <f>IF(B354=1,"",IF(AND(TrackingWorksheet!B359&lt;&gt;"",TrackingWorksheet!B359&lt;=WeeklyCOVIDSummary!$C$7,OR(TrackingWorksheet!C359="",TrackingWorksheet!C359&gt;=WeeklyCOVIDSummary!$C$6)),1,0))</f>
        <v>0</v>
      </c>
      <c r="E354" s="175">
        <f>IF(B354=1,"",IF(AND(TrackingWorksheet!H359&lt;&gt;"",TrackingWorksheet!H359&lt;=WeeklyCOVIDSummary!$C$7),1,0)*D354)</f>
        <v>0</v>
      </c>
      <c r="F354" s="175">
        <f>IF(B354=1,"",IF(AND(TrackingWorksheet!I359&lt;&gt;"",TrackingWorksheet!I359&lt;=WeeklyCOVIDSummary!$C$7),1,0)*D354)</f>
        <v>0</v>
      </c>
      <c r="G354" s="175">
        <f>IF(B354=1,"",IF(AND(TrackingWorksheet!G359&lt;&gt;"",TrackingWorksheet!G359&lt;=WeeklyCOVIDSummary!$C$7,WeeklyCOVIDSummary!$C$6-TrackingWorksheet!G359&lt;60),1,0)*D354)</f>
        <v>0</v>
      </c>
      <c r="H354" s="175">
        <f>IF(B354=1,"",IF(AND(TrackingWorksheet!G359&lt;&gt;"",TrackingWorksheet!G359&lt;=WeeklyCOVIDSummary!$C$7,TrackingWorksheet!G359&gt;$M$3),1,0)*D354)</f>
        <v>0</v>
      </c>
      <c r="I354" s="175">
        <f t="shared" si="11"/>
        <v>0</v>
      </c>
      <c r="J354" s="175">
        <f t="shared" si="10"/>
        <v>0</v>
      </c>
      <c r="K354" s="175">
        <f>IF(B354=1,"",IF(AND(TrackingWorksheet!G359="",TrackingWorksheet!H359="", TrackingWorksheet!I359=""),1,0)*D354)</f>
        <v>0</v>
      </c>
      <c r="L354" s="178" t="str">
        <f>IF(B354=1,"",IF(TrackingWorksheet!F359="","",TrackingWorksheet!F359))</f>
        <v/>
      </c>
      <c r="M354" s="170"/>
      <c r="N354" s="170">
        <f>IF(AND(ISBLANK(TrackingWorksheet!B359),ISBLANK(TrackingWorksheet!C359),ISBLANK(TrackingWorksheet!G359),ISBLANK(TrackingWorksheet!I359),
ISBLANK(TrackingWorksheet!#REF!)),1,0)</f>
        <v>0</v>
      </c>
      <c r="O354" s="170">
        <f>IF(B354=1,"",TrackingWorksheet!E359)</f>
        <v>0</v>
      </c>
      <c r="P354" s="170" t="e">
        <f>IF(B354=1,"",IF(AND(TrackingWorksheet!B359&lt;&gt;"",TrackingWorksheet!B359&lt;=#REF!,OR(TrackingWorksheet!C359="",TrackingWorksheet!C359&gt;=#REF!)),1,0))</f>
        <v>#REF!</v>
      </c>
      <c r="Q354" s="170" t="e">
        <f>IF(B354=1,"",IF(AND(TrackingWorksheet!#REF! &lt;&gt;"",TrackingWorksheet!#REF!&lt;=#REF!), 1, 0)*D354)</f>
        <v>#REF!</v>
      </c>
      <c r="R354" s="170" t="e">
        <f>IF(B354=1,"",IF(AND(TrackingWorksheet!#REF! &lt;&gt;"", TrackingWorksheet!#REF!="At facility"), 1, 0)*D354)</f>
        <v>#REF!</v>
      </c>
      <c r="S354" s="170" t="e">
        <f>IF(B354=1,"",IF(AND(TrackingWorksheet!#REF! &lt;&gt;"", TrackingWorksheet!#REF!="Outside of facility"), 1, 0)*D354)</f>
        <v>#REF!</v>
      </c>
      <c r="T354" s="170" t="e">
        <f>IF(B354=1,"",IF(AND(TrackingWorksheet!#REF!&lt;&gt;"",TrackingWorksheet!#REF!&lt;=#REF!),1,0)*D354)</f>
        <v>#REF!</v>
      </c>
      <c r="U354" s="170" t="e">
        <f>IF(B354=1,"",IF(AND(TrackingWorksheet!#REF!&lt;&gt;"",TrackingWorksheet!#REF!&lt;=#REF!),1,0)*D354)</f>
        <v>#REF!</v>
      </c>
      <c r="V354" s="170" t="str">
        <f>IF(B354=1,"",IF(TrackingWorksheet!F359="","",TrackingWorksheet!F359))</f>
        <v/>
      </c>
    </row>
    <row r="355" spans="2:22" x14ac:dyDescent="0.35">
      <c r="B355" s="178">
        <f>IF(AND(ISBLANK(TrackingWorksheet!B360),ISBLANK(TrackingWorksheet!C360),ISBLANK(TrackingWorksheet!G360),ISBLANK(TrackingWorksheet!I360),
ISBLANK(TrackingWorksheet!#REF!)),1,0)</f>
        <v>0</v>
      </c>
      <c r="C355" s="173">
        <f>IF(B355=1,"",TrackingWorksheet!D360)</f>
        <v>0</v>
      </c>
      <c r="D355" s="176">
        <f>IF(B355=1,"",IF(AND(TrackingWorksheet!B360&lt;&gt;"",TrackingWorksheet!B360&lt;=WeeklyCOVIDSummary!$C$7,OR(TrackingWorksheet!C360="",TrackingWorksheet!C360&gt;=WeeklyCOVIDSummary!$C$6)),1,0))</f>
        <v>0</v>
      </c>
      <c r="E355" s="175">
        <f>IF(B355=1,"",IF(AND(TrackingWorksheet!H360&lt;&gt;"",TrackingWorksheet!H360&lt;=WeeklyCOVIDSummary!$C$7),1,0)*D355)</f>
        <v>0</v>
      </c>
      <c r="F355" s="175">
        <f>IF(B355=1,"",IF(AND(TrackingWorksheet!I360&lt;&gt;"",TrackingWorksheet!I360&lt;=WeeklyCOVIDSummary!$C$7),1,0)*D355)</f>
        <v>0</v>
      </c>
      <c r="G355" s="175">
        <f>IF(B355=1,"",IF(AND(TrackingWorksheet!G360&lt;&gt;"",TrackingWorksheet!G360&lt;=WeeklyCOVIDSummary!$C$7,WeeklyCOVIDSummary!$C$6-TrackingWorksheet!G360&lt;60),1,0)*D355)</f>
        <v>0</v>
      </c>
      <c r="H355" s="175">
        <f>IF(B355=1,"",IF(AND(TrackingWorksheet!G360&lt;&gt;"",TrackingWorksheet!G360&lt;=WeeklyCOVIDSummary!$C$7,TrackingWorksheet!G360&gt;$M$3),1,0)*D355)</f>
        <v>0</v>
      </c>
      <c r="I355" s="175">
        <f t="shared" si="11"/>
        <v>0</v>
      </c>
      <c r="J355" s="175">
        <f t="shared" si="10"/>
        <v>0</v>
      </c>
      <c r="K355" s="175">
        <f>IF(B355=1,"",IF(AND(TrackingWorksheet!G360="",TrackingWorksheet!H360="", TrackingWorksheet!I360=""),1,0)*D355)</f>
        <v>0</v>
      </c>
      <c r="L355" s="178" t="str">
        <f>IF(B355=1,"",IF(TrackingWorksheet!F360="","",TrackingWorksheet!F360))</f>
        <v/>
      </c>
      <c r="M355" s="170"/>
      <c r="N355" s="170">
        <f>IF(AND(ISBLANK(TrackingWorksheet!B360),ISBLANK(TrackingWorksheet!C360),ISBLANK(TrackingWorksheet!G360),ISBLANK(TrackingWorksheet!I360),
ISBLANK(TrackingWorksheet!#REF!)),1,0)</f>
        <v>0</v>
      </c>
      <c r="O355" s="170">
        <f>IF(B355=1,"",TrackingWorksheet!E360)</f>
        <v>0</v>
      </c>
      <c r="P355" s="170" t="e">
        <f>IF(B355=1,"",IF(AND(TrackingWorksheet!B360&lt;&gt;"",TrackingWorksheet!B360&lt;=#REF!,OR(TrackingWorksheet!C360="",TrackingWorksheet!C360&gt;=#REF!)),1,0))</f>
        <v>#REF!</v>
      </c>
      <c r="Q355" s="170" t="e">
        <f>IF(B355=1,"",IF(AND(TrackingWorksheet!#REF! &lt;&gt;"",TrackingWorksheet!#REF!&lt;=#REF!), 1, 0)*D355)</f>
        <v>#REF!</v>
      </c>
      <c r="R355" s="170" t="e">
        <f>IF(B355=1,"",IF(AND(TrackingWorksheet!#REF! &lt;&gt;"", TrackingWorksheet!#REF!="At facility"), 1, 0)*D355)</f>
        <v>#REF!</v>
      </c>
      <c r="S355" s="170" t="e">
        <f>IF(B355=1,"",IF(AND(TrackingWorksheet!#REF! &lt;&gt;"", TrackingWorksheet!#REF!="Outside of facility"), 1, 0)*D355)</f>
        <v>#REF!</v>
      </c>
      <c r="T355" s="170" t="e">
        <f>IF(B355=1,"",IF(AND(TrackingWorksheet!#REF!&lt;&gt;"",TrackingWorksheet!#REF!&lt;=#REF!),1,0)*D355)</f>
        <v>#REF!</v>
      </c>
      <c r="U355" s="170" t="e">
        <f>IF(B355=1,"",IF(AND(TrackingWorksheet!#REF!&lt;&gt;"",TrackingWorksheet!#REF!&lt;=#REF!),1,0)*D355)</f>
        <v>#REF!</v>
      </c>
      <c r="V355" s="170" t="str">
        <f>IF(B355=1,"",IF(TrackingWorksheet!F360="","",TrackingWorksheet!F360))</f>
        <v/>
      </c>
    </row>
    <row r="356" spans="2:22" x14ac:dyDescent="0.35">
      <c r="B356" s="178">
        <f>IF(AND(ISBLANK(TrackingWorksheet!B361),ISBLANK(TrackingWorksheet!C361),ISBLANK(TrackingWorksheet!G361),ISBLANK(TrackingWorksheet!I361),
ISBLANK(TrackingWorksheet!#REF!)),1,0)</f>
        <v>0</v>
      </c>
      <c r="C356" s="173">
        <f>IF(B356=1,"",TrackingWorksheet!D361)</f>
        <v>0</v>
      </c>
      <c r="D356" s="176">
        <f>IF(B356=1,"",IF(AND(TrackingWorksheet!B361&lt;&gt;"",TrackingWorksheet!B361&lt;=WeeklyCOVIDSummary!$C$7,OR(TrackingWorksheet!C361="",TrackingWorksheet!C361&gt;=WeeklyCOVIDSummary!$C$6)),1,0))</f>
        <v>0</v>
      </c>
      <c r="E356" s="175">
        <f>IF(B356=1,"",IF(AND(TrackingWorksheet!H361&lt;&gt;"",TrackingWorksheet!H361&lt;=WeeklyCOVIDSummary!$C$7),1,0)*D356)</f>
        <v>0</v>
      </c>
      <c r="F356" s="175">
        <f>IF(B356=1,"",IF(AND(TrackingWorksheet!I361&lt;&gt;"",TrackingWorksheet!I361&lt;=WeeklyCOVIDSummary!$C$7),1,0)*D356)</f>
        <v>0</v>
      </c>
      <c r="G356" s="175">
        <f>IF(B356=1,"",IF(AND(TrackingWorksheet!G361&lt;&gt;"",TrackingWorksheet!G361&lt;=WeeklyCOVIDSummary!$C$7,WeeklyCOVIDSummary!$C$6-TrackingWorksheet!G361&lt;60),1,0)*D356)</f>
        <v>0</v>
      </c>
      <c r="H356" s="175">
        <f>IF(B356=1,"",IF(AND(TrackingWorksheet!G361&lt;&gt;"",TrackingWorksheet!G361&lt;=WeeklyCOVIDSummary!$C$7,TrackingWorksheet!G361&gt;$M$3),1,0)*D356)</f>
        <v>0</v>
      </c>
      <c r="I356" s="175">
        <f t="shared" si="11"/>
        <v>0</v>
      </c>
      <c r="J356" s="175">
        <f t="shared" si="10"/>
        <v>0</v>
      </c>
      <c r="K356" s="175">
        <f>IF(B356=1,"",IF(AND(TrackingWorksheet!G361="",TrackingWorksheet!H361="", TrackingWorksheet!I361=""),1,0)*D356)</f>
        <v>0</v>
      </c>
      <c r="L356" s="178" t="str">
        <f>IF(B356=1,"",IF(TrackingWorksheet!F361="","",TrackingWorksheet!F361))</f>
        <v/>
      </c>
      <c r="M356" s="170"/>
      <c r="N356" s="170">
        <f>IF(AND(ISBLANK(TrackingWorksheet!B361),ISBLANK(TrackingWorksheet!C361),ISBLANK(TrackingWorksheet!G361),ISBLANK(TrackingWorksheet!I361),
ISBLANK(TrackingWorksheet!#REF!)),1,0)</f>
        <v>0</v>
      </c>
      <c r="O356" s="170">
        <f>IF(B356=1,"",TrackingWorksheet!E361)</f>
        <v>0</v>
      </c>
      <c r="P356" s="170" t="e">
        <f>IF(B356=1,"",IF(AND(TrackingWorksheet!B361&lt;&gt;"",TrackingWorksheet!B361&lt;=#REF!,OR(TrackingWorksheet!C361="",TrackingWorksheet!C361&gt;=#REF!)),1,0))</f>
        <v>#REF!</v>
      </c>
      <c r="Q356" s="170" t="e">
        <f>IF(B356=1,"",IF(AND(TrackingWorksheet!#REF! &lt;&gt;"",TrackingWorksheet!#REF!&lt;=#REF!), 1, 0)*D356)</f>
        <v>#REF!</v>
      </c>
      <c r="R356" s="170" t="e">
        <f>IF(B356=1,"",IF(AND(TrackingWorksheet!#REF! &lt;&gt;"", TrackingWorksheet!#REF!="At facility"), 1, 0)*D356)</f>
        <v>#REF!</v>
      </c>
      <c r="S356" s="170" t="e">
        <f>IF(B356=1,"",IF(AND(TrackingWorksheet!#REF! &lt;&gt;"", TrackingWorksheet!#REF!="Outside of facility"), 1, 0)*D356)</f>
        <v>#REF!</v>
      </c>
      <c r="T356" s="170" t="e">
        <f>IF(B356=1,"",IF(AND(TrackingWorksheet!#REF!&lt;&gt;"",TrackingWorksheet!#REF!&lt;=#REF!),1,0)*D356)</f>
        <v>#REF!</v>
      </c>
      <c r="U356" s="170" t="e">
        <f>IF(B356=1,"",IF(AND(TrackingWorksheet!#REF!&lt;&gt;"",TrackingWorksheet!#REF!&lt;=#REF!),1,0)*D356)</f>
        <v>#REF!</v>
      </c>
      <c r="V356" s="170" t="str">
        <f>IF(B356=1,"",IF(TrackingWorksheet!F361="","",TrackingWorksheet!F361))</f>
        <v/>
      </c>
    </row>
    <row r="357" spans="2:22" x14ac:dyDescent="0.35">
      <c r="B357" s="178">
        <f>IF(AND(ISBLANK(TrackingWorksheet!B362),ISBLANK(TrackingWorksheet!C362),ISBLANK(TrackingWorksheet!G362),ISBLANK(TrackingWorksheet!I362),
ISBLANK(TrackingWorksheet!#REF!)),1,0)</f>
        <v>0</v>
      </c>
      <c r="C357" s="173">
        <f>IF(B357=1,"",TrackingWorksheet!D362)</f>
        <v>0</v>
      </c>
      <c r="D357" s="176">
        <f>IF(B357=1,"",IF(AND(TrackingWorksheet!B362&lt;&gt;"",TrackingWorksheet!B362&lt;=WeeklyCOVIDSummary!$C$7,OR(TrackingWorksheet!C362="",TrackingWorksheet!C362&gt;=WeeklyCOVIDSummary!$C$6)),1,0))</f>
        <v>0</v>
      </c>
      <c r="E357" s="175">
        <f>IF(B357=1,"",IF(AND(TrackingWorksheet!H362&lt;&gt;"",TrackingWorksheet!H362&lt;=WeeklyCOVIDSummary!$C$7),1,0)*D357)</f>
        <v>0</v>
      </c>
      <c r="F357" s="175">
        <f>IF(B357=1,"",IF(AND(TrackingWorksheet!I362&lt;&gt;"",TrackingWorksheet!I362&lt;=WeeklyCOVIDSummary!$C$7),1,0)*D357)</f>
        <v>0</v>
      </c>
      <c r="G357" s="175">
        <f>IF(B357=1,"",IF(AND(TrackingWorksheet!G362&lt;&gt;"",TrackingWorksheet!G362&lt;=WeeklyCOVIDSummary!$C$7,WeeklyCOVIDSummary!$C$6-TrackingWorksheet!G362&lt;60),1,0)*D357)</f>
        <v>0</v>
      </c>
      <c r="H357" s="175">
        <f>IF(B357=1,"",IF(AND(TrackingWorksheet!G362&lt;&gt;"",TrackingWorksheet!G362&lt;=WeeklyCOVIDSummary!$C$7,TrackingWorksheet!G362&gt;$M$3),1,0)*D357)</f>
        <v>0</v>
      </c>
      <c r="I357" s="175">
        <f t="shared" si="11"/>
        <v>0</v>
      </c>
      <c r="J357" s="175">
        <f t="shared" si="10"/>
        <v>0</v>
      </c>
      <c r="K357" s="175">
        <f>IF(B357=1,"",IF(AND(TrackingWorksheet!G362="",TrackingWorksheet!H362="", TrackingWorksheet!I362=""),1,0)*D357)</f>
        <v>0</v>
      </c>
      <c r="L357" s="178" t="str">
        <f>IF(B357=1,"",IF(TrackingWorksheet!F362="","",TrackingWorksheet!F362))</f>
        <v/>
      </c>
      <c r="M357" s="170"/>
      <c r="N357" s="170">
        <f>IF(AND(ISBLANK(TrackingWorksheet!B362),ISBLANK(TrackingWorksheet!C362),ISBLANK(TrackingWorksheet!G362),ISBLANK(TrackingWorksheet!I362),
ISBLANK(TrackingWorksheet!#REF!)),1,0)</f>
        <v>0</v>
      </c>
      <c r="O357" s="170">
        <f>IF(B357=1,"",TrackingWorksheet!E362)</f>
        <v>0</v>
      </c>
      <c r="P357" s="170" t="e">
        <f>IF(B357=1,"",IF(AND(TrackingWorksheet!B362&lt;&gt;"",TrackingWorksheet!B362&lt;=#REF!,OR(TrackingWorksheet!C362="",TrackingWorksheet!C362&gt;=#REF!)),1,0))</f>
        <v>#REF!</v>
      </c>
      <c r="Q357" s="170" t="e">
        <f>IF(B357=1,"",IF(AND(TrackingWorksheet!#REF! &lt;&gt;"",TrackingWorksheet!#REF!&lt;=#REF!), 1, 0)*D357)</f>
        <v>#REF!</v>
      </c>
      <c r="R357" s="170" t="e">
        <f>IF(B357=1,"",IF(AND(TrackingWorksheet!#REF! &lt;&gt;"", TrackingWorksheet!#REF!="At facility"), 1, 0)*D357)</f>
        <v>#REF!</v>
      </c>
      <c r="S357" s="170" t="e">
        <f>IF(B357=1,"",IF(AND(TrackingWorksheet!#REF! &lt;&gt;"", TrackingWorksheet!#REF!="Outside of facility"), 1, 0)*D357)</f>
        <v>#REF!</v>
      </c>
      <c r="T357" s="170" t="e">
        <f>IF(B357=1,"",IF(AND(TrackingWorksheet!#REF!&lt;&gt;"",TrackingWorksheet!#REF!&lt;=#REF!),1,0)*D357)</f>
        <v>#REF!</v>
      </c>
      <c r="U357" s="170" t="e">
        <f>IF(B357=1,"",IF(AND(TrackingWorksheet!#REF!&lt;&gt;"",TrackingWorksheet!#REF!&lt;=#REF!),1,0)*D357)</f>
        <v>#REF!</v>
      </c>
      <c r="V357" s="170" t="str">
        <f>IF(B357=1,"",IF(TrackingWorksheet!F362="","",TrackingWorksheet!F362))</f>
        <v/>
      </c>
    </row>
    <row r="358" spans="2:22" x14ac:dyDescent="0.35">
      <c r="B358" s="178">
        <f>IF(AND(ISBLANK(TrackingWorksheet!B363),ISBLANK(TrackingWorksheet!C363),ISBLANK(TrackingWorksheet!G363),ISBLANK(TrackingWorksheet!I363),
ISBLANK(TrackingWorksheet!#REF!)),1,0)</f>
        <v>0</v>
      </c>
      <c r="C358" s="173">
        <f>IF(B358=1,"",TrackingWorksheet!D363)</f>
        <v>0</v>
      </c>
      <c r="D358" s="176">
        <f>IF(B358=1,"",IF(AND(TrackingWorksheet!B363&lt;&gt;"",TrackingWorksheet!B363&lt;=WeeklyCOVIDSummary!$C$7,OR(TrackingWorksheet!C363="",TrackingWorksheet!C363&gt;=WeeklyCOVIDSummary!$C$6)),1,0))</f>
        <v>0</v>
      </c>
      <c r="E358" s="175">
        <f>IF(B358=1,"",IF(AND(TrackingWorksheet!H363&lt;&gt;"",TrackingWorksheet!H363&lt;=WeeklyCOVIDSummary!$C$7),1,0)*D358)</f>
        <v>0</v>
      </c>
      <c r="F358" s="175">
        <f>IF(B358=1,"",IF(AND(TrackingWorksheet!I363&lt;&gt;"",TrackingWorksheet!I363&lt;=WeeklyCOVIDSummary!$C$7),1,0)*D358)</f>
        <v>0</v>
      </c>
      <c r="G358" s="175">
        <f>IF(B358=1,"",IF(AND(TrackingWorksheet!G363&lt;&gt;"",TrackingWorksheet!G363&lt;=WeeklyCOVIDSummary!$C$7,WeeklyCOVIDSummary!$C$6-TrackingWorksheet!G363&lt;60),1,0)*D358)</f>
        <v>0</v>
      </c>
      <c r="H358" s="175">
        <f>IF(B358=1,"",IF(AND(TrackingWorksheet!G363&lt;&gt;"",TrackingWorksheet!G363&lt;=WeeklyCOVIDSummary!$C$7,TrackingWorksheet!G363&gt;$M$3),1,0)*D358)</f>
        <v>0</v>
      </c>
      <c r="I358" s="175">
        <f t="shared" si="11"/>
        <v>0</v>
      </c>
      <c r="J358" s="175">
        <f t="shared" si="10"/>
        <v>0</v>
      </c>
      <c r="K358" s="175">
        <f>IF(B358=1,"",IF(AND(TrackingWorksheet!G363="",TrackingWorksheet!H363="", TrackingWorksheet!I363=""),1,0)*D358)</f>
        <v>0</v>
      </c>
      <c r="L358" s="178" t="str">
        <f>IF(B358=1,"",IF(TrackingWorksheet!F363="","",TrackingWorksheet!F363))</f>
        <v/>
      </c>
      <c r="M358" s="170"/>
      <c r="N358" s="170">
        <f>IF(AND(ISBLANK(TrackingWorksheet!B363),ISBLANK(TrackingWorksheet!C363),ISBLANK(TrackingWorksheet!G363),ISBLANK(TrackingWorksheet!I363),
ISBLANK(TrackingWorksheet!#REF!)),1,0)</f>
        <v>0</v>
      </c>
      <c r="O358" s="170">
        <f>IF(B358=1,"",TrackingWorksheet!E363)</f>
        <v>0</v>
      </c>
      <c r="P358" s="170" t="e">
        <f>IF(B358=1,"",IF(AND(TrackingWorksheet!B363&lt;&gt;"",TrackingWorksheet!B363&lt;=#REF!,OR(TrackingWorksheet!C363="",TrackingWorksheet!C363&gt;=#REF!)),1,0))</f>
        <v>#REF!</v>
      </c>
      <c r="Q358" s="170" t="e">
        <f>IF(B358=1,"",IF(AND(TrackingWorksheet!#REF! &lt;&gt;"",TrackingWorksheet!#REF!&lt;=#REF!), 1, 0)*D358)</f>
        <v>#REF!</v>
      </c>
      <c r="R358" s="170" t="e">
        <f>IF(B358=1,"",IF(AND(TrackingWorksheet!#REF! &lt;&gt;"", TrackingWorksheet!#REF!="At facility"), 1, 0)*D358)</f>
        <v>#REF!</v>
      </c>
      <c r="S358" s="170" t="e">
        <f>IF(B358=1,"",IF(AND(TrackingWorksheet!#REF! &lt;&gt;"", TrackingWorksheet!#REF!="Outside of facility"), 1, 0)*D358)</f>
        <v>#REF!</v>
      </c>
      <c r="T358" s="170" t="e">
        <f>IF(B358=1,"",IF(AND(TrackingWorksheet!#REF!&lt;&gt;"",TrackingWorksheet!#REF!&lt;=#REF!),1,0)*D358)</f>
        <v>#REF!</v>
      </c>
      <c r="U358" s="170" t="e">
        <f>IF(B358=1,"",IF(AND(TrackingWorksheet!#REF!&lt;&gt;"",TrackingWorksheet!#REF!&lt;=#REF!),1,0)*D358)</f>
        <v>#REF!</v>
      </c>
      <c r="V358" s="170" t="str">
        <f>IF(B358=1,"",IF(TrackingWorksheet!F363="","",TrackingWorksheet!F363))</f>
        <v/>
      </c>
    </row>
    <row r="359" spans="2:22" x14ac:dyDescent="0.35">
      <c r="B359" s="178">
        <f>IF(AND(ISBLANK(TrackingWorksheet!B364),ISBLANK(TrackingWorksheet!C364),ISBLANK(TrackingWorksheet!G364),ISBLANK(TrackingWorksheet!I364),
ISBLANK(TrackingWorksheet!#REF!)),1,0)</f>
        <v>0</v>
      </c>
      <c r="C359" s="173">
        <f>IF(B359=1,"",TrackingWorksheet!D364)</f>
        <v>0</v>
      </c>
      <c r="D359" s="176">
        <f>IF(B359=1,"",IF(AND(TrackingWorksheet!B364&lt;&gt;"",TrackingWorksheet!B364&lt;=WeeklyCOVIDSummary!$C$7,OR(TrackingWorksheet!C364="",TrackingWorksheet!C364&gt;=WeeklyCOVIDSummary!$C$6)),1,0))</f>
        <v>0</v>
      </c>
      <c r="E359" s="175">
        <f>IF(B359=1,"",IF(AND(TrackingWorksheet!H364&lt;&gt;"",TrackingWorksheet!H364&lt;=WeeklyCOVIDSummary!$C$7),1,0)*D359)</f>
        <v>0</v>
      </c>
      <c r="F359" s="175">
        <f>IF(B359=1,"",IF(AND(TrackingWorksheet!I364&lt;&gt;"",TrackingWorksheet!I364&lt;=WeeklyCOVIDSummary!$C$7),1,0)*D359)</f>
        <v>0</v>
      </c>
      <c r="G359" s="175">
        <f>IF(B359=1,"",IF(AND(TrackingWorksheet!G364&lt;&gt;"",TrackingWorksheet!G364&lt;=WeeklyCOVIDSummary!$C$7,WeeklyCOVIDSummary!$C$6-TrackingWorksheet!G364&lt;60),1,0)*D359)</f>
        <v>0</v>
      </c>
      <c r="H359" s="175">
        <f>IF(B359=1,"",IF(AND(TrackingWorksheet!G364&lt;&gt;"",TrackingWorksheet!G364&lt;=WeeklyCOVIDSummary!$C$7,TrackingWorksheet!G364&gt;$M$3),1,0)*D359)</f>
        <v>0</v>
      </c>
      <c r="I359" s="175">
        <f t="shared" si="11"/>
        <v>0</v>
      </c>
      <c r="J359" s="175">
        <f t="shared" si="10"/>
        <v>0</v>
      </c>
      <c r="K359" s="175">
        <f>IF(B359=1,"",IF(AND(TrackingWorksheet!G364="",TrackingWorksheet!H364="", TrackingWorksheet!I364=""),1,0)*D359)</f>
        <v>0</v>
      </c>
      <c r="L359" s="178" t="str">
        <f>IF(B359=1,"",IF(TrackingWorksheet!F364="","",TrackingWorksheet!F364))</f>
        <v/>
      </c>
      <c r="M359" s="170"/>
      <c r="N359" s="170">
        <f>IF(AND(ISBLANK(TrackingWorksheet!B364),ISBLANK(TrackingWorksheet!C364),ISBLANK(TrackingWorksheet!G364),ISBLANK(TrackingWorksheet!I364),
ISBLANK(TrackingWorksheet!#REF!)),1,0)</f>
        <v>0</v>
      </c>
      <c r="O359" s="170">
        <f>IF(B359=1,"",TrackingWorksheet!E364)</f>
        <v>0</v>
      </c>
      <c r="P359" s="170" t="e">
        <f>IF(B359=1,"",IF(AND(TrackingWorksheet!B364&lt;&gt;"",TrackingWorksheet!B364&lt;=#REF!,OR(TrackingWorksheet!C364="",TrackingWorksheet!C364&gt;=#REF!)),1,0))</f>
        <v>#REF!</v>
      </c>
      <c r="Q359" s="170" t="e">
        <f>IF(B359=1,"",IF(AND(TrackingWorksheet!#REF! &lt;&gt;"",TrackingWorksheet!#REF!&lt;=#REF!), 1, 0)*D359)</f>
        <v>#REF!</v>
      </c>
      <c r="R359" s="170" t="e">
        <f>IF(B359=1,"",IF(AND(TrackingWorksheet!#REF! &lt;&gt;"", TrackingWorksheet!#REF!="At facility"), 1, 0)*D359)</f>
        <v>#REF!</v>
      </c>
      <c r="S359" s="170" t="e">
        <f>IF(B359=1,"",IF(AND(TrackingWorksheet!#REF! &lt;&gt;"", TrackingWorksheet!#REF!="Outside of facility"), 1, 0)*D359)</f>
        <v>#REF!</v>
      </c>
      <c r="T359" s="170" t="e">
        <f>IF(B359=1,"",IF(AND(TrackingWorksheet!#REF!&lt;&gt;"",TrackingWorksheet!#REF!&lt;=#REF!),1,0)*D359)</f>
        <v>#REF!</v>
      </c>
      <c r="U359" s="170" t="e">
        <f>IF(B359=1,"",IF(AND(TrackingWorksheet!#REF!&lt;&gt;"",TrackingWorksheet!#REF!&lt;=#REF!),1,0)*D359)</f>
        <v>#REF!</v>
      </c>
      <c r="V359" s="170" t="str">
        <f>IF(B359=1,"",IF(TrackingWorksheet!F364="","",TrackingWorksheet!F364))</f>
        <v/>
      </c>
    </row>
    <row r="360" spans="2:22" x14ac:dyDescent="0.35">
      <c r="B360" s="178">
        <f>IF(AND(ISBLANK(TrackingWorksheet!B365),ISBLANK(TrackingWorksheet!C365),ISBLANK(TrackingWorksheet!G365),ISBLANK(TrackingWorksheet!I365),
ISBLANK(TrackingWorksheet!#REF!)),1,0)</f>
        <v>0</v>
      </c>
      <c r="C360" s="173">
        <f>IF(B360=1,"",TrackingWorksheet!D365)</f>
        <v>0</v>
      </c>
      <c r="D360" s="176">
        <f>IF(B360=1,"",IF(AND(TrackingWorksheet!B365&lt;&gt;"",TrackingWorksheet!B365&lt;=WeeklyCOVIDSummary!$C$7,OR(TrackingWorksheet!C365="",TrackingWorksheet!C365&gt;=WeeklyCOVIDSummary!$C$6)),1,0))</f>
        <v>0</v>
      </c>
      <c r="E360" s="175">
        <f>IF(B360=1,"",IF(AND(TrackingWorksheet!H365&lt;&gt;"",TrackingWorksheet!H365&lt;=WeeklyCOVIDSummary!$C$7),1,0)*D360)</f>
        <v>0</v>
      </c>
      <c r="F360" s="175">
        <f>IF(B360=1,"",IF(AND(TrackingWorksheet!I365&lt;&gt;"",TrackingWorksheet!I365&lt;=WeeklyCOVIDSummary!$C$7),1,0)*D360)</f>
        <v>0</v>
      </c>
      <c r="G360" s="175">
        <f>IF(B360=1,"",IF(AND(TrackingWorksheet!G365&lt;&gt;"",TrackingWorksheet!G365&lt;=WeeklyCOVIDSummary!$C$7,WeeklyCOVIDSummary!$C$6-TrackingWorksheet!G365&lt;60),1,0)*D360)</f>
        <v>0</v>
      </c>
      <c r="H360" s="175">
        <f>IF(B360=1,"",IF(AND(TrackingWorksheet!G365&lt;&gt;"",TrackingWorksheet!G365&lt;=WeeklyCOVIDSummary!$C$7,TrackingWorksheet!G365&gt;$M$3),1,0)*D360)</f>
        <v>0</v>
      </c>
      <c r="I360" s="175">
        <f t="shared" si="11"/>
        <v>0</v>
      </c>
      <c r="J360" s="175">
        <f t="shared" si="10"/>
        <v>0</v>
      </c>
      <c r="K360" s="175">
        <f>IF(B360=1,"",IF(AND(TrackingWorksheet!G365="",TrackingWorksheet!H365="", TrackingWorksheet!I365=""),1,0)*D360)</f>
        <v>0</v>
      </c>
      <c r="L360" s="178" t="str">
        <f>IF(B360=1,"",IF(TrackingWorksheet!F365="","",TrackingWorksheet!F365))</f>
        <v/>
      </c>
      <c r="M360" s="170"/>
      <c r="N360" s="170">
        <f>IF(AND(ISBLANK(TrackingWorksheet!B365),ISBLANK(TrackingWorksheet!C365),ISBLANK(TrackingWorksheet!G365),ISBLANK(TrackingWorksheet!I365),
ISBLANK(TrackingWorksheet!#REF!)),1,0)</f>
        <v>0</v>
      </c>
      <c r="O360" s="170">
        <f>IF(B360=1,"",TrackingWorksheet!E365)</f>
        <v>0</v>
      </c>
      <c r="P360" s="170" t="e">
        <f>IF(B360=1,"",IF(AND(TrackingWorksheet!B365&lt;&gt;"",TrackingWorksheet!B365&lt;=#REF!,OR(TrackingWorksheet!C365="",TrackingWorksheet!C365&gt;=#REF!)),1,0))</f>
        <v>#REF!</v>
      </c>
      <c r="Q360" s="170" t="e">
        <f>IF(B360=1,"",IF(AND(TrackingWorksheet!#REF! &lt;&gt;"",TrackingWorksheet!#REF!&lt;=#REF!), 1, 0)*D360)</f>
        <v>#REF!</v>
      </c>
      <c r="R360" s="170" t="e">
        <f>IF(B360=1,"",IF(AND(TrackingWorksheet!#REF! &lt;&gt;"", TrackingWorksheet!#REF!="At facility"), 1, 0)*D360)</f>
        <v>#REF!</v>
      </c>
      <c r="S360" s="170" t="e">
        <f>IF(B360=1,"",IF(AND(TrackingWorksheet!#REF! &lt;&gt;"", TrackingWorksheet!#REF!="Outside of facility"), 1, 0)*D360)</f>
        <v>#REF!</v>
      </c>
      <c r="T360" s="170" t="e">
        <f>IF(B360=1,"",IF(AND(TrackingWorksheet!#REF!&lt;&gt;"",TrackingWorksheet!#REF!&lt;=#REF!),1,0)*D360)</f>
        <v>#REF!</v>
      </c>
      <c r="U360" s="170" t="e">
        <f>IF(B360=1,"",IF(AND(TrackingWorksheet!#REF!&lt;&gt;"",TrackingWorksheet!#REF!&lt;=#REF!),1,0)*D360)</f>
        <v>#REF!</v>
      </c>
      <c r="V360" s="170" t="str">
        <f>IF(B360=1,"",IF(TrackingWorksheet!F365="","",TrackingWorksheet!F365))</f>
        <v/>
      </c>
    </row>
    <row r="361" spans="2:22" x14ac:dyDescent="0.35">
      <c r="B361" s="178">
        <f>IF(AND(ISBLANK(TrackingWorksheet!B366),ISBLANK(TrackingWorksheet!C366),ISBLANK(TrackingWorksheet!G366),ISBLANK(TrackingWorksheet!I366),
ISBLANK(TrackingWorksheet!#REF!)),1,0)</f>
        <v>0</v>
      </c>
      <c r="C361" s="173">
        <f>IF(B361=1,"",TrackingWorksheet!D366)</f>
        <v>0</v>
      </c>
      <c r="D361" s="176">
        <f>IF(B361=1,"",IF(AND(TrackingWorksheet!B366&lt;&gt;"",TrackingWorksheet!B366&lt;=WeeklyCOVIDSummary!$C$7,OR(TrackingWorksheet!C366="",TrackingWorksheet!C366&gt;=WeeklyCOVIDSummary!$C$6)),1,0))</f>
        <v>0</v>
      </c>
      <c r="E361" s="175">
        <f>IF(B361=1,"",IF(AND(TrackingWorksheet!H366&lt;&gt;"",TrackingWorksheet!H366&lt;=WeeklyCOVIDSummary!$C$7),1,0)*D361)</f>
        <v>0</v>
      </c>
      <c r="F361" s="175">
        <f>IF(B361=1,"",IF(AND(TrackingWorksheet!I366&lt;&gt;"",TrackingWorksheet!I366&lt;=WeeklyCOVIDSummary!$C$7),1,0)*D361)</f>
        <v>0</v>
      </c>
      <c r="G361" s="175">
        <f>IF(B361=1,"",IF(AND(TrackingWorksheet!G366&lt;&gt;"",TrackingWorksheet!G366&lt;=WeeklyCOVIDSummary!$C$7,WeeklyCOVIDSummary!$C$6-TrackingWorksheet!G366&lt;60),1,0)*D361)</f>
        <v>0</v>
      </c>
      <c r="H361" s="175">
        <f>IF(B361=1,"",IF(AND(TrackingWorksheet!G366&lt;&gt;"",TrackingWorksheet!G366&lt;=WeeklyCOVIDSummary!$C$7,TrackingWorksheet!G366&gt;$M$3),1,0)*D361)</f>
        <v>0</v>
      </c>
      <c r="I361" s="175">
        <f t="shared" si="11"/>
        <v>0</v>
      </c>
      <c r="J361" s="175">
        <f t="shared" si="10"/>
        <v>0</v>
      </c>
      <c r="K361" s="175">
        <f>IF(B361=1,"",IF(AND(TrackingWorksheet!G366="",TrackingWorksheet!H366="", TrackingWorksheet!I366=""),1,0)*D361)</f>
        <v>0</v>
      </c>
      <c r="L361" s="178" t="str">
        <f>IF(B361=1,"",IF(TrackingWorksheet!F366="","",TrackingWorksheet!F366))</f>
        <v/>
      </c>
      <c r="M361" s="170"/>
      <c r="N361" s="170">
        <f>IF(AND(ISBLANK(TrackingWorksheet!B366),ISBLANK(TrackingWorksheet!C366),ISBLANK(TrackingWorksheet!G366),ISBLANK(TrackingWorksheet!I366),
ISBLANK(TrackingWorksheet!#REF!)),1,0)</f>
        <v>0</v>
      </c>
      <c r="O361" s="170">
        <f>IF(B361=1,"",TrackingWorksheet!E366)</f>
        <v>0</v>
      </c>
      <c r="P361" s="170" t="e">
        <f>IF(B361=1,"",IF(AND(TrackingWorksheet!B366&lt;&gt;"",TrackingWorksheet!B366&lt;=#REF!,OR(TrackingWorksheet!C366="",TrackingWorksheet!C366&gt;=#REF!)),1,0))</f>
        <v>#REF!</v>
      </c>
      <c r="Q361" s="170" t="e">
        <f>IF(B361=1,"",IF(AND(TrackingWorksheet!#REF! &lt;&gt;"",TrackingWorksheet!#REF!&lt;=#REF!), 1, 0)*D361)</f>
        <v>#REF!</v>
      </c>
      <c r="R361" s="170" t="e">
        <f>IF(B361=1,"",IF(AND(TrackingWorksheet!#REF! &lt;&gt;"", TrackingWorksheet!#REF!="At facility"), 1, 0)*D361)</f>
        <v>#REF!</v>
      </c>
      <c r="S361" s="170" t="e">
        <f>IF(B361=1,"",IF(AND(TrackingWorksheet!#REF! &lt;&gt;"", TrackingWorksheet!#REF!="Outside of facility"), 1, 0)*D361)</f>
        <v>#REF!</v>
      </c>
      <c r="T361" s="170" t="e">
        <f>IF(B361=1,"",IF(AND(TrackingWorksheet!#REF!&lt;&gt;"",TrackingWorksheet!#REF!&lt;=#REF!),1,0)*D361)</f>
        <v>#REF!</v>
      </c>
      <c r="U361" s="170" t="e">
        <f>IF(B361=1,"",IF(AND(TrackingWorksheet!#REF!&lt;&gt;"",TrackingWorksheet!#REF!&lt;=#REF!),1,0)*D361)</f>
        <v>#REF!</v>
      </c>
      <c r="V361" s="170" t="str">
        <f>IF(B361=1,"",IF(TrackingWorksheet!F366="","",TrackingWorksheet!F366))</f>
        <v/>
      </c>
    </row>
    <row r="362" spans="2:22" x14ac:dyDescent="0.35">
      <c r="B362" s="178">
        <f>IF(AND(ISBLANK(TrackingWorksheet!B367),ISBLANK(TrackingWorksheet!C367),ISBLANK(TrackingWorksheet!G367),ISBLANK(TrackingWorksheet!I367),
ISBLANK(TrackingWorksheet!#REF!)),1,0)</f>
        <v>0</v>
      </c>
      <c r="C362" s="173">
        <f>IF(B362=1,"",TrackingWorksheet!D367)</f>
        <v>0</v>
      </c>
      <c r="D362" s="176">
        <f>IF(B362=1,"",IF(AND(TrackingWorksheet!B367&lt;&gt;"",TrackingWorksheet!B367&lt;=WeeklyCOVIDSummary!$C$7,OR(TrackingWorksheet!C367="",TrackingWorksheet!C367&gt;=WeeklyCOVIDSummary!$C$6)),1,0))</f>
        <v>0</v>
      </c>
      <c r="E362" s="175">
        <f>IF(B362=1,"",IF(AND(TrackingWorksheet!H367&lt;&gt;"",TrackingWorksheet!H367&lt;=WeeklyCOVIDSummary!$C$7),1,0)*D362)</f>
        <v>0</v>
      </c>
      <c r="F362" s="175">
        <f>IF(B362=1,"",IF(AND(TrackingWorksheet!I367&lt;&gt;"",TrackingWorksheet!I367&lt;=WeeklyCOVIDSummary!$C$7),1,0)*D362)</f>
        <v>0</v>
      </c>
      <c r="G362" s="175">
        <f>IF(B362=1,"",IF(AND(TrackingWorksheet!G367&lt;&gt;"",TrackingWorksheet!G367&lt;=WeeklyCOVIDSummary!$C$7,WeeklyCOVIDSummary!$C$6-TrackingWorksheet!G367&lt;60),1,0)*D362)</f>
        <v>0</v>
      </c>
      <c r="H362" s="175">
        <f>IF(B362=1,"",IF(AND(TrackingWorksheet!G367&lt;&gt;"",TrackingWorksheet!G367&lt;=WeeklyCOVIDSummary!$C$7,TrackingWorksheet!G367&gt;$M$3),1,0)*D362)</f>
        <v>0</v>
      </c>
      <c r="I362" s="175">
        <f t="shared" si="11"/>
        <v>0</v>
      </c>
      <c r="J362" s="175">
        <f t="shared" si="10"/>
        <v>0</v>
      </c>
      <c r="K362" s="175">
        <f>IF(B362=1,"",IF(AND(TrackingWorksheet!G367="",TrackingWorksheet!H367="", TrackingWorksheet!I367=""),1,0)*D362)</f>
        <v>0</v>
      </c>
      <c r="L362" s="178" t="str">
        <f>IF(B362=1,"",IF(TrackingWorksheet!F367="","",TrackingWorksheet!F367))</f>
        <v/>
      </c>
      <c r="M362" s="170"/>
      <c r="N362" s="170">
        <f>IF(AND(ISBLANK(TrackingWorksheet!B367),ISBLANK(TrackingWorksheet!C367),ISBLANK(TrackingWorksheet!G367),ISBLANK(TrackingWorksheet!I367),
ISBLANK(TrackingWorksheet!#REF!)),1,0)</f>
        <v>0</v>
      </c>
      <c r="O362" s="170">
        <f>IF(B362=1,"",TrackingWorksheet!E367)</f>
        <v>0</v>
      </c>
      <c r="P362" s="170" t="e">
        <f>IF(B362=1,"",IF(AND(TrackingWorksheet!B367&lt;&gt;"",TrackingWorksheet!B367&lt;=#REF!,OR(TrackingWorksheet!C367="",TrackingWorksheet!C367&gt;=#REF!)),1,0))</f>
        <v>#REF!</v>
      </c>
      <c r="Q362" s="170" t="e">
        <f>IF(B362=1,"",IF(AND(TrackingWorksheet!#REF! &lt;&gt;"",TrackingWorksheet!#REF!&lt;=#REF!), 1, 0)*D362)</f>
        <v>#REF!</v>
      </c>
      <c r="R362" s="170" t="e">
        <f>IF(B362=1,"",IF(AND(TrackingWorksheet!#REF! &lt;&gt;"", TrackingWorksheet!#REF!="At facility"), 1, 0)*D362)</f>
        <v>#REF!</v>
      </c>
      <c r="S362" s="170" t="e">
        <f>IF(B362=1,"",IF(AND(TrackingWorksheet!#REF! &lt;&gt;"", TrackingWorksheet!#REF!="Outside of facility"), 1, 0)*D362)</f>
        <v>#REF!</v>
      </c>
      <c r="T362" s="170" t="e">
        <f>IF(B362=1,"",IF(AND(TrackingWorksheet!#REF!&lt;&gt;"",TrackingWorksheet!#REF!&lt;=#REF!),1,0)*D362)</f>
        <v>#REF!</v>
      </c>
      <c r="U362" s="170" t="e">
        <f>IF(B362=1,"",IF(AND(TrackingWorksheet!#REF!&lt;&gt;"",TrackingWorksheet!#REF!&lt;=#REF!),1,0)*D362)</f>
        <v>#REF!</v>
      </c>
      <c r="V362" s="170" t="str">
        <f>IF(B362=1,"",IF(TrackingWorksheet!F367="","",TrackingWorksheet!F367))</f>
        <v/>
      </c>
    </row>
    <row r="363" spans="2:22" x14ac:dyDescent="0.35">
      <c r="B363" s="178">
        <f>IF(AND(ISBLANK(TrackingWorksheet!B368),ISBLANK(TrackingWorksheet!C368),ISBLANK(TrackingWorksheet!G368),ISBLANK(TrackingWorksheet!I368),
ISBLANK(TrackingWorksheet!#REF!)),1,0)</f>
        <v>0</v>
      </c>
      <c r="C363" s="173">
        <f>IF(B363=1,"",TrackingWorksheet!D368)</f>
        <v>0</v>
      </c>
      <c r="D363" s="176">
        <f>IF(B363=1,"",IF(AND(TrackingWorksheet!B368&lt;&gt;"",TrackingWorksheet!B368&lt;=WeeklyCOVIDSummary!$C$7,OR(TrackingWorksheet!C368="",TrackingWorksheet!C368&gt;=WeeklyCOVIDSummary!$C$6)),1,0))</f>
        <v>0</v>
      </c>
      <c r="E363" s="175">
        <f>IF(B363=1,"",IF(AND(TrackingWorksheet!H368&lt;&gt;"",TrackingWorksheet!H368&lt;=WeeklyCOVIDSummary!$C$7),1,0)*D363)</f>
        <v>0</v>
      </c>
      <c r="F363" s="175">
        <f>IF(B363=1,"",IF(AND(TrackingWorksheet!I368&lt;&gt;"",TrackingWorksheet!I368&lt;=WeeklyCOVIDSummary!$C$7),1,0)*D363)</f>
        <v>0</v>
      </c>
      <c r="G363" s="175">
        <f>IF(B363=1,"",IF(AND(TrackingWorksheet!G368&lt;&gt;"",TrackingWorksheet!G368&lt;=WeeklyCOVIDSummary!$C$7,WeeklyCOVIDSummary!$C$6-TrackingWorksheet!G368&lt;60),1,0)*D363)</f>
        <v>0</v>
      </c>
      <c r="H363" s="175">
        <f>IF(B363=1,"",IF(AND(TrackingWorksheet!G368&lt;&gt;"",TrackingWorksheet!G368&lt;=WeeklyCOVIDSummary!$C$7,TrackingWorksheet!G368&gt;$M$3),1,0)*D363)</f>
        <v>0</v>
      </c>
      <c r="I363" s="175">
        <f t="shared" si="11"/>
        <v>0</v>
      </c>
      <c r="J363" s="175">
        <f t="shared" si="10"/>
        <v>0</v>
      </c>
      <c r="K363" s="175">
        <f>IF(B363=1,"",IF(AND(TrackingWorksheet!G368="",TrackingWorksheet!H368="", TrackingWorksheet!I368=""),1,0)*D363)</f>
        <v>0</v>
      </c>
      <c r="L363" s="178" t="str">
        <f>IF(B363=1,"",IF(TrackingWorksheet!F368="","",TrackingWorksheet!F368))</f>
        <v/>
      </c>
      <c r="M363" s="170"/>
      <c r="N363" s="170">
        <f>IF(AND(ISBLANK(TrackingWorksheet!B368),ISBLANK(TrackingWorksheet!C368),ISBLANK(TrackingWorksheet!G368),ISBLANK(TrackingWorksheet!I368),
ISBLANK(TrackingWorksheet!#REF!)),1,0)</f>
        <v>0</v>
      </c>
      <c r="O363" s="170">
        <f>IF(B363=1,"",TrackingWorksheet!E368)</f>
        <v>0</v>
      </c>
      <c r="P363" s="170" t="e">
        <f>IF(B363=1,"",IF(AND(TrackingWorksheet!B368&lt;&gt;"",TrackingWorksheet!B368&lt;=#REF!,OR(TrackingWorksheet!C368="",TrackingWorksheet!C368&gt;=#REF!)),1,0))</f>
        <v>#REF!</v>
      </c>
      <c r="Q363" s="170" t="e">
        <f>IF(B363=1,"",IF(AND(TrackingWorksheet!#REF! &lt;&gt;"",TrackingWorksheet!#REF!&lt;=#REF!), 1, 0)*D363)</f>
        <v>#REF!</v>
      </c>
      <c r="R363" s="170" t="e">
        <f>IF(B363=1,"",IF(AND(TrackingWorksheet!#REF! &lt;&gt;"", TrackingWorksheet!#REF!="At facility"), 1, 0)*D363)</f>
        <v>#REF!</v>
      </c>
      <c r="S363" s="170" t="e">
        <f>IF(B363=1,"",IF(AND(TrackingWorksheet!#REF! &lt;&gt;"", TrackingWorksheet!#REF!="Outside of facility"), 1, 0)*D363)</f>
        <v>#REF!</v>
      </c>
      <c r="T363" s="170" t="e">
        <f>IF(B363=1,"",IF(AND(TrackingWorksheet!#REF!&lt;&gt;"",TrackingWorksheet!#REF!&lt;=#REF!),1,0)*D363)</f>
        <v>#REF!</v>
      </c>
      <c r="U363" s="170" t="e">
        <f>IF(B363=1,"",IF(AND(TrackingWorksheet!#REF!&lt;&gt;"",TrackingWorksheet!#REF!&lt;=#REF!),1,0)*D363)</f>
        <v>#REF!</v>
      </c>
      <c r="V363" s="170" t="str">
        <f>IF(B363=1,"",IF(TrackingWorksheet!F368="","",TrackingWorksheet!F368))</f>
        <v/>
      </c>
    </row>
    <row r="364" spans="2:22" x14ac:dyDescent="0.35">
      <c r="B364" s="178">
        <f>IF(AND(ISBLANK(TrackingWorksheet!B369),ISBLANK(TrackingWorksheet!C369),ISBLANK(TrackingWorksheet!G369),ISBLANK(TrackingWorksheet!I369),
ISBLANK(TrackingWorksheet!#REF!)),1,0)</f>
        <v>0</v>
      </c>
      <c r="C364" s="173">
        <f>IF(B364=1,"",TrackingWorksheet!D369)</f>
        <v>0</v>
      </c>
      <c r="D364" s="176">
        <f>IF(B364=1,"",IF(AND(TrackingWorksheet!B369&lt;&gt;"",TrackingWorksheet!B369&lt;=WeeklyCOVIDSummary!$C$7,OR(TrackingWorksheet!C369="",TrackingWorksheet!C369&gt;=WeeklyCOVIDSummary!$C$6)),1,0))</f>
        <v>0</v>
      </c>
      <c r="E364" s="175">
        <f>IF(B364=1,"",IF(AND(TrackingWorksheet!H369&lt;&gt;"",TrackingWorksheet!H369&lt;=WeeklyCOVIDSummary!$C$7),1,0)*D364)</f>
        <v>0</v>
      </c>
      <c r="F364" s="175">
        <f>IF(B364=1,"",IF(AND(TrackingWorksheet!I369&lt;&gt;"",TrackingWorksheet!I369&lt;=WeeklyCOVIDSummary!$C$7),1,0)*D364)</f>
        <v>0</v>
      </c>
      <c r="G364" s="175">
        <f>IF(B364=1,"",IF(AND(TrackingWorksheet!G369&lt;&gt;"",TrackingWorksheet!G369&lt;=WeeklyCOVIDSummary!$C$7,WeeklyCOVIDSummary!$C$6-TrackingWorksheet!G369&lt;60),1,0)*D364)</f>
        <v>0</v>
      </c>
      <c r="H364" s="175">
        <f>IF(B364=1,"",IF(AND(TrackingWorksheet!G369&lt;&gt;"",TrackingWorksheet!G369&lt;=WeeklyCOVIDSummary!$C$7,TrackingWorksheet!G369&gt;$M$3),1,0)*D364)</f>
        <v>0</v>
      </c>
      <c r="I364" s="175">
        <f t="shared" si="11"/>
        <v>0</v>
      </c>
      <c r="J364" s="175">
        <f t="shared" si="10"/>
        <v>0</v>
      </c>
      <c r="K364" s="175">
        <f>IF(B364=1,"",IF(AND(TrackingWorksheet!G369="",TrackingWorksheet!H369="", TrackingWorksheet!I369=""),1,0)*D364)</f>
        <v>0</v>
      </c>
      <c r="L364" s="178" t="str">
        <f>IF(B364=1,"",IF(TrackingWorksheet!F369="","",TrackingWorksheet!F369))</f>
        <v/>
      </c>
      <c r="M364" s="170"/>
      <c r="N364" s="170">
        <f>IF(AND(ISBLANK(TrackingWorksheet!B369),ISBLANK(TrackingWorksheet!C369),ISBLANK(TrackingWorksheet!G369),ISBLANK(TrackingWorksheet!I369),
ISBLANK(TrackingWorksheet!#REF!)),1,0)</f>
        <v>0</v>
      </c>
      <c r="O364" s="170">
        <f>IF(B364=1,"",TrackingWorksheet!E369)</f>
        <v>0</v>
      </c>
      <c r="P364" s="170" t="e">
        <f>IF(B364=1,"",IF(AND(TrackingWorksheet!B369&lt;&gt;"",TrackingWorksheet!B369&lt;=#REF!,OR(TrackingWorksheet!C369="",TrackingWorksheet!C369&gt;=#REF!)),1,0))</f>
        <v>#REF!</v>
      </c>
      <c r="Q364" s="170" t="e">
        <f>IF(B364=1,"",IF(AND(TrackingWorksheet!#REF! &lt;&gt;"",TrackingWorksheet!#REF!&lt;=#REF!), 1, 0)*D364)</f>
        <v>#REF!</v>
      </c>
      <c r="R364" s="170" t="e">
        <f>IF(B364=1,"",IF(AND(TrackingWorksheet!#REF! &lt;&gt;"", TrackingWorksheet!#REF!="At facility"), 1, 0)*D364)</f>
        <v>#REF!</v>
      </c>
      <c r="S364" s="170" t="e">
        <f>IF(B364=1,"",IF(AND(TrackingWorksheet!#REF! &lt;&gt;"", TrackingWorksheet!#REF!="Outside of facility"), 1, 0)*D364)</f>
        <v>#REF!</v>
      </c>
      <c r="T364" s="170" t="e">
        <f>IF(B364=1,"",IF(AND(TrackingWorksheet!#REF!&lt;&gt;"",TrackingWorksheet!#REF!&lt;=#REF!),1,0)*D364)</f>
        <v>#REF!</v>
      </c>
      <c r="U364" s="170" t="e">
        <f>IF(B364=1,"",IF(AND(TrackingWorksheet!#REF!&lt;&gt;"",TrackingWorksheet!#REF!&lt;=#REF!),1,0)*D364)</f>
        <v>#REF!</v>
      </c>
      <c r="V364" s="170" t="str">
        <f>IF(B364=1,"",IF(TrackingWorksheet!F369="","",TrackingWorksheet!F369))</f>
        <v/>
      </c>
    </row>
    <row r="365" spans="2:22" x14ac:dyDescent="0.35">
      <c r="B365" s="178">
        <f>IF(AND(ISBLANK(TrackingWorksheet!B370),ISBLANK(TrackingWorksheet!C370),ISBLANK(TrackingWorksheet!G370),ISBLANK(TrackingWorksheet!I370),
ISBLANK(TrackingWorksheet!#REF!)),1,0)</f>
        <v>0</v>
      </c>
      <c r="C365" s="173">
        <f>IF(B365=1,"",TrackingWorksheet!D370)</f>
        <v>0</v>
      </c>
      <c r="D365" s="176">
        <f>IF(B365=1,"",IF(AND(TrackingWorksheet!B370&lt;&gt;"",TrackingWorksheet!B370&lt;=WeeklyCOVIDSummary!$C$7,OR(TrackingWorksheet!C370="",TrackingWorksheet!C370&gt;=WeeklyCOVIDSummary!$C$6)),1,0))</f>
        <v>0</v>
      </c>
      <c r="E365" s="175">
        <f>IF(B365=1,"",IF(AND(TrackingWorksheet!H370&lt;&gt;"",TrackingWorksheet!H370&lt;=WeeklyCOVIDSummary!$C$7),1,0)*D365)</f>
        <v>0</v>
      </c>
      <c r="F365" s="175">
        <f>IF(B365=1,"",IF(AND(TrackingWorksheet!I370&lt;&gt;"",TrackingWorksheet!I370&lt;=WeeklyCOVIDSummary!$C$7),1,0)*D365)</f>
        <v>0</v>
      </c>
      <c r="G365" s="175">
        <f>IF(B365=1,"",IF(AND(TrackingWorksheet!G370&lt;&gt;"",TrackingWorksheet!G370&lt;=WeeklyCOVIDSummary!$C$7,WeeklyCOVIDSummary!$C$6-TrackingWorksheet!G370&lt;60),1,0)*D365)</f>
        <v>0</v>
      </c>
      <c r="H365" s="175">
        <f>IF(B365=1,"",IF(AND(TrackingWorksheet!G370&lt;&gt;"",TrackingWorksheet!G370&lt;=WeeklyCOVIDSummary!$C$7,TrackingWorksheet!G370&gt;$M$3),1,0)*D365)</f>
        <v>0</v>
      </c>
      <c r="I365" s="175">
        <f t="shared" si="11"/>
        <v>0</v>
      </c>
      <c r="J365" s="175">
        <f t="shared" si="10"/>
        <v>0</v>
      </c>
      <c r="K365" s="175">
        <f>IF(B365=1,"",IF(AND(TrackingWorksheet!G370="",TrackingWorksheet!H370="", TrackingWorksheet!I370=""),1,0)*D365)</f>
        <v>0</v>
      </c>
      <c r="L365" s="178" t="str">
        <f>IF(B365=1,"",IF(TrackingWorksheet!F370="","",TrackingWorksheet!F370))</f>
        <v/>
      </c>
      <c r="M365" s="170"/>
      <c r="N365" s="170">
        <f>IF(AND(ISBLANK(TrackingWorksheet!B370),ISBLANK(TrackingWorksheet!C370),ISBLANK(TrackingWorksheet!G370),ISBLANK(TrackingWorksheet!I370),
ISBLANK(TrackingWorksheet!#REF!)),1,0)</f>
        <v>0</v>
      </c>
      <c r="O365" s="170">
        <f>IF(B365=1,"",TrackingWorksheet!E370)</f>
        <v>0</v>
      </c>
      <c r="P365" s="170" t="e">
        <f>IF(B365=1,"",IF(AND(TrackingWorksheet!B370&lt;&gt;"",TrackingWorksheet!B370&lt;=#REF!,OR(TrackingWorksheet!C370="",TrackingWorksheet!C370&gt;=#REF!)),1,0))</f>
        <v>#REF!</v>
      </c>
      <c r="Q365" s="170" t="e">
        <f>IF(B365=1,"",IF(AND(TrackingWorksheet!#REF! &lt;&gt;"",TrackingWorksheet!#REF!&lt;=#REF!), 1, 0)*D365)</f>
        <v>#REF!</v>
      </c>
      <c r="R365" s="170" t="e">
        <f>IF(B365=1,"",IF(AND(TrackingWorksheet!#REF! &lt;&gt;"", TrackingWorksheet!#REF!="At facility"), 1, 0)*D365)</f>
        <v>#REF!</v>
      </c>
      <c r="S365" s="170" t="e">
        <f>IF(B365=1,"",IF(AND(TrackingWorksheet!#REF! &lt;&gt;"", TrackingWorksheet!#REF!="Outside of facility"), 1, 0)*D365)</f>
        <v>#REF!</v>
      </c>
      <c r="T365" s="170" t="e">
        <f>IF(B365=1,"",IF(AND(TrackingWorksheet!#REF!&lt;&gt;"",TrackingWorksheet!#REF!&lt;=#REF!),1,0)*D365)</f>
        <v>#REF!</v>
      </c>
      <c r="U365" s="170" t="e">
        <f>IF(B365=1,"",IF(AND(TrackingWorksheet!#REF!&lt;&gt;"",TrackingWorksheet!#REF!&lt;=#REF!),1,0)*D365)</f>
        <v>#REF!</v>
      </c>
      <c r="V365" s="170" t="str">
        <f>IF(B365=1,"",IF(TrackingWorksheet!F370="","",TrackingWorksheet!F370))</f>
        <v/>
      </c>
    </row>
    <row r="366" spans="2:22" x14ac:dyDescent="0.35">
      <c r="B366" s="178">
        <f>IF(AND(ISBLANK(TrackingWorksheet!B371),ISBLANK(TrackingWorksheet!C371),ISBLANK(TrackingWorksheet!G371),ISBLANK(TrackingWorksheet!I371),
ISBLANK(TrackingWorksheet!#REF!)),1,0)</f>
        <v>0</v>
      </c>
      <c r="C366" s="173">
        <f>IF(B366=1,"",TrackingWorksheet!D371)</f>
        <v>0</v>
      </c>
      <c r="D366" s="176">
        <f>IF(B366=1,"",IF(AND(TrackingWorksheet!B371&lt;&gt;"",TrackingWorksheet!B371&lt;=WeeklyCOVIDSummary!$C$7,OR(TrackingWorksheet!C371="",TrackingWorksheet!C371&gt;=WeeklyCOVIDSummary!$C$6)),1,0))</f>
        <v>0</v>
      </c>
      <c r="E366" s="175">
        <f>IF(B366=1,"",IF(AND(TrackingWorksheet!H371&lt;&gt;"",TrackingWorksheet!H371&lt;=WeeklyCOVIDSummary!$C$7),1,0)*D366)</f>
        <v>0</v>
      </c>
      <c r="F366" s="175">
        <f>IF(B366=1,"",IF(AND(TrackingWorksheet!I371&lt;&gt;"",TrackingWorksheet!I371&lt;=WeeklyCOVIDSummary!$C$7),1,0)*D366)</f>
        <v>0</v>
      </c>
      <c r="G366" s="175">
        <f>IF(B366=1,"",IF(AND(TrackingWorksheet!G371&lt;&gt;"",TrackingWorksheet!G371&lt;=WeeklyCOVIDSummary!$C$7,WeeklyCOVIDSummary!$C$6-TrackingWorksheet!G371&lt;60),1,0)*D366)</f>
        <v>0</v>
      </c>
      <c r="H366" s="175">
        <f>IF(B366=1,"",IF(AND(TrackingWorksheet!G371&lt;&gt;"",TrackingWorksheet!G371&lt;=WeeklyCOVIDSummary!$C$7,TrackingWorksheet!G371&gt;$M$3),1,0)*D366)</f>
        <v>0</v>
      </c>
      <c r="I366" s="175">
        <f t="shared" si="11"/>
        <v>0</v>
      </c>
      <c r="J366" s="175">
        <f t="shared" si="10"/>
        <v>0</v>
      </c>
      <c r="K366" s="175">
        <f>IF(B366=1,"",IF(AND(TrackingWorksheet!G371="",TrackingWorksheet!H371="", TrackingWorksheet!I371=""),1,0)*D366)</f>
        <v>0</v>
      </c>
      <c r="L366" s="178" t="str">
        <f>IF(B366=1,"",IF(TrackingWorksheet!F371="","",TrackingWorksheet!F371))</f>
        <v/>
      </c>
      <c r="M366" s="170"/>
      <c r="N366" s="170">
        <f>IF(AND(ISBLANK(TrackingWorksheet!B371),ISBLANK(TrackingWorksheet!C371),ISBLANK(TrackingWorksheet!G371),ISBLANK(TrackingWorksheet!I371),
ISBLANK(TrackingWorksheet!#REF!)),1,0)</f>
        <v>0</v>
      </c>
      <c r="O366" s="170">
        <f>IF(B366=1,"",TrackingWorksheet!E371)</f>
        <v>0</v>
      </c>
      <c r="P366" s="170" t="e">
        <f>IF(B366=1,"",IF(AND(TrackingWorksheet!B371&lt;&gt;"",TrackingWorksheet!B371&lt;=#REF!,OR(TrackingWorksheet!C371="",TrackingWorksheet!C371&gt;=#REF!)),1,0))</f>
        <v>#REF!</v>
      </c>
      <c r="Q366" s="170" t="e">
        <f>IF(B366=1,"",IF(AND(TrackingWorksheet!#REF! &lt;&gt;"",TrackingWorksheet!#REF!&lt;=#REF!), 1, 0)*D366)</f>
        <v>#REF!</v>
      </c>
      <c r="R366" s="170" t="e">
        <f>IF(B366=1,"",IF(AND(TrackingWorksheet!#REF! &lt;&gt;"", TrackingWorksheet!#REF!="At facility"), 1, 0)*D366)</f>
        <v>#REF!</v>
      </c>
      <c r="S366" s="170" t="e">
        <f>IF(B366=1,"",IF(AND(TrackingWorksheet!#REF! &lt;&gt;"", TrackingWorksheet!#REF!="Outside of facility"), 1, 0)*D366)</f>
        <v>#REF!</v>
      </c>
      <c r="T366" s="170" t="e">
        <f>IF(B366=1,"",IF(AND(TrackingWorksheet!#REF!&lt;&gt;"",TrackingWorksheet!#REF!&lt;=#REF!),1,0)*D366)</f>
        <v>#REF!</v>
      </c>
      <c r="U366" s="170" t="e">
        <f>IF(B366=1,"",IF(AND(TrackingWorksheet!#REF!&lt;&gt;"",TrackingWorksheet!#REF!&lt;=#REF!),1,0)*D366)</f>
        <v>#REF!</v>
      </c>
      <c r="V366" s="170" t="str">
        <f>IF(B366=1,"",IF(TrackingWorksheet!F371="","",TrackingWorksheet!F371))</f>
        <v/>
      </c>
    </row>
    <row r="367" spans="2:22" x14ac:dyDescent="0.35">
      <c r="B367" s="178">
        <f>IF(AND(ISBLANK(TrackingWorksheet!B372),ISBLANK(TrackingWorksheet!C372),ISBLANK(TrackingWorksheet!G372),ISBLANK(TrackingWorksheet!I372),
ISBLANK(TrackingWorksheet!#REF!)),1,0)</f>
        <v>0</v>
      </c>
      <c r="C367" s="173">
        <f>IF(B367=1,"",TrackingWorksheet!D372)</f>
        <v>0</v>
      </c>
      <c r="D367" s="176">
        <f>IF(B367=1,"",IF(AND(TrackingWorksheet!B372&lt;&gt;"",TrackingWorksheet!B372&lt;=WeeklyCOVIDSummary!$C$7,OR(TrackingWorksheet!C372="",TrackingWorksheet!C372&gt;=WeeklyCOVIDSummary!$C$6)),1,0))</f>
        <v>0</v>
      </c>
      <c r="E367" s="175">
        <f>IF(B367=1,"",IF(AND(TrackingWorksheet!H372&lt;&gt;"",TrackingWorksheet!H372&lt;=WeeklyCOVIDSummary!$C$7),1,0)*D367)</f>
        <v>0</v>
      </c>
      <c r="F367" s="175">
        <f>IF(B367=1,"",IF(AND(TrackingWorksheet!I372&lt;&gt;"",TrackingWorksheet!I372&lt;=WeeklyCOVIDSummary!$C$7),1,0)*D367)</f>
        <v>0</v>
      </c>
      <c r="G367" s="175">
        <f>IF(B367=1,"",IF(AND(TrackingWorksheet!G372&lt;&gt;"",TrackingWorksheet!G372&lt;=WeeklyCOVIDSummary!$C$7,WeeklyCOVIDSummary!$C$6-TrackingWorksheet!G372&lt;60),1,0)*D367)</f>
        <v>0</v>
      </c>
      <c r="H367" s="175">
        <f>IF(B367=1,"",IF(AND(TrackingWorksheet!G372&lt;&gt;"",TrackingWorksheet!G372&lt;=WeeklyCOVIDSummary!$C$7,TrackingWorksheet!G372&gt;$M$3),1,0)*D367)</f>
        <v>0</v>
      </c>
      <c r="I367" s="175">
        <f t="shared" si="11"/>
        <v>0</v>
      </c>
      <c r="J367" s="175">
        <f t="shared" si="10"/>
        <v>0</v>
      </c>
      <c r="K367" s="175">
        <f>IF(B367=1,"",IF(AND(TrackingWorksheet!G372="",TrackingWorksheet!H372="", TrackingWorksheet!I372=""),1,0)*D367)</f>
        <v>0</v>
      </c>
      <c r="L367" s="178" t="str">
        <f>IF(B367=1,"",IF(TrackingWorksheet!F372="","",TrackingWorksheet!F372))</f>
        <v/>
      </c>
      <c r="M367" s="170"/>
      <c r="N367" s="170">
        <f>IF(AND(ISBLANK(TrackingWorksheet!B372),ISBLANK(TrackingWorksheet!C372),ISBLANK(TrackingWorksheet!G372),ISBLANK(TrackingWorksheet!I372),
ISBLANK(TrackingWorksheet!#REF!)),1,0)</f>
        <v>0</v>
      </c>
      <c r="O367" s="170">
        <f>IF(B367=1,"",TrackingWorksheet!E372)</f>
        <v>0</v>
      </c>
      <c r="P367" s="170" t="e">
        <f>IF(B367=1,"",IF(AND(TrackingWorksheet!B372&lt;&gt;"",TrackingWorksheet!B372&lt;=#REF!,OR(TrackingWorksheet!C372="",TrackingWorksheet!C372&gt;=#REF!)),1,0))</f>
        <v>#REF!</v>
      </c>
      <c r="Q367" s="170" t="e">
        <f>IF(B367=1,"",IF(AND(TrackingWorksheet!#REF! &lt;&gt;"",TrackingWorksheet!#REF!&lt;=#REF!), 1, 0)*D367)</f>
        <v>#REF!</v>
      </c>
      <c r="R367" s="170" t="e">
        <f>IF(B367=1,"",IF(AND(TrackingWorksheet!#REF! &lt;&gt;"", TrackingWorksheet!#REF!="At facility"), 1, 0)*D367)</f>
        <v>#REF!</v>
      </c>
      <c r="S367" s="170" t="e">
        <f>IF(B367=1,"",IF(AND(TrackingWorksheet!#REF! &lt;&gt;"", TrackingWorksheet!#REF!="Outside of facility"), 1, 0)*D367)</f>
        <v>#REF!</v>
      </c>
      <c r="T367" s="170" t="e">
        <f>IF(B367=1,"",IF(AND(TrackingWorksheet!#REF!&lt;&gt;"",TrackingWorksheet!#REF!&lt;=#REF!),1,0)*D367)</f>
        <v>#REF!</v>
      </c>
      <c r="U367" s="170" t="e">
        <f>IF(B367=1,"",IF(AND(TrackingWorksheet!#REF!&lt;&gt;"",TrackingWorksheet!#REF!&lt;=#REF!),1,0)*D367)</f>
        <v>#REF!</v>
      </c>
      <c r="V367" s="170" t="str">
        <f>IF(B367=1,"",IF(TrackingWorksheet!F372="","",TrackingWorksheet!F372))</f>
        <v/>
      </c>
    </row>
    <row r="368" spans="2:22" x14ac:dyDescent="0.35">
      <c r="B368" s="178">
        <f>IF(AND(ISBLANK(TrackingWorksheet!B373),ISBLANK(TrackingWorksheet!C373),ISBLANK(TrackingWorksheet!G373),ISBLANK(TrackingWorksheet!I373),
ISBLANK(TrackingWorksheet!#REF!)),1,0)</f>
        <v>0</v>
      </c>
      <c r="C368" s="173">
        <f>IF(B368=1,"",TrackingWorksheet!D373)</f>
        <v>0</v>
      </c>
      <c r="D368" s="176">
        <f>IF(B368=1,"",IF(AND(TrackingWorksheet!B373&lt;&gt;"",TrackingWorksheet!B373&lt;=WeeklyCOVIDSummary!$C$7,OR(TrackingWorksheet!C373="",TrackingWorksheet!C373&gt;=WeeklyCOVIDSummary!$C$6)),1,0))</f>
        <v>0</v>
      </c>
      <c r="E368" s="175">
        <f>IF(B368=1,"",IF(AND(TrackingWorksheet!H373&lt;&gt;"",TrackingWorksheet!H373&lt;=WeeklyCOVIDSummary!$C$7),1,0)*D368)</f>
        <v>0</v>
      </c>
      <c r="F368" s="175">
        <f>IF(B368=1,"",IF(AND(TrackingWorksheet!I373&lt;&gt;"",TrackingWorksheet!I373&lt;=WeeklyCOVIDSummary!$C$7),1,0)*D368)</f>
        <v>0</v>
      </c>
      <c r="G368" s="175">
        <f>IF(B368=1,"",IF(AND(TrackingWorksheet!G373&lt;&gt;"",TrackingWorksheet!G373&lt;=WeeklyCOVIDSummary!$C$7,WeeklyCOVIDSummary!$C$6-TrackingWorksheet!G373&lt;60),1,0)*D368)</f>
        <v>0</v>
      </c>
      <c r="H368" s="175">
        <f>IF(B368=1,"",IF(AND(TrackingWorksheet!G373&lt;&gt;"",TrackingWorksheet!G373&lt;=WeeklyCOVIDSummary!$C$7,TrackingWorksheet!G373&gt;$M$3),1,0)*D368)</f>
        <v>0</v>
      </c>
      <c r="I368" s="175">
        <f t="shared" si="11"/>
        <v>0</v>
      </c>
      <c r="J368" s="175">
        <f t="shared" si="10"/>
        <v>0</v>
      </c>
      <c r="K368" s="175">
        <f>IF(B368=1,"",IF(AND(TrackingWorksheet!G373="",TrackingWorksheet!H373="", TrackingWorksheet!I373=""),1,0)*D368)</f>
        <v>0</v>
      </c>
      <c r="L368" s="178" t="str">
        <f>IF(B368=1,"",IF(TrackingWorksheet!F373="","",TrackingWorksheet!F373))</f>
        <v/>
      </c>
      <c r="M368" s="170"/>
      <c r="N368" s="170">
        <f>IF(AND(ISBLANK(TrackingWorksheet!B373),ISBLANK(TrackingWorksheet!C373),ISBLANK(TrackingWorksheet!G373),ISBLANK(TrackingWorksheet!I373),
ISBLANK(TrackingWorksheet!#REF!)),1,0)</f>
        <v>0</v>
      </c>
      <c r="O368" s="170">
        <f>IF(B368=1,"",TrackingWorksheet!E373)</f>
        <v>0</v>
      </c>
      <c r="P368" s="170" t="e">
        <f>IF(B368=1,"",IF(AND(TrackingWorksheet!B373&lt;&gt;"",TrackingWorksheet!B373&lt;=#REF!,OR(TrackingWorksheet!C373="",TrackingWorksheet!C373&gt;=#REF!)),1,0))</f>
        <v>#REF!</v>
      </c>
      <c r="Q368" s="170" t="e">
        <f>IF(B368=1,"",IF(AND(TrackingWorksheet!#REF! &lt;&gt;"",TrackingWorksheet!#REF!&lt;=#REF!), 1, 0)*D368)</f>
        <v>#REF!</v>
      </c>
      <c r="R368" s="170" t="e">
        <f>IF(B368=1,"",IF(AND(TrackingWorksheet!#REF! &lt;&gt;"", TrackingWorksheet!#REF!="At facility"), 1, 0)*D368)</f>
        <v>#REF!</v>
      </c>
      <c r="S368" s="170" t="e">
        <f>IF(B368=1,"",IF(AND(TrackingWorksheet!#REF! &lt;&gt;"", TrackingWorksheet!#REF!="Outside of facility"), 1, 0)*D368)</f>
        <v>#REF!</v>
      </c>
      <c r="T368" s="170" t="e">
        <f>IF(B368=1,"",IF(AND(TrackingWorksheet!#REF!&lt;&gt;"",TrackingWorksheet!#REF!&lt;=#REF!),1,0)*D368)</f>
        <v>#REF!</v>
      </c>
      <c r="U368" s="170" t="e">
        <f>IF(B368=1,"",IF(AND(TrackingWorksheet!#REF!&lt;&gt;"",TrackingWorksheet!#REF!&lt;=#REF!),1,0)*D368)</f>
        <v>#REF!</v>
      </c>
      <c r="V368" s="170" t="str">
        <f>IF(B368=1,"",IF(TrackingWorksheet!F373="","",TrackingWorksheet!F373))</f>
        <v/>
      </c>
    </row>
    <row r="369" spans="2:22" x14ac:dyDescent="0.35">
      <c r="B369" s="178">
        <f>IF(AND(ISBLANK(TrackingWorksheet!B374),ISBLANK(TrackingWorksheet!C374),ISBLANK(TrackingWorksheet!G374),ISBLANK(TrackingWorksheet!I374),
ISBLANK(TrackingWorksheet!#REF!)),1,0)</f>
        <v>0</v>
      </c>
      <c r="C369" s="173">
        <f>IF(B369=1,"",TrackingWorksheet!D374)</f>
        <v>0</v>
      </c>
      <c r="D369" s="176">
        <f>IF(B369=1,"",IF(AND(TrackingWorksheet!B374&lt;&gt;"",TrackingWorksheet!B374&lt;=WeeklyCOVIDSummary!$C$7,OR(TrackingWorksheet!C374="",TrackingWorksheet!C374&gt;=WeeklyCOVIDSummary!$C$6)),1,0))</f>
        <v>0</v>
      </c>
      <c r="E369" s="175">
        <f>IF(B369=1,"",IF(AND(TrackingWorksheet!H374&lt;&gt;"",TrackingWorksheet!H374&lt;=WeeklyCOVIDSummary!$C$7),1,0)*D369)</f>
        <v>0</v>
      </c>
      <c r="F369" s="175">
        <f>IF(B369=1,"",IF(AND(TrackingWorksheet!I374&lt;&gt;"",TrackingWorksheet!I374&lt;=WeeklyCOVIDSummary!$C$7),1,0)*D369)</f>
        <v>0</v>
      </c>
      <c r="G369" s="175">
        <f>IF(B369=1,"",IF(AND(TrackingWorksheet!G374&lt;&gt;"",TrackingWorksheet!G374&lt;=WeeklyCOVIDSummary!$C$7,WeeklyCOVIDSummary!$C$6-TrackingWorksheet!G374&lt;60),1,0)*D369)</f>
        <v>0</v>
      </c>
      <c r="H369" s="175">
        <f>IF(B369=1,"",IF(AND(TrackingWorksheet!G374&lt;&gt;"",TrackingWorksheet!G374&lt;=WeeklyCOVIDSummary!$C$7,TrackingWorksheet!G374&gt;$M$3),1,0)*D369)</f>
        <v>0</v>
      </c>
      <c r="I369" s="175">
        <f t="shared" si="11"/>
        <v>0</v>
      </c>
      <c r="J369" s="175">
        <f t="shared" si="10"/>
        <v>0</v>
      </c>
      <c r="K369" s="175">
        <f>IF(B369=1,"",IF(AND(TrackingWorksheet!G374="",TrackingWorksheet!H374="", TrackingWorksheet!I374=""),1,0)*D369)</f>
        <v>0</v>
      </c>
      <c r="L369" s="178" t="str">
        <f>IF(B369=1,"",IF(TrackingWorksheet!F374="","",TrackingWorksheet!F374))</f>
        <v/>
      </c>
      <c r="M369" s="170"/>
      <c r="N369" s="170">
        <f>IF(AND(ISBLANK(TrackingWorksheet!B374),ISBLANK(TrackingWorksheet!C374),ISBLANK(TrackingWorksheet!G374),ISBLANK(TrackingWorksheet!I374),
ISBLANK(TrackingWorksheet!#REF!)),1,0)</f>
        <v>0</v>
      </c>
      <c r="O369" s="170">
        <f>IF(B369=1,"",TrackingWorksheet!E374)</f>
        <v>0</v>
      </c>
      <c r="P369" s="170" t="e">
        <f>IF(B369=1,"",IF(AND(TrackingWorksheet!B374&lt;&gt;"",TrackingWorksheet!B374&lt;=#REF!,OR(TrackingWorksheet!C374="",TrackingWorksheet!C374&gt;=#REF!)),1,0))</f>
        <v>#REF!</v>
      </c>
      <c r="Q369" s="170" t="e">
        <f>IF(B369=1,"",IF(AND(TrackingWorksheet!#REF! &lt;&gt;"",TrackingWorksheet!#REF!&lt;=#REF!), 1, 0)*D369)</f>
        <v>#REF!</v>
      </c>
      <c r="R369" s="170" t="e">
        <f>IF(B369=1,"",IF(AND(TrackingWorksheet!#REF! &lt;&gt;"", TrackingWorksheet!#REF!="At facility"), 1, 0)*D369)</f>
        <v>#REF!</v>
      </c>
      <c r="S369" s="170" t="e">
        <f>IF(B369=1,"",IF(AND(TrackingWorksheet!#REF! &lt;&gt;"", TrackingWorksheet!#REF!="Outside of facility"), 1, 0)*D369)</f>
        <v>#REF!</v>
      </c>
      <c r="T369" s="170" t="e">
        <f>IF(B369=1,"",IF(AND(TrackingWorksheet!#REF!&lt;&gt;"",TrackingWorksheet!#REF!&lt;=#REF!),1,0)*D369)</f>
        <v>#REF!</v>
      </c>
      <c r="U369" s="170" t="e">
        <f>IF(B369=1,"",IF(AND(TrackingWorksheet!#REF!&lt;&gt;"",TrackingWorksheet!#REF!&lt;=#REF!),1,0)*D369)</f>
        <v>#REF!</v>
      </c>
      <c r="V369" s="170" t="str">
        <f>IF(B369=1,"",IF(TrackingWorksheet!F374="","",TrackingWorksheet!F374))</f>
        <v/>
      </c>
    </row>
    <row r="370" spans="2:22" x14ac:dyDescent="0.35">
      <c r="B370" s="178">
        <f>IF(AND(ISBLANK(TrackingWorksheet!B375),ISBLANK(TrackingWorksheet!C375),ISBLANK(TrackingWorksheet!G375),ISBLANK(TrackingWorksheet!I375),
ISBLANK(TrackingWorksheet!#REF!)),1,0)</f>
        <v>0</v>
      </c>
      <c r="C370" s="173">
        <f>IF(B370=1,"",TrackingWorksheet!D375)</f>
        <v>0</v>
      </c>
      <c r="D370" s="176">
        <f>IF(B370=1,"",IF(AND(TrackingWorksheet!B375&lt;&gt;"",TrackingWorksheet!B375&lt;=WeeklyCOVIDSummary!$C$7,OR(TrackingWorksheet!C375="",TrackingWorksheet!C375&gt;=WeeklyCOVIDSummary!$C$6)),1,0))</f>
        <v>0</v>
      </c>
      <c r="E370" s="175">
        <f>IF(B370=1,"",IF(AND(TrackingWorksheet!H375&lt;&gt;"",TrackingWorksheet!H375&lt;=WeeklyCOVIDSummary!$C$7),1,0)*D370)</f>
        <v>0</v>
      </c>
      <c r="F370" s="175">
        <f>IF(B370=1,"",IF(AND(TrackingWorksheet!I375&lt;&gt;"",TrackingWorksheet!I375&lt;=WeeklyCOVIDSummary!$C$7),1,0)*D370)</f>
        <v>0</v>
      </c>
      <c r="G370" s="175">
        <f>IF(B370=1,"",IF(AND(TrackingWorksheet!G375&lt;&gt;"",TrackingWorksheet!G375&lt;=WeeklyCOVIDSummary!$C$7,WeeklyCOVIDSummary!$C$6-TrackingWorksheet!G375&lt;60),1,0)*D370)</f>
        <v>0</v>
      </c>
      <c r="H370" s="175">
        <f>IF(B370=1,"",IF(AND(TrackingWorksheet!G375&lt;&gt;"",TrackingWorksheet!G375&lt;=WeeklyCOVIDSummary!$C$7,TrackingWorksheet!G375&gt;$M$3),1,0)*D370)</f>
        <v>0</v>
      </c>
      <c r="I370" s="175">
        <f t="shared" si="11"/>
        <v>0</v>
      </c>
      <c r="J370" s="175">
        <f t="shared" si="10"/>
        <v>0</v>
      </c>
      <c r="K370" s="175">
        <f>IF(B370=1,"",IF(AND(TrackingWorksheet!G375="",TrackingWorksheet!H375="", TrackingWorksheet!I375=""),1,0)*D370)</f>
        <v>0</v>
      </c>
      <c r="L370" s="178" t="str">
        <f>IF(B370=1,"",IF(TrackingWorksheet!F375="","",TrackingWorksheet!F375))</f>
        <v/>
      </c>
      <c r="M370" s="170"/>
      <c r="N370" s="170">
        <f>IF(AND(ISBLANK(TrackingWorksheet!B375),ISBLANK(TrackingWorksheet!C375),ISBLANK(TrackingWorksheet!G375),ISBLANK(TrackingWorksheet!I375),
ISBLANK(TrackingWorksheet!#REF!)),1,0)</f>
        <v>0</v>
      </c>
      <c r="O370" s="170">
        <f>IF(B370=1,"",TrackingWorksheet!E375)</f>
        <v>0</v>
      </c>
      <c r="P370" s="170" t="e">
        <f>IF(B370=1,"",IF(AND(TrackingWorksheet!B375&lt;&gt;"",TrackingWorksheet!B375&lt;=#REF!,OR(TrackingWorksheet!C375="",TrackingWorksheet!C375&gt;=#REF!)),1,0))</f>
        <v>#REF!</v>
      </c>
      <c r="Q370" s="170" t="e">
        <f>IF(B370=1,"",IF(AND(TrackingWorksheet!#REF! &lt;&gt;"",TrackingWorksheet!#REF!&lt;=#REF!), 1, 0)*D370)</f>
        <v>#REF!</v>
      </c>
      <c r="R370" s="170" t="e">
        <f>IF(B370=1,"",IF(AND(TrackingWorksheet!#REF! &lt;&gt;"", TrackingWorksheet!#REF!="At facility"), 1, 0)*D370)</f>
        <v>#REF!</v>
      </c>
      <c r="S370" s="170" t="e">
        <f>IF(B370=1,"",IF(AND(TrackingWorksheet!#REF! &lt;&gt;"", TrackingWorksheet!#REF!="Outside of facility"), 1, 0)*D370)</f>
        <v>#REF!</v>
      </c>
      <c r="T370" s="170" t="e">
        <f>IF(B370=1,"",IF(AND(TrackingWorksheet!#REF!&lt;&gt;"",TrackingWorksheet!#REF!&lt;=#REF!),1,0)*D370)</f>
        <v>#REF!</v>
      </c>
      <c r="U370" s="170" t="e">
        <f>IF(B370=1,"",IF(AND(TrackingWorksheet!#REF!&lt;&gt;"",TrackingWorksheet!#REF!&lt;=#REF!),1,0)*D370)</f>
        <v>#REF!</v>
      </c>
      <c r="V370" s="170" t="str">
        <f>IF(B370=1,"",IF(TrackingWorksheet!F375="","",TrackingWorksheet!F375))</f>
        <v/>
      </c>
    </row>
    <row r="371" spans="2:22" x14ac:dyDescent="0.35">
      <c r="B371" s="178">
        <f>IF(AND(ISBLANK(TrackingWorksheet!B376),ISBLANK(TrackingWorksheet!C376),ISBLANK(TrackingWorksheet!G376),ISBLANK(TrackingWorksheet!I376),
ISBLANK(TrackingWorksheet!#REF!)),1,0)</f>
        <v>0</v>
      </c>
      <c r="C371" s="173">
        <f>IF(B371=1,"",TrackingWorksheet!D376)</f>
        <v>0</v>
      </c>
      <c r="D371" s="176">
        <f>IF(B371=1,"",IF(AND(TrackingWorksheet!B376&lt;&gt;"",TrackingWorksheet!B376&lt;=WeeklyCOVIDSummary!$C$7,OR(TrackingWorksheet!C376="",TrackingWorksheet!C376&gt;=WeeklyCOVIDSummary!$C$6)),1,0))</f>
        <v>0</v>
      </c>
      <c r="E371" s="175">
        <f>IF(B371=1,"",IF(AND(TrackingWorksheet!H376&lt;&gt;"",TrackingWorksheet!H376&lt;=WeeklyCOVIDSummary!$C$7),1,0)*D371)</f>
        <v>0</v>
      </c>
      <c r="F371" s="175">
        <f>IF(B371=1,"",IF(AND(TrackingWorksheet!I376&lt;&gt;"",TrackingWorksheet!I376&lt;=WeeklyCOVIDSummary!$C$7),1,0)*D371)</f>
        <v>0</v>
      </c>
      <c r="G371" s="175">
        <f>IF(B371=1,"",IF(AND(TrackingWorksheet!G376&lt;&gt;"",TrackingWorksheet!G376&lt;=WeeklyCOVIDSummary!$C$7,WeeklyCOVIDSummary!$C$6-TrackingWorksheet!G376&lt;60),1,0)*D371)</f>
        <v>0</v>
      </c>
      <c r="H371" s="175">
        <f>IF(B371=1,"",IF(AND(TrackingWorksheet!G376&lt;&gt;"",TrackingWorksheet!G376&lt;=WeeklyCOVIDSummary!$C$7,TrackingWorksheet!G376&gt;$M$3),1,0)*D371)</f>
        <v>0</v>
      </c>
      <c r="I371" s="175">
        <f t="shared" si="11"/>
        <v>0</v>
      </c>
      <c r="J371" s="175">
        <f t="shared" si="10"/>
        <v>0</v>
      </c>
      <c r="K371" s="175">
        <f>IF(B371=1,"",IF(AND(TrackingWorksheet!G376="",TrackingWorksheet!H376="", TrackingWorksheet!I376=""),1,0)*D371)</f>
        <v>0</v>
      </c>
      <c r="L371" s="178" t="str">
        <f>IF(B371=1,"",IF(TrackingWorksheet!F376="","",TrackingWorksheet!F376))</f>
        <v/>
      </c>
      <c r="M371" s="170"/>
      <c r="N371" s="170">
        <f>IF(AND(ISBLANK(TrackingWorksheet!B376),ISBLANK(TrackingWorksheet!C376),ISBLANK(TrackingWorksheet!G376),ISBLANK(TrackingWorksheet!I376),
ISBLANK(TrackingWorksheet!#REF!)),1,0)</f>
        <v>0</v>
      </c>
      <c r="O371" s="170">
        <f>IF(B371=1,"",TrackingWorksheet!E376)</f>
        <v>0</v>
      </c>
      <c r="P371" s="170" t="e">
        <f>IF(B371=1,"",IF(AND(TrackingWorksheet!B376&lt;&gt;"",TrackingWorksheet!B376&lt;=#REF!,OR(TrackingWorksheet!C376="",TrackingWorksheet!C376&gt;=#REF!)),1,0))</f>
        <v>#REF!</v>
      </c>
      <c r="Q371" s="170" t="e">
        <f>IF(B371=1,"",IF(AND(TrackingWorksheet!#REF! &lt;&gt;"",TrackingWorksheet!#REF!&lt;=#REF!), 1, 0)*D371)</f>
        <v>#REF!</v>
      </c>
      <c r="R371" s="170" t="e">
        <f>IF(B371=1,"",IF(AND(TrackingWorksheet!#REF! &lt;&gt;"", TrackingWorksheet!#REF!="At facility"), 1, 0)*D371)</f>
        <v>#REF!</v>
      </c>
      <c r="S371" s="170" t="e">
        <f>IF(B371=1,"",IF(AND(TrackingWorksheet!#REF! &lt;&gt;"", TrackingWorksheet!#REF!="Outside of facility"), 1, 0)*D371)</f>
        <v>#REF!</v>
      </c>
      <c r="T371" s="170" t="e">
        <f>IF(B371=1,"",IF(AND(TrackingWorksheet!#REF!&lt;&gt;"",TrackingWorksheet!#REF!&lt;=#REF!),1,0)*D371)</f>
        <v>#REF!</v>
      </c>
      <c r="U371" s="170" t="e">
        <f>IF(B371=1,"",IF(AND(TrackingWorksheet!#REF!&lt;&gt;"",TrackingWorksheet!#REF!&lt;=#REF!),1,0)*D371)</f>
        <v>#REF!</v>
      </c>
      <c r="V371" s="170" t="str">
        <f>IF(B371=1,"",IF(TrackingWorksheet!F376="","",TrackingWorksheet!F376))</f>
        <v/>
      </c>
    </row>
    <row r="372" spans="2:22" x14ac:dyDescent="0.35">
      <c r="B372" s="178">
        <f>IF(AND(ISBLANK(TrackingWorksheet!B377),ISBLANK(TrackingWorksheet!C377),ISBLANK(TrackingWorksheet!G377),ISBLANK(TrackingWorksheet!I377),
ISBLANK(TrackingWorksheet!#REF!)),1,0)</f>
        <v>0</v>
      </c>
      <c r="C372" s="173">
        <f>IF(B372=1,"",TrackingWorksheet!D377)</f>
        <v>0</v>
      </c>
      <c r="D372" s="176">
        <f>IF(B372=1,"",IF(AND(TrackingWorksheet!B377&lt;&gt;"",TrackingWorksheet!B377&lt;=WeeklyCOVIDSummary!$C$7,OR(TrackingWorksheet!C377="",TrackingWorksheet!C377&gt;=WeeklyCOVIDSummary!$C$6)),1,0))</f>
        <v>0</v>
      </c>
      <c r="E372" s="175">
        <f>IF(B372=1,"",IF(AND(TrackingWorksheet!H377&lt;&gt;"",TrackingWorksheet!H377&lt;=WeeklyCOVIDSummary!$C$7),1,0)*D372)</f>
        <v>0</v>
      </c>
      <c r="F372" s="175">
        <f>IF(B372=1,"",IF(AND(TrackingWorksheet!I377&lt;&gt;"",TrackingWorksheet!I377&lt;=WeeklyCOVIDSummary!$C$7),1,0)*D372)</f>
        <v>0</v>
      </c>
      <c r="G372" s="175">
        <f>IF(B372=1,"",IF(AND(TrackingWorksheet!G377&lt;&gt;"",TrackingWorksheet!G377&lt;=WeeklyCOVIDSummary!$C$7,WeeklyCOVIDSummary!$C$6-TrackingWorksheet!G377&lt;60),1,0)*D372)</f>
        <v>0</v>
      </c>
      <c r="H372" s="175">
        <f>IF(B372=1,"",IF(AND(TrackingWorksheet!G377&lt;&gt;"",TrackingWorksheet!G377&lt;=WeeklyCOVIDSummary!$C$7,TrackingWorksheet!G377&gt;$M$3),1,0)*D372)</f>
        <v>0</v>
      </c>
      <c r="I372" s="175">
        <f t="shared" si="11"/>
        <v>0</v>
      </c>
      <c r="J372" s="175">
        <f t="shared" si="10"/>
        <v>0</v>
      </c>
      <c r="K372" s="175">
        <f>IF(B372=1,"",IF(AND(TrackingWorksheet!G377="",TrackingWorksheet!H377="", TrackingWorksheet!I377=""),1,0)*D372)</f>
        <v>0</v>
      </c>
      <c r="L372" s="178" t="str">
        <f>IF(B372=1,"",IF(TrackingWorksheet!F377="","",TrackingWorksheet!F377))</f>
        <v/>
      </c>
      <c r="M372" s="170"/>
      <c r="N372" s="170">
        <f>IF(AND(ISBLANK(TrackingWorksheet!B377),ISBLANK(TrackingWorksheet!C377),ISBLANK(TrackingWorksheet!G377),ISBLANK(TrackingWorksheet!I377),
ISBLANK(TrackingWorksheet!#REF!)),1,0)</f>
        <v>0</v>
      </c>
      <c r="O372" s="170">
        <f>IF(B372=1,"",TrackingWorksheet!E377)</f>
        <v>0</v>
      </c>
      <c r="P372" s="170" t="e">
        <f>IF(B372=1,"",IF(AND(TrackingWorksheet!B377&lt;&gt;"",TrackingWorksheet!B377&lt;=#REF!,OR(TrackingWorksheet!C377="",TrackingWorksheet!C377&gt;=#REF!)),1,0))</f>
        <v>#REF!</v>
      </c>
      <c r="Q372" s="170" t="e">
        <f>IF(B372=1,"",IF(AND(TrackingWorksheet!#REF! &lt;&gt;"",TrackingWorksheet!#REF!&lt;=#REF!), 1, 0)*D372)</f>
        <v>#REF!</v>
      </c>
      <c r="R372" s="170" t="e">
        <f>IF(B372=1,"",IF(AND(TrackingWorksheet!#REF! &lt;&gt;"", TrackingWorksheet!#REF!="At facility"), 1, 0)*D372)</f>
        <v>#REF!</v>
      </c>
      <c r="S372" s="170" t="e">
        <f>IF(B372=1,"",IF(AND(TrackingWorksheet!#REF! &lt;&gt;"", TrackingWorksheet!#REF!="Outside of facility"), 1, 0)*D372)</f>
        <v>#REF!</v>
      </c>
      <c r="T372" s="170" t="e">
        <f>IF(B372=1,"",IF(AND(TrackingWorksheet!#REF!&lt;&gt;"",TrackingWorksheet!#REF!&lt;=#REF!),1,0)*D372)</f>
        <v>#REF!</v>
      </c>
      <c r="U372" s="170" t="e">
        <f>IF(B372=1,"",IF(AND(TrackingWorksheet!#REF!&lt;&gt;"",TrackingWorksheet!#REF!&lt;=#REF!),1,0)*D372)</f>
        <v>#REF!</v>
      </c>
      <c r="V372" s="170" t="str">
        <f>IF(B372=1,"",IF(TrackingWorksheet!F377="","",TrackingWorksheet!F377))</f>
        <v/>
      </c>
    </row>
    <row r="373" spans="2:22" x14ac:dyDescent="0.35">
      <c r="B373" s="178">
        <f>IF(AND(ISBLANK(TrackingWorksheet!B378),ISBLANK(TrackingWorksheet!C378),ISBLANK(TrackingWorksheet!G378),ISBLANK(TrackingWorksheet!I378),
ISBLANK(TrackingWorksheet!#REF!)),1,0)</f>
        <v>0</v>
      </c>
      <c r="C373" s="173">
        <f>IF(B373=1,"",TrackingWorksheet!D378)</f>
        <v>0</v>
      </c>
      <c r="D373" s="176">
        <f>IF(B373=1,"",IF(AND(TrackingWorksheet!B378&lt;&gt;"",TrackingWorksheet!B378&lt;=WeeklyCOVIDSummary!$C$7,OR(TrackingWorksheet!C378="",TrackingWorksheet!C378&gt;=WeeklyCOVIDSummary!$C$6)),1,0))</f>
        <v>0</v>
      </c>
      <c r="E373" s="175">
        <f>IF(B373=1,"",IF(AND(TrackingWorksheet!H378&lt;&gt;"",TrackingWorksheet!H378&lt;=WeeklyCOVIDSummary!$C$7),1,0)*D373)</f>
        <v>0</v>
      </c>
      <c r="F373" s="175">
        <f>IF(B373=1,"",IF(AND(TrackingWorksheet!I378&lt;&gt;"",TrackingWorksheet!I378&lt;=WeeklyCOVIDSummary!$C$7),1,0)*D373)</f>
        <v>0</v>
      </c>
      <c r="G373" s="175">
        <f>IF(B373=1,"",IF(AND(TrackingWorksheet!G378&lt;&gt;"",TrackingWorksheet!G378&lt;=WeeklyCOVIDSummary!$C$7,WeeklyCOVIDSummary!$C$6-TrackingWorksheet!G378&lt;60),1,0)*D373)</f>
        <v>0</v>
      </c>
      <c r="H373" s="175">
        <f>IF(B373=1,"",IF(AND(TrackingWorksheet!G378&lt;&gt;"",TrackingWorksheet!G378&lt;=WeeklyCOVIDSummary!$C$7,TrackingWorksheet!G378&gt;$M$3),1,0)*D373)</f>
        <v>0</v>
      </c>
      <c r="I373" s="175">
        <f t="shared" si="11"/>
        <v>0</v>
      </c>
      <c r="J373" s="175">
        <f t="shared" si="10"/>
        <v>0</v>
      </c>
      <c r="K373" s="175">
        <f>IF(B373=1,"",IF(AND(TrackingWorksheet!G378="",TrackingWorksheet!H378="", TrackingWorksheet!I378=""),1,0)*D373)</f>
        <v>0</v>
      </c>
      <c r="L373" s="178" t="str">
        <f>IF(B373=1,"",IF(TrackingWorksheet!F378="","",TrackingWorksheet!F378))</f>
        <v/>
      </c>
      <c r="M373" s="170"/>
      <c r="N373" s="170">
        <f>IF(AND(ISBLANK(TrackingWorksheet!B378),ISBLANK(TrackingWorksheet!C378),ISBLANK(TrackingWorksheet!G378),ISBLANK(TrackingWorksheet!I378),
ISBLANK(TrackingWorksheet!#REF!)),1,0)</f>
        <v>0</v>
      </c>
      <c r="O373" s="170">
        <f>IF(B373=1,"",TrackingWorksheet!E378)</f>
        <v>0</v>
      </c>
      <c r="P373" s="170" t="e">
        <f>IF(B373=1,"",IF(AND(TrackingWorksheet!B378&lt;&gt;"",TrackingWorksheet!B378&lt;=#REF!,OR(TrackingWorksheet!C378="",TrackingWorksheet!C378&gt;=#REF!)),1,0))</f>
        <v>#REF!</v>
      </c>
      <c r="Q373" s="170" t="e">
        <f>IF(B373=1,"",IF(AND(TrackingWorksheet!#REF! &lt;&gt;"",TrackingWorksheet!#REF!&lt;=#REF!), 1, 0)*D373)</f>
        <v>#REF!</v>
      </c>
      <c r="R373" s="170" t="e">
        <f>IF(B373=1,"",IF(AND(TrackingWorksheet!#REF! &lt;&gt;"", TrackingWorksheet!#REF!="At facility"), 1, 0)*D373)</f>
        <v>#REF!</v>
      </c>
      <c r="S373" s="170" t="e">
        <f>IF(B373=1,"",IF(AND(TrackingWorksheet!#REF! &lt;&gt;"", TrackingWorksheet!#REF!="Outside of facility"), 1, 0)*D373)</f>
        <v>#REF!</v>
      </c>
      <c r="T373" s="170" t="e">
        <f>IF(B373=1,"",IF(AND(TrackingWorksheet!#REF!&lt;&gt;"",TrackingWorksheet!#REF!&lt;=#REF!),1,0)*D373)</f>
        <v>#REF!</v>
      </c>
      <c r="U373" s="170" t="e">
        <f>IF(B373=1,"",IF(AND(TrackingWorksheet!#REF!&lt;&gt;"",TrackingWorksheet!#REF!&lt;=#REF!),1,0)*D373)</f>
        <v>#REF!</v>
      </c>
      <c r="V373" s="170" t="str">
        <f>IF(B373=1,"",IF(TrackingWorksheet!F378="","",TrackingWorksheet!F378))</f>
        <v/>
      </c>
    </row>
    <row r="374" spans="2:22" x14ac:dyDescent="0.35">
      <c r="B374" s="178">
        <f>IF(AND(ISBLANK(TrackingWorksheet!B379),ISBLANK(TrackingWorksheet!C379),ISBLANK(TrackingWorksheet!G379),ISBLANK(TrackingWorksheet!I379),
ISBLANK(TrackingWorksheet!#REF!)),1,0)</f>
        <v>0</v>
      </c>
      <c r="C374" s="173">
        <f>IF(B374=1,"",TrackingWorksheet!D379)</f>
        <v>0</v>
      </c>
      <c r="D374" s="176">
        <f>IF(B374=1,"",IF(AND(TrackingWorksheet!B379&lt;&gt;"",TrackingWorksheet!B379&lt;=WeeklyCOVIDSummary!$C$7,OR(TrackingWorksheet!C379="",TrackingWorksheet!C379&gt;=WeeklyCOVIDSummary!$C$6)),1,0))</f>
        <v>0</v>
      </c>
      <c r="E374" s="175">
        <f>IF(B374=1,"",IF(AND(TrackingWorksheet!H379&lt;&gt;"",TrackingWorksheet!H379&lt;=WeeklyCOVIDSummary!$C$7),1,0)*D374)</f>
        <v>0</v>
      </c>
      <c r="F374" s="175">
        <f>IF(B374=1,"",IF(AND(TrackingWorksheet!I379&lt;&gt;"",TrackingWorksheet!I379&lt;=WeeklyCOVIDSummary!$C$7),1,0)*D374)</f>
        <v>0</v>
      </c>
      <c r="G374" s="175">
        <f>IF(B374=1,"",IF(AND(TrackingWorksheet!G379&lt;&gt;"",TrackingWorksheet!G379&lt;=WeeklyCOVIDSummary!$C$7,WeeklyCOVIDSummary!$C$6-TrackingWorksheet!G379&lt;60),1,0)*D374)</f>
        <v>0</v>
      </c>
      <c r="H374" s="175">
        <f>IF(B374=1,"",IF(AND(TrackingWorksheet!G379&lt;&gt;"",TrackingWorksheet!G379&lt;=WeeklyCOVIDSummary!$C$7,TrackingWorksheet!G379&gt;$M$3),1,0)*D374)</f>
        <v>0</v>
      </c>
      <c r="I374" s="175">
        <f t="shared" si="11"/>
        <v>0</v>
      </c>
      <c r="J374" s="175">
        <f t="shared" si="10"/>
        <v>0</v>
      </c>
      <c r="K374" s="175">
        <f>IF(B374=1,"",IF(AND(TrackingWorksheet!G379="",TrackingWorksheet!H379="", TrackingWorksheet!I379=""),1,0)*D374)</f>
        <v>0</v>
      </c>
      <c r="L374" s="178" t="str">
        <f>IF(B374=1,"",IF(TrackingWorksheet!F379="","",TrackingWorksheet!F379))</f>
        <v/>
      </c>
      <c r="M374" s="170"/>
      <c r="N374" s="170">
        <f>IF(AND(ISBLANK(TrackingWorksheet!B379),ISBLANK(TrackingWorksheet!C379),ISBLANK(TrackingWorksheet!G379),ISBLANK(TrackingWorksheet!I379),
ISBLANK(TrackingWorksheet!#REF!)),1,0)</f>
        <v>0</v>
      </c>
      <c r="O374" s="170">
        <f>IF(B374=1,"",TrackingWorksheet!E379)</f>
        <v>0</v>
      </c>
      <c r="P374" s="170" t="e">
        <f>IF(B374=1,"",IF(AND(TrackingWorksheet!B379&lt;&gt;"",TrackingWorksheet!B379&lt;=#REF!,OR(TrackingWorksheet!C379="",TrackingWorksheet!C379&gt;=#REF!)),1,0))</f>
        <v>#REF!</v>
      </c>
      <c r="Q374" s="170" t="e">
        <f>IF(B374=1,"",IF(AND(TrackingWorksheet!#REF! &lt;&gt;"",TrackingWorksheet!#REF!&lt;=#REF!), 1, 0)*D374)</f>
        <v>#REF!</v>
      </c>
      <c r="R374" s="170" t="e">
        <f>IF(B374=1,"",IF(AND(TrackingWorksheet!#REF! &lt;&gt;"", TrackingWorksheet!#REF!="At facility"), 1, 0)*D374)</f>
        <v>#REF!</v>
      </c>
      <c r="S374" s="170" t="e">
        <f>IF(B374=1,"",IF(AND(TrackingWorksheet!#REF! &lt;&gt;"", TrackingWorksheet!#REF!="Outside of facility"), 1, 0)*D374)</f>
        <v>#REF!</v>
      </c>
      <c r="T374" s="170" t="e">
        <f>IF(B374=1,"",IF(AND(TrackingWorksheet!#REF!&lt;&gt;"",TrackingWorksheet!#REF!&lt;=#REF!),1,0)*D374)</f>
        <v>#REF!</v>
      </c>
      <c r="U374" s="170" t="e">
        <f>IF(B374=1,"",IF(AND(TrackingWorksheet!#REF!&lt;&gt;"",TrackingWorksheet!#REF!&lt;=#REF!),1,0)*D374)</f>
        <v>#REF!</v>
      </c>
      <c r="V374" s="170" t="str">
        <f>IF(B374=1,"",IF(TrackingWorksheet!F379="","",TrackingWorksheet!F379))</f>
        <v/>
      </c>
    </row>
    <row r="375" spans="2:22" x14ac:dyDescent="0.35">
      <c r="B375" s="178">
        <f>IF(AND(ISBLANK(TrackingWorksheet!B380),ISBLANK(TrackingWorksheet!C380),ISBLANK(TrackingWorksheet!G380),ISBLANK(TrackingWorksheet!I380),
ISBLANK(TrackingWorksheet!#REF!)),1,0)</f>
        <v>0</v>
      </c>
      <c r="C375" s="173">
        <f>IF(B375=1,"",TrackingWorksheet!D380)</f>
        <v>0</v>
      </c>
      <c r="D375" s="176">
        <f>IF(B375=1,"",IF(AND(TrackingWorksheet!B380&lt;&gt;"",TrackingWorksheet!B380&lt;=WeeklyCOVIDSummary!$C$7,OR(TrackingWorksheet!C380="",TrackingWorksheet!C380&gt;=WeeklyCOVIDSummary!$C$6)),1,0))</f>
        <v>0</v>
      </c>
      <c r="E375" s="175">
        <f>IF(B375=1,"",IF(AND(TrackingWorksheet!H380&lt;&gt;"",TrackingWorksheet!H380&lt;=WeeklyCOVIDSummary!$C$7),1,0)*D375)</f>
        <v>0</v>
      </c>
      <c r="F375" s="175">
        <f>IF(B375=1,"",IF(AND(TrackingWorksheet!I380&lt;&gt;"",TrackingWorksheet!I380&lt;=WeeklyCOVIDSummary!$C$7),1,0)*D375)</f>
        <v>0</v>
      </c>
      <c r="G375" s="175">
        <f>IF(B375=1,"",IF(AND(TrackingWorksheet!G380&lt;&gt;"",TrackingWorksheet!G380&lt;=WeeklyCOVIDSummary!$C$7,WeeklyCOVIDSummary!$C$6-TrackingWorksheet!G380&lt;60),1,0)*D375)</f>
        <v>0</v>
      </c>
      <c r="H375" s="175">
        <f>IF(B375=1,"",IF(AND(TrackingWorksheet!G380&lt;&gt;"",TrackingWorksheet!G380&lt;=WeeklyCOVIDSummary!$C$7,TrackingWorksheet!G380&gt;$M$3),1,0)*D375)</f>
        <v>0</v>
      </c>
      <c r="I375" s="175">
        <f t="shared" si="11"/>
        <v>0</v>
      </c>
      <c r="J375" s="175">
        <f t="shared" si="10"/>
        <v>0</v>
      </c>
      <c r="K375" s="175">
        <f>IF(B375=1,"",IF(AND(TrackingWorksheet!G380="",TrackingWorksheet!H380="", TrackingWorksheet!I380=""),1,0)*D375)</f>
        <v>0</v>
      </c>
      <c r="L375" s="178" t="str">
        <f>IF(B375=1,"",IF(TrackingWorksheet!F380="","",TrackingWorksheet!F380))</f>
        <v/>
      </c>
      <c r="M375" s="170"/>
      <c r="N375" s="170">
        <f>IF(AND(ISBLANK(TrackingWorksheet!B380),ISBLANK(TrackingWorksheet!C380),ISBLANK(TrackingWorksheet!G380),ISBLANK(TrackingWorksheet!I380),
ISBLANK(TrackingWorksheet!#REF!)),1,0)</f>
        <v>0</v>
      </c>
      <c r="O375" s="170">
        <f>IF(B375=1,"",TrackingWorksheet!E380)</f>
        <v>0</v>
      </c>
      <c r="P375" s="170" t="e">
        <f>IF(B375=1,"",IF(AND(TrackingWorksheet!B380&lt;&gt;"",TrackingWorksheet!B380&lt;=#REF!,OR(TrackingWorksheet!C380="",TrackingWorksheet!C380&gt;=#REF!)),1,0))</f>
        <v>#REF!</v>
      </c>
      <c r="Q375" s="170" t="e">
        <f>IF(B375=1,"",IF(AND(TrackingWorksheet!#REF! &lt;&gt;"",TrackingWorksheet!#REF!&lt;=#REF!), 1, 0)*D375)</f>
        <v>#REF!</v>
      </c>
      <c r="R375" s="170" t="e">
        <f>IF(B375=1,"",IF(AND(TrackingWorksheet!#REF! &lt;&gt;"", TrackingWorksheet!#REF!="At facility"), 1, 0)*D375)</f>
        <v>#REF!</v>
      </c>
      <c r="S375" s="170" t="e">
        <f>IF(B375=1,"",IF(AND(TrackingWorksheet!#REF! &lt;&gt;"", TrackingWorksheet!#REF!="Outside of facility"), 1, 0)*D375)</f>
        <v>#REF!</v>
      </c>
      <c r="T375" s="170" t="e">
        <f>IF(B375=1,"",IF(AND(TrackingWorksheet!#REF!&lt;&gt;"",TrackingWorksheet!#REF!&lt;=#REF!),1,0)*D375)</f>
        <v>#REF!</v>
      </c>
      <c r="U375" s="170" t="e">
        <f>IF(B375=1,"",IF(AND(TrackingWorksheet!#REF!&lt;&gt;"",TrackingWorksheet!#REF!&lt;=#REF!),1,0)*D375)</f>
        <v>#REF!</v>
      </c>
      <c r="V375" s="170" t="str">
        <f>IF(B375=1,"",IF(TrackingWorksheet!F380="","",TrackingWorksheet!F380))</f>
        <v/>
      </c>
    </row>
    <row r="376" spans="2:22" x14ac:dyDescent="0.35">
      <c r="B376" s="178">
        <f>IF(AND(ISBLANK(TrackingWorksheet!B381),ISBLANK(TrackingWorksheet!C381),ISBLANK(TrackingWorksheet!G381),ISBLANK(TrackingWorksheet!I381),
ISBLANK(TrackingWorksheet!#REF!)),1,0)</f>
        <v>0</v>
      </c>
      <c r="C376" s="173">
        <f>IF(B376=1,"",TrackingWorksheet!D381)</f>
        <v>0</v>
      </c>
      <c r="D376" s="176">
        <f>IF(B376=1,"",IF(AND(TrackingWorksheet!B381&lt;&gt;"",TrackingWorksheet!B381&lt;=WeeklyCOVIDSummary!$C$7,OR(TrackingWorksheet!C381="",TrackingWorksheet!C381&gt;=WeeklyCOVIDSummary!$C$6)),1,0))</f>
        <v>0</v>
      </c>
      <c r="E376" s="175">
        <f>IF(B376=1,"",IF(AND(TrackingWorksheet!H381&lt;&gt;"",TrackingWorksheet!H381&lt;=WeeklyCOVIDSummary!$C$7),1,0)*D376)</f>
        <v>0</v>
      </c>
      <c r="F376" s="175">
        <f>IF(B376=1,"",IF(AND(TrackingWorksheet!I381&lt;&gt;"",TrackingWorksheet!I381&lt;=WeeklyCOVIDSummary!$C$7),1,0)*D376)</f>
        <v>0</v>
      </c>
      <c r="G376" s="175">
        <f>IF(B376=1,"",IF(AND(TrackingWorksheet!G381&lt;&gt;"",TrackingWorksheet!G381&lt;=WeeklyCOVIDSummary!$C$7,WeeklyCOVIDSummary!$C$6-TrackingWorksheet!G381&lt;60),1,0)*D376)</f>
        <v>0</v>
      </c>
      <c r="H376" s="175">
        <f>IF(B376=1,"",IF(AND(TrackingWorksheet!G381&lt;&gt;"",TrackingWorksheet!G381&lt;=WeeklyCOVIDSummary!$C$7,TrackingWorksheet!G381&gt;$M$3),1,0)*D376)</f>
        <v>0</v>
      </c>
      <c r="I376" s="175">
        <f t="shared" si="11"/>
        <v>0</v>
      </c>
      <c r="J376" s="175">
        <f t="shared" si="10"/>
        <v>0</v>
      </c>
      <c r="K376" s="175">
        <f>IF(B376=1,"",IF(AND(TrackingWorksheet!G381="",TrackingWorksheet!H381="", TrackingWorksheet!I381=""),1,0)*D376)</f>
        <v>0</v>
      </c>
      <c r="L376" s="178" t="str">
        <f>IF(B376=1,"",IF(TrackingWorksheet!F381="","",TrackingWorksheet!F381))</f>
        <v/>
      </c>
      <c r="M376" s="170"/>
      <c r="N376" s="170">
        <f>IF(AND(ISBLANK(TrackingWorksheet!B381),ISBLANK(TrackingWorksheet!C381),ISBLANK(TrackingWorksheet!G381),ISBLANK(TrackingWorksheet!I381),
ISBLANK(TrackingWorksheet!#REF!)),1,0)</f>
        <v>0</v>
      </c>
      <c r="O376" s="170">
        <f>IF(B376=1,"",TrackingWorksheet!E381)</f>
        <v>0</v>
      </c>
      <c r="P376" s="170" t="e">
        <f>IF(B376=1,"",IF(AND(TrackingWorksheet!B381&lt;&gt;"",TrackingWorksheet!B381&lt;=#REF!,OR(TrackingWorksheet!C381="",TrackingWorksheet!C381&gt;=#REF!)),1,0))</f>
        <v>#REF!</v>
      </c>
      <c r="Q376" s="170" t="e">
        <f>IF(B376=1,"",IF(AND(TrackingWorksheet!#REF! &lt;&gt;"",TrackingWorksheet!#REF!&lt;=#REF!), 1, 0)*D376)</f>
        <v>#REF!</v>
      </c>
      <c r="R376" s="170" t="e">
        <f>IF(B376=1,"",IF(AND(TrackingWorksheet!#REF! &lt;&gt;"", TrackingWorksheet!#REF!="At facility"), 1, 0)*D376)</f>
        <v>#REF!</v>
      </c>
      <c r="S376" s="170" t="e">
        <f>IF(B376=1,"",IF(AND(TrackingWorksheet!#REF! &lt;&gt;"", TrackingWorksheet!#REF!="Outside of facility"), 1, 0)*D376)</f>
        <v>#REF!</v>
      </c>
      <c r="T376" s="170" t="e">
        <f>IF(B376=1,"",IF(AND(TrackingWorksheet!#REF!&lt;&gt;"",TrackingWorksheet!#REF!&lt;=#REF!),1,0)*D376)</f>
        <v>#REF!</v>
      </c>
      <c r="U376" s="170" t="e">
        <f>IF(B376=1,"",IF(AND(TrackingWorksheet!#REF!&lt;&gt;"",TrackingWorksheet!#REF!&lt;=#REF!),1,0)*D376)</f>
        <v>#REF!</v>
      </c>
      <c r="V376" s="170" t="str">
        <f>IF(B376=1,"",IF(TrackingWorksheet!F381="","",TrackingWorksheet!F381))</f>
        <v/>
      </c>
    </row>
    <row r="377" spans="2:22" x14ac:dyDescent="0.35">
      <c r="B377" s="178">
        <f>IF(AND(ISBLANK(TrackingWorksheet!B382),ISBLANK(TrackingWorksheet!C382),ISBLANK(TrackingWorksheet!G382),ISBLANK(TrackingWorksheet!I382),
ISBLANK(TrackingWorksheet!#REF!)),1,0)</f>
        <v>0</v>
      </c>
      <c r="C377" s="173">
        <f>IF(B377=1,"",TrackingWorksheet!D382)</f>
        <v>0</v>
      </c>
      <c r="D377" s="176">
        <f>IF(B377=1,"",IF(AND(TrackingWorksheet!B382&lt;&gt;"",TrackingWorksheet!B382&lt;=WeeklyCOVIDSummary!$C$7,OR(TrackingWorksheet!C382="",TrackingWorksheet!C382&gt;=WeeklyCOVIDSummary!$C$6)),1,0))</f>
        <v>0</v>
      </c>
      <c r="E377" s="175">
        <f>IF(B377=1,"",IF(AND(TrackingWorksheet!H382&lt;&gt;"",TrackingWorksheet!H382&lt;=WeeklyCOVIDSummary!$C$7),1,0)*D377)</f>
        <v>0</v>
      </c>
      <c r="F377" s="175">
        <f>IF(B377=1,"",IF(AND(TrackingWorksheet!I382&lt;&gt;"",TrackingWorksheet!I382&lt;=WeeklyCOVIDSummary!$C$7),1,0)*D377)</f>
        <v>0</v>
      </c>
      <c r="G377" s="175">
        <f>IF(B377=1,"",IF(AND(TrackingWorksheet!G382&lt;&gt;"",TrackingWorksheet!G382&lt;=WeeklyCOVIDSummary!$C$7,WeeklyCOVIDSummary!$C$6-TrackingWorksheet!G382&lt;60),1,0)*D377)</f>
        <v>0</v>
      </c>
      <c r="H377" s="175">
        <f>IF(B377=1,"",IF(AND(TrackingWorksheet!G382&lt;&gt;"",TrackingWorksheet!G382&lt;=WeeklyCOVIDSummary!$C$7,TrackingWorksheet!G382&gt;$M$3),1,0)*D377)</f>
        <v>0</v>
      </c>
      <c r="I377" s="175">
        <f t="shared" si="11"/>
        <v>0</v>
      </c>
      <c r="J377" s="175">
        <f t="shared" si="10"/>
        <v>0</v>
      </c>
      <c r="K377" s="175">
        <f>IF(B377=1,"",IF(AND(TrackingWorksheet!G382="",TrackingWorksheet!H382="", TrackingWorksheet!I382=""),1,0)*D377)</f>
        <v>0</v>
      </c>
      <c r="L377" s="178" t="str">
        <f>IF(B377=1,"",IF(TrackingWorksheet!F382="","",TrackingWorksheet!F382))</f>
        <v/>
      </c>
      <c r="M377" s="170"/>
      <c r="N377" s="170">
        <f>IF(AND(ISBLANK(TrackingWorksheet!B382),ISBLANK(TrackingWorksheet!C382),ISBLANK(TrackingWorksheet!G382),ISBLANK(TrackingWorksheet!I382),
ISBLANK(TrackingWorksheet!#REF!)),1,0)</f>
        <v>0</v>
      </c>
      <c r="O377" s="170">
        <f>IF(B377=1,"",TrackingWorksheet!E382)</f>
        <v>0</v>
      </c>
      <c r="P377" s="170" t="e">
        <f>IF(B377=1,"",IF(AND(TrackingWorksheet!B382&lt;&gt;"",TrackingWorksheet!B382&lt;=#REF!,OR(TrackingWorksheet!C382="",TrackingWorksheet!C382&gt;=#REF!)),1,0))</f>
        <v>#REF!</v>
      </c>
      <c r="Q377" s="170" t="e">
        <f>IF(B377=1,"",IF(AND(TrackingWorksheet!#REF! &lt;&gt;"",TrackingWorksheet!#REF!&lt;=#REF!), 1, 0)*D377)</f>
        <v>#REF!</v>
      </c>
      <c r="R377" s="170" t="e">
        <f>IF(B377=1,"",IF(AND(TrackingWorksheet!#REF! &lt;&gt;"", TrackingWorksheet!#REF!="At facility"), 1, 0)*D377)</f>
        <v>#REF!</v>
      </c>
      <c r="S377" s="170" t="e">
        <f>IF(B377=1,"",IF(AND(TrackingWorksheet!#REF! &lt;&gt;"", TrackingWorksheet!#REF!="Outside of facility"), 1, 0)*D377)</f>
        <v>#REF!</v>
      </c>
      <c r="T377" s="170" t="e">
        <f>IF(B377=1,"",IF(AND(TrackingWorksheet!#REF!&lt;&gt;"",TrackingWorksheet!#REF!&lt;=#REF!),1,0)*D377)</f>
        <v>#REF!</v>
      </c>
      <c r="U377" s="170" t="e">
        <f>IF(B377=1,"",IF(AND(TrackingWorksheet!#REF!&lt;&gt;"",TrackingWorksheet!#REF!&lt;=#REF!),1,0)*D377)</f>
        <v>#REF!</v>
      </c>
      <c r="V377" s="170" t="str">
        <f>IF(B377=1,"",IF(TrackingWorksheet!F382="","",TrackingWorksheet!F382))</f>
        <v/>
      </c>
    </row>
    <row r="378" spans="2:22" x14ac:dyDescent="0.35">
      <c r="B378" s="178">
        <f>IF(AND(ISBLANK(TrackingWorksheet!B383),ISBLANK(TrackingWorksheet!C383),ISBLANK(TrackingWorksheet!G383),ISBLANK(TrackingWorksheet!I383),
ISBLANK(TrackingWorksheet!#REF!)),1,0)</f>
        <v>0</v>
      </c>
      <c r="C378" s="173">
        <f>IF(B378=1,"",TrackingWorksheet!D383)</f>
        <v>0</v>
      </c>
      <c r="D378" s="176">
        <f>IF(B378=1,"",IF(AND(TrackingWorksheet!B383&lt;&gt;"",TrackingWorksheet!B383&lt;=WeeklyCOVIDSummary!$C$7,OR(TrackingWorksheet!C383="",TrackingWorksheet!C383&gt;=WeeklyCOVIDSummary!$C$6)),1,0))</f>
        <v>0</v>
      </c>
      <c r="E378" s="175">
        <f>IF(B378=1,"",IF(AND(TrackingWorksheet!H383&lt;&gt;"",TrackingWorksheet!H383&lt;=WeeklyCOVIDSummary!$C$7),1,0)*D378)</f>
        <v>0</v>
      </c>
      <c r="F378" s="175">
        <f>IF(B378=1,"",IF(AND(TrackingWorksheet!I383&lt;&gt;"",TrackingWorksheet!I383&lt;=WeeklyCOVIDSummary!$C$7),1,0)*D378)</f>
        <v>0</v>
      </c>
      <c r="G378" s="175">
        <f>IF(B378=1,"",IF(AND(TrackingWorksheet!G383&lt;&gt;"",TrackingWorksheet!G383&lt;=WeeklyCOVIDSummary!$C$7,WeeklyCOVIDSummary!$C$6-TrackingWorksheet!G383&lt;60),1,0)*D378)</f>
        <v>0</v>
      </c>
      <c r="H378" s="175">
        <f>IF(B378=1,"",IF(AND(TrackingWorksheet!G383&lt;&gt;"",TrackingWorksheet!G383&lt;=WeeklyCOVIDSummary!$C$7,TrackingWorksheet!G383&gt;$M$3),1,0)*D378)</f>
        <v>0</v>
      </c>
      <c r="I378" s="175">
        <f t="shared" si="11"/>
        <v>0</v>
      </c>
      <c r="J378" s="175">
        <f t="shared" si="10"/>
        <v>0</v>
      </c>
      <c r="K378" s="175">
        <f>IF(B378=1,"",IF(AND(TrackingWorksheet!G383="",TrackingWorksheet!H383="", TrackingWorksheet!I383=""),1,0)*D378)</f>
        <v>0</v>
      </c>
      <c r="L378" s="178" t="str">
        <f>IF(B378=1,"",IF(TrackingWorksheet!F383="","",TrackingWorksheet!F383))</f>
        <v/>
      </c>
      <c r="M378" s="170"/>
      <c r="N378" s="170">
        <f>IF(AND(ISBLANK(TrackingWorksheet!B383),ISBLANK(TrackingWorksheet!C383),ISBLANK(TrackingWorksheet!G383),ISBLANK(TrackingWorksheet!I383),
ISBLANK(TrackingWorksheet!#REF!)),1,0)</f>
        <v>0</v>
      </c>
      <c r="O378" s="170">
        <f>IF(B378=1,"",TrackingWorksheet!E383)</f>
        <v>0</v>
      </c>
      <c r="P378" s="170" t="e">
        <f>IF(B378=1,"",IF(AND(TrackingWorksheet!B383&lt;&gt;"",TrackingWorksheet!B383&lt;=#REF!,OR(TrackingWorksheet!C383="",TrackingWorksheet!C383&gt;=#REF!)),1,0))</f>
        <v>#REF!</v>
      </c>
      <c r="Q378" s="170" t="e">
        <f>IF(B378=1,"",IF(AND(TrackingWorksheet!#REF! &lt;&gt;"",TrackingWorksheet!#REF!&lt;=#REF!), 1, 0)*D378)</f>
        <v>#REF!</v>
      </c>
      <c r="R378" s="170" t="e">
        <f>IF(B378=1,"",IF(AND(TrackingWorksheet!#REF! &lt;&gt;"", TrackingWorksheet!#REF!="At facility"), 1, 0)*D378)</f>
        <v>#REF!</v>
      </c>
      <c r="S378" s="170" t="e">
        <f>IF(B378=1,"",IF(AND(TrackingWorksheet!#REF! &lt;&gt;"", TrackingWorksheet!#REF!="Outside of facility"), 1, 0)*D378)</f>
        <v>#REF!</v>
      </c>
      <c r="T378" s="170" t="e">
        <f>IF(B378=1,"",IF(AND(TrackingWorksheet!#REF!&lt;&gt;"",TrackingWorksheet!#REF!&lt;=#REF!),1,0)*D378)</f>
        <v>#REF!</v>
      </c>
      <c r="U378" s="170" t="e">
        <f>IF(B378=1,"",IF(AND(TrackingWorksheet!#REF!&lt;&gt;"",TrackingWorksheet!#REF!&lt;=#REF!),1,0)*D378)</f>
        <v>#REF!</v>
      </c>
      <c r="V378" s="170" t="str">
        <f>IF(B378=1,"",IF(TrackingWorksheet!F383="","",TrackingWorksheet!F383))</f>
        <v/>
      </c>
    </row>
    <row r="379" spans="2:22" x14ac:dyDescent="0.35">
      <c r="B379" s="178">
        <f>IF(AND(ISBLANK(TrackingWorksheet!B384),ISBLANK(TrackingWorksheet!C384),ISBLANK(TrackingWorksheet!G384),ISBLANK(TrackingWorksheet!I384),
ISBLANK(TrackingWorksheet!#REF!)),1,0)</f>
        <v>0</v>
      </c>
      <c r="C379" s="173">
        <f>IF(B379=1,"",TrackingWorksheet!D384)</f>
        <v>0</v>
      </c>
      <c r="D379" s="176">
        <f>IF(B379=1,"",IF(AND(TrackingWorksheet!B384&lt;&gt;"",TrackingWorksheet!B384&lt;=WeeklyCOVIDSummary!$C$7,OR(TrackingWorksheet!C384="",TrackingWorksheet!C384&gt;=WeeklyCOVIDSummary!$C$6)),1,0))</f>
        <v>0</v>
      </c>
      <c r="E379" s="175">
        <f>IF(B379=1,"",IF(AND(TrackingWorksheet!H384&lt;&gt;"",TrackingWorksheet!H384&lt;=WeeklyCOVIDSummary!$C$7),1,0)*D379)</f>
        <v>0</v>
      </c>
      <c r="F379" s="175">
        <f>IF(B379=1,"",IF(AND(TrackingWorksheet!I384&lt;&gt;"",TrackingWorksheet!I384&lt;=WeeklyCOVIDSummary!$C$7),1,0)*D379)</f>
        <v>0</v>
      </c>
      <c r="G379" s="175">
        <f>IF(B379=1,"",IF(AND(TrackingWorksheet!G384&lt;&gt;"",TrackingWorksheet!G384&lt;=WeeklyCOVIDSummary!$C$7,WeeklyCOVIDSummary!$C$6-TrackingWorksheet!G384&lt;60),1,0)*D379)</f>
        <v>0</v>
      </c>
      <c r="H379" s="175">
        <f>IF(B379=1,"",IF(AND(TrackingWorksheet!G384&lt;&gt;"",TrackingWorksheet!G384&lt;=WeeklyCOVIDSummary!$C$7,TrackingWorksheet!G384&gt;$M$3),1,0)*D379)</f>
        <v>0</v>
      </c>
      <c r="I379" s="175">
        <f t="shared" si="11"/>
        <v>0</v>
      </c>
      <c r="J379" s="175">
        <f t="shared" si="10"/>
        <v>0</v>
      </c>
      <c r="K379" s="175">
        <f>IF(B379=1,"",IF(AND(TrackingWorksheet!G384="",TrackingWorksheet!H384="", TrackingWorksheet!I384=""),1,0)*D379)</f>
        <v>0</v>
      </c>
      <c r="L379" s="178" t="str">
        <f>IF(B379=1,"",IF(TrackingWorksheet!F384="","",TrackingWorksheet!F384))</f>
        <v/>
      </c>
      <c r="M379" s="170"/>
      <c r="N379" s="170">
        <f>IF(AND(ISBLANK(TrackingWorksheet!B384),ISBLANK(TrackingWorksheet!C384),ISBLANK(TrackingWorksheet!G384),ISBLANK(TrackingWorksheet!I384),
ISBLANK(TrackingWorksheet!#REF!)),1,0)</f>
        <v>0</v>
      </c>
      <c r="O379" s="170">
        <f>IF(B379=1,"",TrackingWorksheet!E384)</f>
        <v>0</v>
      </c>
      <c r="P379" s="170" t="e">
        <f>IF(B379=1,"",IF(AND(TrackingWorksheet!B384&lt;&gt;"",TrackingWorksheet!B384&lt;=#REF!,OR(TrackingWorksheet!C384="",TrackingWorksheet!C384&gt;=#REF!)),1,0))</f>
        <v>#REF!</v>
      </c>
      <c r="Q379" s="170" t="e">
        <f>IF(B379=1,"",IF(AND(TrackingWorksheet!#REF! &lt;&gt;"",TrackingWorksheet!#REF!&lt;=#REF!), 1, 0)*D379)</f>
        <v>#REF!</v>
      </c>
      <c r="R379" s="170" t="e">
        <f>IF(B379=1,"",IF(AND(TrackingWorksheet!#REF! &lt;&gt;"", TrackingWorksheet!#REF!="At facility"), 1, 0)*D379)</f>
        <v>#REF!</v>
      </c>
      <c r="S379" s="170" t="e">
        <f>IF(B379=1,"",IF(AND(TrackingWorksheet!#REF! &lt;&gt;"", TrackingWorksheet!#REF!="Outside of facility"), 1, 0)*D379)</f>
        <v>#REF!</v>
      </c>
      <c r="T379" s="170" t="e">
        <f>IF(B379=1,"",IF(AND(TrackingWorksheet!#REF!&lt;&gt;"",TrackingWorksheet!#REF!&lt;=#REF!),1,0)*D379)</f>
        <v>#REF!</v>
      </c>
      <c r="U379" s="170" t="e">
        <f>IF(B379=1,"",IF(AND(TrackingWorksheet!#REF!&lt;&gt;"",TrackingWorksheet!#REF!&lt;=#REF!),1,0)*D379)</f>
        <v>#REF!</v>
      </c>
      <c r="V379" s="170" t="str">
        <f>IF(B379=1,"",IF(TrackingWorksheet!F384="","",TrackingWorksheet!F384))</f>
        <v/>
      </c>
    </row>
    <row r="380" spans="2:22" x14ac:dyDescent="0.35">
      <c r="B380" s="178">
        <f>IF(AND(ISBLANK(TrackingWorksheet!B385),ISBLANK(TrackingWorksheet!C385),ISBLANK(TrackingWorksheet!G385),ISBLANK(TrackingWorksheet!I385),
ISBLANK(TrackingWorksheet!#REF!)),1,0)</f>
        <v>0</v>
      </c>
      <c r="C380" s="173">
        <f>IF(B380=1,"",TrackingWorksheet!D385)</f>
        <v>0</v>
      </c>
      <c r="D380" s="176">
        <f>IF(B380=1,"",IF(AND(TrackingWorksheet!B385&lt;&gt;"",TrackingWorksheet!B385&lt;=WeeklyCOVIDSummary!$C$7,OR(TrackingWorksheet!C385="",TrackingWorksheet!C385&gt;=WeeklyCOVIDSummary!$C$6)),1,0))</f>
        <v>0</v>
      </c>
      <c r="E380" s="175">
        <f>IF(B380=1,"",IF(AND(TrackingWorksheet!H385&lt;&gt;"",TrackingWorksheet!H385&lt;=WeeklyCOVIDSummary!$C$7),1,0)*D380)</f>
        <v>0</v>
      </c>
      <c r="F380" s="175">
        <f>IF(B380=1,"",IF(AND(TrackingWorksheet!I385&lt;&gt;"",TrackingWorksheet!I385&lt;=WeeklyCOVIDSummary!$C$7),1,0)*D380)</f>
        <v>0</v>
      </c>
      <c r="G380" s="175">
        <f>IF(B380=1,"",IF(AND(TrackingWorksheet!G385&lt;&gt;"",TrackingWorksheet!G385&lt;=WeeklyCOVIDSummary!$C$7,WeeklyCOVIDSummary!$C$6-TrackingWorksheet!G385&lt;60),1,0)*D380)</f>
        <v>0</v>
      </c>
      <c r="H380" s="175">
        <f>IF(B380=1,"",IF(AND(TrackingWorksheet!G385&lt;&gt;"",TrackingWorksheet!G385&lt;=WeeklyCOVIDSummary!$C$7,TrackingWorksheet!G385&gt;$M$3),1,0)*D380)</f>
        <v>0</v>
      </c>
      <c r="I380" s="175">
        <f t="shared" si="11"/>
        <v>0</v>
      </c>
      <c r="J380" s="175">
        <f t="shared" si="10"/>
        <v>0</v>
      </c>
      <c r="K380" s="175">
        <f>IF(B380=1,"",IF(AND(TrackingWorksheet!G385="",TrackingWorksheet!H385="", TrackingWorksheet!I385=""),1,0)*D380)</f>
        <v>0</v>
      </c>
      <c r="L380" s="178" t="str">
        <f>IF(B380=1,"",IF(TrackingWorksheet!F385="","",TrackingWorksheet!F385))</f>
        <v/>
      </c>
      <c r="M380" s="170"/>
      <c r="N380" s="170">
        <f>IF(AND(ISBLANK(TrackingWorksheet!B385),ISBLANK(TrackingWorksheet!C385),ISBLANK(TrackingWorksheet!G385),ISBLANK(TrackingWorksheet!I385),
ISBLANK(TrackingWorksheet!#REF!)),1,0)</f>
        <v>0</v>
      </c>
      <c r="O380" s="170">
        <f>IF(B380=1,"",TrackingWorksheet!E385)</f>
        <v>0</v>
      </c>
      <c r="P380" s="170" t="e">
        <f>IF(B380=1,"",IF(AND(TrackingWorksheet!B385&lt;&gt;"",TrackingWorksheet!B385&lt;=#REF!,OR(TrackingWorksheet!C385="",TrackingWorksheet!C385&gt;=#REF!)),1,0))</f>
        <v>#REF!</v>
      </c>
      <c r="Q380" s="170" t="e">
        <f>IF(B380=1,"",IF(AND(TrackingWorksheet!#REF! &lt;&gt;"",TrackingWorksheet!#REF!&lt;=#REF!), 1, 0)*D380)</f>
        <v>#REF!</v>
      </c>
      <c r="R380" s="170" t="e">
        <f>IF(B380=1,"",IF(AND(TrackingWorksheet!#REF! &lt;&gt;"", TrackingWorksheet!#REF!="At facility"), 1, 0)*D380)</f>
        <v>#REF!</v>
      </c>
      <c r="S380" s="170" t="e">
        <f>IF(B380=1,"",IF(AND(TrackingWorksheet!#REF! &lt;&gt;"", TrackingWorksheet!#REF!="Outside of facility"), 1, 0)*D380)</f>
        <v>#REF!</v>
      </c>
      <c r="T380" s="170" t="e">
        <f>IF(B380=1,"",IF(AND(TrackingWorksheet!#REF!&lt;&gt;"",TrackingWorksheet!#REF!&lt;=#REF!),1,0)*D380)</f>
        <v>#REF!</v>
      </c>
      <c r="U380" s="170" t="e">
        <f>IF(B380=1,"",IF(AND(TrackingWorksheet!#REF!&lt;&gt;"",TrackingWorksheet!#REF!&lt;=#REF!),1,0)*D380)</f>
        <v>#REF!</v>
      </c>
      <c r="V380" s="170" t="str">
        <f>IF(B380=1,"",IF(TrackingWorksheet!F385="","",TrackingWorksheet!F385))</f>
        <v/>
      </c>
    </row>
    <row r="381" spans="2:22" x14ac:dyDescent="0.35">
      <c r="B381" s="178">
        <f>IF(AND(ISBLANK(TrackingWorksheet!B386),ISBLANK(TrackingWorksheet!C386),ISBLANK(TrackingWorksheet!G386),ISBLANK(TrackingWorksheet!I386),
ISBLANK(TrackingWorksheet!#REF!)),1,0)</f>
        <v>0</v>
      </c>
      <c r="C381" s="173">
        <f>IF(B381=1,"",TrackingWorksheet!D386)</f>
        <v>0</v>
      </c>
      <c r="D381" s="176">
        <f>IF(B381=1,"",IF(AND(TrackingWorksheet!B386&lt;&gt;"",TrackingWorksheet!B386&lt;=WeeklyCOVIDSummary!$C$7,OR(TrackingWorksheet!C386="",TrackingWorksheet!C386&gt;=WeeklyCOVIDSummary!$C$6)),1,0))</f>
        <v>0</v>
      </c>
      <c r="E381" s="175">
        <f>IF(B381=1,"",IF(AND(TrackingWorksheet!H386&lt;&gt;"",TrackingWorksheet!H386&lt;=WeeklyCOVIDSummary!$C$7),1,0)*D381)</f>
        <v>0</v>
      </c>
      <c r="F381" s="175">
        <f>IF(B381=1,"",IF(AND(TrackingWorksheet!I386&lt;&gt;"",TrackingWorksheet!I386&lt;=WeeklyCOVIDSummary!$C$7),1,0)*D381)</f>
        <v>0</v>
      </c>
      <c r="G381" s="175">
        <f>IF(B381=1,"",IF(AND(TrackingWorksheet!G386&lt;&gt;"",TrackingWorksheet!G386&lt;=WeeklyCOVIDSummary!$C$7,WeeklyCOVIDSummary!$C$6-TrackingWorksheet!G386&lt;60),1,0)*D381)</f>
        <v>0</v>
      </c>
      <c r="H381" s="175">
        <f>IF(B381=1,"",IF(AND(TrackingWorksheet!G386&lt;&gt;"",TrackingWorksheet!G386&lt;=WeeklyCOVIDSummary!$C$7,TrackingWorksheet!G386&gt;$M$3),1,0)*D381)</f>
        <v>0</v>
      </c>
      <c r="I381" s="175">
        <f t="shared" si="11"/>
        <v>0</v>
      </c>
      <c r="J381" s="175">
        <f t="shared" si="10"/>
        <v>0</v>
      </c>
      <c r="K381" s="175">
        <f>IF(B381=1,"",IF(AND(TrackingWorksheet!G386="",TrackingWorksheet!H386="", TrackingWorksheet!I386=""),1,0)*D381)</f>
        <v>0</v>
      </c>
      <c r="L381" s="178" t="str">
        <f>IF(B381=1,"",IF(TrackingWorksheet!F386="","",TrackingWorksheet!F386))</f>
        <v/>
      </c>
      <c r="M381" s="170"/>
      <c r="N381" s="170">
        <f>IF(AND(ISBLANK(TrackingWorksheet!B386),ISBLANK(TrackingWorksheet!C386),ISBLANK(TrackingWorksheet!G386),ISBLANK(TrackingWorksheet!I386),
ISBLANK(TrackingWorksheet!#REF!)),1,0)</f>
        <v>0</v>
      </c>
      <c r="O381" s="170">
        <f>IF(B381=1,"",TrackingWorksheet!E386)</f>
        <v>0</v>
      </c>
      <c r="P381" s="170" t="e">
        <f>IF(B381=1,"",IF(AND(TrackingWorksheet!B386&lt;&gt;"",TrackingWorksheet!B386&lt;=#REF!,OR(TrackingWorksheet!C386="",TrackingWorksheet!C386&gt;=#REF!)),1,0))</f>
        <v>#REF!</v>
      </c>
      <c r="Q381" s="170" t="e">
        <f>IF(B381=1,"",IF(AND(TrackingWorksheet!#REF! &lt;&gt;"",TrackingWorksheet!#REF!&lt;=#REF!), 1, 0)*D381)</f>
        <v>#REF!</v>
      </c>
      <c r="R381" s="170" t="e">
        <f>IF(B381=1,"",IF(AND(TrackingWorksheet!#REF! &lt;&gt;"", TrackingWorksheet!#REF!="At facility"), 1, 0)*D381)</f>
        <v>#REF!</v>
      </c>
      <c r="S381" s="170" t="e">
        <f>IF(B381=1,"",IF(AND(TrackingWorksheet!#REF! &lt;&gt;"", TrackingWorksheet!#REF!="Outside of facility"), 1, 0)*D381)</f>
        <v>#REF!</v>
      </c>
      <c r="T381" s="170" t="e">
        <f>IF(B381=1,"",IF(AND(TrackingWorksheet!#REF!&lt;&gt;"",TrackingWorksheet!#REF!&lt;=#REF!),1,0)*D381)</f>
        <v>#REF!</v>
      </c>
      <c r="U381" s="170" t="e">
        <f>IF(B381=1,"",IF(AND(TrackingWorksheet!#REF!&lt;&gt;"",TrackingWorksheet!#REF!&lt;=#REF!),1,0)*D381)</f>
        <v>#REF!</v>
      </c>
      <c r="V381" s="170" t="str">
        <f>IF(B381=1,"",IF(TrackingWorksheet!F386="","",TrackingWorksheet!F386))</f>
        <v/>
      </c>
    </row>
    <row r="382" spans="2:22" x14ac:dyDescent="0.35">
      <c r="B382" s="178">
        <f>IF(AND(ISBLANK(TrackingWorksheet!B387),ISBLANK(TrackingWorksheet!C387),ISBLANK(TrackingWorksheet!G387),ISBLANK(TrackingWorksheet!I387),
ISBLANK(TrackingWorksheet!#REF!)),1,0)</f>
        <v>0</v>
      </c>
      <c r="C382" s="173">
        <f>IF(B382=1,"",TrackingWorksheet!D387)</f>
        <v>0</v>
      </c>
      <c r="D382" s="176">
        <f>IF(B382=1,"",IF(AND(TrackingWorksheet!B387&lt;&gt;"",TrackingWorksheet!B387&lt;=WeeklyCOVIDSummary!$C$7,OR(TrackingWorksheet!C387="",TrackingWorksheet!C387&gt;=WeeklyCOVIDSummary!$C$6)),1,0))</f>
        <v>0</v>
      </c>
      <c r="E382" s="175">
        <f>IF(B382=1,"",IF(AND(TrackingWorksheet!H387&lt;&gt;"",TrackingWorksheet!H387&lt;=WeeklyCOVIDSummary!$C$7),1,0)*D382)</f>
        <v>0</v>
      </c>
      <c r="F382" s="175">
        <f>IF(B382=1,"",IF(AND(TrackingWorksheet!I387&lt;&gt;"",TrackingWorksheet!I387&lt;=WeeklyCOVIDSummary!$C$7),1,0)*D382)</f>
        <v>0</v>
      </c>
      <c r="G382" s="175">
        <f>IF(B382=1,"",IF(AND(TrackingWorksheet!G387&lt;&gt;"",TrackingWorksheet!G387&lt;=WeeklyCOVIDSummary!$C$7,WeeklyCOVIDSummary!$C$6-TrackingWorksheet!G387&lt;60),1,0)*D382)</f>
        <v>0</v>
      </c>
      <c r="H382" s="175">
        <f>IF(B382=1,"",IF(AND(TrackingWorksheet!G387&lt;&gt;"",TrackingWorksheet!G387&lt;=WeeklyCOVIDSummary!$C$7,TrackingWorksheet!G387&gt;$M$3),1,0)*D382)</f>
        <v>0</v>
      </c>
      <c r="I382" s="175">
        <f t="shared" si="11"/>
        <v>0</v>
      </c>
      <c r="J382" s="175">
        <f t="shared" si="10"/>
        <v>0</v>
      </c>
      <c r="K382" s="175">
        <f>IF(B382=1,"",IF(AND(TrackingWorksheet!G387="",TrackingWorksheet!H387="", TrackingWorksheet!I387=""),1,0)*D382)</f>
        <v>0</v>
      </c>
      <c r="L382" s="178" t="str">
        <f>IF(B382=1,"",IF(TrackingWorksheet!F387="","",TrackingWorksheet!F387))</f>
        <v/>
      </c>
      <c r="M382" s="170"/>
      <c r="N382" s="170">
        <f>IF(AND(ISBLANK(TrackingWorksheet!B387),ISBLANK(TrackingWorksheet!C387),ISBLANK(TrackingWorksheet!G387),ISBLANK(TrackingWorksheet!I387),
ISBLANK(TrackingWorksheet!#REF!)),1,0)</f>
        <v>0</v>
      </c>
      <c r="O382" s="170">
        <f>IF(B382=1,"",TrackingWorksheet!E387)</f>
        <v>0</v>
      </c>
      <c r="P382" s="170" t="e">
        <f>IF(B382=1,"",IF(AND(TrackingWorksheet!B387&lt;&gt;"",TrackingWorksheet!B387&lt;=#REF!,OR(TrackingWorksheet!C387="",TrackingWorksheet!C387&gt;=#REF!)),1,0))</f>
        <v>#REF!</v>
      </c>
      <c r="Q382" s="170" t="e">
        <f>IF(B382=1,"",IF(AND(TrackingWorksheet!#REF! &lt;&gt;"",TrackingWorksheet!#REF!&lt;=#REF!), 1, 0)*D382)</f>
        <v>#REF!</v>
      </c>
      <c r="R382" s="170" t="e">
        <f>IF(B382=1,"",IF(AND(TrackingWorksheet!#REF! &lt;&gt;"", TrackingWorksheet!#REF!="At facility"), 1, 0)*D382)</f>
        <v>#REF!</v>
      </c>
      <c r="S382" s="170" t="e">
        <f>IF(B382=1,"",IF(AND(TrackingWorksheet!#REF! &lt;&gt;"", TrackingWorksheet!#REF!="Outside of facility"), 1, 0)*D382)</f>
        <v>#REF!</v>
      </c>
      <c r="T382" s="170" t="e">
        <f>IF(B382=1,"",IF(AND(TrackingWorksheet!#REF!&lt;&gt;"",TrackingWorksheet!#REF!&lt;=#REF!),1,0)*D382)</f>
        <v>#REF!</v>
      </c>
      <c r="U382" s="170" t="e">
        <f>IF(B382=1,"",IF(AND(TrackingWorksheet!#REF!&lt;&gt;"",TrackingWorksheet!#REF!&lt;=#REF!),1,0)*D382)</f>
        <v>#REF!</v>
      </c>
      <c r="V382" s="170" t="str">
        <f>IF(B382=1,"",IF(TrackingWorksheet!F387="","",TrackingWorksheet!F387))</f>
        <v/>
      </c>
    </row>
    <row r="383" spans="2:22" x14ac:dyDescent="0.35">
      <c r="B383" s="178">
        <f>IF(AND(ISBLANK(TrackingWorksheet!B388),ISBLANK(TrackingWorksheet!C388),ISBLANK(TrackingWorksheet!G388),ISBLANK(TrackingWorksheet!I388),
ISBLANK(TrackingWorksheet!#REF!)),1,0)</f>
        <v>0</v>
      </c>
      <c r="C383" s="173">
        <f>IF(B383=1,"",TrackingWorksheet!D388)</f>
        <v>0</v>
      </c>
      <c r="D383" s="176">
        <f>IF(B383=1,"",IF(AND(TrackingWorksheet!B388&lt;&gt;"",TrackingWorksheet!B388&lt;=WeeklyCOVIDSummary!$C$7,OR(TrackingWorksheet!C388="",TrackingWorksheet!C388&gt;=WeeklyCOVIDSummary!$C$6)),1,0))</f>
        <v>0</v>
      </c>
      <c r="E383" s="175">
        <f>IF(B383=1,"",IF(AND(TrackingWorksheet!H388&lt;&gt;"",TrackingWorksheet!H388&lt;=WeeklyCOVIDSummary!$C$7),1,0)*D383)</f>
        <v>0</v>
      </c>
      <c r="F383" s="175">
        <f>IF(B383=1,"",IF(AND(TrackingWorksheet!I388&lt;&gt;"",TrackingWorksheet!I388&lt;=WeeklyCOVIDSummary!$C$7),1,0)*D383)</f>
        <v>0</v>
      </c>
      <c r="G383" s="175">
        <f>IF(B383=1,"",IF(AND(TrackingWorksheet!G388&lt;&gt;"",TrackingWorksheet!G388&lt;=WeeklyCOVIDSummary!$C$7,WeeklyCOVIDSummary!$C$6-TrackingWorksheet!G388&lt;60),1,0)*D383)</f>
        <v>0</v>
      </c>
      <c r="H383" s="175">
        <f>IF(B383=1,"",IF(AND(TrackingWorksheet!G388&lt;&gt;"",TrackingWorksheet!G388&lt;=WeeklyCOVIDSummary!$C$7,TrackingWorksheet!G388&gt;$M$3),1,0)*D383)</f>
        <v>0</v>
      </c>
      <c r="I383" s="175">
        <f t="shared" si="11"/>
        <v>0</v>
      </c>
      <c r="J383" s="175">
        <f t="shared" si="10"/>
        <v>0</v>
      </c>
      <c r="K383" s="175">
        <f>IF(B383=1,"",IF(AND(TrackingWorksheet!G388="",TrackingWorksheet!H388="", TrackingWorksheet!I388=""),1,0)*D383)</f>
        <v>0</v>
      </c>
      <c r="L383" s="178" t="str">
        <f>IF(B383=1,"",IF(TrackingWorksheet!F388="","",TrackingWorksheet!F388))</f>
        <v/>
      </c>
      <c r="M383" s="170"/>
      <c r="N383" s="170">
        <f>IF(AND(ISBLANK(TrackingWorksheet!B388),ISBLANK(TrackingWorksheet!C388),ISBLANK(TrackingWorksheet!G388),ISBLANK(TrackingWorksheet!I388),
ISBLANK(TrackingWorksheet!#REF!)),1,0)</f>
        <v>0</v>
      </c>
      <c r="O383" s="170">
        <f>IF(B383=1,"",TrackingWorksheet!E388)</f>
        <v>0</v>
      </c>
      <c r="P383" s="170" t="e">
        <f>IF(B383=1,"",IF(AND(TrackingWorksheet!B388&lt;&gt;"",TrackingWorksheet!B388&lt;=#REF!,OR(TrackingWorksheet!C388="",TrackingWorksheet!C388&gt;=#REF!)),1,0))</f>
        <v>#REF!</v>
      </c>
      <c r="Q383" s="170" t="e">
        <f>IF(B383=1,"",IF(AND(TrackingWorksheet!#REF! &lt;&gt;"",TrackingWorksheet!#REF!&lt;=#REF!), 1, 0)*D383)</f>
        <v>#REF!</v>
      </c>
      <c r="R383" s="170" t="e">
        <f>IF(B383=1,"",IF(AND(TrackingWorksheet!#REF! &lt;&gt;"", TrackingWorksheet!#REF!="At facility"), 1, 0)*D383)</f>
        <v>#REF!</v>
      </c>
      <c r="S383" s="170" t="e">
        <f>IF(B383=1,"",IF(AND(TrackingWorksheet!#REF! &lt;&gt;"", TrackingWorksheet!#REF!="Outside of facility"), 1, 0)*D383)</f>
        <v>#REF!</v>
      </c>
      <c r="T383" s="170" t="e">
        <f>IF(B383=1,"",IF(AND(TrackingWorksheet!#REF!&lt;&gt;"",TrackingWorksheet!#REF!&lt;=#REF!),1,0)*D383)</f>
        <v>#REF!</v>
      </c>
      <c r="U383" s="170" t="e">
        <f>IF(B383=1,"",IF(AND(TrackingWorksheet!#REF!&lt;&gt;"",TrackingWorksheet!#REF!&lt;=#REF!),1,0)*D383)</f>
        <v>#REF!</v>
      </c>
      <c r="V383" s="170" t="str">
        <f>IF(B383=1,"",IF(TrackingWorksheet!F388="","",TrackingWorksheet!F388))</f>
        <v/>
      </c>
    </row>
    <row r="384" spans="2:22" x14ac:dyDescent="0.35">
      <c r="B384" s="178">
        <f>IF(AND(ISBLANK(TrackingWorksheet!B389),ISBLANK(TrackingWorksheet!C389),ISBLANK(TrackingWorksheet!G389),ISBLANK(TrackingWorksheet!I389),
ISBLANK(TrackingWorksheet!#REF!)),1,0)</f>
        <v>0</v>
      </c>
      <c r="C384" s="173">
        <f>IF(B384=1,"",TrackingWorksheet!D389)</f>
        <v>0</v>
      </c>
      <c r="D384" s="176">
        <f>IF(B384=1,"",IF(AND(TrackingWorksheet!B389&lt;&gt;"",TrackingWorksheet!B389&lt;=WeeklyCOVIDSummary!$C$7,OR(TrackingWorksheet!C389="",TrackingWorksheet!C389&gt;=WeeklyCOVIDSummary!$C$6)),1,0))</f>
        <v>0</v>
      </c>
      <c r="E384" s="175">
        <f>IF(B384=1,"",IF(AND(TrackingWorksheet!H389&lt;&gt;"",TrackingWorksheet!H389&lt;=WeeklyCOVIDSummary!$C$7),1,0)*D384)</f>
        <v>0</v>
      </c>
      <c r="F384" s="175">
        <f>IF(B384=1,"",IF(AND(TrackingWorksheet!I389&lt;&gt;"",TrackingWorksheet!I389&lt;=WeeklyCOVIDSummary!$C$7),1,0)*D384)</f>
        <v>0</v>
      </c>
      <c r="G384" s="175">
        <f>IF(B384=1,"",IF(AND(TrackingWorksheet!G389&lt;&gt;"",TrackingWorksheet!G389&lt;=WeeklyCOVIDSummary!$C$7,WeeklyCOVIDSummary!$C$6-TrackingWorksheet!G389&lt;60),1,0)*D384)</f>
        <v>0</v>
      </c>
      <c r="H384" s="175">
        <f>IF(B384=1,"",IF(AND(TrackingWorksheet!G389&lt;&gt;"",TrackingWorksheet!G389&lt;=WeeklyCOVIDSummary!$C$7,TrackingWorksheet!G389&gt;$M$3),1,0)*D384)</f>
        <v>0</v>
      </c>
      <c r="I384" s="175">
        <f t="shared" si="11"/>
        <v>0</v>
      </c>
      <c r="J384" s="175">
        <f t="shared" si="10"/>
        <v>0</v>
      </c>
      <c r="K384" s="175">
        <f>IF(B384=1,"",IF(AND(TrackingWorksheet!G389="",TrackingWorksheet!H389="", TrackingWorksheet!I389=""),1,0)*D384)</f>
        <v>0</v>
      </c>
      <c r="L384" s="178" t="str">
        <f>IF(B384=1,"",IF(TrackingWorksheet!F389="","",TrackingWorksheet!F389))</f>
        <v/>
      </c>
      <c r="M384" s="170"/>
      <c r="N384" s="170">
        <f>IF(AND(ISBLANK(TrackingWorksheet!B389),ISBLANK(TrackingWorksheet!C389),ISBLANK(TrackingWorksheet!G389),ISBLANK(TrackingWorksheet!I389),
ISBLANK(TrackingWorksheet!#REF!)),1,0)</f>
        <v>0</v>
      </c>
      <c r="O384" s="170">
        <f>IF(B384=1,"",TrackingWorksheet!E389)</f>
        <v>0</v>
      </c>
      <c r="P384" s="170" t="e">
        <f>IF(B384=1,"",IF(AND(TrackingWorksheet!B389&lt;&gt;"",TrackingWorksheet!B389&lt;=#REF!,OR(TrackingWorksheet!C389="",TrackingWorksheet!C389&gt;=#REF!)),1,0))</f>
        <v>#REF!</v>
      </c>
      <c r="Q384" s="170" t="e">
        <f>IF(B384=1,"",IF(AND(TrackingWorksheet!#REF! &lt;&gt;"",TrackingWorksheet!#REF!&lt;=#REF!), 1, 0)*D384)</f>
        <v>#REF!</v>
      </c>
      <c r="R384" s="170" t="e">
        <f>IF(B384=1,"",IF(AND(TrackingWorksheet!#REF! &lt;&gt;"", TrackingWorksheet!#REF!="At facility"), 1, 0)*D384)</f>
        <v>#REF!</v>
      </c>
      <c r="S384" s="170" t="e">
        <f>IF(B384=1,"",IF(AND(TrackingWorksheet!#REF! &lt;&gt;"", TrackingWorksheet!#REF!="Outside of facility"), 1, 0)*D384)</f>
        <v>#REF!</v>
      </c>
      <c r="T384" s="170" t="e">
        <f>IF(B384=1,"",IF(AND(TrackingWorksheet!#REF!&lt;&gt;"",TrackingWorksheet!#REF!&lt;=#REF!),1,0)*D384)</f>
        <v>#REF!</v>
      </c>
      <c r="U384" s="170" t="e">
        <f>IF(B384=1,"",IF(AND(TrackingWorksheet!#REF!&lt;&gt;"",TrackingWorksheet!#REF!&lt;=#REF!),1,0)*D384)</f>
        <v>#REF!</v>
      </c>
      <c r="V384" s="170" t="str">
        <f>IF(B384=1,"",IF(TrackingWorksheet!F389="","",TrackingWorksheet!F389))</f>
        <v/>
      </c>
    </row>
    <row r="385" spans="2:22" x14ac:dyDescent="0.35">
      <c r="B385" s="178">
        <f>IF(AND(ISBLANK(TrackingWorksheet!B390),ISBLANK(TrackingWorksheet!C390),ISBLANK(TrackingWorksheet!G390),ISBLANK(TrackingWorksheet!I390),
ISBLANK(TrackingWorksheet!#REF!)),1,0)</f>
        <v>0</v>
      </c>
      <c r="C385" s="173">
        <f>IF(B385=1,"",TrackingWorksheet!D390)</f>
        <v>0</v>
      </c>
      <c r="D385" s="176">
        <f>IF(B385=1,"",IF(AND(TrackingWorksheet!B390&lt;&gt;"",TrackingWorksheet!B390&lt;=WeeklyCOVIDSummary!$C$7,OR(TrackingWorksheet!C390="",TrackingWorksheet!C390&gt;=WeeklyCOVIDSummary!$C$6)),1,0))</f>
        <v>0</v>
      </c>
      <c r="E385" s="175">
        <f>IF(B385=1,"",IF(AND(TrackingWorksheet!H390&lt;&gt;"",TrackingWorksheet!H390&lt;=WeeklyCOVIDSummary!$C$7),1,0)*D385)</f>
        <v>0</v>
      </c>
      <c r="F385" s="175">
        <f>IF(B385=1,"",IF(AND(TrackingWorksheet!I390&lt;&gt;"",TrackingWorksheet!I390&lt;=WeeklyCOVIDSummary!$C$7),1,0)*D385)</f>
        <v>0</v>
      </c>
      <c r="G385" s="175">
        <f>IF(B385=1,"",IF(AND(TrackingWorksheet!G390&lt;&gt;"",TrackingWorksheet!G390&lt;=WeeklyCOVIDSummary!$C$7,WeeklyCOVIDSummary!$C$6-TrackingWorksheet!G390&lt;60),1,0)*D385)</f>
        <v>0</v>
      </c>
      <c r="H385" s="175">
        <f>IF(B385=1,"",IF(AND(TrackingWorksheet!G390&lt;&gt;"",TrackingWorksheet!G390&lt;=WeeklyCOVIDSummary!$C$7,TrackingWorksheet!G390&gt;$M$3),1,0)*D385)</f>
        <v>0</v>
      </c>
      <c r="I385" s="175">
        <f t="shared" si="11"/>
        <v>0</v>
      </c>
      <c r="J385" s="175">
        <f t="shared" si="10"/>
        <v>0</v>
      </c>
      <c r="K385" s="175">
        <f>IF(B385=1,"",IF(AND(TrackingWorksheet!G390="",TrackingWorksheet!H390="", TrackingWorksheet!I390=""),1,0)*D385)</f>
        <v>0</v>
      </c>
      <c r="L385" s="178" t="str">
        <f>IF(B385=1,"",IF(TrackingWorksheet!F390="","",TrackingWorksheet!F390))</f>
        <v/>
      </c>
      <c r="M385" s="170"/>
      <c r="N385" s="170">
        <f>IF(AND(ISBLANK(TrackingWorksheet!B390),ISBLANK(TrackingWorksheet!C390),ISBLANK(TrackingWorksheet!G390),ISBLANK(TrackingWorksheet!I390),
ISBLANK(TrackingWorksheet!#REF!)),1,0)</f>
        <v>0</v>
      </c>
      <c r="O385" s="170">
        <f>IF(B385=1,"",TrackingWorksheet!E390)</f>
        <v>0</v>
      </c>
      <c r="P385" s="170" t="e">
        <f>IF(B385=1,"",IF(AND(TrackingWorksheet!B390&lt;&gt;"",TrackingWorksheet!B390&lt;=#REF!,OR(TrackingWorksheet!C390="",TrackingWorksheet!C390&gt;=#REF!)),1,0))</f>
        <v>#REF!</v>
      </c>
      <c r="Q385" s="170" t="e">
        <f>IF(B385=1,"",IF(AND(TrackingWorksheet!#REF! &lt;&gt;"",TrackingWorksheet!#REF!&lt;=#REF!), 1, 0)*D385)</f>
        <v>#REF!</v>
      </c>
      <c r="R385" s="170" t="e">
        <f>IF(B385=1,"",IF(AND(TrackingWorksheet!#REF! &lt;&gt;"", TrackingWorksheet!#REF!="At facility"), 1, 0)*D385)</f>
        <v>#REF!</v>
      </c>
      <c r="S385" s="170" t="e">
        <f>IF(B385=1,"",IF(AND(TrackingWorksheet!#REF! &lt;&gt;"", TrackingWorksheet!#REF!="Outside of facility"), 1, 0)*D385)</f>
        <v>#REF!</v>
      </c>
      <c r="T385" s="170" t="e">
        <f>IF(B385=1,"",IF(AND(TrackingWorksheet!#REF!&lt;&gt;"",TrackingWorksheet!#REF!&lt;=#REF!),1,0)*D385)</f>
        <v>#REF!</v>
      </c>
      <c r="U385" s="170" t="e">
        <f>IF(B385=1,"",IF(AND(TrackingWorksheet!#REF!&lt;&gt;"",TrackingWorksheet!#REF!&lt;=#REF!),1,0)*D385)</f>
        <v>#REF!</v>
      </c>
      <c r="V385" s="170" t="str">
        <f>IF(B385=1,"",IF(TrackingWorksheet!F390="","",TrackingWorksheet!F390))</f>
        <v/>
      </c>
    </row>
    <row r="386" spans="2:22" x14ac:dyDescent="0.35">
      <c r="B386" s="178">
        <f>IF(AND(ISBLANK(TrackingWorksheet!B391),ISBLANK(TrackingWorksheet!C391),ISBLANK(TrackingWorksheet!G391),ISBLANK(TrackingWorksheet!I391),
ISBLANK(TrackingWorksheet!#REF!)),1,0)</f>
        <v>0</v>
      </c>
      <c r="C386" s="173">
        <f>IF(B386=1,"",TrackingWorksheet!D391)</f>
        <v>0</v>
      </c>
      <c r="D386" s="176">
        <f>IF(B386=1,"",IF(AND(TrackingWorksheet!B391&lt;&gt;"",TrackingWorksheet!B391&lt;=WeeklyCOVIDSummary!$C$7,OR(TrackingWorksheet!C391="",TrackingWorksheet!C391&gt;=WeeklyCOVIDSummary!$C$6)),1,0))</f>
        <v>0</v>
      </c>
      <c r="E386" s="175">
        <f>IF(B386=1,"",IF(AND(TrackingWorksheet!H391&lt;&gt;"",TrackingWorksheet!H391&lt;=WeeklyCOVIDSummary!$C$7),1,0)*D386)</f>
        <v>0</v>
      </c>
      <c r="F386" s="175">
        <f>IF(B386=1,"",IF(AND(TrackingWorksheet!I391&lt;&gt;"",TrackingWorksheet!I391&lt;=WeeklyCOVIDSummary!$C$7),1,0)*D386)</f>
        <v>0</v>
      </c>
      <c r="G386" s="175">
        <f>IF(B386=1,"",IF(AND(TrackingWorksheet!G391&lt;&gt;"",TrackingWorksheet!G391&lt;=WeeklyCOVIDSummary!$C$7,WeeklyCOVIDSummary!$C$6-TrackingWorksheet!G391&lt;60),1,0)*D386)</f>
        <v>0</v>
      </c>
      <c r="H386" s="175">
        <f>IF(B386=1,"",IF(AND(TrackingWorksheet!G391&lt;&gt;"",TrackingWorksheet!G391&lt;=WeeklyCOVIDSummary!$C$7,TrackingWorksheet!G391&gt;$M$3),1,0)*D386)</f>
        <v>0</v>
      </c>
      <c r="I386" s="175">
        <f t="shared" si="11"/>
        <v>0</v>
      </c>
      <c r="J386" s="175">
        <f t="shared" si="10"/>
        <v>0</v>
      </c>
      <c r="K386" s="175">
        <f>IF(B386=1,"",IF(AND(TrackingWorksheet!G391="",TrackingWorksheet!H391="", TrackingWorksheet!I391=""),1,0)*D386)</f>
        <v>0</v>
      </c>
      <c r="L386" s="178" t="str">
        <f>IF(B386=1,"",IF(TrackingWorksheet!F391="","",TrackingWorksheet!F391))</f>
        <v/>
      </c>
      <c r="M386" s="170"/>
      <c r="N386" s="170">
        <f>IF(AND(ISBLANK(TrackingWorksheet!B391),ISBLANK(TrackingWorksheet!C391),ISBLANK(TrackingWorksheet!G391),ISBLANK(TrackingWorksheet!I391),
ISBLANK(TrackingWorksheet!#REF!)),1,0)</f>
        <v>0</v>
      </c>
      <c r="O386" s="170">
        <f>IF(B386=1,"",TrackingWorksheet!E391)</f>
        <v>0</v>
      </c>
      <c r="P386" s="170" t="e">
        <f>IF(B386=1,"",IF(AND(TrackingWorksheet!B391&lt;&gt;"",TrackingWorksheet!B391&lt;=#REF!,OR(TrackingWorksheet!C391="",TrackingWorksheet!C391&gt;=#REF!)),1,0))</f>
        <v>#REF!</v>
      </c>
      <c r="Q386" s="170" t="e">
        <f>IF(B386=1,"",IF(AND(TrackingWorksheet!#REF! &lt;&gt;"",TrackingWorksheet!#REF!&lt;=#REF!), 1, 0)*D386)</f>
        <v>#REF!</v>
      </c>
      <c r="R386" s="170" t="e">
        <f>IF(B386=1,"",IF(AND(TrackingWorksheet!#REF! &lt;&gt;"", TrackingWorksheet!#REF!="At facility"), 1, 0)*D386)</f>
        <v>#REF!</v>
      </c>
      <c r="S386" s="170" t="e">
        <f>IF(B386=1,"",IF(AND(TrackingWorksheet!#REF! &lt;&gt;"", TrackingWorksheet!#REF!="Outside of facility"), 1, 0)*D386)</f>
        <v>#REF!</v>
      </c>
      <c r="T386" s="170" t="e">
        <f>IF(B386=1,"",IF(AND(TrackingWorksheet!#REF!&lt;&gt;"",TrackingWorksheet!#REF!&lt;=#REF!),1,0)*D386)</f>
        <v>#REF!</v>
      </c>
      <c r="U386" s="170" t="e">
        <f>IF(B386=1,"",IF(AND(TrackingWorksheet!#REF!&lt;&gt;"",TrackingWorksheet!#REF!&lt;=#REF!),1,0)*D386)</f>
        <v>#REF!</v>
      </c>
      <c r="V386" s="170" t="str">
        <f>IF(B386=1,"",IF(TrackingWorksheet!F391="","",TrackingWorksheet!F391))</f>
        <v/>
      </c>
    </row>
    <row r="387" spans="2:22" x14ac:dyDescent="0.35">
      <c r="B387" s="178">
        <f>IF(AND(ISBLANK(TrackingWorksheet!B392),ISBLANK(TrackingWorksheet!C392),ISBLANK(TrackingWorksheet!G392),ISBLANK(TrackingWorksheet!I392),
ISBLANK(TrackingWorksheet!#REF!)),1,0)</f>
        <v>0</v>
      </c>
      <c r="C387" s="173">
        <f>IF(B387=1,"",TrackingWorksheet!D392)</f>
        <v>0</v>
      </c>
      <c r="D387" s="176">
        <f>IF(B387=1,"",IF(AND(TrackingWorksheet!B392&lt;&gt;"",TrackingWorksheet!B392&lt;=WeeklyCOVIDSummary!$C$7,OR(TrackingWorksheet!C392="",TrackingWorksheet!C392&gt;=WeeklyCOVIDSummary!$C$6)),1,0))</f>
        <v>0</v>
      </c>
      <c r="E387" s="175">
        <f>IF(B387=1,"",IF(AND(TrackingWorksheet!H392&lt;&gt;"",TrackingWorksheet!H392&lt;=WeeklyCOVIDSummary!$C$7),1,0)*D387)</f>
        <v>0</v>
      </c>
      <c r="F387" s="175">
        <f>IF(B387=1,"",IF(AND(TrackingWorksheet!I392&lt;&gt;"",TrackingWorksheet!I392&lt;=WeeklyCOVIDSummary!$C$7),1,0)*D387)</f>
        <v>0</v>
      </c>
      <c r="G387" s="175">
        <f>IF(B387=1,"",IF(AND(TrackingWorksheet!G392&lt;&gt;"",TrackingWorksheet!G392&lt;=WeeklyCOVIDSummary!$C$7,WeeklyCOVIDSummary!$C$6-TrackingWorksheet!G392&lt;60),1,0)*D387)</f>
        <v>0</v>
      </c>
      <c r="H387" s="175">
        <f>IF(B387=1,"",IF(AND(TrackingWorksheet!G392&lt;&gt;"",TrackingWorksheet!G392&lt;=WeeklyCOVIDSummary!$C$7,TrackingWorksheet!G392&gt;$M$3),1,0)*D387)</f>
        <v>0</v>
      </c>
      <c r="I387" s="175">
        <f t="shared" si="11"/>
        <v>0</v>
      </c>
      <c r="J387" s="175">
        <f t="shared" ref="J387:J450" si="12">MAX(G387:H387)</f>
        <v>0</v>
      </c>
      <c r="K387" s="175">
        <f>IF(B387=1,"",IF(AND(TrackingWorksheet!G392="",TrackingWorksheet!H392="", TrackingWorksheet!I392=""),1,0)*D387)</f>
        <v>0</v>
      </c>
      <c r="L387" s="178" t="str">
        <f>IF(B387=1,"",IF(TrackingWorksheet!F392="","",TrackingWorksheet!F392))</f>
        <v/>
      </c>
      <c r="M387" s="170"/>
      <c r="N387" s="170">
        <f>IF(AND(ISBLANK(TrackingWorksheet!B392),ISBLANK(TrackingWorksheet!C392),ISBLANK(TrackingWorksheet!G392),ISBLANK(TrackingWorksheet!I392),
ISBLANK(TrackingWorksheet!#REF!)),1,0)</f>
        <v>0</v>
      </c>
      <c r="O387" s="170">
        <f>IF(B387=1,"",TrackingWorksheet!E392)</f>
        <v>0</v>
      </c>
      <c r="P387" s="170" t="e">
        <f>IF(B387=1,"",IF(AND(TrackingWorksheet!B392&lt;&gt;"",TrackingWorksheet!B392&lt;=#REF!,OR(TrackingWorksheet!C392="",TrackingWorksheet!C392&gt;=#REF!)),1,0))</f>
        <v>#REF!</v>
      </c>
      <c r="Q387" s="170" t="e">
        <f>IF(B387=1,"",IF(AND(TrackingWorksheet!#REF! &lt;&gt;"",TrackingWorksheet!#REF!&lt;=#REF!), 1, 0)*D387)</f>
        <v>#REF!</v>
      </c>
      <c r="R387" s="170" t="e">
        <f>IF(B387=1,"",IF(AND(TrackingWorksheet!#REF! &lt;&gt;"", TrackingWorksheet!#REF!="At facility"), 1, 0)*D387)</f>
        <v>#REF!</v>
      </c>
      <c r="S387" s="170" t="e">
        <f>IF(B387=1,"",IF(AND(TrackingWorksheet!#REF! &lt;&gt;"", TrackingWorksheet!#REF!="Outside of facility"), 1, 0)*D387)</f>
        <v>#REF!</v>
      </c>
      <c r="T387" s="170" t="e">
        <f>IF(B387=1,"",IF(AND(TrackingWorksheet!#REF!&lt;&gt;"",TrackingWorksheet!#REF!&lt;=#REF!),1,0)*D387)</f>
        <v>#REF!</v>
      </c>
      <c r="U387" s="170" t="e">
        <f>IF(B387=1,"",IF(AND(TrackingWorksheet!#REF!&lt;&gt;"",TrackingWorksheet!#REF!&lt;=#REF!),1,0)*D387)</f>
        <v>#REF!</v>
      </c>
      <c r="V387" s="170" t="str">
        <f>IF(B387=1,"",IF(TrackingWorksheet!F392="","",TrackingWorksheet!F392))</f>
        <v/>
      </c>
    </row>
    <row r="388" spans="2:22" x14ac:dyDescent="0.35">
      <c r="B388" s="178">
        <f>IF(AND(ISBLANK(TrackingWorksheet!B393),ISBLANK(TrackingWorksheet!C393),ISBLANK(TrackingWorksheet!G393),ISBLANK(TrackingWorksheet!I393),
ISBLANK(TrackingWorksheet!#REF!)),1,0)</f>
        <v>0</v>
      </c>
      <c r="C388" s="173">
        <f>IF(B388=1,"",TrackingWorksheet!D393)</f>
        <v>0</v>
      </c>
      <c r="D388" s="176">
        <f>IF(B388=1,"",IF(AND(TrackingWorksheet!B393&lt;&gt;"",TrackingWorksheet!B393&lt;=WeeklyCOVIDSummary!$C$7,OR(TrackingWorksheet!C393="",TrackingWorksheet!C393&gt;=WeeklyCOVIDSummary!$C$6)),1,0))</f>
        <v>0</v>
      </c>
      <c r="E388" s="175">
        <f>IF(B388=1,"",IF(AND(TrackingWorksheet!H393&lt;&gt;"",TrackingWorksheet!H393&lt;=WeeklyCOVIDSummary!$C$7),1,0)*D388)</f>
        <v>0</v>
      </c>
      <c r="F388" s="175">
        <f>IF(B388=1,"",IF(AND(TrackingWorksheet!I393&lt;&gt;"",TrackingWorksheet!I393&lt;=WeeklyCOVIDSummary!$C$7),1,0)*D388)</f>
        <v>0</v>
      </c>
      <c r="G388" s="175">
        <f>IF(B388=1,"",IF(AND(TrackingWorksheet!G393&lt;&gt;"",TrackingWorksheet!G393&lt;=WeeklyCOVIDSummary!$C$7,WeeklyCOVIDSummary!$C$6-TrackingWorksheet!G393&lt;60),1,0)*D388)</f>
        <v>0</v>
      </c>
      <c r="H388" s="175">
        <f>IF(B388=1,"",IF(AND(TrackingWorksheet!G393&lt;&gt;"",TrackingWorksheet!G393&lt;=WeeklyCOVIDSummary!$C$7,TrackingWorksheet!G393&gt;$M$3),1,0)*D388)</f>
        <v>0</v>
      </c>
      <c r="I388" s="175">
        <f t="shared" ref="I388:I451" si="13">MAX(G388:H388)</f>
        <v>0</v>
      </c>
      <c r="J388" s="175">
        <f t="shared" si="12"/>
        <v>0</v>
      </c>
      <c r="K388" s="175">
        <f>IF(B388=1,"",IF(AND(TrackingWorksheet!G393="",TrackingWorksheet!H393="", TrackingWorksheet!I393=""),1,0)*D388)</f>
        <v>0</v>
      </c>
      <c r="L388" s="178" t="str">
        <f>IF(B388=1,"",IF(TrackingWorksheet!F393="","",TrackingWorksheet!F393))</f>
        <v/>
      </c>
      <c r="M388" s="170"/>
      <c r="N388" s="170">
        <f>IF(AND(ISBLANK(TrackingWorksheet!B393),ISBLANK(TrackingWorksheet!C393),ISBLANK(TrackingWorksheet!G393),ISBLANK(TrackingWorksheet!I393),
ISBLANK(TrackingWorksheet!#REF!)),1,0)</f>
        <v>0</v>
      </c>
      <c r="O388" s="170">
        <f>IF(B388=1,"",TrackingWorksheet!E393)</f>
        <v>0</v>
      </c>
      <c r="P388" s="170" t="e">
        <f>IF(B388=1,"",IF(AND(TrackingWorksheet!B393&lt;&gt;"",TrackingWorksheet!B393&lt;=#REF!,OR(TrackingWorksheet!C393="",TrackingWorksheet!C393&gt;=#REF!)),1,0))</f>
        <v>#REF!</v>
      </c>
      <c r="Q388" s="170" t="e">
        <f>IF(B388=1,"",IF(AND(TrackingWorksheet!#REF! &lt;&gt;"",TrackingWorksheet!#REF!&lt;=#REF!), 1, 0)*D388)</f>
        <v>#REF!</v>
      </c>
      <c r="R388" s="170" t="e">
        <f>IF(B388=1,"",IF(AND(TrackingWorksheet!#REF! &lt;&gt;"", TrackingWorksheet!#REF!="At facility"), 1, 0)*D388)</f>
        <v>#REF!</v>
      </c>
      <c r="S388" s="170" t="e">
        <f>IF(B388=1,"",IF(AND(TrackingWorksheet!#REF! &lt;&gt;"", TrackingWorksheet!#REF!="Outside of facility"), 1, 0)*D388)</f>
        <v>#REF!</v>
      </c>
      <c r="T388" s="170" t="e">
        <f>IF(B388=1,"",IF(AND(TrackingWorksheet!#REF!&lt;&gt;"",TrackingWorksheet!#REF!&lt;=#REF!),1,0)*D388)</f>
        <v>#REF!</v>
      </c>
      <c r="U388" s="170" t="e">
        <f>IF(B388=1,"",IF(AND(TrackingWorksheet!#REF!&lt;&gt;"",TrackingWorksheet!#REF!&lt;=#REF!),1,0)*D388)</f>
        <v>#REF!</v>
      </c>
      <c r="V388" s="170" t="str">
        <f>IF(B388=1,"",IF(TrackingWorksheet!F393="","",TrackingWorksheet!F393))</f>
        <v/>
      </c>
    </row>
    <row r="389" spans="2:22" x14ac:dyDescent="0.35">
      <c r="B389" s="178">
        <f>IF(AND(ISBLANK(TrackingWorksheet!B394),ISBLANK(TrackingWorksheet!C394),ISBLANK(TrackingWorksheet!G394),ISBLANK(TrackingWorksheet!I394),
ISBLANK(TrackingWorksheet!#REF!)),1,0)</f>
        <v>0</v>
      </c>
      <c r="C389" s="173">
        <f>IF(B389=1,"",TrackingWorksheet!D394)</f>
        <v>0</v>
      </c>
      <c r="D389" s="176">
        <f>IF(B389=1,"",IF(AND(TrackingWorksheet!B394&lt;&gt;"",TrackingWorksheet!B394&lt;=WeeklyCOVIDSummary!$C$7,OR(TrackingWorksheet!C394="",TrackingWorksheet!C394&gt;=WeeklyCOVIDSummary!$C$6)),1,0))</f>
        <v>0</v>
      </c>
      <c r="E389" s="175">
        <f>IF(B389=1,"",IF(AND(TrackingWorksheet!H394&lt;&gt;"",TrackingWorksheet!H394&lt;=WeeklyCOVIDSummary!$C$7),1,0)*D389)</f>
        <v>0</v>
      </c>
      <c r="F389" s="175">
        <f>IF(B389=1,"",IF(AND(TrackingWorksheet!I394&lt;&gt;"",TrackingWorksheet!I394&lt;=WeeklyCOVIDSummary!$C$7),1,0)*D389)</f>
        <v>0</v>
      </c>
      <c r="G389" s="175">
        <f>IF(B389=1,"",IF(AND(TrackingWorksheet!G394&lt;&gt;"",TrackingWorksheet!G394&lt;=WeeklyCOVIDSummary!$C$7,WeeklyCOVIDSummary!$C$6-TrackingWorksheet!G394&lt;60),1,0)*D389)</f>
        <v>0</v>
      </c>
      <c r="H389" s="175">
        <f>IF(B389=1,"",IF(AND(TrackingWorksheet!G394&lt;&gt;"",TrackingWorksheet!G394&lt;=WeeklyCOVIDSummary!$C$7,TrackingWorksheet!G394&gt;$M$3),1,0)*D389)</f>
        <v>0</v>
      </c>
      <c r="I389" s="175">
        <f t="shared" si="13"/>
        <v>0</v>
      </c>
      <c r="J389" s="175">
        <f t="shared" si="12"/>
        <v>0</v>
      </c>
      <c r="K389" s="175">
        <f>IF(B389=1,"",IF(AND(TrackingWorksheet!G394="",TrackingWorksheet!H394="", TrackingWorksheet!I394=""),1,0)*D389)</f>
        <v>0</v>
      </c>
      <c r="L389" s="178" t="str">
        <f>IF(B389=1,"",IF(TrackingWorksheet!F394="","",TrackingWorksheet!F394))</f>
        <v/>
      </c>
      <c r="M389" s="170"/>
      <c r="N389" s="170">
        <f>IF(AND(ISBLANK(TrackingWorksheet!B394),ISBLANK(TrackingWorksheet!C394),ISBLANK(TrackingWorksheet!G394),ISBLANK(TrackingWorksheet!I394),
ISBLANK(TrackingWorksheet!#REF!)),1,0)</f>
        <v>0</v>
      </c>
      <c r="O389" s="170">
        <f>IF(B389=1,"",TrackingWorksheet!E394)</f>
        <v>0</v>
      </c>
      <c r="P389" s="170" t="e">
        <f>IF(B389=1,"",IF(AND(TrackingWorksheet!B394&lt;&gt;"",TrackingWorksheet!B394&lt;=#REF!,OR(TrackingWorksheet!C394="",TrackingWorksheet!C394&gt;=#REF!)),1,0))</f>
        <v>#REF!</v>
      </c>
      <c r="Q389" s="170" t="e">
        <f>IF(B389=1,"",IF(AND(TrackingWorksheet!#REF! &lt;&gt;"",TrackingWorksheet!#REF!&lt;=#REF!), 1, 0)*D389)</f>
        <v>#REF!</v>
      </c>
      <c r="R389" s="170" t="e">
        <f>IF(B389=1,"",IF(AND(TrackingWorksheet!#REF! &lt;&gt;"", TrackingWorksheet!#REF!="At facility"), 1, 0)*D389)</f>
        <v>#REF!</v>
      </c>
      <c r="S389" s="170" t="e">
        <f>IF(B389=1,"",IF(AND(TrackingWorksheet!#REF! &lt;&gt;"", TrackingWorksheet!#REF!="Outside of facility"), 1, 0)*D389)</f>
        <v>#REF!</v>
      </c>
      <c r="T389" s="170" t="e">
        <f>IF(B389=1,"",IF(AND(TrackingWorksheet!#REF!&lt;&gt;"",TrackingWorksheet!#REF!&lt;=#REF!),1,0)*D389)</f>
        <v>#REF!</v>
      </c>
      <c r="U389" s="170" t="e">
        <f>IF(B389=1,"",IF(AND(TrackingWorksheet!#REF!&lt;&gt;"",TrackingWorksheet!#REF!&lt;=#REF!),1,0)*D389)</f>
        <v>#REF!</v>
      </c>
      <c r="V389" s="170" t="str">
        <f>IF(B389=1,"",IF(TrackingWorksheet!F394="","",TrackingWorksheet!F394))</f>
        <v/>
      </c>
    </row>
    <row r="390" spans="2:22" x14ac:dyDescent="0.35">
      <c r="B390" s="178">
        <f>IF(AND(ISBLANK(TrackingWorksheet!B395),ISBLANK(TrackingWorksheet!C395),ISBLANK(TrackingWorksheet!G395),ISBLANK(TrackingWorksheet!I395),
ISBLANK(TrackingWorksheet!#REF!)),1,0)</f>
        <v>0</v>
      </c>
      <c r="C390" s="173">
        <f>IF(B390=1,"",TrackingWorksheet!D395)</f>
        <v>0</v>
      </c>
      <c r="D390" s="176">
        <f>IF(B390=1,"",IF(AND(TrackingWorksheet!B395&lt;&gt;"",TrackingWorksheet!B395&lt;=WeeklyCOVIDSummary!$C$7,OR(TrackingWorksheet!C395="",TrackingWorksheet!C395&gt;=WeeklyCOVIDSummary!$C$6)),1,0))</f>
        <v>0</v>
      </c>
      <c r="E390" s="175">
        <f>IF(B390=1,"",IF(AND(TrackingWorksheet!H395&lt;&gt;"",TrackingWorksheet!H395&lt;=WeeklyCOVIDSummary!$C$7),1,0)*D390)</f>
        <v>0</v>
      </c>
      <c r="F390" s="175">
        <f>IF(B390=1,"",IF(AND(TrackingWorksheet!I395&lt;&gt;"",TrackingWorksheet!I395&lt;=WeeklyCOVIDSummary!$C$7),1,0)*D390)</f>
        <v>0</v>
      </c>
      <c r="G390" s="175">
        <f>IF(B390=1,"",IF(AND(TrackingWorksheet!G395&lt;&gt;"",TrackingWorksheet!G395&lt;=WeeklyCOVIDSummary!$C$7,WeeklyCOVIDSummary!$C$6-TrackingWorksheet!G395&lt;60),1,0)*D390)</f>
        <v>0</v>
      </c>
      <c r="H390" s="175">
        <f>IF(B390=1,"",IF(AND(TrackingWorksheet!G395&lt;&gt;"",TrackingWorksheet!G395&lt;=WeeklyCOVIDSummary!$C$7,TrackingWorksheet!G395&gt;$M$3),1,0)*D390)</f>
        <v>0</v>
      </c>
      <c r="I390" s="175">
        <f t="shared" si="13"/>
        <v>0</v>
      </c>
      <c r="J390" s="175">
        <f t="shared" si="12"/>
        <v>0</v>
      </c>
      <c r="K390" s="175">
        <f>IF(B390=1,"",IF(AND(TrackingWorksheet!G395="",TrackingWorksheet!H395="", TrackingWorksheet!I395=""),1,0)*D390)</f>
        <v>0</v>
      </c>
      <c r="L390" s="178" t="str">
        <f>IF(B390=1,"",IF(TrackingWorksheet!F395="","",TrackingWorksheet!F395))</f>
        <v/>
      </c>
      <c r="M390" s="170"/>
      <c r="N390" s="170">
        <f>IF(AND(ISBLANK(TrackingWorksheet!B395),ISBLANK(TrackingWorksheet!C395),ISBLANK(TrackingWorksheet!G395),ISBLANK(TrackingWorksheet!I395),
ISBLANK(TrackingWorksheet!#REF!)),1,0)</f>
        <v>0</v>
      </c>
      <c r="O390" s="170">
        <f>IF(B390=1,"",TrackingWorksheet!E395)</f>
        <v>0</v>
      </c>
      <c r="P390" s="170" t="e">
        <f>IF(B390=1,"",IF(AND(TrackingWorksheet!B395&lt;&gt;"",TrackingWorksheet!B395&lt;=#REF!,OR(TrackingWorksheet!C395="",TrackingWorksheet!C395&gt;=#REF!)),1,0))</f>
        <v>#REF!</v>
      </c>
      <c r="Q390" s="170" t="e">
        <f>IF(B390=1,"",IF(AND(TrackingWorksheet!#REF! &lt;&gt;"",TrackingWorksheet!#REF!&lt;=#REF!), 1, 0)*D390)</f>
        <v>#REF!</v>
      </c>
      <c r="R390" s="170" t="e">
        <f>IF(B390=1,"",IF(AND(TrackingWorksheet!#REF! &lt;&gt;"", TrackingWorksheet!#REF!="At facility"), 1, 0)*D390)</f>
        <v>#REF!</v>
      </c>
      <c r="S390" s="170" t="e">
        <f>IF(B390=1,"",IF(AND(TrackingWorksheet!#REF! &lt;&gt;"", TrackingWorksheet!#REF!="Outside of facility"), 1, 0)*D390)</f>
        <v>#REF!</v>
      </c>
      <c r="T390" s="170" t="e">
        <f>IF(B390=1,"",IF(AND(TrackingWorksheet!#REF!&lt;&gt;"",TrackingWorksheet!#REF!&lt;=#REF!),1,0)*D390)</f>
        <v>#REF!</v>
      </c>
      <c r="U390" s="170" t="e">
        <f>IF(B390=1,"",IF(AND(TrackingWorksheet!#REF!&lt;&gt;"",TrackingWorksheet!#REF!&lt;=#REF!),1,0)*D390)</f>
        <v>#REF!</v>
      </c>
      <c r="V390" s="170" t="str">
        <f>IF(B390=1,"",IF(TrackingWorksheet!F395="","",TrackingWorksheet!F395))</f>
        <v/>
      </c>
    </row>
    <row r="391" spans="2:22" x14ac:dyDescent="0.35">
      <c r="B391" s="178">
        <f>IF(AND(ISBLANK(TrackingWorksheet!B396),ISBLANK(TrackingWorksheet!C396),ISBLANK(TrackingWorksheet!G396),ISBLANK(TrackingWorksheet!I396),
ISBLANK(TrackingWorksheet!#REF!)),1,0)</f>
        <v>0</v>
      </c>
      <c r="C391" s="173">
        <f>IF(B391=1,"",TrackingWorksheet!D396)</f>
        <v>0</v>
      </c>
      <c r="D391" s="176">
        <f>IF(B391=1,"",IF(AND(TrackingWorksheet!B396&lt;&gt;"",TrackingWorksheet!B396&lt;=WeeklyCOVIDSummary!$C$7,OR(TrackingWorksheet!C396="",TrackingWorksheet!C396&gt;=WeeklyCOVIDSummary!$C$6)),1,0))</f>
        <v>0</v>
      </c>
      <c r="E391" s="175">
        <f>IF(B391=1,"",IF(AND(TrackingWorksheet!H396&lt;&gt;"",TrackingWorksheet!H396&lt;=WeeklyCOVIDSummary!$C$7),1,0)*D391)</f>
        <v>0</v>
      </c>
      <c r="F391" s="175">
        <f>IF(B391=1,"",IF(AND(TrackingWorksheet!I396&lt;&gt;"",TrackingWorksheet!I396&lt;=WeeklyCOVIDSummary!$C$7),1,0)*D391)</f>
        <v>0</v>
      </c>
      <c r="G391" s="175">
        <f>IF(B391=1,"",IF(AND(TrackingWorksheet!G396&lt;&gt;"",TrackingWorksheet!G396&lt;=WeeklyCOVIDSummary!$C$7,WeeklyCOVIDSummary!$C$6-TrackingWorksheet!G396&lt;60),1,0)*D391)</f>
        <v>0</v>
      </c>
      <c r="H391" s="175">
        <f>IF(B391=1,"",IF(AND(TrackingWorksheet!G396&lt;&gt;"",TrackingWorksheet!G396&lt;=WeeklyCOVIDSummary!$C$7,TrackingWorksheet!G396&gt;$M$3),1,0)*D391)</f>
        <v>0</v>
      </c>
      <c r="I391" s="175">
        <f t="shared" si="13"/>
        <v>0</v>
      </c>
      <c r="J391" s="175">
        <f t="shared" si="12"/>
        <v>0</v>
      </c>
      <c r="K391" s="175">
        <f>IF(B391=1,"",IF(AND(TrackingWorksheet!G396="",TrackingWorksheet!H396="", TrackingWorksheet!I396=""),1,0)*D391)</f>
        <v>0</v>
      </c>
      <c r="L391" s="178" t="str">
        <f>IF(B391=1,"",IF(TrackingWorksheet!F396="","",TrackingWorksheet!F396))</f>
        <v/>
      </c>
      <c r="M391" s="170"/>
      <c r="N391" s="170">
        <f>IF(AND(ISBLANK(TrackingWorksheet!B396),ISBLANK(TrackingWorksheet!C396),ISBLANK(TrackingWorksheet!G396),ISBLANK(TrackingWorksheet!I396),
ISBLANK(TrackingWorksheet!#REF!)),1,0)</f>
        <v>0</v>
      </c>
      <c r="O391" s="170">
        <f>IF(B391=1,"",TrackingWorksheet!E396)</f>
        <v>0</v>
      </c>
      <c r="P391" s="170" t="e">
        <f>IF(B391=1,"",IF(AND(TrackingWorksheet!B396&lt;&gt;"",TrackingWorksheet!B396&lt;=#REF!,OR(TrackingWorksheet!C396="",TrackingWorksheet!C396&gt;=#REF!)),1,0))</f>
        <v>#REF!</v>
      </c>
      <c r="Q391" s="170" t="e">
        <f>IF(B391=1,"",IF(AND(TrackingWorksheet!#REF! &lt;&gt;"",TrackingWorksheet!#REF!&lt;=#REF!), 1, 0)*D391)</f>
        <v>#REF!</v>
      </c>
      <c r="R391" s="170" t="e">
        <f>IF(B391=1,"",IF(AND(TrackingWorksheet!#REF! &lt;&gt;"", TrackingWorksheet!#REF!="At facility"), 1, 0)*D391)</f>
        <v>#REF!</v>
      </c>
      <c r="S391" s="170" t="e">
        <f>IF(B391=1,"",IF(AND(TrackingWorksheet!#REF! &lt;&gt;"", TrackingWorksheet!#REF!="Outside of facility"), 1, 0)*D391)</f>
        <v>#REF!</v>
      </c>
      <c r="T391" s="170" t="e">
        <f>IF(B391=1,"",IF(AND(TrackingWorksheet!#REF!&lt;&gt;"",TrackingWorksheet!#REF!&lt;=#REF!),1,0)*D391)</f>
        <v>#REF!</v>
      </c>
      <c r="U391" s="170" t="e">
        <f>IF(B391=1,"",IF(AND(TrackingWorksheet!#REF!&lt;&gt;"",TrackingWorksheet!#REF!&lt;=#REF!),1,0)*D391)</f>
        <v>#REF!</v>
      </c>
      <c r="V391" s="170" t="str">
        <f>IF(B391=1,"",IF(TrackingWorksheet!F396="","",TrackingWorksheet!F396))</f>
        <v/>
      </c>
    </row>
    <row r="392" spans="2:22" x14ac:dyDescent="0.35">
      <c r="B392" s="178">
        <f>IF(AND(ISBLANK(TrackingWorksheet!B397),ISBLANK(TrackingWorksheet!C397),ISBLANK(TrackingWorksheet!G397),ISBLANK(TrackingWorksheet!I397),
ISBLANK(TrackingWorksheet!#REF!)),1,0)</f>
        <v>0</v>
      </c>
      <c r="C392" s="173">
        <f>IF(B392=1,"",TrackingWorksheet!D397)</f>
        <v>0</v>
      </c>
      <c r="D392" s="176">
        <f>IF(B392=1,"",IF(AND(TrackingWorksheet!B397&lt;&gt;"",TrackingWorksheet!B397&lt;=WeeklyCOVIDSummary!$C$7,OR(TrackingWorksheet!C397="",TrackingWorksheet!C397&gt;=WeeklyCOVIDSummary!$C$6)),1,0))</f>
        <v>0</v>
      </c>
      <c r="E392" s="175">
        <f>IF(B392=1,"",IF(AND(TrackingWorksheet!H397&lt;&gt;"",TrackingWorksheet!H397&lt;=WeeklyCOVIDSummary!$C$7),1,0)*D392)</f>
        <v>0</v>
      </c>
      <c r="F392" s="175">
        <f>IF(B392=1,"",IF(AND(TrackingWorksheet!I397&lt;&gt;"",TrackingWorksheet!I397&lt;=WeeklyCOVIDSummary!$C$7),1,0)*D392)</f>
        <v>0</v>
      </c>
      <c r="G392" s="175">
        <f>IF(B392=1,"",IF(AND(TrackingWorksheet!G397&lt;&gt;"",TrackingWorksheet!G397&lt;=WeeklyCOVIDSummary!$C$7,WeeklyCOVIDSummary!$C$6-TrackingWorksheet!G397&lt;60),1,0)*D392)</f>
        <v>0</v>
      </c>
      <c r="H392" s="175">
        <f>IF(B392=1,"",IF(AND(TrackingWorksheet!G397&lt;&gt;"",TrackingWorksheet!G397&lt;=WeeklyCOVIDSummary!$C$7,TrackingWorksheet!G397&gt;$M$3),1,0)*D392)</f>
        <v>0</v>
      </c>
      <c r="I392" s="175">
        <f t="shared" si="13"/>
        <v>0</v>
      </c>
      <c r="J392" s="175">
        <f t="shared" si="12"/>
        <v>0</v>
      </c>
      <c r="K392" s="175">
        <f>IF(B392=1,"",IF(AND(TrackingWorksheet!G397="",TrackingWorksheet!H397="", TrackingWorksheet!I397=""),1,0)*D392)</f>
        <v>0</v>
      </c>
      <c r="L392" s="178" t="str">
        <f>IF(B392=1,"",IF(TrackingWorksheet!F397="","",TrackingWorksheet!F397))</f>
        <v/>
      </c>
      <c r="M392" s="170"/>
      <c r="N392" s="170">
        <f>IF(AND(ISBLANK(TrackingWorksheet!B397),ISBLANK(TrackingWorksheet!C397),ISBLANK(TrackingWorksheet!G397),ISBLANK(TrackingWorksheet!I397),
ISBLANK(TrackingWorksheet!#REF!)),1,0)</f>
        <v>0</v>
      </c>
      <c r="O392" s="170">
        <f>IF(B392=1,"",TrackingWorksheet!E397)</f>
        <v>0</v>
      </c>
      <c r="P392" s="170" t="e">
        <f>IF(B392=1,"",IF(AND(TrackingWorksheet!B397&lt;&gt;"",TrackingWorksheet!B397&lt;=#REF!,OR(TrackingWorksheet!C397="",TrackingWorksheet!C397&gt;=#REF!)),1,0))</f>
        <v>#REF!</v>
      </c>
      <c r="Q392" s="170" t="e">
        <f>IF(B392=1,"",IF(AND(TrackingWorksheet!#REF! &lt;&gt;"",TrackingWorksheet!#REF!&lt;=#REF!), 1, 0)*D392)</f>
        <v>#REF!</v>
      </c>
      <c r="R392" s="170" t="e">
        <f>IF(B392=1,"",IF(AND(TrackingWorksheet!#REF! &lt;&gt;"", TrackingWorksheet!#REF!="At facility"), 1, 0)*D392)</f>
        <v>#REF!</v>
      </c>
      <c r="S392" s="170" t="e">
        <f>IF(B392=1,"",IF(AND(TrackingWorksheet!#REF! &lt;&gt;"", TrackingWorksheet!#REF!="Outside of facility"), 1, 0)*D392)</f>
        <v>#REF!</v>
      </c>
      <c r="T392" s="170" t="e">
        <f>IF(B392=1,"",IF(AND(TrackingWorksheet!#REF!&lt;&gt;"",TrackingWorksheet!#REF!&lt;=#REF!),1,0)*D392)</f>
        <v>#REF!</v>
      </c>
      <c r="U392" s="170" t="e">
        <f>IF(B392=1,"",IF(AND(TrackingWorksheet!#REF!&lt;&gt;"",TrackingWorksheet!#REF!&lt;=#REF!),1,0)*D392)</f>
        <v>#REF!</v>
      </c>
      <c r="V392" s="170" t="str">
        <f>IF(B392=1,"",IF(TrackingWorksheet!F397="","",TrackingWorksheet!F397))</f>
        <v/>
      </c>
    </row>
    <row r="393" spans="2:22" x14ac:dyDescent="0.35">
      <c r="B393" s="178">
        <f>IF(AND(ISBLANK(TrackingWorksheet!B398),ISBLANK(TrackingWorksheet!C398),ISBLANK(TrackingWorksheet!G398),ISBLANK(TrackingWorksheet!I398),
ISBLANK(TrackingWorksheet!#REF!)),1,0)</f>
        <v>0</v>
      </c>
      <c r="C393" s="173">
        <f>IF(B393=1,"",TrackingWorksheet!D398)</f>
        <v>0</v>
      </c>
      <c r="D393" s="176">
        <f>IF(B393=1,"",IF(AND(TrackingWorksheet!B398&lt;&gt;"",TrackingWorksheet!B398&lt;=WeeklyCOVIDSummary!$C$7,OR(TrackingWorksheet!C398="",TrackingWorksheet!C398&gt;=WeeklyCOVIDSummary!$C$6)),1,0))</f>
        <v>0</v>
      </c>
      <c r="E393" s="175">
        <f>IF(B393=1,"",IF(AND(TrackingWorksheet!H398&lt;&gt;"",TrackingWorksheet!H398&lt;=WeeklyCOVIDSummary!$C$7),1,0)*D393)</f>
        <v>0</v>
      </c>
      <c r="F393" s="175">
        <f>IF(B393=1,"",IF(AND(TrackingWorksheet!I398&lt;&gt;"",TrackingWorksheet!I398&lt;=WeeklyCOVIDSummary!$C$7),1,0)*D393)</f>
        <v>0</v>
      </c>
      <c r="G393" s="175">
        <f>IF(B393=1,"",IF(AND(TrackingWorksheet!G398&lt;&gt;"",TrackingWorksheet!G398&lt;=WeeklyCOVIDSummary!$C$7,WeeklyCOVIDSummary!$C$6-TrackingWorksheet!G398&lt;60),1,0)*D393)</f>
        <v>0</v>
      </c>
      <c r="H393" s="175">
        <f>IF(B393=1,"",IF(AND(TrackingWorksheet!G398&lt;&gt;"",TrackingWorksheet!G398&lt;=WeeklyCOVIDSummary!$C$7,TrackingWorksheet!G398&gt;$M$3),1,0)*D393)</f>
        <v>0</v>
      </c>
      <c r="I393" s="175">
        <f t="shared" si="13"/>
        <v>0</v>
      </c>
      <c r="J393" s="175">
        <f t="shared" si="12"/>
        <v>0</v>
      </c>
      <c r="K393" s="175">
        <f>IF(B393=1,"",IF(AND(TrackingWorksheet!G398="",TrackingWorksheet!H398="", TrackingWorksheet!I398=""),1,0)*D393)</f>
        <v>0</v>
      </c>
      <c r="L393" s="178" t="str">
        <f>IF(B393=1,"",IF(TrackingWorksheet!F398="","",TrackingWorksheet!F398))</f>
        <v/>
      </c>
      <c r="M393" s="170"/>
      <c r="N393" s="170">
        <f>IF(AND(ISBLANK(TrackingWorksheet!B398),ISBLANK(TrackingWorksheet!C398),ISBLANK(TrackingWorksheet!G398),ISBLANK(TrackingWorksheet!I398),
ISBLANK(TrackingWorksheet!#REF!)),1,0)</f>
        <v>0</v>
      </c>
      <c r="O393" s="170">
        <f>IF(B393=1,"",TrackingWorksheet!E398)</f>
        <v>0</v>
      </c>
      <c r="P393" s="170" t="e">
        <f>IF(B393=1,"",IF(AND(TrackingWorksheet!B398&lt;&gt;"",TrackingWorksheet!B398&lt;=#REF!,OR(TrackingWorksheet!C398="",TrackingWorksheet!C398&gt;=#REF!)),1,0))</f>
        <v>#REF!</v>
      </c>
      <c r="Q393" s="170" t="e">
        <f>IF(B393=1,"",IF(AND(TrackingWorksheet!#REF! &lt;&gt;"",TrackingWorksheet!#REF!&lt;=#REF!), 1, 0)*D393)</f>
        <v>#REF!</v>
      </c>
      <c r="R393" s="170" t="e">
        <f>IF(B393=1,"",IF(AND(TrackingWorksheet!#REF! &lt;&gt;"", TrackingWorksheet!#REF!="At facility"), 1, 0)*D393)</f>
        <v>#REF!</v>
      </c>
      <c r="S393" s="170" t="e">
        <f>IF(B393=1,"",IF(AND(TrackingWorksheet!#REF! &lt;&gt;"", TrackingWorksheet!#REF!="Outside of facility"), 1, 0)*D393)</f>
        <v>#REF!</v>
      </c>
      <c r="T393" s="170" t="e">
        <f>IF(B393=1,"",IF(AND(TrackingWorksheet!#REF!&lt;&gt;"",TrackingWorksheet!#REF!&lt;=#REF!),1,0)*D393)</f>
        <v>#REF!</v>
      </c>
      <c r="U393" s="170" t="e">
        <f>IF(B393=1,"",IF(AND(TrackingWorksheet!#REF!&lt;&gt;"",TrackingWorksheet!#REF!&lt;=#REF!),1,0)*D393)</f>
        <v>#REF!</v>
      </c>
      <c r="V393" s="170" t="str">
        <f>IF(B393=1,"",IF(TrackingWorksheet!F398="","",TrackingWorksheet!F398))</f>
        <v/>
      </c>
    </row>
    <row r="394" spans="2:22" x14ac:dyDescent="0.35">
      <c r="B394" s="178">
        <f>IF(AND(ISBLANK(TrackingWorksheet!B399),ISBLANK(TrackingWorksheet!C399),ISBLANK(TrackingWorksheet!G399),ISBLANK(TrackingWorksheet!I399),
ISBLANK(TrackingWorksheet!#REF!)),1,0)</f>
        <v>0</v>
      </c>
      <c r="C394" s="173">
        <f>IF(B394=1,"",TrackingWorksheet!D399)</f>
        <v>0</v>
      </c>
      <c r="D394" s="176">
        <f>IF(B394=1,"",IF(AND(TrackingWorksheet!B399&lt;&gt;"",TrackingWorksheet!B399&lt;=WeeklyCOVIDSummary!$C$7,OR(TrackingWorksheet!C399="",TrackingWorksheet!C399&gt;=WeeklyCOVIDSummary!$C$6)),1,0))</f>
        <v>0</v>
      </c>
      <c r="E394" s="175">
        <f>IF(B394=1,"",IF(AND(TrackingWorksheet!H399&lt;&gt;"",TrackingWorksheet!H399&lt;=WeeklyCOVIDSummary!$C$7),1,0)*D394)</f>
        <v>0</v>
      </c>
      <c r="F394" s="175">
        <f>IF(B394=1,"",IF(AND(TrackingWorksheet!I399&lt;&gt;"",TrackingWorksheet!I399&lt;=WeeklyCOVIDSummary!$C$7),1,0)*D394)</f>
        <v>0</v>
      </c>
      <c r="G394" s="175">
        <f>IF(B394=1,"",IF(AND(TrackingWorksheet!G399&lt;&gt;"",TrackingWorksheet!G399&lt;=WeeklyCOVIDSummary!$C$7,WeeklyCOVIDSummary!$C$6-TrackingWorksheet!G399&lt;60),1,0)*D394)</f>
        <v>0</v>
      </c>
      <c r="H394" s="175">
        <f>IF(B394=1,"",IF(AND(TrackingWorksheet!G399&lt;&gt;"",TrackingWorksheet!G399&lt;=WeeklyCOVIDSummary!$C$7,TrackingWorksheet!G399&gt;$M$3),1,0)*D394)</f>
        <v>0</v>
      </c>
      <c r="I394" s="175">
        <f t="shared" si="13"/>
        <v>0</v>
      </c>
      <c r="J394" s="175">
        <f t="shared" si="12"/>
        <v>0</v>
      </c>
      <c r="K394" s="175">
        <f>IF(B394=1,"",IF(AND(TrackingWorksheet!G399="",TrackingWorksheet!H399="", TrackingWorksheet!I399=""),1,0)*D394)</f>
        <v>0</v>
      </c>
      <c r="L394" s="178" t="str">
        <f>IF(B394=1,"",IF(TrackingWorksheet!F399="","",TrackingWorksheet!F399))</f>
        <v/>
      </c>
      <c r="M394" s="170"/>
      <c r="N394" s="170">
        <f>IF(AND(ISBLANK(TrackingWorksheet!B399),ISBLANK(TrackingWorksheet!C399),ISBLANK(TrackingWorksheet!G399),ISBLANK(TrackingWorksheet!I399),
ISBLANK(TrackingWorksheet!#REF!)),1,0)</f>
        <v>0</v>
      </c>
      <c r="O394" s="170">
        <f>IF(B394=1,"",TrackingWorksheet!E399)</f>
        <v>0</v>
      </c>
      <c r="P394" s="170" t="e">
        <f>IF(B394=1,"",IF(AND(TrackingWorksheet!B399&lt;&gt;"",TrackingWorksheet!B399&lt;=#REF!,OR(TrackingWorksheet!C399="",TrackingWorksheet!C399&gt;=#REF!)),1,0))</f>
        <v>#REF!</v>
      </c>
      <c r="Q394" s="170" t="e">
        <f>IF(B394=1,"",IF(AND(TrackingWorksheet!#REF! &lt;&gt;"",TrackingWorksheet!#REF!&lt;=#REF!), 1, 0)*D394)</f>
        <v>#REF!</v>
      </c>
      <c r="R394" s="170" t="e">
        <f>IF(B394=1,"",IF(AND(TrackingWorksheet!#REF! &lt;&gt;"", TrackingWorksheet!#REF!="At facility"), 1, 0)*D394)</f>
        <v>#REF!</v>
      </c>
      <c r="S394" s="170" t="e">
        <f>IF(B394=1,"",IF(AND(TrackingWorksheet!#REF! &lt;&gt;"", TrackingWorksheet!#REF!="Outside of facility"), 1, 0)*D394)</f>
        <v>#REF!</v>
      </c>
      <c r="T394" s="170" t="e">
        <f>IF(B394=1,"",IF(AND(TrackingWorksheet!#REF!&lt;&gt;"",TrackingWorksheet!#REF!&lt;=#REF!),1,0)*D394)</f>
        <v>#REF!</v>
      </c>
      <c r="U394" s="170" t="e">
        <f>IF(B394=1,"",IF(AND(TrackingWorksheet!#REF!&lt;&gt;"",TrackingWorksheet!#REF!&lt;=#REF!),1,0)*D394)</f>
        <v>#REF!</v>
      </c>
      <c r="V394" s="170" t="str">
        <f>IF(B394=1,"",IF(TrackingWorksheet!F399="","",TrackingWorksheet!F399))</f>
        <v/>
      </c>
    </row>
    <row r="395" spans="2:22" x14ac:dyDescent="0.35">
      <c r="B395" s="178">
        <f>IF(AND(ISBLANK(TrackingWorksheet!B400),ISBLANK(TrackingWorksheet!C400),ISBLANK(TrackingWorksheet!G400),ISBLANK(TrackingWorksheet!I400),
ISBLANK(TrackingWorksheet!#REF!)),1,0)</f>
        <v>0</v>
      </c>
      <c r="C395" s="173">
        <f>IF(B395=1,"",TrackingWorksheet!D400)</f>
        <v>0</v>
      </c>
      <c r="D395" s="176">
        <f>IF(B395=1,"",IF(AND(TrackingWorksheet!B400&lt;&gt;"",TrackingWorksheet!B400&lt;=WeeklyCOVIDSummary!$C$7,OR(TrackingWorksheet!C400="",TrackingWorksheet!C400&gt;=WeeklyCOVIDSummary!$C$6)),1,0))</f>
        <v>0</v>
      </c>
      <c r="E395" s="175">
        <f>IF(B395=1,"",IF(AND(TrackingWorksheet!H400&lt;&gt;"",TrackingWorksheet!H400&lt;=WeeklyCOVIDSummary!$C$7),1,0)*D395)</f>
        <v>0</v>
      </c>
      <c r="F395" s="175">
        <f>IF(B395=1,"",IF(AND(TrackingWorksheet!I400&lt;&gt;"",TrackingWorksheet!I400&lt;=WeeklyCOVIDSummary!$C$7),1,0)*D395)</f>
        <v>0</v>
      </c>
      <c r="G395" s="175">
        <f>IF(B395=1,"",IF(AND(TrackingWorksheet!G400&lt;&gt;"",TrackingWorksheet!G400&lt;=WeeklyCOVIDSummary!$C$7,WeeklyCOVIDSummary!$C$6-TrackingWorksheet!G400&lt;60),1,0)*D395)</f>
        <v>0</v>
      </c>
      <c r="H395" s="175">
        <f>IF(B395=1,"",IF(AND(TrackingWorksheet!G400&lt;&gt;"",TrackingWorksheet!G400&lt;=WeeklyCOVIDSummary!$C$7,TrackingWorksheet!G400&gt;$M$3),1,0)*D395)</f>
        <v>0</v>
      </c>
      <c r="I395" s="175">
        <f t="shared" si="13"/>
        <v>0</v>
      </c>
      <c r="J395" s="175">
        <f t="shared" si="12"/>
        <v>0</v>
      </c>
      <c r="K395" s="175">
        <f>IF(B395=1,"",IF(AND(TrackingWorksheet!G400="",TrackingWorksheet!H400="", TrackingWorksheet!I400=""),1,0)*D395)</f>
        <v>0</v>
      </c>
      <c r="L395" s="178" t="str">
        <f>IF(B395=1,"",IF(TrackingWorksheet!F400="","",TrackingWorksheet!F400))</f>
        <v/>
      </c>
      <c r="M395" s="170"/>
      <c r="N395" s="170">
        <f>IF(AND(ISBLANK(TrackingWorksheet!B400),ISBLANK(TrackingWorksheet!C400),ISBLANK(TrackingWorksheet!G400),ISBLANK(TrackingWorksheet!I400),
ISBLANK(TrackingWorksheet!#REF!)),1,0)</f>
        <v>0</v>
      </c>
      <c r="O395" s="170">
        <f>IF(B395=1,"",TrackingWorksheet!E400)</f>
        <v>0</v>
      </c>
      <c r="P395" s="170" t="e">
        <f>IF(B395=1,"",IF(AND(TrackingWorksheet!B400&lt;&gt;"",TrackingWorksheet!B400&lt;=#REF!,OR(TrackingWorksheet!C400="",TrackingWorksheet!C400&gt;=#REF!)),1,0))</f>
        <v>#REF!</v>
      </c>
      <c r="Q395" s="170" t="e">
        <f>IF(B395=1,"",IF(AND(TrackingWorksheet!#REF! &lt;&gt;"",TrackingWorksheet!#REF!&lt;=#REF!), 1, 0)*D395)</f>
        <v>#REF!</v>
      </c>
      <c r="R395" s="170" t="e">
        <f>IF(B395=1,"",IF(AND(TrackingWorksheet!#REF! &lt;&gt;"", TrackingWorksheet!#REF!="At facility"), 1, 0)*D395)</f>
        <v>#REF!</v>
      </c>
      <c r="S395" s="170" t="e">
        <f>IF(B395=1,"",IF(AND(TrackingWorksheet!#REF! &lt;&gt;"", TrackingWorksheet!#REF!="Outside of facility"), 1, 0)*D395)</f>
        <v>#REF!</v>
      </c>
      <c r="T395" s="170" t="e">
        <f>IF(B395=1,"",IF(AND(TrackingWorksheet!#REF!&lt;&gt;"",TrackingWorksheet!#REF!&lt;=#REF!),1,0)*D395)</f>
        <v>#REF!</v>
      </c>
      <c r="U395" s="170" t="e">
        <f>IF(B395=1,"",IF(AND(TrackingWorksheet!#REF!&lt;&gt;"",TrackingWorksheet!#REF!&lt;=#REF!),1,0)*D395)</f>
        <v>#REF!</v>
      </c>
      <c r="V395" s="170" t="str">
        <f>IF(B395=1,"",IF(TrackingWorksheet!F400="","",TrackingWorksheet!F400))</f>
        <v/>
      </c>
    </row>
    <row r="396" spans="2:22" x14ac:dyDescent="0.35">
      <c r="B396" s="178">
        <f>IF(AND(ISBLANK(TrackingWorksheet!B401),ISBLANK(TrackingWorksheet!C401),ISBLANK(TrackingWorksheet!G401),ISBLANK(TrackingWorksheet!I401),
ISBLANK(TrackingWorksheet!#REF!)),1,0)</f>
        <v>0</v>
      </c>
      <c r="C396" s="173">
        <f>IF(B396=1,"",TrackingWorksheet!D401)</f>
        <v>0</v>
      </c>
      <c r="D396" s="176">
        <f>IF(B396=1,"",IF(AND(TrackingWorksheet!B401&lt;&gt;"",TrackingWorksheet!B401&lt;=WeeklyCOVIDSummary!$C$7,OR(TrackingWorksheet!C401="",TrackingWorksheet!C401&gt;=WeeklyCOVIDSummary!$C$6)),1,0))</f>
        <v>0</v>
      </c>
      <c r="E396" s="175">
        <f>IF(B396=1,"",IF(AND(TrackingWorksheet!H401&lt;&gt;"",TrackingWorksheet!H401&lt;=WeeklyCOVIDSummary!$C$7),1,0)*D396)</f>
        <v>0</v>
      </c>
      <c r="F396" s="175">
        <f>IF(B396=1,"",IF(AND(TrackingWorksheet!I401&lt;&gt;"",TrackingWorksheet!I401&lt;=WeeklyCOVIDSummary!$C$7),1,0)*D396)</f>
        <v>0</v>
      </c>
      <c r="G396" s="175">
        <f>IF(B396=1,"",IF(AND(TrackingWorksheet!G401&lt;&gt;"",TrackingWorksheet!G401&lt;=WeeklyCOVIDSummary!$C$7,WeeklyCOVIDSummary!$C$6-TrackingWorksheet!G401&lt;60),1,0)*D396)</f>
        <v>0</v>
      </c>
      <c r="H396" s="175">
        <f>IF(B396=1,"",IF(AND(TrackingWorksheet!G401&lt;&gt;"",TrackingWorksheet!G401&lt;=WeeklyCOVIDSummary!$C$7,TrackingWorksheet!G401&gt;$M$3),1,0)*D396)</f>
        <v>0</v>
      </c>
      <c r="I396" s="175">
        <f t="shared" si="13"/>
        <v>0</v>
      </c>
      <c r="J396" s="175">
        <f t="shared" si="12"/>
        <v>0</v>
      </c>
      <c r="K396" s="175">
        <f>IF(B396=1,"",IF(AND(TrackingWorksheet!G401="",TrackingWorksheet!H401="", TrackingWorksheet!I401=""),1,0)*D396)</f>
        <v>0</v>
      </c>
      <c r="L396" s="178" t="str">
        <f>IF(B396=1,"",IF(TrackingWorksheet!F401="","",TrackingWorksheet!F401))</f>
        <v/>
      </c>
      <c r="M396" s="170"/>
      <c r="N396" s="170">
        <f>IF(AND(ISBLANK(TrackingWorksheet!B401),ISBLANK(TrackingWorksheet!C401),ISBLANK(TrackingWorksheet!G401),ISBLANK(TrackingWorksheet!I401),
ISBLANK(TrackingWorksheet!#REF!)),1,0)</f>
        <v>0</v>
      </c>
      <c r="O396" s="170">
        <f>IF(B396=1,"",TrackingWorksheet!E401)</f>
        <v>0</v>
      </c>
      <c r="P396" s="170" t="e">
        <f>IF(B396=1,"",IF(AND(TrackingWorksheet!B401&lt;&gt;"",TrackingWorksheet!B401&lt;=#REF!,OR(TrackingWorksheet!C401="",TrackingWorksheet!C401&gt;=#REF!)),1,0))</f>
        <v>#REF!</v>
      </c>
      <c r="Q396" s="170" t="e">
        <f>IF(B396=1,"",IF(AND(TrackingWorksheet!#REF! &lt;&gt;"",TrackingWorksheet!#REF!&lt;=#REF!), 1, 0)*D396)</f>
        <v>#REF!</v>
      </c>
      <c r="R396" s="170" t="e">
        <f>IF(B396=1,"",IF(AND(TrackingWorksheet!#REF! &lt;&gt;"", TrackingWorksheet!#REF!="At facility"), 1, 0)*D396)</f>
        <v>#REF!</v>
      </c>
      <c r="S396" s="170" t="e">
        <f>IF(B396=1,"",IF(AND(TrackingWorksheet!#REF! &lt;&gt;"", TrackingWorksheet!#REF!="Outside of facility"), 1, 0)*D396)</f>
        <v>#REF!</v>
      </c>
      <c r="T396" s="170" t="e">
        <f>IF(B396=1,"",IF(AND(TrackingWorksheet!#REF!&lt;&gt;"",TrackingWorksheet!#REF!&lt;=#REF!),1,0)*D396)</f>
        <v>#REF!</v>
      </c>
      <c r="U396" s="170" t="e">
        <f>IF(B396=1,"",IF(AND(TrackingWorksheet!#REF!&lt;&gt;"",TrackingWorksheet!#REF!&lt;=#REF!),1,0)*D396)</f>
        <v>#REF!</v>
      </c>
      <c r="V396" s="170" t="str">
        <f>IF(B396=1,"",IF(TrackingWorksheet!F401="","",TrackingWorksheet!F401))</f>
        <v/>
      </c>
    </row>
    <row r="397" spans="2:22" x14ac:dyDescent="0.35">
      <c r="B397" s="178">
        <f>IF(AND(ISBLANK(TrackingWorksheet!B402),ISBLANK(TrackingWorksheet!C402),ISBLANK(TrackingWorksheet!G402),ISBLANK(TrackingWorksheet!I402),
ISBLANK(TrackingWorksheet!#REF!)),1,0)</f>
        <v>0</v>
      </c>
      <c r="C397" s="173">
        <f>IF(B397=1,"",TrackingWorksheet!D402)</f>
        <v>0</v>
      </c>
      <c r="D397" s="176">
        <f>IF(B397=1,"",IF(AND(TrackingWorksheet!B402&lt;&gt;"",TrackingWorksheet!B402&lt;=WeeklyCOVIDSummary!$C$7,OR(TrackingWorksheet!C402="",TrackingWorksheet!C402&gt;=WeeklyCOVIDSummary!$C$6)),1,0))</f>
        <v>0</v>
      </c>
      <c r="E397" s="175">
        <f>IF(B397=1,"",IF(AND(TrackingWorksheet!H402&lt;&gt;"",TrackingWorksheet!H402&lt;=WeeklyCOVIDSummary!$C$7),1,0)*D397)</f>
        <v>0</v>
      </c>
      <c r="F397" s="175">
        <f>IF(B397=1,"",IF(AND(TrackingWorksheet!I402&lt;&gt;"",TrackingWorksheet!I402&lt;=WeeklyCOVIDSummary!$C$7),1,0)*D397)</f>
        <v>0</v>
      </c>
      <c r="G397" s="175">
        <f>IF(B397=1,"",IF(AND(TrackingWorksheet!G402&lt;&gt;"",TrackingWorksheet!G402&lt;=WeeklyCOVIDSummary!$C$7,WeeklyCOVIDSummary!$C$6-TrackingWorksheet!G402&lt;60),1,0)*D397)</f>
        <v>0</v>
      </c>
      <c r="H397" s="175">
        <f>IF(B397=1,"",IF(AND(TrackingWorksheet!G402&lt;&gt;"",TrackingWorksheet!G402&lt;=WeeklyCOVIDSummary!$C$7,TrackingWorksheet!G402&gt;$M$3),1,0)*D397)</f>
        <v>0</v>
      </c>
      <c r="I397" s="175">
        <f t="shared" si="13"/>
        <v>0</v>
      </c>
      <c r="J397" s="175">
        <f t="shared" si="12"/>
        <v>0</v>
      </c>
      <c r="K397" s="175">
        <f>IF(B397=1,"",IF(AND(TrackingWorksheet!G402="",TrackingWorksheet!H402="", TrackingWorksheet!I402=""),1,0)*D397)</f>
        <v>0</v>
      </c>
      <c r="L397" s="178" t="str">
        <f>IF(B397=1,"",IF(TrackingWorksheet!F402="","",TrackingWorksheet!F402))</f>
        <v/>
      </c>
      <c r="M397" s="170"/>
      <c r="N397" s="170">
        <f>IF(AND(ISBLANK(TrackingWorksheet!B402),ISBLANK(TrackingWorksheet!C402),ISBLANK(TrackingWorksheet!G402),ISBLANK(TrackingWorksheet!I402),
ISBLANK(TrackingWorksheet!#REF!)),1,0)</f>
        <v>0</v>
      </c>
      <c r="O397" s="170">
        <f>IF(B397=1,"",TrackingWorksheet!E402)</f>
        <v>0</v>
      </c>
      <c r="P397" s="170" t="e">
        <f>IF(B397=1,"",IF(AND(TrackingWorksheet!B402&lt;&gt;"",TrackingWorksheet!B402&lt;=#REF!,OR(TrackingWorksheet!C402="",TrackingWorksheet!C402&gt;=#REF!)),1,0))</f>
        <v>#REF!</v>
      </c>
      <c r="Q397" s="170" t="e">
        <f>IF(B397=1,"",IF(AND(TrackingWorksheet!#REF! &lt;&gt;"",TrackingWorksheet!#REF!&lt;=#REF!), 1, 0)*D397)</f>
        <v>#REF!</v>
      </c>
      <c r="R397" s="170" t="e">
        <f>IF(B397=1,"",IF(AND(TrackingWorksheet!#REF! &lt;&gt;"", TrackingWorksheet!#REF!="At facility"), 1, 0)*D397)</f>
        <v>#REF!</v>
      </c>
      <c r="S397" s="170" t="e">
        <f>IF(B397=1,"",IF(AND(TrackingWorksheet!#REF! &lt;&gt;"", TrackingWorksheet!#REF!="Outside of facility"), 1, 0)*D397)</f>
        <v>#REF!</v>
      </c>
      <c r="T397" s="170" t="e">
        <f>IF(B397=1,"",IF(AND(TrackingWorksheet!#REF!&lt;&gt;"",TrackingWorksheet!#REF!&lt;=#REF!),1,0)*D397)</f>
        <v>#REF!</v>
      </c>
      <c r="U397" s="170" t="e">
        <f>IF(B397=1,"",IF(AND(TrackingWorksheet!#REF!&lt;&gt;"",TrackingWorksheet!#REF!&lt;=#REF!),1,0)*D397)</f>
        <v>#REF!</v>
      </c>
      <c r="V397" s="170" t="str">
        <f>IF(B397=1,"",IF(TrackingWorksheet!F402="","",TrackingWorksheet!F402))</f>
        <v/>
      </c>
    </row>
    <row r="398" spans="2:22" x14ac:dyDescent="0.35">
      <c r="B398" s="178">
        <f>IF(AND(ISBLANK(TrackingWorksheet!B403),ISBLANK(TrackingWorksheet!C403),ISBLANK(TrackingWorksheet!G403),ISBLANK(TrackingWorksheet!I403),
ISBLANK(TrackingWorksheet!#REF!)),1,0)</f>
        <v>0</v>
      </c>
      <c r="C398" s="173">
        <f>IF(B398=1,"",TrackingWorksheet!D403)</f>
        <v>0</v>
      </c>
      <c r="D398" s="176">
        <f>IF(B398=1,"",IF(AND(TrackingWorksheet!B403&lt;&gt;"",TrackingWorksheet!B403&lt;=WeeklyCOVIDSummary!$C$7,OR(TrackingWorksheet!C403="",TrackingWorksheet!C403&gt;=WeeklyCOVIDSummary!$C$6)),1,0))</f>
        <v>0</v>
      </c>
      <c r="E398" s="175">
        <f>IF(B398=1,"",IF(AND(TrackingWorksheet!H403&lt;&gt;"",TrackingWorksheet!H403&lt;=WeeklyCOVIDSummary!$C$7),1,0)*D398)</f>
        <v>0</v>
      </c>
      <c r="F398" s="175">
        <f>IF(B398=1,"",IF(AND(TrackingWorksheet!I403&lt;&gt;"",TrackingWorksheet!I403&lt;=WeeklyCOVIDSummary!$C$7),1,0)*D398)</f>
        <v>0</v>
      </c>
      <c r="G398" s="175">
        <f>IF(B398=1,"",IF(AND(TrackingWorksheet!G403&lt;&gt;"",TrackingWorksheet!G403&lt;=WeeklyCOVIDSummary!$C$7,WeeklyCOVIDSummary!$C$6-TrackingWorksheet!G403&lt;60),1,0)*D398)</f>
        <v>0</v>
      </c>
      <c r="H398" s="175">
        <f>IF(B398=1,"",IF(AND(TrackingWorksheet!G403&lt;&gt;"",TrackingWorksheet!G403&lt;=WeeklyCOVIDSummary!$C$7,TrackingWorksheet!G403&gt;$M$3),1,0)*D398)</f>
        <v>0</v>
      </c>
      <c r="I398" s="175">
        <f t="shared" si="13"/>
        <v>0</v>
      </c>
      <c r="J398" s="175">
        <f t="shared" si="12"/>
        <v>0</v>
      </c>
      <c r="K398" s="175">
        <f>IF(B398=1,"",IF(AND(TrackingWorksheet!G403="",TrackingWorksheet!H403="", TrackingWorksheet!I403=""),1,0)*D398)</f>
        <v>0</v>
      </c>
      <c r="L398" s="178" t="str">
        <f>IF(B398=1,"",IF(TrackingWorksheet!F403="","",TrackingWorksheet!F403))</f>
        <v/>
      </c>
      <c r="M398" s="170"/>
      <c r="N398" s="170">
        <f>IF(AND(ISBLANK(TrackingWorksheet!B403),ISBLANK(TrackingWorksheet!C403),ISBLANK(TrackingWorksheet!G403),ISBLANK(TrackingWorksheet!I403),
ISBLANK(TrackingWorksheet!#REF!)),1,0)</f>
        <v>0</v>
      </c>
      <c r="O398" s="170">
        <f>IF(B398=1,"",TrackingWorksheet!E403)</f>
        <v>0</v>
      </c>
      <c r="P398" s="170" t="e">
        <f>IF(B398=1,"",IF(AND(TrackingWorksheet!B403&lt;&gt;"",TrackingWorksheet!B403&lt;=#REF!,OR(TrackingWorksheet!C403="",TrackingWorksheet!C403&gt;=#REF!)),1,0))</f>
        <v>#REF!</v>
      </c>
      <c r="Q398" s="170" t="e">
        <f>IF(B398=1,"",IF(AND(TrackingWorksheet!#REF! &lt;&gt;"",TrackingWorksheet!#REF!&lt;=#REF!), 1, 0)*D398)</f>
        <v>#REF!</v>
      </c>
      <c r="R398" s="170" t="e">
        <f>IF(B398=1,"",IF(AND(TrackingWorksheet!#REF! &lt;&gt;"", TrackingWorksheet!#REF!="At facility"), 1, 0)*D398)</f>
        <v>#REF!</v>
      </c>
      <c r="S398" s="170" t="e">
        <f>IF(B398=1,"",IF(AND(TrackingWorksheet!#REF! &lt;&gt;"", TrackingWorksheet!#REF!="Outside of facility"), 1, 0)*D398)</f>
        <v>#REF!</v>
      </c>
      <c r="T398" s="170" t="e">
        <f>IF(B398=1,"",IF(AND(TrackingWorksheet!#REF!&lt;&gt;"",TrackingWorksheet!#REF!&lt;=#REF!),1,0)*D398)</f>
        <v>#REF!</v>
      </c>
      <c r="U398" s="170" t="e">
        <f>IF(B398=1,"",IF(AND(TrackingWorksheet!#REF!&lt;&gt;"",TrackingWorksheet!#REF!&lt;=#REF!),1,0)*D398)</f>
        <v>#REF!</v>
      </c>
      <c r="V398" s="170" t="str">
        <f>IF(B398=1,"",IF(TrackingWorksheet!F403="","",TrackingWorksheet!F403))</f>
        <v/>
      </c>
    </row>
    <row r="399" spans="2:22" x14ac:dyDescent="0.35">
      <c r="B399" s="178">
        <f>IF(AND(ISBLANK(TrackingWorksheet!B404),ISBLANK(TrackingWorksheet!C404),ISBLANK(TrackingWorksheet!G404),ISBLANK(TrackingWorksheet!I404),
ISBLANK(TrackingWorksheet!#REF!)),1,0)</f>
        <v>0</v>
      </c>
      <c r="C399" s="173">
        <f>IF(B399=1,"",TrackingWorksheet!D404)</f>
        <v>0</v>
      </c>
      <c r="D399" s="176">
        <f>IF(B399=1,"",IF(AND(TrackingWorksheet!B404&lt;&gt;"",TrackingWorksheet!B404&lt;=WeeklyCOVIDSummary!$C$7,OR(TrackingWorksheet!C404="",TrackingWorksheet!C404&gt;=WeeklyCOVIDSummary!$C$6)),1,0))</f>
        <v>0</v>
      </c>
      <c r="E399" s="175">
        <f>IF(B399=1,"",IF(AND(TrackingWorksheet!H404&lt;&gt;"",TrackingWorksheet!H404&lt;=WeeklyCOVIDSummary!$C$7),1,0)*D399)</f>
        <v>0</v>
      </c>
      <c r="F399" s="175">
        <f>IF(B399=1,"",IF(AND(TrackingWorksheet!I404&lt;&gt;"",TrackingWorksheet!I404&lt;=WeeklyCOVIDSummary!$C$7),1,0)*D399)</f>
        <v>0</v>
      </c>
      <c r="G399" s="175">
        <f>IF(B399=1,"",IF(AND(TrackingWorksheet!G404&lt;&gt;"",TrackingWorksheet!G404&lt;=WeeklyCOVIDSummary!$C$7,WeeklyCOVIDSummary!$C$6-TrackingWorksheet!G404&lt;60),1,0)*D399)</f>
        <v>0</v>
      </c>
      <c r="H399" s="175">
        <f>IF(B399=1,"",IF(AND(TrackingWorksheet!G404&lt;&gt;"",TrackingWorksheet!G404&lt;=WeeklyCOVIDSummary!$C$7,TrackingWorksheet!G404&gt;$M$3),1,0)*D399)</f>
        <v>0</v>
      </c>
      <c r="I399" s="175">
        <f t="shared" si="13"/>
        <v>0</v>
      </c>
      <c r="J399" s="175">
        <f t="shared" si="12"/>
        <v>0</v>
      </c>
      <c r="K399" s="175">
        <f>IF(B399=1,"",IF(AND(TrackingWorksheet!G404="",TrackingWorksheet!H404="", TrackingWorksheet!I404=""),1,0)*D399)</f>
        <v>0</v>
      </c>
      <c r="L399" s="178" t="str">
        <f>IF(B399=1,"",IF(TrackingWorksheet!F404="","",TrackingWorksheet!F404))</f>
        <v/>
      </c>
      <c r="M399" s="170"/>
      <c r="N399" s="170">
        <f>IF(AND(ISBLANK(TrackingWorksheet!B404),ISBLANK(TrackingWorksheet!C404),ISBLANK(TrackingWorksheet!G404),ISBLANK(TrackingWorksheet!I404),
ISBLANK(TrackingWorksheet!#REF!)),1,0)</f>
        <v>0</v>
      </c>
      <c r="O399" s="170">
        <f>IF(B399=1,"",TrackingWorksheet!E404)</f>
        <v>0</v>
      </c>
      <c r="P399" s="170" t="e">
        <f>IF(B399=1,"",IF(AND(TrackingWorksheet!B404&lt;&gt;"",TrackingWorksheet!B404&lt;=#REF!,OR(TrackingWorksheet!C404="",TrackingWorksheet!C404&gt;=#REF!)),1,0))</f>
        <v>#REF!</v>
      </c>
      <c r="Q399" s="170" t="e">
        <f>IF(B399=1,"",IF(AND(TrackingWorksheet!#REF! &lt;&gt;"",TrackingWorksheet!#REF!&lt;=#REF!), 1, 0)*D399)</f>
        <v>#REF!</v>
      </c>
      <c r="R399" s="170" t="e">
        <f>IF(B399=1,"",IF(AND(TrackingWorksheet!#REF! &lt;&gt;"", TrackingWorksheet!#REF!="At facility"), 1, 0)*D399)</f>
        <v>#REF!</v>
      </c>
      <c r="S399" s="170" t="e">
        <f>IF(B399=1,"",IF(AND(TrackingWorksheet!#REF! &lt;&gt;"", TrackingWorksheet!#REF!="Outside of facility"), 1, 0)*D399)</f>
        <v>#REF!</v>
      </c>
      <c r="T399" s="170" t="e">
        <f>IF(B399=1,"",IF(AND(TrackingWorksheet!#REF!&lt;&gt;"",TrackingWorksheet!#REF!&lt;=#REF!),1,0)*D399)</f>
        <v>#REF!</v>
      </c>
      <c r="U399" s="170" t="e">
        <f>IF(B399=1,"",IF(AND(TrackingWorksheet!#REF!&lt;&gt;"",TrackingWorksheet!#REF!&lt;=#REF!),1,0)*D399)</f>
        <v>#REF!</v>
      </c>
      <c r="V399" s="170" t="str">
        <f>IF(B399=1,"",IF(TrackingWorksheet!F404="","",TrackingWorksheet!F404))</f>
        <v/>
      </c>
    </row>
    <row r="400" spans="2:22" x14ac:dyDescent="0.35">
      <c r="B400" s="178">
        <f>IF(AND(ISBLANK(TrackingWorksheet!B405),ISBLANK(TrackingWorksheet!C405),ISBLANK(TrackingWorksheet!G405),ISBLANK(TrackingWorksheet!I405),
ISBLANK(TrackingWorksheet!#REF!)),1,0)</f>
        <v>0</v>
      </c>
      <c r="C400" s="173">
        <f>IF(B400=1,"",TrackingWorksheet!D405)</f>
        <v>0</v>
      </c>
      <c r="D400" s="176">
        <f>IF(B400=1,"",IF(AND(TrackingWorksheet!B405&lt;&gt;"",TrackingWorksheet!B405&lt;=WeeklyCOVIDSummary!$C$7,OR(TrackingWorksheet!C405="",TrackingWorksheet!C405&gt;=WeeklyCOVIDSummary!$C$6)),1,0))</f>
        <v>0</v>
      </c>
      <c r="E400" s="175">
        <f>IF(B400=1,"",IF(AND(TrackingWorksheet!H405&lt;&gt;"",TrackingWorksheet!H405&lt;=WeeklyCOVIDSummary!$C$7),1,0)*D400)</f>
        <v>0</v>
      </c>
      <c r="F400" s="175">
        <f>IF(B400=1,"",IF(AND(TrackingWorksheet!I405&lt;&gt;"",TrackingWorksheet!I405&lt;=WeeklyCOVIDSummary!$C$7),1,0)*D400)</f>
        <v>0</v>
      </c>
      <c r="G400" s="175">
        <f>IF(B400=1,"",IF(AND(TrackingWorksheet!G405&lt;&gt;"",TrackingWorksheet!G405&lt;=WeeklyCOVIDSummary!$C$7,WeeklyCOVIDSummary!$C$6-TrackingWorksheet!G405&lt;60),1,0)*D400)</f>
        <v>0</v>
      </c>
      <c r="H400" s="175">
        <f>IF(B400=1,"",IF(AND(TrackingWorksheet!G405&lt;&gt;"",TrackingWorksheet!G405&lt;=WeeklyCOVIDSummary!$C$7,TrackingWorksheet!G405&gt;$M$3),1,0)*D400)</f>
        <v>0</v>
      </c>
      <c r="I400" s="175">
        <f t="shared" si="13"/>
        <v>0</v>
      </c>
      <c r="J400" s="175">
        <f t="shared" si="12"/>
        <v>0</v>
      </c>
      <c r="K400" s="175">
        <f>IF(B400=1,"",IF(AND(TrackingWorksheet!G405="",TrackingWorksheet!H405="", TrackingWorksheet!I405=""),1,0)*D400)</f>
        <v>0</v>
      </c>
      <c r="L400" s="178" t="str">
        <f>IF(B400=1,"",IF(TrackingWorksheet!F405="","",TrackingWorksheet!F405))</f>
        <v/>
      </c>
      <c r="M400" s="170"/>
      <c r="N400" s="170">
        <f>IF(AND(ISBLANK(TrackingWorksheet!B405),ISBLANK(TrackingWorksheet!C405),ISBLANK(TrackingWorksheet!G405),ISBLANK(TrackingWorksheet!I405),
ISBLANK(TrackingWorksheet!#REF!)),1,0)</f>
        <v>0</v>
      </c>
      <c r="O400" s="170">
        <f>IF(B400=1,"",TrackingWorksheet!E405)</f>
        <v>0</v>
      </c>
      <c r="P400" s="170" t="e">
        <f>IF(B400=1,"",IF(AND(TrackingWorksheet!B405&lt;&gt;"",TrackingWorksheet!B405&lt;=#REF!,OR(TrackingWorksheet!C405="",TrackingWorksheet!C405&gt;=#REF!)),1,0))</f>
        <v>#REF!</v>
      </c>
      <c r="Q400" s="170" t="e">
        <f>IF(B400=1,"",IF(AND(TrackingWorksheet!#REF! &lt;&gt;"",TrackingWorksheet!#REF!&lt;=#REF!), 1, 0)*D400)</f>
        <v>#REF!</v>
      </c>
      <c r="R400" s="170" t="e">
        <f>IF(B400=1,"",IF(AND(TrackingWorksheet!#REF! &lt;&gt;"", TrackingWorksheet!#REF!="At facility"), 1, 0)*D400)</f>
        <v>#REF!</v>
      </c>
      <c r="S400" s="170" t="e">
        <f>IF(B400=1,"",IF(AND(TrackingWorksheet!#REF! &lt;&gt;"", TrackingWorksheet!#REF!="Outside of facility"), 1, 0)*D400)</f>
        <v>#REF!</v>
      </c>
      <c r="T400" s="170" t="e">
        <f>IF(B400=1,"",IF(AND(TrackingWorksheet!#REF!&lt;&gt;"",TrackingWorksheet!#REF!&lt;=#REF!),1,0)*D400)</f>
        <v>#REF!</v>
      </c>
      <c r="U400" s="170" t="e">
        <f>IF(B400=1,"",IF(AND(TrackingWorksheet!#REF!&lt;&gt;"",TrackingWorksheet!#REF!&lt;=#REF!),1,0)*D400)</f>
        <v>#REF!</v>
      </c>
      <c r="V400" s="170" t="str">
        <f>IF(B400=1,"",IF(TrackingWorksheet!F405="","",TrackingWorksheet!F405))</f>
        <v/>
      </c>
    </row>
    <row r="401" spans="2:22" x14ac:dyDescent="0.35">
      <c r="B401" s="178">
        <f>IF(AND(ISBLANK(TrackingWorksheet!B406),ISBLANK(TrackingWorksheet!C406),ISBLANK(TrackingWorksheet!G406),ISBLANK(TrackingWorksheet!I406),
ISBLANK(TrackingWorksheet!#REF!)),1,0)</f>
        <v>0</v>
      </c>
      <c r="C401" s="173">
        <f>IF(B401=1,"",TrackingWorksheet!D406)</f>
        <v>0</v>
      </c>
      <c r="D401" s="176">
        <f>IF(B401=1,"",IF(AND(TrackingWorksheet!B406&lt;&gt;"",TrackingWorksheet!B406&lt;=WeeklyCOVIDSummary!$C$7,OR(TrackingWorksheet!C406="",TrackingWorksheet!C406&gt;=WeeklyCOVIDSummary!$C$6)),1,0))</f>
        <v>0</v>
      </c>
      <c r="E401" s="175">
        <f>IF(B401=1,"",IF(AND(TrackingWorksheet!H406&lt;&gt;"",TrackingWorksheet!H406&lt;=WeeklyCOVIDSummary!$C$7),1,0)*D401)</f>
        <v>0</v>
      </c>
      <c r="F401" s="175">
        <f>IF(B401=1,"",IF(AND(TrackingWorksheet!I406&lt;&gt;"",TrackingWorksheet!I406&lt;=WeeklyCOVIDSummary!$C$7),1,0)*D401)</f>
        <v>0</v>
      </c>
      <c r="G401" s="175">
        <f>IF(B401=1,"",IF(AND(TrackingWorksheet!G406&lt;&gt;"",TrackingWorksheet!G406&lt;=WeeklyCOVIDSummary!$C$7,WeeklyCOVIDSummary!$C$6-TrackingWorksheet!G406&lt;60),1,0)*D401)</f>
        <v>0</v>
      </c>
      <c r="H401" s="175">
        <f>IF(B401=1,"",IF(AND(TrackingWorksheet!G406&lt;&gt;"",TrackingWorksheet!G406&lt;=WeeklyCOVIDSummary!$C$7,TrackingWorksheet!G406&gt;$M$3),1,0)*D401)</f>
        <v>0</v>
      </c>
      <c r="I401" s="175">
        <f t="shared" si="13"/>
        <v>0</v>
      </c>
      <c r="J401" s="175">
        <f t="shared" si="12"/>
        <v>0</v>
      </c>
      <c r="K401" s="175">
        <f>IF(B401=1,"",IF(AND(TrackingWorksheet!G406="",TrackingWorksheet!H406="", TrackingWorksheet!I406=""),1,0)*D401)</f>
        <v>0</v>
      </c>
      <c r="L401" s="178" t="str">
        <f>IF(B401=1,"",IF(TrackingWorksheet!F406="","",TrackingWorksheet!F406))</f>
        <v/>
      </c>
      <c r="M401" s="170"/>
      <c r="N401" s="170">
        <f>IF(AND(ISBLANK(TrackingWorksheet!B406),ISBLANK(TrackingWorksheet!C406),ISBLANK(TrackingWorksheet!G406),ISBLANK(TrackingWorksheet!I406),
ISBLANK(TrackingWorksheet!#REF!)),1,0)</f>
        <v>0</v>
      </c>
      <c r="O401" s="170">
        <f>IF(B401=1,"",TrackingWorksheet!E406)</f>
        <v>0</v>
      </c>
      <c r="P401" s="170" t="e">
        <f>IF(B401=1,"",IF(AND(TrackingWorksheet!B406&lt;&gt;"",TrackingWorksheet!B406&lt;=#REF!,OR(TrackingWorksheet!C406="",TrackingWorksheet!C406&gt;=#REF!)),1,0))</f>
        <v>#REF!</v>
      </c>
      <c r="Q401" s="170" t="e">
        <f>IF(B401=1,"",IF(AND(TrackingWorksheet!#REF! &lt;&gt;"",TrackingWorksheet!#REF!&lt;=#REF!), 1, 0)*D401)</f>
        <v>#REF!</v>
      </c>
      <c r="R401" s="170" t="e">
        <f>IF(B401=1,"",IF(AND(TrackingWorksheet!#REF! &lt;&gt;"", TrackingWorksheet!#REF!="At facility"), 1, 0)*D401)</f>
        <v>#REF!</v>
      </c>
      <c r="S401" s="170" t="e">
        <f>IF(B401=1,"",IF(AND(TrackingWorksheet!#REF! &lt;&gt;"", TrackingWorksheet!#REF!="Outside of facility"), 1, 0)*D401)</f>
        <v>#REF!</v>
      </c>
      <c r="T401" s="170" t="e">
        <f>IF(B401=1,"",IF(AND(TrackingWorksheet!#REF!&lt;&gt;"",TrackingWorksheet!#REF!&lt;=#REF!),1,0)*D401)</f>
        <v>#REF!</v>
      </c>
      <c r="U401" s="170" t="e">
        <f>IF(B401=1,"",IF(AND(TrackingWorksheet!#REF!&lt;&gt;"",TrackingWorksheet!#REF!&lt;=#REF!),1,0)*D401)</f>
        <v>#REF!</v>
      </c>
      <c r="V401" s="170" t="str">
        <f>IF(B401=1,"",IF(TrackingWorksheet!F406="","",TrackingWorksheet!F406))</f>
        <v/>
      </c>
    </row>
    <row r="402" spans="2:22" x14ac:dyDescent="0.35">
      <c r="B402" s="178">
        <f>IF(AND(ISBLANK(TrackingWorksheet!B407),ISBLANK(TrackingWorksheet!C407),ISBLANK(TrackingWorksheet!G407),ISBLANK(TrackingWorksheet!I407),
ISBLANK(TrackingWorksheet!#REF!)),1,0)</f>
        <v>0</v>
      </c>
      <c r="C402" s="173">
        <f>IF(B402=1,"",TrackingWorksheet!D407)</f>
        <v>0</v>
      </c>
      <c r="D402" s="176">
        <f>IF(B402=1,"",IF(AND(TrackingWorksheet!B407&lt;&gt;"",TrackingWorksheet!B407&lt;=WeeklyCOVIDSummary!$C$7,OR(TrackingWorksheet!C407="",TrackingWorksheet!C407&gt;=WeeklyCOVIDSummary!$C$6)),1,0))</f>
        <v>0</v>
      </c>
      <c r="E402" s="175">
        <f>IF(B402=1,"",IF(AND(TrackingWorksheet!H407&lt;&gt;"",TrackingWorksheet!H407&lt;=WeeklyCOVIDSummary!$C$7),1,0)*D402)</f>
        <v>0</v>
      </c>
      <c r="F402" s="175">
        <f>IF(B402=1,"",IF(AND(TrackingWorksheet!I407&lt;&gt;"",TrackingWorksheet!I407&lt;=WeeklyCOVIDSummary!$C$7),1,0)*D402)</f>
        <v>0</v>
      </c>
      <c r="G402" s="175">
        <f>IF(B402=1,"",IF(AND(TrackingWorksheet!G407&lt;&gt;"",TrackingWorksheet!G407&lt;=WeeklyCOVIDSummary!$C$7,WeeklyCOVIDSummary!$C$6-TrackingWorksheet!G407&lt;60),1,0)*D402)</f>
        <v>0</v>
      </c>
      <c r="H402" s="175">
        <f>IF(B402=1,"",IF(AND(TrackingWorksheet!G407&lt;&gt;"",TrackingWorksheet!G407&lt;=WeeklyCOVIDSummary!$C$7,TrackingWorksheet!G407&gt;$M$3),1,0)*D402)</f>
        <v>0</v>
      </c>
      <c r="I402" s="175">
        <f t="shared" si="13"/>
        <v>0</v>
      </c>
      <c r="J402" s="175">
        <f t="shared" si="12"/>
        <v>0</v>
      </c>
      <c r="K402" s="175">
        <f>IF(B402=1,"",IF(AND(TrackingWorksheet!G407="",TrackingWorksheet!H407="", TrackingWorksheet!I407=""),1,0)*D402)</f>
        <v>0</v>
      </c>
      <c r="L402" s="178" t="str">
        <f>IF(B402=1,"",IF(TrackingWorksheet!F407="","",TrackingWorksheet!F407))</f>
        <v/>
      </c>
      <c r="M402" s="170"/>
      <c r="N402" s="170">
        <f>IF(AND(ISBLANK(TrackingWorksheet!B407),ISBLANK(TrackingWorksheet!C407),ISBLANK(TrackingWorksheet!G407),ISBLANK(TrackingWorksheet!I407),
ISBLANK(TrackingWorksheet!#REF!)),1,0)</f>
        <v>0</v>
      </c>
      <c r="O402" s="170">
        <f>IF(B402=1,"",TrackingWorksheet!E407)</f>
        <v>0</v>
      </c>
      <c r="P402" s="170" t="e">
        <f>IF(B402=1,"",IF(AND(TrackingWorksheet!B407&lt;&gt;"",TrackingWorksheet!B407&lt;=#REF!,OR(TrackingWorksheet!C407="",TrackingWorksheet!C407&gt;=#REF!)),1,0))</f>
        <v>#REF!</v>
      </c>
      <c r="Q402" s="170" t="e">
        <f>IF(B402=1,"",IF(AND(TrackingWorksheet!#REF! &lt;&gt;"",TrackingWorksheet!#REF!&lt;=#REF!), 1, 0)*D402)</f>
        <v>#REF!</v>
      </c>
      <c r="R402" s="170" t="e">
        <f>IF(B402=1,"",IF(AND(TrackingWorksheet!#REF! &lt;&gt;"", TrackingWorksheet!#REF!="At facility"), 1, 0)*D402)</f>
        <v>#REF!</v>
      </c>
      <c r="S402" s="170" t="e">
        <f>IF(B402=1,"",IF(AND(TrackingWorksheet!#REF! &lt;&gt;"", TrackingWorksheet!#REF!="Outside of facility"), 1, 0)*D402)</f>
        <v>#REF!</v>
      </c>
      <c r="T402" s="170" t="e">
        <f>IF(B402=1,"",IF(AND(TrackingWorksheet!#REF!&lt;&gt;"",TrackingWorksheet!#REF!&lt;=#REF!),1,0)*D402)</f>
        <v>#REF!</v>
      </c>
      <c r="U402" s="170" t="e">
        <f>IF(B402=1,"",IF(AND(TrackingWorksheet!#REF!&lt;&gt;"",TrackingWorksheet!#REF!&lt;=#REF!),1,0)*D402)</f>
        <v>#REF!</v>
      </c>
      <c r="V402" s="170" t="str">
        <f>IF(B402=1,"",IF(TrackingWorksheet!F407="","",TrackingWorksheet!F407))</f>
        <v/>
      </c>
    </row>
    <row r="403" spans="2:22" x14ac:dyDescent="0.35">
      <c r="B403" s="178">
        <f>IF(AND(ISBLANK(TrackingWorksheet!B408),ISBLANK(TrackingWorksheet!C408),ISBLANK(TrackingWorksheet!G408),ISBLANK(TrackingWorksheet!I408),
ISBLANK(TrackingWorksheet!#REF!)),1,0)</f>
        <v>0</v>
      </c>
      <c r="C403" s="173">
        <f>IF(B403=1,"",TrackingWorksheet!D408)</f>
        <v>0</v>
      </c>
      <c r="D403" s="176">
        <f>IF(B403=1,"",IF(AND(TrackingWorksheet!B408&lt;&gt;"",TrackingWorksheet!B408&lt;=WeeklyCOVIDSummary!$C$7,OR(TrackingWorksheet!C408="",TrackingWorksheet!C408&gt;=WeeklyCOVIDSummary!$C$6)),1,0))</f>
        <v>0</v>
      </c>
      <c r="E403" s="175">
        <f>IF(B403=1,"",IF(AND(TrackingWorksheet!H408&lt;&gt;"",TrackingWorksheet!H408&lt;=WeeklyCOVIDSummary!$C$7),1,0)*D403)</f>
        <v>0</v>
      </c>
      <c r="F403" s="175">
        <f>IF(B403=1,"",IF(AND(TrackingWorksheet!I408&lt;&gt;"",TrackingWorksheet!I408&lt;=WeeklyCOVIDSummary!$C$7),1,0)*D403)</f>
        <v>0</v>
      </c>
      <c r="G403" s="175">
        <f>IF(B403=1,"",IF(AND(TrackingWorksheet!G408&lt;&gt;"",TrackingWorksheet!G408&lt;=WeeklyCOVIDSummary!$C$7,WeeklyCOVIDSummary!$C$6-TrackingWorksheet!G408&lt;60),1,0)*D403)</f>
        <v>0</v>
      </c>
      <c r="H403" s="175">
        <f>IF(B403=1,"",IF(AND(TrackingWorksheet!G408&lt;&gt;"",TrackingWorksheet!G408&lt;=WeeklyCOVIDSummary!$C$7,TrackingWorksheet!G408&gt;$M$3),1,0)*D403)</f>
        <v>0</v>
      </c>
      <c r="I403" s="175">
        <f t="shared" si="13"/>
        <v>0</v>
      </c>
      <c r="J403" s="175">
        <f t="shared" si="12"/>
        <v>0</v>
      </c>
      <c r="K403" s="175">
        <f>IF(B403=1,"",IF(AND(TrackingWorksheet!G408="",TrackingWorksheet!H408="", TrackingWorksheet!I408=""),1,0)*D403)</f>
        <v>0</v>
      </c>
      <c r="L403" s="178" t="str">
        <f>IF(B403=1,"",IF(TrackingWorksheet!F408="","",TrackingWorksheet!F408))</f>
        <v/>
      </c>
      <c r="M403" s="170"/>
      <c r="N403" s="170">
        <f>IF(AND(ISBLANK(TrackingWorksheet!B408),ISBLANK(TrackingWorksheet!C408),ISBLANK(TrackingWorksheet!G408),ISBLANK(TrackingWorksheet!I408),
ISBLANK(TrackingWorksheet!#REF!)),1,0)</f>
        <v>0</v>
      </c>
      <c r="O403" s="170">
        <f>IF(B403=1,"",TrackingWorksheet!E408)</f>
        <v>0</v>
      </c>
      <c r="P403" s="170" t="e">
        <f>IF(B403=1,"",IF(AND(TrackingWorksheet!B408&lt;&gt;"",TrackingWorksheet!B408&lt;=#REF!,OR(TrackingWorksheet!C408="",TrackingWorksheet!C408&gt;=#REF!)),1,0))</f>
        <v>#REF!</v>
      </c>
      <c r="Q403" s="170" t="e">
        <f>IF(B403=1,"",IF(AND(TrackingWorksheet!#REF! &lt;&gt;"",TrackingWorksheet!#REF!&lt;=#REF!), 1, 0)*D403)</f>
        <v>#REF!</v>
      </c>
      <c r="R403" s="170" t="e">
        <f>IF(B403=1,"",IF(AND(TrackingWorksheet!#REF! &lt;&gt;"", TrackingWorksheet!#REF!="At facility"), 1, 0)*D403)</f>
        <v>#REF!</v>
      </c>
      <c r="S403" s="170" t="e">
        <f>IF(B403=1,"",IF(AND(TrackingWorksheet!#REF! &lt;&gt;"", TrackingWorksheet!#REF!="Outside of facility"), 1, 0)*D403)</f>
        <v>#REF!</v>
      </c>
      <c r="T403" s="170" t="e">
        <f>IF(B403=1,"",IF(AND(TrackingWorksheet!#REF!&lt;&gt;"",TrackingWorksheet!#REF!&lt;=#REF!),1,0)*D403)</f>
        <v>#REF!</v>
      </c>
      <c r="U403" s="170" t="e">
        <f>IF(B403=1,"",IF(AND(TrackingWorksheet!#REF!&lt;&gt;"",TrackingWorksheet!#REF!&lt;=#REF!),1,0)*D403)</f>
        <v>#REF!</v>
      </c>
      <c r="V403" s="170" t="str">
        <f>IF(B403=1,"",IF(TrackingWorksheet!F408="","",TrackingWorksheet!F408))</f>
        <v/>
      </c>
    </row>
    <row r="404" spans="2:22" x14ac:dyDescent="0.35">
      <c r="B404" s="178">
        <f>IF(AND(ISBLANK(TrackingWorksheet!B409),ISBLANK(TrackingWorksheet!C409),ISBLANK(TrackingWorksheet!G409),ISBLANK(TrackingWorksheet!I409),
ISBLANK(TrackingWorksheet!#REF!)),1,0)</f>
        <v>0</v>
      </c>
      <c r="C404" s="173">
        <f>IF(B404=1,"",TrackingWorksheet!D409)</f>
        <v>0</v>
      </c>
      <c r="D404" s="176">
        <f>IF(B404=1,"",IF(AND(TrackingWorksheet!B409&lt;&gt;"",TrackingWorksheet!B409&lt;=WeeklyCOVIDSummary!$C$7,OR(TrackingWorksheet!C409="",TrackingWorksheet!C409&gt;=WeeklyCOVIDSummary!$C$6)),1,0))</f>
        <v>0</v>
      </c>
      <c r="E404" s="175">
        <f>IF(B404=1,"",IF(AND(TrackingWorksheet!H409&lt;&gt;"",TrackingWorksheet!H409&lt;=WeeklyCOVIDSummary!$C$7),1,0)*D404)</f>
        <v>0</v>
      </c>
      <c r="F404" s="175">
        <f>IF(B404=1,"",IF(AND(TrackingWorksheet!I409&lt;&gt;"",TrackingWorksheet!I409&lt;=WeeklyCOVIDSummary!$C$7),1,0)*D404)</f>
        <v>0</v>
      </c>
      <c r="G404" s="175">
        <f>IF(B404=1,"",IF(AND(TrackingWorksheet!G409&lt;&gt;"",TrackingWorksheet!G409&lt;=WeeklyCOVIDSummary!$C$7,WeeklyCOVIDSummary!$C$6-TrackingWorksheet!G409&lt;60),1,0)*D404)</f>
        <v>0</v>
      </c>
      <c r="H404" s="175">
        <f>IF(B404=1,"",IF(AND(TrackingWorksheet!G409&lt;&gt;"",TrackingWorksheet!G409&lt;=WeeklyCOVIDSummary!$C$7,TrackingWorksheet!G409&gt;$M$3),1,0)*D404)</f>
        <v>0</v>
      </c>
      <c r="I404" s="175">
        <f t="shared" si="13"/>
        <v>0</v>
      </c>
      <c r="J404" s="175">
        <f t="shared" si="12"/>
        <v>0</v>
      </c>
      <c r="K404" s="175">
        <f>IF(B404=1,"",IF(AND(TrackingWorksheet!G409="",TrackingWorksheet!H409="", TrackingWorksheet!I409=""),1,0)*D404)</f>
        <v>0</v>
      </c>
      <c r="L404" s="178" t="str">
        <f>IF(B404=1,"",IF(TrackingWorksheet!F409="","",TrackingWorksheet!F409))</f>
        <v/>
      </c>
      <c r="M404" s="170"/>
      <c r="N404" s="170">
        <f>IF(AND(ISBLANK(TrackingWorksheet!B409),ISBLANK(TrackingWorksheet!C409),ISBLANK(TrackingWorksheet!G409),ISBLANK(TrackingWorksheet!I409),
ISBLANK(TrackingWorksheet!#REF!)),1,0)</f>
        <v>0</v>
      </c>
      <c r="O404" s="170">
        <f>IF(B404=1,"",TrackingWorksheet!E409)</f>
        <v>0</v>
      </c>
      <c r="P404" s="170" t="e">
        <f>IF(B404=1,"",IF(AND(TrackingWorksheet!B409&lt;&gt;"",TrackingWorksheet!B409&lt;=#REF!,OR(TrackingWorksheet!C409="",TrackingWorksheet!C409&gt;=#REF!)),1,0))</f>
        <v>#REF!</v>
      </c>
      <c r="Q404" s="170" t="e">
        <f>IF(B404=1,"",IF(AND(TrackingWorksheet!#REF! &lt;&gt;"",TrackingWorksheet!#REF!&lt;=#REF!), 1, 0)*D404)</f>
        <v>#REF!</v>
      </c>
      <c r="R404" s="170" t="e">
        <f>IF(B404=1,"",IF(AND(TrackingWorksheet!#REF! &lt;&gt;"", TrackingWorksheet!#REF!="At facility"), 1, 0)*D404)</f>
        <v>#REF!</v>
      </c>
      <c r="S404" s="170" t="e">
        <f>IF(B404=1,"",IF(AND(TrackingWorksheet!#REF! &lt;&gt;"", TrackingWorksheet!#REF!="Outside of facility"), 1, 0)*D404)</f>
        <v>#REF!</v>
      </c>
      <c r="T404" s="170" t="e">
        <f>IF(B404=1,"",IF(AND(TrackingWorksheet!#REF!&lt;&gt;"",TrackingWorksheet!#REF!&lt;=#REF!),1,0)*D404)</f>
        <v>#REF!</v>
      </c>
      <c r="U404" s="170" t="e">
        <f>IF(B404=1,"",IF(AND(TrackingWorksheet!#REF!&lt;&gt;"",TrackingWorksheet!#REF!&lt;=#REF!),1,0)*D404)</f>
        <v>#REF!</v>
      </c>
      <c r="V404" s="170" t="str">
        <f>IF(B404=1,"",IF(TrackingWorksheet!F409="","",TrackingWorksheet!F409))</f>
        <v/>
      </c>
    </row>
    <row r="405" spans="2:22" x14ac:dyDescent="0.35">
      <c r="B405" s="178">
        <f>IF(AND(ISBLANK(TrackingWorksheet!B410),ISBLANK(TrackingWorksheet!C410),ISBLANK(TrackingWorksheet!G410),ISBLANK(TrackingWorksheet!I410),
ISBLANK(TrackingWorksheet!#REF!)),1,0)</f>
        <v>0</v>
      </c>
      <c r="C405" s="173">
        <f>IF(B405=1,"",TrackingWorksheet!D410)</f>
        <v>0</v>
      </c>
      <c r="D405" s="176">
        <f>IF(B405=1,"",IF(AND(TrackingWorksheet!B410&lt;&gt;"",TrackingWorksheet!B410&lt;=WeeklyCOVIDSummary!$C$7,OR(TrackingWorksheet!C410="",TrackingWorksheet!C410&gt;=WeeklyCOVIDSummary!$C$6)),1,0))</f>
        <v>0</v>
      </c>
      <c r="E405" s="175">
        <f>IF(B405=1,"",IF(AND(TrackingWorksheet!H410&lt;&gt;"",TrackingWorksheet!H410&lt;=WeeklyCOVIDSummary!$C$7),1,0)*D405)</f>
        <v>0</v>
      </c>
      <c r="F405" s="175">
        <f>IF(B405=1,"",IF(AND(TrackingWorksheet!I410&lt;&gt;"",TrackingWorksheet!I410&lt;=WeeklyCOVIDSummary!$C$7),1,0)*D405)</f>
        <v>0</v>
      </c>
      <c r="G405" s="175">
        <f>IF(B405=1,"",IF(AND(TrackingWorksheet!G410&lt;&gt;"",TrackingWorksheet!G410&lt;=WeeklyCOVIDSummary!$C$7,WeeklyCOVIDSummary!$C$6-TrackingWorksheet!G410&lt;60),1,0)*D405)</f>
        <v>0</v>
      </c>
      <c r="H405" s="175">
        <f>IF(B405=1,"",IF(AND(TrackingWorksheet!G410&lt;&gt;"",TrackingWorksheet!G410&lt;=WeeklyCOVIDSummary!$C$7,TrackingWorksheet!G410&gt;$M$3),1,0)*D405)</f>
        <v>0</v>
      </c>
      <c r="I405" s="175">
        <f t="shared" si="13"/>
        <v>0</v>
      </c>
      <c r="J405" s="175">
        <f t="shared" si="12"/>
        <v>0</v>
      </c>
      <c r="K405" s="175">
        <f>IF(B405=1,"",IF(AND(TrackingWorksheet!G410="",TrackingWorksheet!H410="", TrackingWorksheet!I410=""),1,0)*D405)</f>
        <v>0</v>
      </c>
      <c r="L405" s="178" t="str">
        <f>IF(B405=1,"",IF(TrackingWorksheet!F410="","",TrackingWorksheet!F410))</f>
        <v/>
      </c>
      <c r="M405" s="170"/>
      <c r="N405" s="170">
        <f>IF(AND(ISBLANK(TrackingWorksheet!B410),ISBLANK(TrackingWorksheet!C410),ISBLANK(TrackingWorksheet!G410),ISBLANK(TrackingWorksheet!I410),
ISBLANK(TrackingWorksheet!#REF!)),1,0)</f>
        <v>0</v>
      </c>
      <c r="O405" s="170">
        <f>IF(B405=1,"",TrackingWorksheet!E410)</f>
        <v>0</v>
      </c>
      <c r="P405" s="170" t="e">
        <f>IF(B405=1,"",IF(AND(TrackingWorksheet!B410&lt;&gt;"",TrackingWorksheet!B410&lt;=#REF!,OR(TrackingWorksheet!C410="",TrackingWorksheet!C410&gt;=#REF!)),1,0))</f>
        <v>#REF!</v>
      </c>
      <c r="Q405" s="170" t="e">
        <f>IF(B405=1,"",IF(AND(TrackingWorksheet!#REF! &lt;&gt;"",TrackingWorksheet!#REF!&lt;=#REF!), 1, 0)*D405)</f>
        <v>#REF!</v>
      </c>
      <c r="R405" s="170" t="e">
        <f>IF(B405=1,"",IF(AND(TrackingWorksheet!#REF! &lt;&gt;"", TrackingWorksheet!#REF!="At facility"), 1, 0)*D405)</f>
        <v>#REF!</v>
      </c>
      <c r="S405" s="170" t="e">
        <f>IF(B405=1,"",IF(AND(TrackingWorksheet!#REF! &lt;&gt;"", TrackingWorksheet!#REF!="Outside of facility"), 1, 0)*D405)</f>
        <v>#REF!</v>
      </c>
      <c r="T405" s="170" t="e">
        <f>IF(B405=1,"",IF(AND(TrackingWorksheet!#REF!&lt;&gt;"",TrackingWorksheet!#REF!&lt;=#REF!),1,0)*D405)</f>
        <v>#REF!</v>
      </c>
      <c r="U405" s="170" t="e">
        <f>IF(B405=1,"",IF(AND(TrackingWorksheet!#REF!&lt;&gt;"",TrackingWorksheet!#REF!&lt;=#REF!),1,0)*D405)</f>
        <v>#REF!</v>
      </c>
      <c r="V405" s="170" t="str">
        <f>IF(B405=1,"",IF(TrackingWorksheet!F410="","",TrackingWorksheet!F410))</f>
        <v/>
      </c>
    </row>
    <row r="406" spans="2:22" x14ac:dyDescent="0.35">
      <c r="B406" s="178">
        <f>IF(AND(ISBLANK(TrackingWorksheet!B411),ISBLANK(TrackingWorksheet!C411),ISBLANK(TrackingWorksheet!G411),ISBLANK(TrackingWorksheet!I411),
ISBLANK(TrackingWorksheet!#REF!)),1,0)</f>
        <v>0</v>
      </c>
      <c r="C406" s="173">
        <f>IF(B406=1,"",TrackingWorksheet!D411)</f>
        <v>0</v>
      </c>
      <c r="D406" s="176">
        <f>IF(B406=1,"",IF(AND(TrackingWorksheet!B411&lt;&gt;"",TrackingWorksheet!B411&lt;=WeeklyCOVIDSummary!$C$7,OR(TrackingWorksheet!C411="",TrackingWorksheet!C411&gt;=WeeklyCOVIDSummary!$C$6)),1,0))</f>
        <v>0</v>
      </c>
      <c r="E406" s="175">
        <f>IF(B406=1,"",IF(AND(TrackingWorksheet!H411&lt;&gt;"",TrackingWorksheet!H411&lt;=WeeklyCOVIDSummary!$C$7),1,0)*D406)</f>
        <v>0</v>
      </c>
      <c r="F406" s="175">
        <f>IF(B406=1,"",IF(AND(TrackingWorksheet!I411&lt;&gt;"",TrackingWorksheet!I411&lt;=WeeklyCOVIDSummary!$C$7),1,0)*D406)</f>
        <v>0</v>
      </c>
      <c r="G406" s="175">
        <f>IF(B406=1,"",IF(AND(TrackingWorksheet!G411&lt;&gt;"",TrackingWorksheet!G411&lt;=WeeklyCOVIDSummary!$C$7,WeeklyCOVIDSummary!$C$6-TrackingWorksheet!G411&lt;60),1,0)*D406)</f>
        <v>0</v>
      </c>
      <c r="H406" s="175">
        <f>IF(B406=1,"",IF(AND(TrackingWorksheet!G411&lt;&gt;"",TrackingWorksheet!G411&lt;=WeeklyCOVIDSummary!$C$7,TrackingWorksheet!G411&gt;$M$3),1,0)*D406)</f>
        <v>0</v>
      </c>
      <c r="I406" s="175">
        <f t="shared" si="13"/>
        <v>0</v>
      </c>
      <c r="J406" s="175">
        <f t="shared" si="12"/>
        <v>0</v>
      </c>
      <c r="K406" s="175">
        <f>IF(B406=1,"",IF(AND(TrackingWorksheet!G411="",TrackingWorksheet!H411="", TrackingWorksheet!I411=""),1,0)*D406)</f>
        <v>0</v>
      </c>
      <c r="L406" s="178" t="str">
        <f>IF(B406=1,"",IF(TrackingWorksheet!F411="","",TrackingWorksheet!F411))</f>
        <v/>
      </c>
      <c r="M406" s="170"/>
      <c r="N406" s="170">
        <f>IF(AND(ISBLANK(TrackingWorksheet!B411),ISBLANK(TrackingWorksheet!C411),ISBLANK(TrackingWorksheet!G411),ISBLANK(TrackingWorksheet!I411),
ISBLANK(TrackingWorksheet!#REF!)),1,0)</f>
        <v>0</v>
      </c>
      <c r="O406" s="170">
        <f>IF(B406=1,"",TrackingWorksheet!E411)</f>
        <v>0</v>
      </c>
      <c r="P406" s="170" t="e">
        <f>IF(B406=1,"",IF(AND(TrackingWorksheet!B411&lt;&gt;"",TrackingWorksheet!B411&lt;=#REF!,OR(TrackingWorksheet!C411="",TrackingWorksheet!C411&gt;=#REF!)),1,0))</f>
        <v>#REF!</v>
      </c>
      <c r="Q406" s="170" t="e">
        <f>IF(B406=1,"",IF(AND(TrackingWorksheet!#REF! &lt;&gt;"",TrackingWorksheet!#REF!&lt;=#REF!), 1, 0)*D406)</f>
        <v>#REF!</v>
      </c>
      <c r="R406" s="170" t="e">
        <f>IF(B406=1,"",IF(AND(TrackingWorksheet!#REF! &lt;&gt;"", TrackingWorksheet!#REF!="At facility"), 1, 0)*D406)</f>
        <v>#REF!</v>
      </c>
      <c r="S406" s="170" t="e">
        <f>IF(B406=1,"",IF(AND(TrackingWorksheet!#REF! &lt;&gt;"", TrackingWorksheet!#REF!="Outside of facility"), 1, 0)*D406)</f>
        <v>#REF!</v>
      </c>
      <c r="T406" s="170" t="e">
        <f>IF(B406=1,"",IF(AND(TrackingWorksheet!#REF!&lt;&gt;"",TrackingWorksheet!#REF!&lt;=#REF!),1,0)*D406)</f>
        <v>#REF!</v>
      </c>
      <c r="U406" s="170" t="e">
        <f>IF(B406=1,"",IF(AND(TrackingWorksheet!#REF!&lt;&gt;"",TrackingWorksheet!#REF!&lt;=#REF!),1,0)*D406)</f>
        <v>#REF!</v>
      </c>
      <c r="V406" s="170" t="str">
        <f>IF(B406=1,"",IF(TrackingWorksheet!F411="","",TrackingWorksheet!F411))</f>
        <v/>
      </c>
    </row>
    <row r="407" spans="2:22" x14ac:dyDescent="0.35">
      <c r="B407" s="178">
        <f>IF(AND(ISBLANK(TrackingWorksheet!B412),ISBLANK(TrackingWorksheet!C412),ISBLANK(TrackingWorksheet!G412),ISBLANK(TrackingWorksheet!I412),
ISBLANK(TrackingWorksheet!#REF!)),1,0)</f>
        <v>0</v>
      </c>
      <c r="C407" s="173">
        <f>IF(B407=1,"",TrackingWorksheet!D412)</f>
        <v>0</v>
      </c>
      <c r="D407" s="176">
        <f>IF(B407=1,"",IF(AND(TrackingWorksheet!B412&lt;&gt;"",TrackingWorksheet!B412&lt;=WeeklyCOVIDSummary!$C$7,OR(TrackingWorksheet!C412="",TrackingWorksheet!C412&gt;=WeeklyCOVIDSummary!$C$6)),1,0))</f>
        <v>0</v>
      </c>
      <c r="E407" s="175">
        <f>IF(B407=1,"",IF(AND(TrackingWorksheet!H412&lt;&gt;"",TrackingWorksheet!H412&lt;=WeeklyCOVIDSummary!$C$7),1,0)*D407)</f>
        <v>0</v>
      </c>
      <c r="F407" s="175">
        <f>IF(B407=1,"",IF(AND(TrackingWorksheet!I412&lt;&gt;"",TrackingWorksheet!I412&lt;=WeeklyCOVIDSummary!$C$7),1,0)*D407)</f>
        <v>0</v>
      </c>
      <c r="G407" s="175">
        <f>IF(B407=1,"",IF(AND(TrackingWorksheet!G412&lt;&gt;"",TrackingWorksheet!G412&lt;=WeeklyCOVIDSummary!$C$7,WeeklyCOVIDSummary!$C$6-TrackingWorksheet!G412&lt;60),1,0)*D407)</f>
        <v>0</v>
      </c>
      <c r="H407" s="175">
        <f>IF(B407=1,"",IF(AND(TrackingWorksheet!G412&lt;&gt;"",TrackingWorksheet!G412&lt;=WeeklyCOVIDSummary!$C$7,TrackingWorksheet!G412&gt;$M$3),1,0)*D407)</f>
        <v>0</v>
      </c>
      <c r="I407" s="175">
        <f t="shared" si="13"/>
        <v>0</v>
      </c>
      <c r="J407" s="175">
        <f t="shared" si="12"/>
        <v>0</v>
      </c>
      <c r="K407" s="175">
        <f>IF(B407=1,"",IF(AND(TrackingWorksheet!G412="",TrackingWorksheet!H412="", TrackingWorksheet!I412=""),1,0)*D407)</f>
        <v>0</v>
      </c>
      <c r="L407" s="178" t="str">
        <f>IF(B407=1,"",IF(TrackingWorksheet!F412="","",TrackingWorksheet!F412))</f>
        <v/>
      </c>
      <c r="M407" s="170"/>
      <c r="N407" s="170">
        <f>IF(AND(ISBLANK(TrackingWorksheet!B412),ISBLANK(TrackingWorksheet!C412),ISBLANK(TrackingWorksheet!G412),ISBLANK(TrackingWorksheet!I412),
ISBLANK(TrackingWorksheet!#REF!)),1,0)</f>
        <v>0</v>
      </c>
      <c r="O407" s="170">
        <f>IF(B407=1,"",TrackingWorksheet!E412)</f>
        <v>0</v>
      </c>
      <c r="P407" s="170" t="e">
        <f>IF(B407=1,"",IF(AND(TrackingWorksheet!B412&lt;&gt;"",TrackingWorksheet!B412&lt;=#REF!,OR(TrackingWorksheet!C412="",TrackingWorksheet!C412&gt;=#REF!)),1,0))</f>
        <v>#REF!</v>
      </c>
      <c r="Q407" s="170" t="e">
        <f>IF(B407=1,"",IF(AND(TrackingWorksheet!#REF! &lt;&gt;"",TrackingWorksheet!#REF!&lt;=#REF!), 1, 0)*D407)</f>
        <v>#REF!</v>
      </c>
      <c r="R407" s="170" t="e">
        <f>IF(B407=1,"",IF(AND(TrackingWorksheet!#REF! &lt;&gt;"", TrackingWorksheet!#REF!="At facility"), 1, 0)*D407)</f>
        <v>#REF!</v>
      </c>
      <c r="S407" s="170" t="e">
        <f>IF(B407=1,"",IF(AND(TrackingWorksheet!#REF! &lt;&gt;"", TrackingWorksheet!#REF!="Outside of facility"), 1, 0)*D407)</f>
        <v>#REF!</v>
      </c>
      <c r="T407" s="170" t="e">
        <f>IF(B407=1,"",IF(AND(TrackingWorksheet!#REF!&lt;&gt;"",TrackingWorksheet!#REF!&lt;=#REF!),1,0)*D407)</f>
        <v>#REF!</v>
      </c>
      <c r="U407" s="170" t="e">
        <f>IF(B407=1,"",IF(AND(TrackingWorksheet!#REF!&lt;&gt;"",TrackingWorksheet!#REF!&lt;=#REF!),1,0)*D407)</f>
        <v>#REF!</v>
      </c>
      <c r="V407" s="170" t="str">
        <f>IF(B407=1,"",IF(TrackingWorksheet!F412="","",TrackingWorksheet!F412))</f>
        <v/>
      </c>
    </row>
    <row r="408" spans="2:22" x14ac:dyDescent="0.35">
      <c r="B408" s="178">
        <f>IF(AND(ISBLANK(TrackingWorksheet!B413),ISBLANK(TrackingWorksheet!C413),ISBLANK(TrackingWorksheet!G413),ISBLANK(TrackingWorksheet!I413),
ISBLANK(TrackingWorksheet!#REF!)),1,0)</f>
        <v>0</v>
      </c>
      <c r="C408" s="173">
        <f>IF(B408=1,"",TrackingWorksheet!D413)</f>
        <v>0</v>
      </c>
      <c r="D408" s="176">
        <f>IF(B408=1,"",IF(AND(TrackingWorksheet!B413&lt;&gt;"",TrackingWorksheet!B413&lt;=WeeklyCOVIDSummary!$C$7,OR(TrackingWorksheet!C413="",TrackingWorksheet!C413&gt;=WeeklyCOVIDSummary!$C$6)),1,0))</f>
        <v>0</v>
      </c>
      <c r="E408" s="175">
        <f>IF(B408=1,"",IF(AND(TrackingWorksheet!H413&lt;&gt;"",TrackingWorksheet!H413&lt;=WeeklyCOVIDSummary!$C$7),1,0)*D408)</f>
        <v>0</v>
      </c>
      <c r="F408" s="175">
        <f>IF(B408=1,"",IF(AND(TrackingWorksheet!I413&lt;&gt;"",TrackingWorksheet!I413&lt;=WeeklyCOVIDSummary!$C$7),1,0)*D408)</f>
        <v>0</v>
      </c>
      <c r="G408" s="175">
        <f>IF(B408=1,"",IF(AND(TrackingWorksheet!G413&lt;&gt;"",TrackingWorksheet!G413&lt;=WeeklyCOVIDSummary!$C$7,WeeklyCOVIDSummary!$C$6-TrackingWorksheet!G413&lt;60),1,0)*D408)</f>
        <v>0</v>
      </c>
      <c r="H408" s="175">
        <f>IF(B408=1,"",IF(AND(TrackingWorksheet!G413&lt;&gt;"",TrackingWorksheet!G413&lt;=WeeklyCOVIDSummary!$C$7,TrackingWorksheet!G413&gt;$M$3),1,0)*D408)</f>
        <v>0</v>
      </c>
      <c r="I408" s="175">
        <f t="shared" si="13"/>
        <v>0</v>
      </c>
      <c r="J408" s="175">
        <f t="shared" si="12"/>
        <v>0</v>
      </c>
      <c r="K408" s="175">
        <f>IF(B408=1,"",IF(AND(TrackingWorksheet!G413="",TrackingWorksheet!H413="", TrackingWorksheet!I413=""),1,0)*D408)</f>
        <v>0</v>
      </c>
      <c r="L408" s="178" t="str">
        <f>IF(B408=1,"",IF(TrackingWorksheet!F413="","",TrackingWorksheet!F413))</f>
        <v/>
      </c>
      <c r="M408" s="170"/>
      <c r="N408" s="170">
        <f>IF(AND(ISBLANK(TrackingWorksheet!B413),ISBLANK(TrackingWorksheet!C413),ISBLANK(TrackingWorksheet!G413),ISBLANK(TrackingWorksheet!I413),
ISBLANK(TrackingWorksheet!#REF!)),1,0)</f>
        <v>0</v>
      </c>
      <c r="O408" s="170">
        <f>IF(B408=1,"",TrackingWorksheet!E413)</f>
        <v>0</v>
      </c>
      <c r="P408" s="170" t="e">
        <f>IF(B408=1,"",IF(AND(TrackingWorksheet!B413&lt;&gt;"",TrackingWorksheet!B413&lt;=#REF!,OR(TrackingWorksheet!C413="",TrackingWorksheet!C413&gt;=#REF!)),1,0))</f>
        <v>#REF!</v>
      </c>
      <c r="Q408" s="170" t="e">
        <f>IF(B408=1,"",IF(AND(TrackingWorksheet!#REF! &lt;&gt;"",TrackingWorksheet!#REF!&lt;=#REF!), 1, 0)*D408)</f>
        <v>#REF!</v>
      </c>
      <c r="R408" s="170" t="e">
        <f>IF(B408=1,"",IF(AND(TrackingWorksheet!#REF! &lt;&gt;"", TrackingWorksheet!#REF!="At facility"), 1, 0)*D408)</f>
        <v>#REF!</v>
      </c>
      <c r="S408" s="170" t="e">
        <f>IF(B408=1,"",IF(AND(TrackingWorksheet!#REF! &lt;&gt;"", TrackingWorksheet!#REF!="Outside of facility"), 1, 0)*D408)</f>
        <v>#REF!</v>
      </c>
      <c r="T408" s="170" t="e">
        <f>IF(B408=1,"",IF(AND(TrackingWorksheet!#REF!&lt;&gt;"",TrackingWorksheet!#REF!&lt;=#REF!),1,0)*D408)</f>
        <v>#REF!</v>
      </c>
      <c r="U408" s="170" t="e">
        <f>IF(B408=1,"",IF(AND(TrackingWorksheet!#REF!&lt;&gt;"",TrackingWorksheet!#REF!&lt;=#REF!),1,0)*D408)</f>
        <v>#REF!</v>
      </c>
      <c r="V408" s="170" t="str">
        <f>IF(B408=1,"",IF(TrackingWorksheet!F413="","",TrackingWorksheet!F413))</f>
        <v/>
      </c>
    </row>
    <row r="409" spans="2:22" x14ac:dyDescent="0.35">
      <c r="B409" s="178">
        <f>IF(AND(ISBLANK(TrackingWorksheet!B414),ISBLANK(TrackingWorksheet!C414),ISBLANK(TrackingWorksheet!G414),ISBLANK(TrackingWorksheet!I414),
ISBLANK(TrackingWorksheet!#REF!)),1,0)</f>
        <v>0</v>
      </c>
      <c r="C409" s="173">
        <f>IF(B409=1,"",TrackingWorksheet!D414)</f>
        <v>0</v>
      </c>
      <c r="D409" s="176">
        <f>IF(B409=1,"",IF(AND(TrackingWorksheet!B414&lt;&gt;"",TrackingWorksheet!B414&lt;=WeeklyCOVIDSummary!$C$7,OR(TrackingWorksheet!C414="",TrackingWorksheet!C414&gt;=WeeklyCOVIDSummary!$C$6)),1,0))</f>
        <v>0</v>
      </c>
      <c r="E409" s="175">
        <f>IF(B409=1,"",IF(AND(TrackingWorksheet!H414&lt;&gt;"",TrackingWorksheet!H414&lt;=WeeklyCOVIDSummary!$C$7),1,0)*D409)</f>
        <v>0</v>
      </c>
      <c r="F409" s="175">
        <f>IF(B409=1,"",IF(AND(TrackingWorksheet!I414&lt;&gt;"",TrackingWorksheet!I414&lt;=WeeklyCOVIDSummary!$C$7),1,0)*D409)</f>
        <v>0</v>
      </c>
      <c r="G409" s="175">
        <f>IF(B409=1,"",IF(AND(TrackingWorksheet!G414&lt;&gt;"",TrackingWorksheet!G414&lt;=WeeklyCOVIDSummary!$C$7,WeeklyCOVIDSummary!$C$6-TrackingWorksheet!G414&lt;60),1,0)*D409)</f>
        <v>0</v>
      </c>
      <c r="H409" s="175">
        <f>IF(B409=1,"",IF(AND(TrackingWorksheet!G414&lt;&gt;"",TrackingWorksheet!G414&lt;=WeeklyCOVIDSummary!$C$7,TrackingWorksheet!G414&gt;$M$3),1,0)*D409)</f>
        <v>0</v>
      </c>
      <c r="I409" s="175">
        <f t="shared" si="13"/>
        <v>0</v>
      </c>
      <c r="J409" s="175">
        <f t="shared" si="12"/>
        <v>0</v>
      </c>
      <c r="K409" s="175">
        <f>IF(B409=1,"",IF(AND(TrackingWorksheet!G414="",TrackingWorksheet!H414="", TrackingWorksheet!I414=""),1,0)*D409)</f>
        <v>0</v>
      </c>
      <c r="L409" s="178" t="str">
        <f>IF(B409=1,"",IF(TrackingWorksheet!F414="","",TrackingWorksheet!F414))</f>
        <v/>
      </c>
      <c r="M409" s="170"/>
      <c r="N409" s="170">
        <f>IF(AND(ISBLANK(TrackingWorksheet!B414),ISBLANK(TrackingWorksheet!C414),ISBLANK(TrackingWorksheet!G414),ISBLANK(TrackingWorksheet!I414),
ISBLANK(TrackingWorksheet!#REF!)),1,0)</f>
        <v>0</v>
      </c>
      <c r="O409" s="170">
        <f>IF(B409=1,"",TrackingWorksheet!E414)</f>
        <v>0</v>
      </c>
      <c r="P409" s="170" t="e">
        <f>IF(B409=1,"",IF(AND(TrackingWorksheet!B414&lt;&gt;"",TrackingWorksheet!B414&lt;=#REF!,OR(TrackingWorksheet!C414="",TrackingWorksheet!C414&gt;=#REF!)),1,0))</f>
        <v>#REF!</v>
      </c>
      <c r="Q409" s="170" t="e">
        <f>IF(B409=1,"",IF(AND(TrackingWorksheet!#REF! &lt;&gt;"",TrackingWorksheet!#REF!&lt;=#REF!), 1, 0)*D409)</f>
        <v>#REF!</v>
      </c>
      <c r="R409" s="170" t="e">
        <f>IF(B409=1,"",IF(AND(TrackingWorksheet!#REF! &lt;&gt;"", TrackingWorksheet!#REF!="At facility"), 1, 0)*D409)</f>
        <v>#REF!</v>
      </c>
      <c r="S409" s="170" t="e">
        <f>IF(B409=1,"",IF(AND(TrackingWorksheet!#REF! &lt;&gt;"", TrackingWorksheet!#REF!="Outside of facility"), 1, 0)*D409)</f>
        <v>#REF!</v>
      </c>
      <c r="T409" s="170" t="e">
        <f>IF(B409=1,"",IF(AND(TrackingWorksheet!#REF!&lt;&gt;"",TrackingWorksheet!#REF!&lt;=#REF!),1,0)*D409)</f>
        <v>#REF!</v>
      </c>
      <c r="U409" s="170" t="e">
        <f>IF(B409=1,"",IF(AND(TrackingWorksheet!#REF!&lt;&gt;"",TrackingWorksheet!#REF!&lt;=#REF!),1,0)*D409)</f>
        <v>#REF!</v>
      </c>
      <c r="V409" s="170" t="str">
        <f>IF(B409=1,"",IF(TrackingWorksheet!F414="","",TrackingWorksheet!F414))</f>
        <v/>
      </c>
    </row>
    <row r="410" spans="2:22" x14ac:dyDescent="0.35">
      <c r="B410" s="178">
        <f>IF(AND(ISBLANK(TrackingWorksheet!B415),ISBLANK(TrackingWorksheet!C415),ISBLANK(TrackingWorksheet!G415),ISBLANK(TrackingWorksheet!I415),
ISBLANK(TrackingWorksheet!#REF!)),1,0)</f>
        <v>0</v>
      </c>
      <c r="C410" s="173">
        <f>IF(B410=1,"",TrackingWorksheet!D415)</f>
        <v>0</v>
      </c>
      <c r="D410" s="176">
        <f>IF(B410=1,"",IF(AND(TrackingWorksheet!B415&lt;&gt;"",TrackingWorksheet!B415&lt;=WeeklyCOVIDSummary!$C$7,OR(TrackingWorksheet!C415="",TrackingWorksheet!C415&gt;=WeeklyCOVIDSummary!$C$6)),1,0))</f>
        <v>0</v>
      </c>
      <c r="E410" s="175">
        <f>IF(B410=1,"",IF(AND(TrackingWorksheet!H415&lt;&gt;"",TrackingWorksheet!H415&lt;=WeeklyCOVIDSummary!$C$7),1,0)*D410)</f>
        <v>0</v>
      </c>
      <c r="F410" s="175">
        <f>IF(B410=1,"",IF(AND(TrackingWorksheet!I415&lt;&gt;"",TrackingWorksheet!I415&lt;=WeeklyCOVIDSummary!$C$7),1,0)*D410)</f>
        <v>0</v>
      </c>
      <c r="G410" s="175">
        <f>IF(B410=1,"",IF(AND(TrackingWorksheet!G415&lt;&gt;"",TrackingWorksheet!G415&lt;=WeeklyCOVIDSummary!$C$7,WeeklyCOVIDSummary!$C$6-TrackingWorksheet!G415&lt;60),1,0)*D410)</f>
        <v>0</v>
      </c>
      <c r="H410" s="175">
        <f>IF(B410=1,"",IF(AND(TrackingWorksheet!G415&lt;&gt;"",TrackingWorksheet!G415&lt;=WeeklyCOVIDSummary!$C$7,TrackingWorksheet!G415&gt;$M$3),1,0)*D410)</f>
        <v>0</v>
      </c>
      <c r="I410" s="175">
        <f t="shared" si="13"/>
        <v>0</v>
      </c>
      <c r="J410" s="175">
        <f t="shared" si="12"/>
        <v>0</v>
      </c>
      <c r="K410" s="175">
        <f>IF(B410=1,"",IF(AND(TrackingWorksheet!G415="",TrackingWorksheet!H415="", TrackingWorksheet!I415=""),1,0)*D410)</f>
        <v>0</v>
      </c>
      <c r="L410" s="178" t="str">
        <f>IF(B410=1,"",IF(TrackingWorksheet!F415="","",TrackingWorksheet!F415))</f>
        <v/>
      </c>
      <c r="M410" s="170"/>
      <c r="N410" s="170">
        <f>IF(AND(ISBLANK(TrackingWorksheet!B415),ISBLANK(TrackingWorksheet!C415),ISBLANK(TrackingWorksheet!G415),ISBLANK(TrackingWorksheet!I415),
ISBLANK(TrackingWorksheet!#REF!)),1,0)</f>
        <v>0</v>
      </c>
      <c r="O410" s="170">
        <f>IF(B410=1,"",TrackingWorksheet!E415)</f>
        <v>0</v>
      </c>
      <c r="P410" s="170" t="e">
        <f>IF(B410=1,"",IF(AND(TrackingWorksheet!B415&lt;&gt;"",TrackingWorksheet!B415&lt;=#REF!,OR(TrackingWorksheet!C415="",TrackingWorksheet!C415&gt;=#REF!)),1,0))</f>
        <v>#REF!</v>
      </c>
      <c r="Q410" s="170" t="e">
        <f>IF(B410=1,"",IF(AND(TrackingWorksheet!#REF! &lt;&gt;"",TrackingWorksheet!#REF!&lt;=#REF!), 1, 0)*D410)</f>
        <v>#REF!</v>
      </c>
      <c r="R410" s="170" t="e">
        <f>IF(B410=1,"",IF(AND(TrackingWorksheet!#REF! &lt;&gt;"", TrackingWorksheet!#REF!="At facility"), 1, 0)*D410)</f>
        <v>#REF!</v>
      </c>
      <c r="S410" s="170" t="e">
        <f>IF(B410=1,"",IF(AND(TrackingWorksheet!#REF! &lt;&gt;"", TrackingWorksheet!#REF!="Outside of facility"), 1, 0)*D410)</f>
        <v>#REF!</v>
      </c>
      <c r="T410" s="170" t="e">
        <f>IF(B410=1,"",IF(AND(TrackingWorksheet!#REF!&lt;&gt;"",TrackingWorksheet!#REF!&lt;=#REF!),1,0)*D410)</f>
        <v>#REF!</v>
      </c>
      <c r="U410" s="170" t="e">
        <f>IF(B410=1,"",IF(AND(TrackingWorksheet!#REF!&lt;&gt;"",TrackingWorksheet!#REF!&lt;=#REF!),1,0)*D410)</f>
        <v>#REF!</v>
      </c>
      <c r="V410" s="170" t="str">
        <f>IF(B410=1,"",IF(TrackingWorksheet!F415="","",TrackingWorksheet!F415))</f>
        <v/>
      </c>
    </row>
    <row r="411" spans="2:22" x14ac:dyDescent="0.35">
      <c r="B411" s="178">
        <f>IF(AND(ISBLANK(TrackingWorksheet!B416),ISBLANK(TrackingWorksheet!C416),ISBLANK(TrackingWorksheet!G416),ISBLANK(TrackingWorksheet!I416),
ISBLANK(TrackingWorksheet!#REF!)),1,0)</f>
        <v>0</v>
      </c>
      <c r="C411" s="173">
        <f>IF(B411=1,"",TrackingWorksheet!D416)</f>
        <v>0</v>
      </c>
      <c r="D411" s="176">
        <f>IF(B411=1,"",IF(AND(TrackingWorksheet!B416&lt;&gt;"",TrackingWorksheet!B416&lt;=WeeklyCOVIDSummary!$C$7,OR(TrackingWorksheet!C416="",TrackingWorksheet!C416&gt;=WeeklyCOVIDSummary!$C$6)),1,0))</f>
        <v>0</v>
      </c>
      <c r="E411" s="175">
        <f>IF(B411=1,"",IF(AND(TrackingWorksheet!H416&lt;&gt;"",TrackingWorksheet!H416&lt;=WeeklyCOVIDSummary!$C$7),1,0)*D411)</f>
        <v>0</v>
      </c>
      <c r="F411" s="175">
        <f>IF(B411=1,"",IF(AND(TrackingWorksheet!I416&lt;&gt;"",TrackingWorksheet!I416&lt;=WeeklyCOVIDSummary!$C$7),1,0)*D411)</f>
        <v>0</v>
      </c>
      <c r="G411" s="175">
        <f>IF(B411=1,"",IF(AND(TrackingWorksheet!G416&lt;&gt;"",TrackingWorksheet!G416&lt;=WeeklyCOVIDSummary!$C$7,WeeklyCOVIDSummary!$C$6-TrackingWorksheet!G416&lt;60),1,0)*D411)</f>
        <v>0</v>
      </c>
      <c r="H411" s="175">
        <f>IF(B411=1,"",IF(AND(TrackingWorksheet!G416&lt;&gt;"",TrackingWorksheet!G416&lt;=WeeklyCOVIDSummary!$C$7,TrackingWorksheet!G416&gt;$M$3),1,0)*D411)</f>
        <v>0</v>
      </c>
      <c r="I411" s="175">
        <f t="shared" si="13"/>
        <v>0</v>
      </c>
      <c r="J411" s="175">
        <f t="shared" si="12"/>
        <v>0</v>
      </c>
      <c r="K411" s="175">
        <f>IF(B411=1,"",IF(AND(TrackingWorksheet!G416="",TrackingWorksheet!H416="", TrackingWorksheet!I416=""),1,0)*D411)</f>
        <v>0</v>
      </c>
      <c r="L411" s="178" t="str">
        <f>IF(B411=1,"",IF(TrackingWorksheet!F416="","",TrackingWorksheet!F416))</f>
        <v/>
      </c>
      <c r="M411" s="170"/>
      <c r="N411" s="170">
        <f>IF(AND(ISBLANK(TrackingWorksheet!B416),ISBLANK(TrackingWorksheet!C416),ISBLANK(TrackingWorksheet!G416),ISBLANK(TrackingWorksheet!I416),
ISBLANK(TrackingWorksheet!#REF!)),1,0)</f>
        <v>0</v>
      </c>
      <c r="O411" s="170">
        <f>IF(B411=1,"",TrackingWorksheet!E416)</f>
        <v>0</v>
      </c>
      <c r="P411" s="170" t="e">
        <f>IF(B411=1,"",IF(AND(TrackingWorksheet!B416&lt;&gt;"",TrackingWorksheet!B416&lt;=#REF!,OR(TrackingWorksheet!C416="",TrackingWorksheet!C416&gt;=#REF!)),1,0))</f>
        <v>#REF!</v>
      </c>
      <c r="Q411" s="170" t="e">
        <f>IF(B411=1,"",IF(AND(TrackingWorksheet!#REF! &lt;&gt;"",TrackingWorksheet!#REF!&lt;=#REF!), 1, 0)*D411)</f>
        <v>#REF!</v>
      </c>
      <c r="R411" s="170" t="e">
        <f>IF(B411=1,"",IF(AND(TrackingWorksheet!#REF! &lt;&gt;"", TrackingWorksheet!#REF!="At facility"), 1, 0)*D411)</f>
        <v>#REF!</v>
      </c>
      <c r="S411" s="170" t="e">
        <f>IF(B411=1,"",IF(AND(TrackingWorksheet!#REF! &lt;&gt;"", TrackingWorksheet!#REF!="Outside of facility"), 1, 0)*D411)</f>
        <v>#REF!</v>
      </c>
      <c r="T411" s="170" t="e">
        <f>IF(B411=1,"",IF(AND(TrackingWorksheet!#REF!&lt;&gt;"",TrackingWorksheet!#REF!&lt;=#REF!),1,0)*D411)</f>
        <v>#REF!</v>
      </c>
      <c r="U411" s="170" t="e">
        <f>IF(B411=1,"",IF(AND(TrackingWorksheet!#REF!&lt;&gt;"",TrackingWorksheet!#REF!&lt;=#REF!),1,0)*D411)</f>
        <v>#REF!</v>
      </c>
      <c r="V411" s="170" t="str">
        <f>IF(B411=1,"",IF(TrackingWorksheet!F416="","",TrackingWorksheet!F416))</f>
        <v/>
      </c>
    </row>
    <row r="412" spans="2:22" x14ac:dyDescent="0.35">
      <c r="B412" s="178">
        <f>IF(AND(ISBLANK(TrackingWorksheet!B417),ISBLANK(TrackingWorksheet!C417),ISBLANK(TrackingWorksheet!G417),ISBLANK(TrackingWorksheet!I417),
ISBLANK(TrackingWorksheet!#REF!)),1,0)</f>
        <v>0</v>
      </c>
      <c r="C412" s="173">
        <f>IF(B412=1,"",TrackingWorksheet!D417)</f>
        <v>0</v>
      </c>
      <c r="D412" s="176">
        <f>IF(B412=1,"",IF(AND(TrackingWorksheet!B417&lt;&gt;"",TrackingWorksheet!B417&lt;=WeeklyCOVIDSummary!$C$7,OR(TrackingWorksheet!C417="",TrackingWorksheet!C417&gt;=WeeklyCOVIDSummary!$C$6)),1,0))</f>
        <v>0</v>
      </c>
      <c r="E412" s="175">
        <f>IF(B412=1,"",IF(AND(TrackingWorksheet!H417&lt;&gt;"",TrackingWorksheet!H417&lt;=WeeklyCOVIDSummary!$C$7),1,0)*D412)</f>
        <v>0</v>
      </c>
      <c r="F412" s="175">
        <f>IF(B412=1,"",IF(AND(TrackingWorksheet!I417&lt;&gt;"",TrackingWorksheet!I417&lt;=WeeklyCOVIDSummary!$C$7),1,0)*D412)</f>
        <v>0</v>
      </c>
      <c r="G412" s="175">
        <f>IF(B412=1,"",IF(AND(TrackingWorksheet!G417&lt;&gt;"",TrackingWorksheet!G417&lt;=WeeklyCOVIDSummary!$C$7,WeeklyCOVIDSummary!$C$6-TrackingWorksheet!G417&lt;60),1,0)*D412)</f>
        <v>0</v>
      </c>
      <c r="H412" s="175">
        <f>IF(B412=1,"",IF(AND(TrackingWorksheet!G417&lt;&gt;"",TrackingWorksheet!G417&lt;=WeeklyCOVIDSummary!$C$7,TrackingWorksheet!G417&gt;$M$3),1,0)*D412)</f>
        <v>0</v>
      </c>
      <c r="I412" s="175">
        <f t="shared" si="13"/>
        <v>0</v>
      </c>
      <c r="J412" s="175">
        <f t="shared" si="12"/>
        <v>0</v>
      </c>
      <c r="K412" s="175">
        <f>IF(B412=1,"",IF(AND(TrackingWorksheet!G417="",TrackingWorksheet!H417="", TrackingWorksheet!I417=""),1,0)*D412)</f>
        <v>0</v>
      </c>
      <c r="L412" s="178" t="str">
        <f>IF(B412=1,"",IF(TrackingWorksheet!F417="","",TrackingWorksheet!F417))</f>
        <v/>
      </c>
      <c r="M412" s="170"/>
      <c r="N412" s="170">
        <f>IF(AND(ISBLANK(TrackingWorksheet!B417),ISBLANK(TrackingWorksheet!C417),ISBLANK(TrackingWorksheet!G417),ISBLANK(TrackingWorksheet!I417),
ISBLANK(TrackingWorksheet!#REF!)),1,0)</f>
        <v>0</v>
      </c>
      <c r="O412" s="170">
        <f>IF(B412=1,"",TrackingWorksheet!E417)</f>
        <v>0</v>
      </c>
      <c r="P412" s="170" t="e">
        <f>IF(B412=1,"",IF(AND(TrackingWorksheet!B417&lt;&gt;"",TrackingWorksheet!B417&lt;=#REF!,OR(TrackingWorksheet!C417="",TrackingWorksheet!C417&gt;=#REF!)),1,0))</f>
        <v>#REF!</v>
      </c>
      <c r="Q412" s="170" t="e">
        <f>IF(B412=1,"",IF(AND(TrackingWorksheet!#REF! &lt;&gt;"",TrackingWorksheet!#REF!&lt;=#REF!), 1, 0)*D412)</f>
        <v>#REF!</v>
      </c>
      <c r="R412" s="170" t="e">
        <f>IF(B412=1,"",IF(AND(TrackingWorksheet!#REF! &lt;&gt;"", TrackingWorksheet!#REF!="At facility"), 1, 0)*D412)</f>
        <v>#REF!</v>
      </c>
      <c r="S412" s="170" t="e">
        <f>IF(B412=1,"",IF(AND(TrackingWorksheet!#REF! &lt;&gt;"", TrackingWorksheet!#REF!="Outside of facility"), 1, 0)*D412)</f>
        <v>#REF!</v>
      </c>
      <c r="T412" s="170" t="e">
        <f>IF(B412=1,"",IF(AND(TrackingWorksheet!#REF!&lt;&gt;"",TrackingWorksheet!#REF!&lt;=#REF!),1,0)*D412)</f>
        <v>#REF!</v>
      </c>
      <c r="U412" s="170" t="e">
        <f>IF(B412=1,"",IF(AND(TrackingWorksheet!#REF!&lt;&gt;"",TrackingWorksheet!#REF!&lt;=#REF!),1,0)*D412)</f>
        <v>#REF!</v>
      </c>
      <c r="V412" s="170" t="str">
        <f>IF(B412=1,"",IF(TrackingWorksheet!F417="","",TrackingWorksheet!F417))</f>
        <v/>
      </c>
    </row>
    <row r="413" spans="2:22" x14ac:dyDescent="0.35">
      <c r="B413" s="178">
        <f>IF(AND(ISBLANK(TrackingWorksheet!B418),ISBLANK(TrackingWorksheet!C418),ISBLANK(TrackingWorksheet!G418),ISBLANK(TrackingWorksheet!I418),
ISBLANK(TrackingWorksheet!#REF!)),1,0)</f>
        <v>0</v>
      </c>
      <c r="C413" s="173">
        <f>IF(B413=1,"",TrackingWorksheet!D418)</f>
        <v>0</v>
      </c>
      <c r="D413" s="176">
        <f>IF(B413=1,"",IF(AND(TrackingWorksheet!B418&lt;&gt;"",TrackingWorksheet!B418&lt;=WeeklyCOVIDSummary!$C$7,OR(TrackingWorksheet!C418="",TrackingWorksheet!C418&gt;=WeeklyCOVIDSummary!$C$6)),1,0))</f>
        <v>0</v>
      </c>
      <c r="E413" s="175">
        <f>IF(B413=1,"",IF(AND(TrackingWorksheet!H418&lt;&gt;"",TrackingWorksheet!H418&lt;=WeeklyCOVIDSummary!$C$7),1,0)*D413)</f>
        <v>0</v>
      </c>
      <c r="F413" s="175">
        <f>IF(B413=1,"",IF(AND(TrackingWorksheet!I418&lt;&gt;"",TrackingWorksheet!I418&lt;=WeeklyCOVIDSummary!$C$7),1,0)*D413)</f>
        <v>0</v>
      </c>
      <c r="G413" s="175">
        <f>IF(B413=1,"",IF(AND(TrackingWorksheet!G418&lt;&gt;"",TrackingWorksheet!G418&lt;=WeeklyCOVIDSummary!$C$7,WeeklyCOVIDSummary!$C$6-TrackingWorksheet!G418&lt;60),1,0)*D413)</f>
        <v>0</v>
      </c>
      <c r="H413" s="175">
        <f>IF(B413=1,"",IF(AND(TrackingWorksheet!G418&lt;&gt;"",TrackingWorksheet!G418&lt;=WeeklyCOVIDSummary!$C$7,TrackingWorksheet!G418&gt;$M$3),1,0)*D413)</f>
        <v>0</v>
      </c>
      <c r="I413" s="175">
        <f t="shared" si="13"/>
        <v>0</v>
      </c>
      <c r="J413" s="175">
        <f t="shared" si="12"/>
        <v>0</v>
      </c>
      <c r="K413" s="175">
        <f>IF(B413=1,"",IF(AND(TrackingWorksheet!G418="",TrackingWorksheet!H418="", TrackingWorksheet!I418=""),1,0)*D413)</f>
        <v>0</v>
      </c>
      <c r="L413" s="178" t="str">
        <f>IF(B413=1,"",IF(TrackingWorksheet!F418="","",TrackingWorksheet!F418))</f>
        <v/>
      </c>
      <c r="M413" s="170"/>
      <c r="N413" s="170">
        <f>IF(AND(ISBLANK(TrackingWorksheet!B418),ISBLANK(TrackingWorksheet!C418),ISBLANK(TrackingWorksheet!G418),ISBLANK(TrackingWorksheet!I418),
ISBLANK(TrackingWorksheet!#REF!)),1,0)</f>
        <v>0</v>
      </c>
      <c r="O413" s="170">
        <f>IF(B413=1,"",TrackingWorksheet!E418)</f>
        <v>0</v>
      </c>
      <c r="P413" s="170" t="e">
        <f>IF(B413=1,"",IF(AND(TrackingWorksheet!B418&lt;&gt;"",TrackingWorksheet!B418&lt;=#REF!,OR(TrackingWorksheet!C418="",TrackingWorksheet!C418&gt;=#REF!)),1,0))</f>
        <v>#REF!</v>
      </c>
      <c r="Q413" s="170" t="e">
        <f>IF(B413=1,"",IF(AND(TrackingWorksheet!#REF! &lt;&gt;"",TrackingWorksheet!#REF!&lt;=#REF!), 1, 0)*D413)</f>
        <v>#REF!</v>
      </c>
      <c r="R413" s="170" t="e">
        <f>IF(B413=1,"",IF(AND(TrackingWorksheet!#REF! &lt;&gt;"", TrackingWorksheet!#REF!="At facility"), 1, 0)*D413)</f>
        <v>#REF!</v>
      </c>
      <c r="S413" s="170" t="e">
        <f>IF(B413=1,"",IF(AND(TrackingWorksheet!#REF! &lt;&gt;"", TrackingWorksheet!#REF!="Outside of facility"), 1, 0)*D413)</f>
        <v>#REF!</v>
      </c>
      <c r="T413" s="170" t="e">
        <f>IF(B413=1,"",IF(AND(TrackingWorksheet!#REF!&lt;&gt;"",TrackingWorksheet!#REF!&lt;=#REF!),1,0)*D413)</f>
        <v>#REF!</v>
      </c>
      <c r="U413" s="170" t="e">
        <f>IF(B413=1,"",IF(AND(TrackingWorksheet!#REF!&lt;&gt;"",TrackingWorksheet!#REF!&lt;=#REF!),1,0)*D413)</f>
        <v>#REF!</v>
      </c>
      <c r="V413" s="170" t="str">
        <f>IF(B413=1,"",IF(TrackingWorksheet!F418="","",TrackingWorksheet!F418))</f>
        <v/>
      </c>
    </row>
    <row r="414" spans="2:22" x14ac:dyDescent="0.35">
      <c r="B414" s="178">
        <f>IF(AND(ISBLANK(TrackingWorksheet!B419),ISBLANK(TrackingWorksheet!C419),ISBLANK(TrackingWorksheet!G419),ISBLANK(TrackingWorksheet!I419),
ISBLANK(TrackingWorksheet!#REF!)),1,0)</f>
        <v>0</v>
      </c>
      <c r="C414" s="173">
        <f>IF(B414=1,"",TrackingWorksheet!D419)</f>
        <v>0</v>
      </c>
      <c r="D414" s="176">
        <f>IF(B414=1,"",IF(AND(TrackingWorksheet!B419&lt;&gt;"",TrackingWorksheet!B419&lt;=WeeklyCOVIDSummary!$C$7,OR(TrackingWorksheet!C419="",TrackingWorksheet!C419&gt;=WeeklyCOVIDSummary!$C$6)),1,0))</f>
        <v>0</v>
      </c>
      <c r="E414" s="175">
        <f>IF(B414=1,"",IF(AND(TrackingWorksheet!H419&lt;&gt;"",TrackingWorksheet!H419&lt;=WeeklyCOVIDSummary!$C$7),1,0)*D414)</f>
        <v>0</v>
      </c>
      <c r="F414" s="175">
        <f>IF(B414=1,"",IF(AND(TrackingWorksheet!I419&lt;&gt;"",TrackingWorksheet!I419&lt;=WeeklyCOVIDSummary!$C$7),1,0)*D414)</f>
        <v>0</v>
      </c>
      <c r="G414" s="175">
        <f>IF(B414=1,"",IF(AND(TrackingWorksheet!G419&lt;&gt;"",TrackingWorksheet!G419&lt;=WeeklyCOVIDSummary!$C$7,WeeklyCOVIDSummary!$C$6-TrackingWorksheet!G419&lt;60),1,0)*D414)</f>
        <v>0</v>
      </c>
      <c r="H414" s="175">
        <f>IF(B414=1,"",IF(AND(TrackingWorksheet!G419&lt;&gt;"",TrackingWorksheet!G419&lt;=WeeklyCOVIDSummary!$C$7,TrackingWorksheet!G419&gt;$M$3),1,0)*D414)</f>
        <v>0</v>
      </c>
      <c r="I414" s="175">
        <f t="shared" si="13"/>
        <v>0</v>
      </c>
      <c r="J414" s="175">
        <f t="shared" si="12"/>
        <v>0</v>
      </c>
      <c r="K414" s="175">
        <f>IF(B414=1,"",IF(AND(TrackingWorksheet!G419="",TrackingWorksheet!H419="", TrackingWorksheet!I419=""),1,0)*D414)</f>
        <v>0</v>
      </c>
      <c r="L414" s="178" t="str">
        <f>IF(B414=1,"",IF(TrackingWorksheet!F419="","",TrackingWorksheet!F419))</f>
        <v/>
      </c>
      <c r="M414" s="170"/>
      <c r="N414" s="170">
        <f>IF(AND(ISBLANK(TrackingWorksheet!B419),ISBLANK(TrackingWorksheet!C419),ISBLANK(TrackingWorksheet!G419),ISBLANK(TrackingWorksheet!I419),
ISBLANK(TrackingWorksheet!#REF!)),1,0)</f>
        <v>0</v>
      </c>
      <c r="O414" s="170">
        <f>IF(B414=1,"",TrackingWorksheet!E419)</f>
        <v>0</v>
      </c>
      <c r="P414" s="170" t="e">
        <f>IF(B414=1,"",IF(AND(TrackingWorksheet!B419&lt;&gt;"",TrackingWorksheet!B419&lt;=#REF!,OR(TrackingWorksheet!C419="",TrackingWorksheet!C419&gt;=#REF!)),1,0))</f>
        <v>#REF!</v>
      </c>
      <c r="Q414" s="170" t="e">
        <f>IF(B414=1,"",IF(AND(TrackingWorksheet!#REF! &lt;&gt;"",TrackingWorksheet!#REF!&lt;=#REF!), 1, 0)*D414)</f>
        <v>#REF!</v>
      </c>
      <c r="R414" s="170" t="e">
        <f>IF(B414=1,"",IF(AND(TrackingWorksheet!#REF! &lt;&gt;"", TrackingWorksheet!#REF!="At facility"), 1, 0)*D414)</f>
        <v>#REF!</v>
      </c>
      <c r="S414" s="170" t="e">
        <f>IF(B414=1,"",IF(AND(TrackingWorksheet!#REF! &lt;&gt;"", TrackingWorksheet!#REF!="Outside of facility"), 1, 0)*D414)</f>
        <v>#REF!</v>
      </c>
      <c r="T414" s="170" t="e">
        <f>IF(B414=1,"",IF(AND(TrackingWorksheet!#REF!&lt;&gt;"",TrackingWorksheet!#REF!&lt;=#REF!),1,0)*D414)</f>
        <v>#REF!</v>
      </c>
      <c r="U414" s="170" t="e">
        <f>IF(B414=1,"",IF(AND(TrackingWorksheet!#REF!&lt;&gt;"",TrackingWorksheet!#REF!&lt;=#REF!),1,0)*D414)</f>
        <v>#REF!</v>
      </c>
      <c r="V414" s="170" t="str">
        <f>IF(B414=1,"",IF(TrackingWorksheet!F419="","",TrackingWorksheet!F419))</f>
        <v/>
      </c>
    </row>
    <row r="415" spans="2:22" x14ac:dyDescent="0.35">
      <c r="B415" s="178">
        <f>IF(AND(ISBLANK(TrackingWorksheet!B420),ISBLANK(TrackingWorksheet!C420),ISBLANK(TrackingWorksheet!G420),ISBLANK(TrackingWorksheet!I420),
ISBLANK(TrackingWorksheet!#REF!)),1,0)</f>
        <v>0</v>
      </c>
      <c r="C415" s="173">
        <f>IF(B415=1,"",TrackingWorksheet!D420)</f>
        <v>0</v>
      </c>
      <c r="D415" s="176">
        <f>IF(B415=1,"",IF(AND(TrackingWorksheet!B420&lt;&gt;"",TrackingWorksheet!B420&lt;=WeeklyCOVIDSummary!$C$7,OR(TrackingWorksheet!C420="",TrackingWorksheet!C420&gt;=WeeklyCOVIDSummary!$C$6)),1,0))</f>
        <v>0</v>
      </c>
      <c r="E415" s="175">
        <f>IF(B415=1,"",IF(AND(TrackingWorksheet!H420&lt;&gt;"",TrackingWorksheet!H420&lt;=WeeklyCOVIDSummary!$C$7),1,0)*D415)</f>
        <v>0</v>
      </c>
      <c r="F415" s="175">
        <f>IF(B415=1,"",IF(AND(TrackingWorksheet!I420&lt;&gt;"",TrackingWorksheet!I420&lt;=WeeklyCOVIDSummary!$C$7),1,0)*D415)</f>
        <v>0</v>
      </c>
      <c r="G415" s="175">
        <f>IF(B415=1,"",IF(AND(TrackingWorksheet!G420&lt;&gt;"",TrackingWorksheet!G420&lt;=WeeklyCOVIDSummary!$C$7,WeeklyCOVIDSummary!$C$6-TrackingWorksheet!G420&lt;60),1,0)*D415)</f>
        <v>0</v>
      </c>
      <c r="H415" s="175">
        <f>IF(B415=1,"",IF(AND(TrackingWorksheet!G420&lt;&gt;"",TrackingWorksheet!G420&lt;=WeeklyCOVIDSummary!$C$7,TrackingWorksheet!G420&gt;$M$3),1,0)*D415)</f>
        <v>0</v>
      </c>
      <c r="I415" s="175">
        <f t="shared" si="13"/>
        <v>0</v>
      </c>
      <c r="J415" s="175">
        <f t="shared" si="12"/>
        <v>0</v>
      </c>
      <c r="K415" s="175">
        <f>IF(B415=1,"",IF(AND(TrackingWorksheet!G420="",TrackingWorksheet!H420="", TrackingWorksheet!I420=""),1,0)*D415)</f>
        <v>0</v>
      </c>
      <c r="L415" s="178" t="str">
        <f>IF(B415=1,"",IF(TrackingWorksheet!F420="","",TrackingWorksheet!F420))</f>
        <v/>
      </c>
      <c r="M415" s="170"/>
      <c r="N415" s="170">
        <f>IF(AND(ISBLANK(TrackingWorksheet!B420),ISBLANK(TrackingWorksheet!C420),ISBLANK(TrackingWorksheet!G420),ISBLANK(TrackingWorksheet!I420),
ISBLANK(TrackingWorksheet!#REF!)),1,0)</f>
        <v>0</v>
      </c>
      <c r="O415" s="170">
        <f>IF(B415=1,"",TrackingWorksheet!E420)</f>
        <v>0</v>
      </c>
      <c r="P415" s="170" t="e">
        <f>IF(B415=1,"",IF(AND(TrackingWorksheet!B420&lt;&gt;"",TrackingWorksheet!B420&lt;=#REF!,OR(TrackingWorksheet!C420="",TrackingWorksheet!C420&gt;=#REF!)),1,0))</f>
        <v>#REF!</v>
      </c>
      <c r="Q415" s="170" t="e">
        <f>IF(B415=1,"",IF(AND(TrackingWorksheet!#REF! &lt;&gt;"",TrackingWorksheet!#REF!&lt;=#REF!), 1, 0)*D415)</f>
        <v>#REF!</v>
      </c>
      <c r="R415" s="170" t="e">
        <f>IF(B415=1,"",IF(AND(TrackingWorksheet!#REF! &lt;&gt;"", TrackingWorksheet!#REF!="At facility"), 1, 0)*D415)</f>
        <v>#REF!</v>
      </c>
      <c r="S415" s="170" t="e">
        <f>IF(B415=1,"",IF(AND(TrackingWorksheet!#REF! &lt;&gt;"", TrackingWorksheet!#REF!="Outside of facility"), 1, 0)*D415)</f>
        <v>#REF!</v>
      </c>
      <c r="T415" s="170" t="e">
        <f>IF(B415=1,"",IF(AND(TrackingWorksheet!#REF!&lt;&gt;"",TrackingWorksheet!#REF!&lt;=#REF!),1,0)*D415)</f>
        <v>#REF!</v>
      </c>
      <c r="U415" s="170" t="e">
        <f>IF(B415=1,"",IF(AND(TrackingWorksheet!#REF!&lt;&gt;"",TrackingWorksheet!#REF!&lt;=#REF!),1,0)*D415)</f>
        <v>#REF!</v>
      </c>
      <c r="V415" s="170" t="str">
        <f>IF(B415=1,"",IF(TrackingWorksheet!F420="","",TrackingWorksheet!F420))</f>
        <v/>
      </c>
    </row>
    <row r="416" spans="2:22" x14ac:dyDescent="0.35">
      <c r="B416" s="178">
        <f>IF(AND(ISBLANK(TrackingWorksheet!B421),ISBLANK(TrackingWorksheet!C421),ISBLANK(TrackingWorksheet!G421),ISBLANK(TrackingWorksheet!I421),
ISBLANK(TrackingWorksheet!#REF!)),1,0)</f>
        <v>0</v>
      </c>
      <c r="C416" s="173">
        <f>IF(B416=1,"",TrackingWorksheet!D421)</f>
        <v>0</v>
      </c>
      <c r="D416" s="176">
        <f>IF(B416=1,"",IF(AND(TrackingWorksheet!B421&lt;&gt;"",TrackingWorksheet!B421&lt;=WeeklyCOVIDSummary!$C$7,OR(TrackingWorksheet!C421="",TrackingWorksheet!C421&gt;=WeeklyCOVIDSummary!$C$6)),1,0))</f>
        <v>0</v>
      </c>
      <c r="E416" s="175">
        <f>IF(B416=1,"",IF(AND(TrackingWorksheet!H421&lt;&gt;"",TrackingWorksheet!H421&lt;=WeeklyCOVIDSummary!$C$7),1,0)*D416)</f>
        <v>0</v>
      </c>
      <c r="F416" s="175">
        <f>IF(B416=1,"",IF(AND(TrackingWorksheet!I421&lt;&gt;"",TrackingWorksheet!I421&lt;=WeeklyCOVIDSummary!$C$7),1,0)*D416)</f>
        <v>0</v>
      </c>
      <c r="G416" s="175">
        <f>IF(B416=1,"",IF(AND(TrackingWorksheet!G421&lt;&gt;"",TrackingWorksheet!G421&lt;=WeeklyCOVIDSummary!$C$7,WeeklyCOVIDSummary!$C$6-TrackingWorksheet!G421&lt;60),1,0)*D416)</f>
        <v>0</v>
      </c>
      <c r="H416" s="175">
        <f>IF(B416=1,"",IF(AND(TrackingWorksheet!G421&lt;&gt;"",TrackingWorksheet!G421&lt;=WeeklyCOVIDSummary!$C$7,TrackingWorksheet!G421&gt;$M$3),1,0)*D416)</f>
        <v>0</v>
      </c>
      <c r="I416" s="175">
        <f t="shared" si="13"/>
        <v>0</v>
      </c>
      <c r="J416" s="175">
        <f t="shared" si="12"/>
        <v>0</v>
      </c>
      <c r="K416" s="175">
        <f>IF(B416=1,"",IF(AND(TrackingWorksheet!G421="",TrackingWorksheet!H421="", TrackingWorksheet!I421=""),1,0)*D416)</f>
        <v>0</v>
      </c>
      <c r="L416" s="178" t="str">
        <f>IF(B416=1,"",IF(TrackingWorksheet!F421="","",TrackingWorksheet!F421))</f>
        <v/>
      </c>
      <c r="M416" s="170"/>
      <c r="N416" s="170">
        <f>IF(AND(ISBLANK(TrackingWorksheet!B421),ISBLANK(TrackingWorksheet!C421),ISBLANK(TrackingWorksheet!G421),ISBLANK(TrackingWorksheet!I421),
ISBLANK(TrackingWorksheet!#REF!)),1,0)</f>
        <v>0</v>
      </c>
      <c r="O416" s="170">
        <f>IF(B416=1,"",TrackingWorksheet!E421)</f>
        <v>0</v>
      </c>
      <c r="P416" s="170" t="e">
        <f>IF(B416=1,"",IF(AND(TrackingWorksheet!B421&lt;&gt;"",TrackingWorksheet!B421&lt;=#REF!,OR(TrackingWorksheet!C421="",TrackingWorksheet!C421&gt;=#REF!)),1,0))</f>
        <v>#REF!</v>
      </c>
      <c r="Q416" s="170" t="e">
        <f>IF(B416=1,"",IF(AND(TrackingWorksheet!#REF! &lt;&gt;"",TrackingWorksheet!#REF!&lt;=#REF!), 1, 0)*D416)</f>
        <v>#REF!</v>
      </c>
      <c r="R416" s="170" t="e">
        <f>IF(B416=1,"",IF(AND(TrackingWorksheet!#REF! &lt;&gt;"", TrackingWorksheet!#REF!="At facility"), 1, 0)*D416)</f>
        <v>#REF!</v>
      </c>
      <c r="S416" s="170" t="e">
        <f>IF(B416=1,"",IF(AND(TrackingWorksheet!#REF! &lt;&gt;"", TrackingWorksheet!#REF!="Outside of facility"), 1, 0)*D416)</f>
        <v>#REF!</v>
      </c>
      <c r="T416" s="170" t="e">
        <f>IF(B416=1,"",IF(AND(TrackingWorksheet!#REF!&lt;&gt;"",TrackingWorksheet!#REF!&lt;=#REF!),1,0)*D416)</f>
        <v>#REF!</v>
      </c>
      <c r="U416" s="170" t="e">
        <f>IF(B416=1,"",IF(AND(TrackingWorksheet!#REF!&lt;&gt;"",TrackingWorksheet!#REF!&lt;=#REF!),1,0)*D416)</f>
        <v>#REF!</v>
      </c>
      <c r="V416" s="170" t="str">
        <f>IF(B416=1,"",IF(TrackingWorksheet!F421="","",TrackingWorksheet!F421))</f>
        <v/>
      </c>
    </row>
    <row r="417" spans="2:22" x14ac:dyDescent="0.35">
      <c r="B417" s="178">
        <f>IF(AND(ISBLANK(TrackingWorksheet!B422),ISBLANK(TrackingWorksheet!C422),ISBLANK(TrackingWorksheet!G422),ISBLANK(TrackingWorksheet!I422),
ISBLANK(TrackingWorksheet!#REF!)),1,0)</f>
        <v>0</v>
      </c>
      <c r="C417" s="173">
        <f>IF(B417=1,"",TrackingWorksheet!D422)</f>
        <v>0</v>
      </c>
      <c r="D417" s="176">
        <f>IF(B417=1,"",IF(AND(TrackingWorksheet!B422&lt;&gt;"",TrackingWorksheet!B422&lt;=WeeklyCOVIDSummary!$C$7,OR(TrackingWorksheet!C422="",TrackingWorksheet!C422&gt;=WeeklyCOVIDSummary!$C$6)),1,0))</f>
        <v>0</v>
      </c>
      <c r="E417" s="175">
        <f>IF(B417=1,"",IF(AND(TrackingWorksheet!H422&lt;&gt;"",TrackingWorksheet!H422&lt;=WeeklyCOVIDSummary!$C$7),1,0)*D417)</f>
        <v>0</v>
      </c>
      <c r="F417" s="175">
        <f>IF(B417=1,"",IF(AND(TrackingWorksheet!I422&lt;&gt;"",TrackingWorksheet!I422&lt;=WeeklyCOVIDSummary!$C$7),1,0)*D417)</f>
        <v>0</v>
      </c>
      <c r="G417" s="175">
        <f>IF(B417=1,"",IF(AND(TrackingWorksheet!G422&lt;&gt;"",TrackingWorksheet!G422&lt;=WeeklyCOVIDSummary!$C$7,WeeklyCOVIDSummary!$C$6-TrackingWorksheet!G422&lt;60),1,0)*D417)</f>
        <v>0</v>
      </c>
      <c r="H417" s="175">
        <f>IF(B417=1,"",IF(AND(TrackingWorksheet!G422&lt;&gt;"",TrackingWorksheet!G422&lt;=WeeklyCOVIDSummary!$C$7,TrackingWorksheet!G422&gt;$M$3),1,0)*D417)</f>
        <v>0</v>
      </c>
      <c r="I417" s="175">
        <f t="shared" si="13"/>
        <v>0</v>
      </c>
      <c r="J417" s="175">
        <f t="shared" si="12"/>
        <v>0</v>
      </c>
      <c r="K417" s="175">
        <f>IF(B417=1,"",IF(AND(TrackingWorksheet!G422="",TrackingWorksheet!H422="", TrackingWorksheet!I422=""),1,0)*D417)</f>
        <v>0</v>
      </c>
      <c r="L417" s="178" t="str">
        <f>IF(B417=1,"",IF(TrackingWorksheet!F422="","",TrackingWorksheet!F422))</f>
        <v/>
      </c>
      <c r="M417" s="170"/>
      <c r="N417" s="170">
        <f>IF(AND(ISBLANK(TrackingWorksheet!B422),ISBLANK(TrackingWorksheet!C422),ISBLANK(TrackingWorksheet!G422),ISBLANK(TrackingWorksheet!I422),
ISBLANK(TrackingWorksheet!#REF!)),1,0)</f>
        <v>0</v>
      </c>
      <c r="O417" s="170">
        <f>IF(B417=1,"",TrackingWorksheet!E422)</f>
        <v>0</v>
      </c>
      <c r="P417" s="170" t="e">
        <f>IF(B417=1,"",IF(AND(TrackingWorksheet!B422&lt;&gt;"",TrackingWorksheet!B422&lt;=#REF!,OR(TrackingWorksheet!C422="",TrackingWorksheet!C422&gt;=#REF!)),1,0))</f>
        <v>#REF!</v>
      </c>
      <c r="Q417" s="170" t="e">
        <f>IF(B417=1,"",IF(AND(TrackingWorksheet!#REF! &lt;&gt;"",TrackingWorksheet!#REF!&lt;=#REF!), 1, 0)*D417)</f>
        <v>#REF!</v>
      </c>
      <c r="R417" s="170" t="e">
        <f>IF(B417=1,"",IF(AND(TrackingWorksheet!#REF! &lt;&gt;"", TrackingWorksheet!#REF!="At facility"), 1, 0)*D417)</f>
        <v>#REF!</v>
      </c>
      <c r="S417" s="170" t="e">
        <f>IF(B417=1,"",IF(AND(TrackingWorksheet!#REF! &lt;&gt;"", TrackingWorksheet!#REF!="Outside of facility"), 1, 0)*D417)</f>
        <v>#REF!</v>
      </c>
      <c r="T417" s="170" t="e">
        <f>IF(B417=1,"",IF(AND(TrackingWorksheet!#REF!&lt;&gt;"",TrackingWorksheet!#REF!&lt;=#REF!),1,0)*D417)</f>
        <v>#REF!</v>
      </c>
      <c r="U417" s="170" t="e">
        <f>IF(B417=1,"",IF(AND(TrackingWorksheet!#REF!&lt;&gt;"",TrackingWorksheet!#REF!&lt;=#REF!),1,0)*D417)</f>
        <v>#REF!</v>
      </c>
      <c r="V417" s="170" t="str">
        <f>IF(B417=1,"",IF(TrackingWorksheet!F422="","",TrackingWorksheet!F422))</f>
        <v/>
      </c>
    </row>
    <row r="418" spans="2:22" x14ac:dyDescent="0.35">
      <c r="B418" s="178">
        <f>IF(AND(ISBLANK(TrackingWorksheet!B423),ISBLANK(TrackingWorksheet!C423),ISBLANK(TrackingWorksheet!G423),ISBLANK(TrackingWorksheet!I423),
ISBLANK(TrackingWorksheet!#REF!)),1,0)</f>
        <v>0</v>
      </c>
      <c r="C418" s="173">
        <f>IF(B418=1,"",TrackingWorksheet!D423)</f>
        <v>0</v>
      </c>
      <c r="D418" s="176">
        <f>IF(B418=1,"",IF(AND(TrackingWorksheet!B423&lt;&gt;"",TrackingWorksheet!B423&lt;=WeeklyCOVIDSummary!$C$7,OR(TrackingWorksheet!C423="",TrackingWorksheet!C423&gt;=WeeklyCOVIDSummary!$C$6)),1,0))</f>
        <v>0</v>
      </c>
      <c r="E418" s="175">
        <f>IF(B418=1,"",IF(AND(TrackingWorksheet!H423&lt;&gt;"",TrackingWorksheet!H423&lt;=WeeklyCOVIDSummary!$C$7),1,0)*D418)</f>
        <v>0</v>
      </c>
      <c r="F418" s="175">
        <f>IF(B418=1,"",IF(AND(TrackingWorksheet!I423&lt;&gt;"",TrackingWorksheet!I423&lt;=WeeklyCOVIDSummary!$C$7),1,0)*D418)</f>
        <v>0</v>
      </c>
      <c r="G418" s="175">
        <f>IF(B418=1,"",IF(AND(TrackingWorksheet!G423&lt;&gt;"",TrackingWorksheet!G423&lt;=WeeklyCOVIDSummary!$C$7,WeeklyCOVIDSummary!$C$6-TrackingWorksheet!G423&lt;60),1,0)*D418)</f>
        <v>0</v>
      </c>
      <c r="H418" s="175">
        <f>IF(B418=1,"",IF(AND(TrackingWorksheet!G423&lt;&gt;"",TrackingWorksheet!G423&lt;=WeeklyCOVIDSummary!$C$7,TrackingWorksheet!G423&gt;$M$3),1,0)*D418)</f>
        <v>0</v>
      </c>
      <c r="I418" s="175">
        <f t="shared" si="13"/>
        <v>0</v>
      </c>
      <c r="J418" s="175">
        <f t="shared" si="12"/>
        <v>0</v>
      </c>
      <c r="K418" s="175">
        <f>IF(B418=1,"",IF(AND(TrackingWorksheet!G423="",TrackingWorksheet!H423="", TrackingWorksheet!I423=""),1,0)*D418)</f>
        <v>0</v>
      </c>
      <c r="L418" s="178" t="str">
        <f>IF(B418=1,"",IF(TrackingWorksheet!F423="","",TrackingWorksheet!F423))</f>
        <v/>
      </c>
      <c r="M418" s="170"/>
      <c r="N418" s="170">
        <f>IF(AND(ISBLANK(TrackingWorksheet!B423),ISBLANK(TrackingWorksheet!C423),ISBLANK(TrackingWorksheet!G423),ISBLANK(TrackingWorksheet!I423),
ISBLANK(TrackingWorksheet!#REF!)),1,0)</f>
        <v>0</v>
      </c>
      <c r="O418" s="170">
        <f>IF(B418=1,"",TrackingWorksheet!E423)</f>
        <v>0</v>
      </c>
      <c r="P418" s="170" t="e">
        <f>IF(B418=1,"",IF(AND(TrackingWorksheet!B423&lt;&gt;"",TrackingWorksheet!B423&lt;=#REF!,OR(TrackingWorksheet!C423="",TrackingWorksheet!C423&gt;=#REF!)),1,0))</f>
        <v>#REF!</v>
      </c>
      <c r="Q418" s="170" t="e">
        <f>IF(B418=1,"",IF(AND(TrackingWorksheet!#REF! &lt;&gt;"",TrackingWorksheet!#REF!&lt;=#REF!), 1, 0)*D418)</f>
        <v>#REF!</v>
      </c>
      <c r="R418" s="170" t="e">
        <f>IF(B418=1,"",IF(AND(TrackingWorksheet!#REF! &lt;&gt;"", TrackingWorksheet!#REF!="At facility"), 1, 0)*D418)</f>
        <v>#REF!</v>
      </c>
      <c r="S418" s="170" t="e">
        <f>IF(B418=1,"",IF(AND(TrackingWorksheet!#REF! &lt;&gt;"", TrackingWorksheet!#REF!="Outside of facility"), 1, 0)*D418)</f>
        <v>#REF!</v>
      </c>
      <c r="T418" s="170" t="e">
        <f>IF(B418=1,"",IF(AND(TrackingWorksheet!#REF!&lt;&gt;"",TrackingWorksheet!#REF!&lt;=#REF!),1,0)*D418)</f>
        <v>#REF!</v>
      </c>
      <c r="U418" s="170" t="e">
        <f>IF(B418=1,"",IF(AND(TrackingWorksheet!#REF!&lt;&gt;"",TrackingWorksheet!#REF!&lt;=#REF!),1,0)*D418)</f>
        <v>#REF!</v>
      </c>
      <c r="V418" s="170" t="str">
        <f>IF(B418=1,"",IF(TrackingWorksheet!F423="","",TrackingWorksheet!F423))</f>
        <v/>
      </c>
    </row>
    <row r="419" spans="2:22" x14ac:dyDescent="0.35">
      <c r="B419" s="178">
        <f>IF(AND(ISBLANK(TrackingWorksheet!B424),ISBLANK(TrackingWorksheet!C424),ISBLANK(TrackingWorksheet!G424),ISBLANK(TrackingWorksheet!I424),
ISBLANK(TrackingWorksheet!#REF!)),1,0)</f>
        <v>0</v>
      </c>
      <c r="C419" s="173">
        <f>IF(B419=1,"",TrackingWorksheet!D424)</f>
        <v>0</v>
      </c>
      <c r="D419" s="176">
        <f>IF(B419=1,"",IF(AND(TrackingWorksheet!B424&lt;&gt;"",TrackingWorksheet!B424&lt;=WeeklyCOVIDSummary!$C$7,OR(TrackingWorksheet!C424="",TrackingWorksheet!C424&gt;=WeeklyCOVIDSummary!$C$6)),1,0))</f>
        <v>0</v>
      </c>
      <c r="E419" s="175">
        <f>IF(B419=1,"",IF(AND(TrackingWorksheet!H424&lt;&gt;"",TrackingWorksheet!H424&lt;=WeeklyCOVIDSummary!$C$7),1,0)*D419)</f>
        <v>0</v>
      </c>
      <c r="F419" s="175">
        <f>IF(B419=1,"",IF(AND(TrackingWorksheet!I424&lt;&gt;"",TrackingWorksheet!I424&lt;=WeeklyCOVIDSummary!$C$7),1,0)*D419)</f>
        <v>0</v>
      </c>
      <c r="G419" s="175">
        <f>IF(B419=1,"",IF(AND(TrackingWorksheet!G424&lt;&gt;"",TrackingWorksheet!G424&lt;=WeeklyCOVIDSummary!$C$7,WeeklyCOVIDSummary!$C$6-TrackingWorksheet!G424&lt;60),1,0)*D419)</f>
        <v>0</v>
      </c>
      <c r="H419" s="175">
        <f>IF(B419=1,"",IF(AND(TrackingWorksheet!G424&lt;&gt;"",TrackingWorksheet!G424&lt;=WeeklyCOVIDSummary!$C$7,TrackingWorksheet!G424&gt;$M$3),1,0)*D419)</f>
        <v>0</v>
      </c>
      <c r="I419" s="175">
        <f t="shared" si="13"/>
        <v>0</v>
      </c>
      <c r="J419" s="175">
        <f t="shared" si="12"/>
        <v>0</v>
      </c>
      <c r="K419" s="175">
        <f>IF(B419=1,"",IF(AND(TrackingWorksheet!G424="",TrackingWorksheet!H424="", TrackingWorksheet!I424=""),1,0)*D419)</f>
        <v>0</v>
      </c>
      <c r="L419" s="178" t="str">
        <f>IF(B419=1,"",IF(TrackingWorksheet!F424="","",TrackingWorksheet!F424))</f>
        <v/>
      </c>
      <c r="M419" s="170"/>
      <c r="N419" s="170">
        <f>IF(AND(ISBLANK(TrackingWorksheet!B424),ISBLANK(TrackingWorksheet!C424),ISBLANK(TrackingWorksheet!G424),ISBLANK(TrackingWorksheet!I424),
ISBLANK(TrackingWorksheet!#REF!)),1,0)</f>
        <v>0</v>
      </c>
      <c r="O419" s="170">
        <f>IF(B419=1,"",TrackingWorksheet!E424)</f>
        <v>0</v>
      </c>
      <c r="P419" s="170" t="e">
        <f>IF(B419=1,"",IF(AND(TrackingWorksheet!B424&lt;&gt;"",TrackingWorksheet!B424&lt;=#REF!,OR(TrackingWorksheet!C424="",TrackingWorksheet!C424&gt;=#REF!)),1,0))</f>
        <v>#REF!</v>
      </c>
      <c r="Q419" s="170" t="e">
        <f>IF(B419=1,"",IF(AND(TrackingWorksheet!#REF! &lt;&gt;"",TrackingWorksheet!#REF!&lt;=#REF!), 1, 0)*D419)</f>
        <v>#REF!</v>
      </c>
      <c r="R419" s="170" t="e">
        <f>IF(B419=1,"",IF(AND(TrackingWorksheet!#REF! &lt;&gt;"", TrackingWorksheet!#REF!="At facility"), 1, 0)*D419)</f>
        <v>#REF!</v>
      </c>
      <c r="S419" s="170" t="e">
        <f>IF(B419=1,"",IF(AND(TrackingWorksheet!#REF! &lt;&gt;"", TrackingWorksheet!#REF!="Outside of facility"), 1, 0)*D419)</f>
        <v>#REF!</v>
      </c>
      <c r="T419" s="170" t="e">
        <f>IF(B419=1,"",IF(AND(TrackingWorksheet!#REF!&lt;&gt;"",TrackingWorksheet!#REF!&lt;=#REF!),1,0)*D419)</f>
        <v>#REF!</v>
      </c>
      <c r="U419" s="170" t="e">
        <f>IF(B419=1,"",IF(AND(TrackingWorksheet!#REF!&lt;&gt;"",TrackingWorksheet!#REF!&lt;=#REF!),1,0)*D419)</f>
        <v>#REF!</v>
      </c>
      <c r="V419" s="170" t="str">
        <f>IF(B419=1,"",IF(TrackingWorksheet!F424="","",TrackingWorksheet!F424))</f>
        <v/>
      </c>
    </row>
    <row r="420" spans="2:22" x14ac:dyDescent="0.35">
      <c r="B420" s="178">
        <f>IF(AND(ISBLANK(TrackingWorksheet!B425),ISBLANK(TrackingWorksheet!C425),ISBLANK(TrackingWorksheet!G425),ISBLANK(TrackingWorksheet!I425),
ISBLANK(TrackingWorksheet!#REF!)),1,0)</f>
        <v>0</v>
      </c>
      <c r="C420" s="173">
        <f>IF(B420=1,"",TrackingWorksheet!D425)</f>
        <v>0</v>
      </c>
      <c r="D420" s="176">
        <f>IF(B420=1,"",IF(AND(TrackingWorksheet!B425&lt;&gt;"",TrackingWorksheet!B425&lt;=WeeklyCOVIDSummary!$C$7,OR(TrackingWorksheet!C425="",TrackingWorksheet!C425&gt;=WeeklyCOVIDSummary!$C$6)),1,0))</f>
        <v>0</v>
      </c>
      <c r="E420" s="175">
        <f>IF(B420=1,"",IF(AND(TrackingWorksheet!H425&lt;&gt;"",TrackingWorksheet!H425&lt;=WeeklyCOVIDSummary!$C$7),1,0)*D420)</f>
        <v>0</v>
      </c>
      <c r="F420" s="175">
        <f>IF(B420=1,"",IF(AND(TrackingWorksheet!I425&lt;&gt;"",TrackingWorksheet!I425&lt;=WeeklyCOVIDSummary!$C$7),1,0)*D420)</f>
        <v>0</v>
      </c>
      <c r="G420" s="175">
        <f>IF(B420=1,"",IF(AND(TrackingWorksheet!G425&lt;&gt;"",TrackingWorksheet!G425&lt;=WeeklyCOVIDSummary!$C$7,WeeklyCOVIDSummary!$C$6-TrackingWorksheet!G425&lt;60),1,0)*D420)</f>
        <v>0</v>
      </c>
      <c r="H420" s="175">
        <f>IF(B420=1,"",IF(AND(TrackingWorksheet!G425&lt;&gt;"",TrackingWorksheet!G425&lt;=WeeklyCOVIDSummary!$C$7,TrackingWorksheet!G425&gt;$M$3),1,0)*D420)</f>
        <v>0</v>
      </c>
      <c r="I420" s="175">
        <f t="shared" si="13"/>
        <v>0</v>
      </c>
      <c r="J420" s="175">
        <f t="shared" si="12"/>
        <v>0</v>
      </c>
      <c r="K420" s="175">
        <f>IF(B420=1,"",IF(AND(TrackingWorksheet!G425="",TrackingWorksheet!H425="", TrackingWorksheet!I425=""),1,0)*D420)</f>
        <v>0</v>
      </c>
      <c r="L420" s="178" t="str">
        <f>IF(B420=1,"",IF(TrackingWorksheet!F425="","",TrackingWorksheet!F425))</f>
        <v/>
      </c>
      <c r="M420" s="170"/>
      <c r="N420" s="170">
        <f>IF(AND(ISBLANK(TrackingWorksheet!B425),ISBLANK(TrackingWorksheet!C425),ISBLANK(TrackingWorksheet!G425),ISBLANK(TrackingWorksheet!I425),
ISBLANK(TrackingWorksheet!#REF!)),1,0)</f>
        <v>0</v>
      </c>
      <c r="O420" s="170">
        <f>IF(B420=1,"",TrackingWorksheet!E425)</f>
        <v>0</v>
      </c>
      <c r="P420" s="170" t="e">
        <f>IF(B420=1,"",IF(AND(TrackingWorksheet!B425&lt;&gt;"",TrackingWorksheet!B425&lt;=#REF!,OR(TrackingWorksheet!C425="",TrackingWorksheet!C425&gt;=#REF!)),1,0))</f>
        <v>#REF!</v>
      </c>
      <c r="Q420" s="170" t="e">
        <f>IF(B420=1,"",IF(AND(TrackingWorksheet!#REF! &lt;&gt;"",TrackingWorksheet!#REF!&lt;=#REF!), 1, 0)*D420)</f>
        <v>#REF!</v>
      </c>
      <c r="R420" s="170" t="e">
        <f>IF(B420=1,"",IF(AND(TrackingWorksheet!#REF! &lt;&gt;"", TrackingWorksheet!#REF!="At facility"), 1, 0)*D420)</f>
        <v>#REF!</v>
      </c>
      <c r="S420" s="170" t="e">
        <f>IF(B420=1,"",IF(AND(TrackingWorksheet!#REF! &lt;&gt;"", TrackingWorksheet!#REF!="Outside of facility"), 1, 0)*D420)</f>
        <v>#REF!</v>
      </c>
      <c r="T420" s="170" t="e">
        <f>IF(B420=1,"",IF(AND(TrackingWorksheet!#REF!&lt;&gt;"",TrackingWorksheet!#REF!&lt;=#REF!),1,0)*D420)</f>
        <v>#REF!</v>
      </c>
      <c r="U420" s="170" t="e">
        <f>IF(B420=1,"",IF(AND(TrackingWorksheet!#REF!&lt;&gt;"",TrackingWorksheet!#REF!&lt;=#REF!),1,0)*D420)</f>
        <v>#REF!</v>
      </c>
      <c r="V420" s="170" t="str">
        <f>IF(B420=1,"",IF(TrackingWorksheet!F425="","",TrackingWorksheet!F425))</f>
        <v/>
      </c>
    </row>
    <row r="421" spans="2:22" x14ac:dyDescent="0.35">
      <c r="B421" s="178">
        <f>IF(AND(ISBLANK(TrackingWorksheet!B426),ISBLANK(TrackingWorksheet!C426),ISBLANK(TrackingWorksheet!G426),ISBLANK(TrackingWorksheet!I426),
ISBLANK(TrackingWorksheet!#REF!)),1,0)</f>
        <v>0</v>
      </c>
      <c r="C421" s="173">
        <f>IF(B421=1,"",TrackingWorksheet!D426)</f>
        <v>0</v>
      </c>
      <c r="D421" s="176">
        <f>IF(B421=1,"",IF(AND(TrackingWorksheet!B426&lt;&gt;"",TrackingWorksheet!B426&lt;=WeeklyCOVIDSummary!$C$7,OR(TrackingWorksheet!C426="",TrackingWorksheet!C426&gt;=WeeklyCOVIDSummary!$C$6)),1,0))</f>
        <v>0</v>
      </c>
      <c r="E421" s="175">
        <f>IF(B421=1,"",IF(AND(TrackingWorksheet!H426&lt;&gt;"",TrackingWorksheet!H426&lt;=WeeklyCOVIDSummary!$C$7),1,0)*D421)</f>
        <v>0</v>
      </c>
      <c r="F421" s="175">
        <f>IF(B421=1,"",IF(AND(TrackingWorksheet!I426&lt;&gt;"",TrackingWorksheet!I426&lt;=WeeklyCOVIDSummary!$C$7),1,0)*D421)</f>
        <v>0</v>
      </c>
      <c r="G421" s="175">
        <f>IF(B421=1,"",IF(AND(TrackingWorksheet!G426&lt;&gt;"",TrackingWorksheet!G426&lt;=WeeklyCOVIDSummary!$C$7,WeeklyCOVIDSummary!$C$6-TrackingWorksheet!G426&lt;60),1,0)*D421)</f>
        <v>0</v>
      </c>
      <c r="H421" s="175">
        <f>IF(B421=1,"",IF(AND(TrackingWorksheet!G426&lt;&gt;"",TrackingWorksheet!G426&lt;=WeeklyCOVIDSummary!$C$7,TrackingWorksheet!G426&gt;$M$3),1,0)*D421)</f>
        <v>0</v>
      </c>
      <c r="I421" s="175">
        <f t="shared" si="13"/>
        <v>0</v>
      </c>
      <c r="J421" s="175">
        <f t="shared" si="12"/>
        <v>0</v>
      </c>
      <c r="K421" s="175">
        <f>IF(B421=1,"",IF(AND(TrackingWorksheet!G426="",TrackingWorksheet!H426="", TrackingWorksheet!I426=""),1,0)*D421)</f>
        <v>0</v>
      </c>
      <c r="L421" s="178" t="str">
        <f>IF(B421=1,"",IF(TrackingWorksheet!F426="","",TrackingWorksheet!F426))</f>
        <v/>
      </c>
      <c r="M421" s="170"/>
      <c r="N421" s="170">
        <f>IF(AND(ISBLANK(TrackingWorksheet!B426),ISBLANK(TrackingWorksheet!C426),ISBLANK(TrackingWorksheet!G426),ISBLANK(TrackingWorksheet!I426),
ISBLANK(TrackingWorksheet!#REF!)),1,0)</f>
        <v>0</v>
      </c>
      <c r="O421" s="170">
        <f>IF(B421=1,"",TrackingWorksheet!E426)</f>
        <v>0</v>
      </c>
      <c r="P421" s="170" t="e">
        <f>IF(B421=1,"",IF(AND(TrackingWorksheet!B426&lt;&gt;"",TrackingWorksheet!B426&lt;=#REF!,OR(TrackingWorksheet!C426="",TrackingWorksheet!C426&gt;=#REF!)),1,0))</f>
        <v>#REF!</v>
      </c>
      <c r="Q421" s="170" t="e">
        <f>IF(B421=1,"",IF(AND(TrackingWorksheet!#REF! &lt;&gt;"",TrackingWorksheet!#REF!&lt;=#REF!), 1, 0)*D421)</f>
        <v>#REF!</v>
      </c>
      <c r="R421" s="170" t="e">
        <f>IF(B421=1,"",IF(AND(TrackingWorksheet!#REF! &lt;&gt;"", TrackingWorksheet!#REF!="At facility"), 1, 0)*D421)</f>
        <v>#REF!</v>
      </c>
      <c r="S421" s="170" t="e">
        <f>IF(B421=1,"",IF(AND(TrackingWorksheet!#REF! &lt;&gt;"", TrackingWorksheet!#REF!="Outside of facility"), 1, 0)*D421)</f>
        <v>#REF!</v>
      </c>
      <c r="T421" s="170" t="e">
        <f>IF(B421=1,"",IF(AND(TrackingWorksheet!#REF!&lt;&gt;"",TrackingWorksheet!#REF!&lt;=#REF!),1,0)*D421)</f>
        <v>#REF!</v>
      </c>
      <c r="U421" s="170" t="e">
        <f>IF(B421=1,"",IF(AND(TrackingWorksheet!#REF!&lt;&gt;"",TrackingWorksheet!#REF!&lt;=#REF!),1,0)*D421)</f>
        <v>#REF!</v>
      </c>
      <c r="V421" s="170" t="str">
        <f>IF(B421=1,"",IF(TrackingWorksheet!F426="","",TrackingWorksheet!F426))</f>
        <v/>
      </c>
    </row>
    <row r="422" spans="2:22" x14ac:dyDescent="0.35">
      <c r="B422" s="178">
        <f>IF(AND(ISBLANK(TrackingWorksheet!B427),ISBLANK(TrackingWorksheet!C427),ISBLANK(TrackingWorksheet!G427),ISBLANK(TrackingWorksheet!I427),
ISBLANK(TrackingWorksheet!#REF!)),1,0)</f>
        <v>0</v>
      </c>
      <c r="C422" s="173">
        <f>IF(B422=1,"",TrackingWorksheet!D427)</f>
        <v>0</v>
      </c>
      <c r="D422" s="176">
        <f>IF(B422=1,"",IF(AND(TrackingWorksheet!B427&lt;&gt;"",TrackingWorksheet!B427&lt;=WeeklyCOVIDSummary!$C$7,OR(TrackingWorksheet!C427="",TrackingWorksheet!C427&gt;=WeeklyCOVIDSummary!$C$6)),1,0))</f>
        <v>0</v>
      </c>
      <c r="E422" s="175">
        <f>IF(B422=1,"",IF(AND(TrackingWorksheet!H427&lt;&gt;"",TrackingWorksheet!H427&lt;=WeeklyCOVIDSummary!$C$7),1,0)*D422)</f>
        <v>0</v>
      </c>
      <c r="F422" s="175">
        <f>IF(B422=1,"",IF(AND(TrackingWorksheet!I427&lt;&gt;"",TrackingWorksheet!I427&lt;=WeeklyCOVIDSummary!$C$7),1,0)*D422)</f>
        <v>0</v>
      </c>
      <c r="G422" s="175">
        <f>IF(B422=1,"",IF(AND(TrackingWorksheet!G427&lt;&gt;"",TrackingWorksheet!G427&lt;=WeeklyCOVIDSummary!$C$7,WeeklyCOVIDSummary!$C$6-TrackingWorksheet!G427&lt;60),1,0)*D422)</f>
        <v>0</v>
      </c>
      <c r="H422" s="175">
        <f>IF(B422=1,"",IF(AND(TrackingWorksheet!G427&lt;&gt;"",TrackingWorksheet!G427&lt;=WeeklyCOVIDSummary!$C$7,TrackingWorksheet!G427&gt;$M$3),1,0)*D422)</f>
        <v>0</v>
      </c>
      <c r="I422" s="175">
        <f t="shared" si="13"/>
        <v>0</v>
      </c>
      <c r="J422" s="175">
        <f t="shared" si="12"/>
        <v>0</v>
      </c>
      <c r="K422" s="175">
        <f>IF(B422=1,"",IF(AND(TrackingWorksheet!G427="",TrackingWorksheet!H427="", TrackingWorksheet!I427=""),1,0)*D422)</f>
        <v>0</v>
      </c>
      <c r="L422" s="178" t="str">
        <f>IF(B422=1,"",IF(TrackingWorksheet!F427="","",TrackingWorksheet!F427))</f>
        <v/>
      </c>
      <c r="M422" s="170"/>
      <c r="N422" s="170">
        <f>IF(AND(ISBLANK(TrackingWorksheet!B427),ISBLANK(TrackingWorksheet!C427),ISBLANK(TrackingWorksheet!G427),ISBLANK(TrackingWorksheet!I427),
ISBLANK(TrackingWorksheet!#REF!)),1,0)</f>
        <v>0</v>
      </c>
      <c r="O422" s="170">
        <f>IF(B422=1,"",TrackingWorksheet!E427)</f>
        <v>0</v>
      </c>
      <c r="P422" s="170" t="e">
        <f>IF(B422=1,"",IF(AND(TrackingWorksheet!B427&lt;&gt;"",TrackingWorksheet!B427&lt;=#REF!,OR(TrackingWorksheet!C427="",TrackingWorksheet!C427&gt;=#REF!)),1,0))</f>
        <v>#REF!</v>
      </c>
      <c r="Q422" s="170" t="e">
        <f>IF(B422=1,"",IF(AND(TrackingWorksheet!#REF! &lt;&gt;"",TrackingWorksheet!#REF!&lt;=#REF!), 1, 0)*D422)</f>
        <v>#REF!</v>
      </c>
      <c r="R422" s="170" t="e">
        <f>IF(B422=1,"",IF(AND(TrackingWorksheet!#REF! &lt;&gt;"", TrackingWorksheet!#REF!="At facility"), 1, 0)*D422)</f>
        <v>#REF!</v>
      </c>
      <c r="S422" s="170" t="e">
        <f>IF(B422=1,"",IF(AND(TrackingWorksheet!#REF! &lt;&gt;"", TrackingWorksheet!#REF!="Outside of facility"), 1, 0)*D422)</f>
        <v>#REF!</v>
      </c>
      <c r="T422" s="170" t="e">
        <f>IF(B422=1,"",IF(AND(TrackingWorksheet!#REF!&lt;&gt;"",TrackingWorksheet!#REF!&lt;=#REF!),1,0)*D422)</f>
        <v>#REF!</v>
      </c>
      <c r="U422" s="170" t="e">
        <f>IF(B422=1,"",IF(AND(TrackingWorksheet!#REF!&lt;&gt;"",TrackingWorksheet!#REF!&lt;=#REF!),1,0)*D422)</f>
        <v>#REF!</v>
      </c>
      <c r="V422" s="170" t="str">
        <f>IF(B422=1,"",IF(TrackingWorksheet!F427="","",TrackingWorksheet!F427))</f>
        <v/>
      </c>
    </row>
    <row r="423" spans="2:22" x14ac:dyDescent="0.35">
      <c r="B423" s="178">
        <f>IF(AND(ISBLANK(TrackingWorksheet!B428),ISBLANK(TrackingWorksheet!C428),ISBLANK(TrackingWorksheet!G428),ISBLANK(TrackingWorksheet!I428),
ISBLANK(TrackingWorksheet!#REF!)),1,0)</f>
        <v>0</v>
      </c>
      <c r="C423" s="173">
        <f>IF(B423=1,"",TrackingWorksheet!D428)</f>
        <v>0</v>
      </c>
      <c r="D423" s="176">
        <f>IF(B423=1,"",IF(AND(TrackingWorksheet!B428&lt;&gt;"",TrackingWorksheet!B428&lt;=WeeklyCOVIDSummary!$C$7,OR(TrackingWorksheet!C428="",TrackingWorksheet!C428&gt;=WeeklyCOVIDSummary!$C$6)),1,0))</f>
        <v>0</v>
      </c>
      <c r="E423" s="175">
        <f>IF(B423=1,"",IF(AND(TrackingWorksheet!H428&lt;&gt;"",TrackingWorksheet!H428&lt;=WeeklyCOVIDSummary!$C$7),1,0)*D423)</f>
        <v>0</v>
      </c>
      <c r="F423" s="175">
        <f>IF(B423=1,"",IF(AND(TrackingWorksheet!I428&lt;&gt;"",TrackingWorksheet!I428&lt;=WeeklyCOVIDSummary!$C$7),1,0)*D423)</f>
        <v>0</v>
      </c>
      <c r="G423" s="175">
        <f>IF(B423=1,"",IF(AND(TrackingWorksheet!G428&lt;&gt;"",TrackingWorksheet!G428&lt;=WeeklyCOVIDSummary!$C$7,WeeklyCOVIDSummary!$C$6-TrackingWorksheet!G428&lt;60),1,0)*D423)</f>
        <v>0</v>
      </c>
      <c r="H423" s="175">
        <f>IF(B423=1,"",IF(AND(TrackingWorksheet!G428&lt;&gt;"",TrackingWorksheet!G428&lt;=WeeklyCOVIDSummary!$C$7,TrackingWorksheet!G428&gt;$M$3),1,0)*D423)</f>
        <v>0</v>
      </c>
      <c r="I423" s="175">
        <f t="shared" si="13"/>
        <v>0</v>
      </c>
      <c r="J423" s="175">
        <f t="shared" si="12"/>
        <v>0</v>
      </c>
      <c r="K423" s="175">
        <f>IF(B423=1,"",IF(AND(TrackingWorksheet!G428="",TrackingWorksheet!H428="", TrackingWorksheet!I428=""),1,0)*D423)</f>
        <v>0</v>
      </c>
      <c r="L423" s="178" t="str">
        <f>IF(B423=1,"",IF(TrackingWorksheet!F428="","",TrackingWorksheet!F428))</f>
        <v/>
      </c>
      <c r="M423" s="170"/>
      <c r="N423" s="170">
        <f>IF(AND(ISBLANK(TrackingWorksheet!B428),ISBLANK(TrackingWorksheet!C428),ISBLANK(TrackingWorksheet!G428),ISBLANK(TrackingWorksheet!I428),
ISBLANK(TrackingWorksheet!#REF!)),1,0)</f>
        <v>0</v>
      </c>
      <c r="O423" s="170">
        <f>IF(B423=1,"",TrackingWorksheet!E428)</f>
        <v>0</v>
      </c>
      <c r="P423" s="170" t="e">
        <f>IF(B423=1,"",IF(AND(TrackingWorksheet!B428&lt;&gt;"",TrackingWorksheet!B428&lt;=#REF!,OR(TrackingWorksheet!C428="",TrackingWorksheet!C428&gt;=#REF!)),1,0))</f>
        <v>#REF!</v>
      </c>
      <c r="Q423" s="170" t="e">
        <f>IF(B423=1,"",IF(AND(TrackingWorksheet!#REF! &lt;&gt;"",TrackingWorksheet!#REF!&lt;=#REF!), 1, 0)*D423)</f>
        <v>#REF!</v>
      </c>
      <c r="R423" s="170" t="e">
        <f>IF(B423=1,"",IF(AND(TrackingWorksheet!#REF! &lt;&gt;"", TrackingWorksheet!#REF!="At facility"), 1, 0)*D423)</f>
        <v>#REF!</v>
      </c>
      <c r="S423" s="170" t="e">
        <f>IF(B423=1,"",IF(AND(TrackingWorksheet!#REF! &lt;&gt;"", TrackingWorksheet!#REF!="Outside of facility"), 1, 0)*D423)</f>
        <v>#REF!</v>
      </c>
      <c r="T423" s="170" t="e">
        <f>IF(B423=1,"",IF(AND(TrackingWorksheet!#REF!&lt;&gt;"",TrackingWorksheet!#REF!&lt;=#REF!),1,0)*D423)</f>
        <v>#REF!</v>
      </c>
      <c r="U423" s="170" t="e">
        <f>IF(B423=1,"",IF(AND(TrackingWorksheet!#REF!&lt;&gt;"",TrackingWorksheet!#REF!&lt;=#REF!),1,0)*D423)</f>
        <v>#REF!</v>
      </c>
      <c r="V423" s="170" t="str">
        <f>IF(B423=1,"",IF(TrackingWorksheet!F428="","",TrackingWorksheet!F428))</f>
        <v/>
      </c>
    </row>
    <row r="424" spans="2:22" x14ac:dyDescent="0.35">
      <c r="B424" s="178">
        <f>IF(AND(ISBLANK(TrackingWorksheet!B429),ISBLANK(TrackingWorksheet!C429),ISBLANK(TrackingWorksheet!G429),ISBLANK(TrackingWorksheet!I429),
ISBLANK(TrackingWorksheet!#REF!)),1,0)</f>
        <v>0</v>
      </c>
      <c r="C424" s="173">
        <f>IF(B424=1,"",TrackingWorksheet!D429)</f>
        <v>0</v>
      </c>
      <c r="D424" s="176">
        <f>IF(B424=1,"",IF(AND(TrackingWorksheet!B429&lt;&gt;"",TrackingWorksheet!B429&lt;=WeeklyCOVIDSummary!$C$7,OR(TrackingWorksheet!C429="",TrackingWorksheet!C429&gt;=WeeklyCOVIDSummary!$C$6)),1,0))</f>
        <v>0</v>
      </c>
      <c r="E424" s="175">
        <f>IF(B424=1,"",IF(AND(TrackingWorksheet!H429&lt;&gt;"",TrackingWorksheet!H429&lt;=WeeklyCOVIDSummary!$C$7),1,0)*D424)</f>
        <v>0</v>
      </c>
      <c r="F424" s="175">
        <f>IF(B424=1,"",IF(AND(TrackingWorksheet!I429&lt;&gt;"",TrackingWorksheet!I429&lt;=WeeklyCOVIDSummary!$C$7),1,0)*D424)</f>
        <v>0</v>
      </c>
      <c r="G424" s="175">
        <f>IF(B424=1,"",IF(AND(TrackingWorksheet!G429&lt;&gt;"",TrackingWorksheet!G429&lt;=WeeklyCOVIDSummary!$C$7,WeeklyCOVIDSummary!$C$6-TrackingWorksheet!G429&lt;60),1,0)*D424)</f>
        <v>0</v>
      </c>
      <c r="H424" s="175">
        <f>IF(B424=1,"",IF(AND(TrackingWorksheet!G429&lt;&gt;"",TrackingWorksheet!G429&lt;=WeeklyCOVIDSummary!$C$7,TrackingWorksheet!G429&gt;$M$3),1,0)*D424)</f>
        <v>0</v>
      </c>
      <c r="I424" s="175">
        <f t="shared" si="13"/>
        <v>0</v>
      </c>
      <c r="J424" s="175">
        <f t="shared" si="12"/>
        <v>0</v>
      </c>
      <c r="K424" s="175">
        <f>IF(B424=1,"",IF(AND(TrackingWorksheet!G429="",TrackingWorksheet!H429="", TrackingWorksheet!I429=""),1,0)*D424)</f>
        <v>0</v>
      </c>
      <c r="L424" s="178" t="str">
        <f>IF(B424=1,"",IF(TrackingWorksheet!F429="","",TrackingWorksheet!F429))</f>
        <v/>
      </c>
      <c r="M424" s="170"/>
      <c r="N424" s="170">
        <f>IF(AND(ISBLANK(TrackingWorksheet!B429),ISBLANK(TrackingWorksheet!C429),ISBLANK(TrackingWorksheet!G429),ISBLANK(TrackingWorksheet!I429),
ISBLANK(TrackingWorksheet!#REF!)),1,0)</f>
        <v>0</v>
      </c>
      <c r="O424" s="170">
        <f>IF(B424=1,"",TrackingWorksheet!E429)</f>
        <v>0</v>
      </c>
      <c r="P424" s="170" t="e">
        <f>IF(B424=1,"",IF(AND(TrackingWorksheet!B429&lt;&gt;"",TrackingWorksheet!B429&lt;=#REF!,OR(TrackingWorksheet!C429="",TrackingWorksheet!C429&gt;=#REF!)),1,0))</f>
        <v>#REF!</v>
      </c>
      <c r="Q424" s="170" t="e">
        <f>IF(B424=1,"",IF(AND(TrackingWorksheet!#REF! &lt;&gt;"",TrackingWorksheet!#REF!&lt;=#REF!), 1, 0)*D424)</f>
        <v>#REF!</v>
      </c>
      <c r="R424" s="170" t="e">
        <f>IF(B424=1,"",IF(AND(TrackingWorksheet!#REF! &lt;&gt;"", TrackingWorksheet!#REF!="At facility"), 1, 0)*D424)</f>
        <v>#REF!</v>
      </c>
      <c r="S424" s="170" t="e">
        <f>IF(B424=1,"",IF(AND(TrackingWorksheet!#REF! &lt;&gt;"", TrackingWorksheet!#REF!="Outside of facility"), 1, 0)*D424)</f>
        <v>#REF!</v>
      </c>
      <c r="T424" s="170" t="e">
        <f>IF(B424=1,"",IF(AND(TrackingWorksheet!#REF!&lt;&gt;"",TrackingWorksheet!#REF!&lt;=#REF!),1,0)*D424)</f>
        <v>#REF!</v>
      </c>
      <c r="U424" s="170" t="e">
        <f>IF(B424=1,"",IF(AND(TrackingWorksheet!#REF!&lt;&gt;"",TrackingWorksheet!#REF!&lt;=#REF!),1,0)*D424)</f>
        <v>#REF!</v>
      </c>
      <c r="V424" s="170" t="str">
        <f>IF(B424=1,"",IF(TrackingWorksheet!F429="","",TrackingWorksheet!F429))</f>
        <v/>
      </c>
    </row>
    <row r="425" spans="2:22" x14ac:dyDescent="0.35">
      <c r="B425" s="178">
        <f>IF(AND(ISBLANK(TrackingWorksheet!B430),ISBLANK(TrackingWorksheet!C430),ISBLANK(TrackingWorksheet!G430),ISBLANK(TrackingWorksheet!I430),
ISBLANK(TrackingWorksheet!#REF!)),1,0)</f>
        <v>0</v>
      </c>
      <c r="C425" s="173">
        <f>IF(B425=1,"",TrackingWorksheet!D430)</f>
        <v>0</v>
      </c>
      <c r="D425" s="176">
        <f>IF(B425=1,"",IF(AND(TrackingWorksheet!B430&lt;&gt;"",TrackingWorksheet!B430&lt;=WeeklyCOVIDSummary!$C$7,OR(TrackingWorksheet!C430="",TrackingWorksheet!C430&gt;=WeeklyCOVIDSummary!$C$6)),1,0))</f>
        <v>0</v>
      </c>
      <c r="E425" s="175">
        <f>IF(B425=1,"",IF(AND(TrackingWorksheet!H430&lt;&gt;"",TrackingWorksheet!H430&lt;=WeeklyCOVIDSummary!$C$7),1,0)*D425)</f>
        <v>0</v>
      </c>
      <c r="F425" s="175">
        <f>IF(B425=1,"",IF(AND(TrackingWorksheet!I430&lt;&gt;"",TrackingWorksheet!I430&lt;=WeeklyCOVIDSummary!$C$7),1,0)*D425)</f>
        <v>0</v>
      </c>
      <c r="G425" s="175">
        <f>IF(B425=1,"",IF(AND(TrackingWorksheet!G430&lt;&gt;"",TrackingWorksheet!G430&lt;=WeeklyCOVIDSummary!$C$7,WeeklyCOVIDSummary!$C$6-TrackingWorksheet!G430&lt;60),1,0)*D425)</f>
        <v>0</v>
      </c>
      <c r="H425" s="175">
        <f>IF(B425=1,"",IF(AND(TrackingWorksheet!G430&lt;&gt;"",TrackingWorksheet!G430&lt;=WeeklyCOVIDSummary!$C$7,TrackingWorksheet!G430&gt;$M$3),1,0)*D425)</f>
        <v>0</v>
      </c>
      <c r="I425" s="175">
        <f t="shared" si="13"/>
        <v>0</v>
      </c>
      <c r="J425" s="175">
        <f t="shared" si="12"/>
        <v>0</v>
      </c>
      <c r="K425" s="175">
        <f>IF(B425=1,"",IF(AND(TrackingWorksheet!G430="",TrackingWorksheet!H430="", TrackingWorksheet!I430=""),1,0)*D425)</f>
        <v>0</v>
      </c>
      <c r="L425" s="178" t="str">
        <f>IF(B425=1,"",IF(TrackingWorksheet!F430="","",TrackingWorksheet!F430))</f>
        <v/>
      </c>
      <c r="M425" s="170"/>
      <c r="N425" s="170">
        <f>IF(AND(ISBLANK(TrackingWorksheet!B430),ISBLANK(TrackingWorksheet!C430),ISBLANK(TrackingWorksheet!G430),ISBLANK(TrackingWorksheet!I430),
ISBLANK(TrackingWorksheet!#REF!)),1,0)</f>
        <v>0</v>
      </c>
      <c r="O425" s="170">
        <f>IF(B425=1,"",TrackingWorksheet!E430)</f>
        <v>0</v>
      </c>
      <c r="P425" s="170" t="e">
        <f>IF(B425=1,"",IF(AND(TrackingWorksheet!B430&lt;&gt;"",TrackingWorksheet!B430&lt;=#REF!,OR(TrackingWorksheet!C430="",TrackingWorksheet!C430&gt;=#REF!)),1,0))</f>
        <v>#REF!</v>
      </c>
      <c r="Q425" s="170" t="e">
        <f>IF(B425=1,"",IF(AND(TrackingWorksheet!#REF! &lt;&gt;"",TrackingWorksheet!#REF!&lt;=#REF!), 1, 0)*D425)</f>
        <v>#REF!</v>
      </c>
      <c r="R425" s="170" t="e">
        <f>IF(B425=1,"",IF(AND(TrackingWorksheet!#REF! &lt;&gt;"", TrackingWorksheet!#REF!="At facility"), 1, 0)*D425)</f>
        <v>#REF!</v>
      </c>
      <c r="S425" s="170" t="e">
        <f>IF(B425=1,"",IF(AND(TrackingWorksheet!#REF! &lt;&gt;"", TrackingWorksheet!#REF!="Outside of facility"), 1, 0)*D425)</f>
        <v>#REF!</v>
      </c>
      <c r="T425" s="170" t="e">
        <f>IF(B425=1,"",IF(AND(TrackingWorksheet!#REF!&lt;&gt;"",TrackingWorksheet!#REF!&lt;=#REF!),1,0)*D425)</f>
        <v>#REF!</v>
      </c>
      <c r="U425" s="170" t="e">
        <f>IF(B425=1,"",IF(AND(TrackingWorksheet!#REF!&lt;&gt;"",TrackingWorksheet!#REF!&lt;=#REF!),1,0)*D425)</f>
        <v>#REF!</v>
      </c>
      <c r="V425" s="170" t="str">
        <f>IF(B425=1,"",IF(TrackingWorksheet!F430="","",TrackingWorksheet!F430))</f>
        <v/>
      </c>
    </row>
    <row r="426" spans="2:22" x14ac:dyDescent="0.35">
      <c r="B426" s="178">
        <f>IF(AND(ISBLANK(TrackingWorksheet!B431),ISBLANK(TrackingWorksheet!C431),ISBLANK(TrackingWorksheet!G431),ISBLANK(TrackingWorksheet!I431),
ISBLANK(TrackingWorksheet!#REF!)),1,0)</f>
        <v>0</v>
      </c>
      <c r="C426" s="173">
        <f>IF(B426=1,"",TrackingWorksheet!D431)</f>
        <v>0</v>
      </c>
      <c r="D426" s="176">
        <f>IF(B426=1,"",IF(AND(TrackingWorksheet!B431&lt;&gt;"",TrackingWorksheet!B431&lt;=WeeklyCOVIDSummary!$C$7,OR(TrackingWorksheet!C431="",TrackingWorksheet!C431&gt;=WeeklyCOVIDSummary!$C$6)),1,0))</f>
        <v>0</v>
      </c>
      <c r="E426" s="175">
        <f>IF(B426=1,"",IF(AND(TrackingWorksheet!H431&lt;&gt;"",TrackingWorksheet!H431&lt;=WeeklyCOVIDSummary!$C$7),1,0)*D426)</f>
        <v>0</v>
      </c>
      <c r="F426" s="175">
        <f>IF(B426=1,"",IF(AND(TrackingWorksheet!I431&lt;&gt;"",TrackingWorksheet!I431&lt;=WeeklyCOVIDSummary!$C$7),1,0)*D426)</f>
        <v>0</v>
      </c>
      <c r="G426" s="175">
        <f>IF(B426=1,"",IF(AND(TrackingWorksheet!G431&lt;&gt;"",TrackingWorksheet!G431&lt;=WeeklyCOVIDSummary!$C$7,WeeklyCOVIDSummary!$C$6-TrackingWorksheet!G431&lt;60),1,0)*D426)</f>
        <v>0</v>
      </c>
      <c r="H426" s="175">
        <f>IF(B426=1,"",IF(AND(TrackingWorksheet!G431&lt;&gt;"",TrackingWorksheet!G431&lt;=WeeklyCOVIDSummary!$C$7,TrackingWorksheet!G431&gt;$M$3),1,0)*D426)</f>
        <v>0</v>
      </c>
      <c r="I426" s="175">
        <f t="shared" si="13"/>
        <v>0</v>
      </c>
      <c r="J426" s="175">
        <f t="shared" si="12"/>
        <v>0</v>
      </c>
      <c r="K426" s="175">
        <f>IF(B426=1,"",IF(AND(TrackingWorksheet!G431="",TrackingWorksheet!H431="", TrackingWorksheet!I431=""),1,0)*D426)</f>
        <v>0</v>
      </c>
      <c r="L426" s="178" t="str">
        <f>IF(B426=1,"",IF(TrackingWorksheet!F431="","",TrackingWorksheet!F431))</f>
        <v/>
      </c>
      <c r="M426" s="170"/>
      <c r="N426" s="170">
        <f>IF(AND(ISBLANK(TrackingWorksheet!B431),ISBLANK(TrackingWorksheet!C431),ISBLANK(TrackingWorksheet!G431),ISBLANK(TrackingWorksheet!I431),
ISBLANK(TrackingWorksheet!#REF!)),1,0)</f>
        <v>0</v>
      </c>
      <c r="O426" s="170">
        <f>IF(B426=1,"",TrackingWorksheet!E431)</f>
        <v>0</v>
      </c>
      <c r="P426" s="170" t="e">
        <f>IF(B426=1,"",IF(AND(TrackingWorksheet!B431&lt;&gt;"",TrackingWorksheet!B431&lt;=#REF!,OR(TrackingWorksheet!C431="",TrackingWorksheet!C431&gt;=#REF!)),1,0))</f>
        <v>#REF!</v>
      </c>
      <c r="Q426" s="170" t="e">
        <f>IF(B426=1,"",IF(AND(TrackingWorksheet!#REF! &lt;&gt;"",TrackingWorksheet!#REF!&lt;=#REF!), 1, 0)*D426)</f>
        <v>#REF!</v>
      </c>
      <c r="R426" s="170" t="e">
        <f>IF(B426=1,"",IF(AND(TrackingWorksheet!#REF! &lt;&gt;"", TrackingWorksheet!#REF!="At facility"), 1, 0)*D426)</f>
        <v>#REF!</v>
      </c>
      <c r="S426" s="170" t="e">
        <f>IF(B426=1,"",IF(AND(TrackingWorksheet!#REF! &lt;&gt;"", TrackingWorksheet!#REF!="Outside of facility"), 1, 0)*D426)</f>
        <v>#REF!</v>
      </c>
      <c r="T426" s="170" t="e">
        <f>IF(B426=1,"",IF(AND(TrackingWorksheet!#REF!&lt;&gt;"",TrackingWorksheet!#REF!&lt;=#REF!),1,0)*D426)</f>
        <v>#REF!</v>
      </c>
      <c r="U426" s="170" t="e">
        <f>IF(B426=1,"",IF(AND(TrackingWorksheet!#REF!&lt;&gt;"",TrackingWorksheet!#REF!&lt;=#REF!),1,0)*D426)</f>
        <v>#REF!</v>
      </c>
      <c r="V426" s="170" t="str">
        <f>IF(B426=1,"",IF(TrackingWorksheet!F431="","",TrackingWorksheet!F431))</f>
        <v/>
      </c>
    </row>
    <row r="427" spans="2:22" x14ac:dyDescent="0.35">
      <c r="B427" s="178">
        <f>IF(AND(ISBLANK(TrackingWorksheet!B432),ISBLANK(TrackingWorksheet!C432),ISBLANK(TrackingWorksheet!G432),ISBLANK(TrackingWorksheet!I432),
ISBLANK(TrackingWorksheet!#REF!)),1,0)</f>
        <v>0</v>
      </c>
      <c r="C427" s="173">
        <f>IF(B427=1,"",TrackingWorksheet!D432)</f>
        <v>0</v>
      </c>
      <c r="D427" s="176">
        <f>IF(B427=1,"",IF(AND(TrackingWorksheet!B432&lt;&gt;"",TrackingWorksheet!B432&lt;=WeeklyCOVIDSummary!$C$7,OR(TrackingWorksheet!C432="",TrackingWorksheet!C432&gt;=WeeklyCOVIDSummary!$C$6)),1,0))</f>
        <v>0</v>
      </c>
      <c r="E427" s="175">
        <f>IF(B427=1,"",IF(AND(TrackingWorksheet!H432&lt;&gt;"",TrackingWorksheet!H432&lt;=WeeklyCOVIDSummary!$C$7),1,0)*D427)</f>
        <v>0</v>
      </c>
      <c r="F427" s="175">
        <f>IF(B427=1,"",IF(AND(TrackingWorksheet!I432&lt;&gt;"",TrackingWorksheet!I432&lt;=WeeklyCOVIDSummary!$C$7),1,0)*D427)</f>
        <v>0</v>
      </c>
      <c r="G427" s="175">
        <f>IF(B427=1,"",IF(AND(TrackingWorksheet!G432&lt;&gt;"",TrackingWorksheet!G432&lt;=WeeklyCOVIDSummary!$C$7,WeeklyCOVIDSummary!$C$6-TrackingWorksheet!G432&lt;60),1,0)*D427)</f>
        <v>0</v>
      </c>
      <c r="H427" s="175">
        <f>IF(B427=1,"",IF(AND(TrackingWorksheet!G432&lt;&gt;"",TrackingWorksheet!G432&lt;=WeeklyCOVIDSummary!$C$7,TrackingWorksheet!G432&gt;$M$3),1,0)*D427)</f>
        <v>0</v>
      </c>
      <c r="I427" s="175">
        <f t="shared" si="13"/>
        <v>0</v>
      </c>
      <c r="J427" s="175">
        <f t="shared" si="12"/>
        <v>0</v>
      </c>
      <c r="K427" s="175">
        <f>IF(B427=1,"",IF(AND(TrackingWorksheet!G432="",TrackingWorksheet!H432="", TrackingWorksheet!I432=""),1,0)*D427)</f>
        <v>0</v>
      </c>
      <c r="L427" s="178" t="str">
        <f>IF(B427=1,"",IF(TrackingWorksheet!F432="","",TrackingWorksheet!F432))</f>
        <v/>
      </c>
      <c r="M427" s="170"/>
      <c r="N427" s="170">
        <f>IF(AND(ISBLANK(TrackingWorksheet!B432),ISBLANK(TrackingWorksheet!C432),ISBLANK(TrackingWorksheet!G432),ISBLANK(TrackingWorksheet!I432),
ISBLANK(TrackingWorksheet!#REF!)),1,0)</f>
        <v>0</v>
      </c>
      <c r="O427" s="170">
        <f>IF(B427=1,"",TrackingWorksheet!E432)</f>
        <v>0</v>
      </c>
      <c r="P427" s="170" t="e">
        <f>IF(B427=1,"",IF(AND(TrackingWorksheet!B432&lt;&gt;"",TrackingWorksheet!B432&lt;=#REF!,OR(TrackingWorksheet!C432="",TrackingWorksheet!C432&gt;=#REF!)),1,0))</f>
        <v>#REF!</v>
      </c>
      <c r="Q427" s="170" t="e">
        <f>IF(B427=1,"",IF(AND(TrackingWorksheet!#REF! &lt;&gt;"",TrackingWorksheet!#REF!&lt;=#REF!), 1, 0)*D427)</f>
        <v>#REF!</v>
      </c>
      <c r="R427" s="170" t="e">
        <f>IF(B427=1,"",IF(AND(TrackingWorksheet!#REF! &lt;&gt;"", TrackingWorksheet!#REF!="At facility"), 1, 0)*D427)</f>
        <v>#REF!</v>
      </c>
      <c r="S427" s="170" t="e">
        <f>IF(B427=1,"",IF(AND(TrackingWorksheet!#REF! &lt;&gt;"", TrackingWorksheet!#REF!="Outside of facility"), 1, 0)*D427)</f>
        <v>#REF!</v>
      </c>
      <c r="T427" s="170" t="e">
        <f>IF(B427=1,"",IF(AND(TrackingWorksheet!#REF!&lt;&gt;"",TrackingWorksheet!#REF!&lt;=#REF!),1,0)*D427)</f>
        <v>#REF!</v>
      </c>
      <c r="U427" s="170" t="e">
        <f>IF(B427=1,"",IF(AND(TrackingWorksheet!#REF!&lt;&gt;"",TrackingWorksheet!#REF!&lt;=#REF!),1,0)*D427)</f>
        <v>#REF!</v>
      </c>
      <c r="V427" s="170" t="str">
        <f>IF(B427=1,"",IF(TrackingWorksheet!F432="","",TrackingWorksheet!F432))</f>
        <v/>
      </c>
    </row>
    <row r="428" spans="2:22" x14ac:dyDescent="0.35">
      <c r="B428" s="178">
        <f>IF(AND(ISBLANK(TrackingWorksheet!B433),ISBLANK(TrackingWorksheet!C433),ISBLANK(TrackingWorksheet!G433),ISBLANK(TrackingWorksheet!I433),
ISBLANK(TrackingWorksheet!#REF!)),1,0)</f>
        <v>0</v>
      </c>
      <c r="C428" s="173">
        <f>IF(B428=1,"",TrackingWorksheet!D433)</f>
        <v>0</v>
      </c>
      <c r="D428" s="176">
        <f>IF(B428=1,"",IF(AND(TrackingWorksheet!B433&lt;&gt;"",TrackingWorksheet!B433&lt;=WeeklyCOVIDSummary!$C$7,OR(TrackingWorksheet!C433="",TrackingWorksheet!C433&gt;=WeeklyCOVIDSummary!$C$6)),1,0))</f>
        <v>0</v>
      </c>
      <c r="E428" s="175">
        <f>IF(B428=1,"",IF(AND(TrackingWorksheet!H433&lt;&gt;"",TrackingWorksheet!H433&lt;=WeeklyCOVIDSummary!$C$7),1,0)*D428)</f>
        <v>0</v>
      </c>
      <c r="F428" s="175">
        <f>IF(B428=1,"",IF(AND(TrackingWorksheet!I433&lt;&gt;"",TrackingWorksheet!I433&lt;=WeeklyCOVIDSummary!$C$7),1,0)*D428)</f>
        <v>0</v>
      </c>
      <c r="G428" s="175">
        <f>IF(B428=1,"",IF(AND(TrackingWorksheet!G433&lt;&gt;"",TrackingWorksheet!G433&lt;=WeeklyCOVIDSummary!$C$7,WeeklyCOVIDSummary!$C$6-TrackingWorksheet!G433&lt;60),1,0)*D428)</f>
        <v>0</v>
      </c>
      <c r="H428" s="175">
        <f>IF(B428=1,"",IF(AND(TrackingWorksheet!G433&lt;&gt;"",TrackingWorksheet!G433&lt;=WeeklyCOVIDSummary!$C$7,TrackingWorksheet!G433&gt;$M$3),1,0)*D428)</f>
        <v>0</v>
      </c>
      <c r="I428" s="175">
        <f t="shared" si="13"/>
        <v>0</v>
      </c>
      <c r="J428" s="175">
        <f t="shared" si="12"/>
        <v>0</v>
      </c>
      <c r="K428" s="175">
        <f>IF(B428=1,"",IF(AND(TrackingWorksheet!G433="",TrackingWorksheet!H433="", TrackingWorksheet!I433=""),1,0)*D428)</f>
        <v>0</v>
      </c>
      <c r="L428" s="178" t="str">
        <f>IF(B428=1,"",IF(TrackingWorksheet!F433="","",TrackingWorksheet!F433))</f>
        <v/>
      </c>
      <c r="M428" s="170"/>
      <c r="N428" s="170">
        <f>IF(AND(ISBLANK(TrackingWorksheet!B433),ISBLANK(TrackingWorksheet!C433),ISBLANK(TrackingWorksheet!G433),ISBLANK(TrackingWorksheet!I433),
ISBLANK(TrackingWorksheet!#REF!)),1,0)</f>
        <v>0</v>
      </c>
      <c r="O428" s="170">
        <f>IF(B428=1,"",TrackingWorksheet!E433)</f>
        <v>0</v>
      </c>
      <c r="P428" s="170" t="e">
        <f>IF(B428=1,"",IF(AND(TrackingWorksheet!B433&lt;&gt;"",TrackingWorksheet!B433&lt;=#REF!,OR(TrackingWorksheet!C433="",TrackingWorksheet!C433&gt;=#REF!)),1,0))</f>
        <v>#REF!</v>
      </c>
      <c r="Q428" s="170" t="e">
        <f>IF(B428=1,"",IF(AND(TrackingWorksheet!#REF! &lt;&gt;"",TrackingWorksheet!#REF!&lt;=#REF!), 1, 0)*D428)</f>
        <v>#REF!</v>
      </c>
      <c r="R428" s="170" t="e">
        <f>IF(B428=1,"",IF(AND(TrackingWorksheet!#REF! &lt;&gt;"", TrackingWorksheet!#REF!="At facility"), 1, 0)*D428)</f>
        <v>#REF!</v>
      </c>
      <c r="S428" s="170" t="e">
        <f>IF(B428=1,"",IF(AND(TrackingWorksheet!#REF! &lt;&gt;"", TrackingWorksheet!#REF!="Outside of facility"), 1, 0)*D428)</f>
        <v>#REF!</v>
      </c>
      <c r="T428" s="170" t="e">
        <f>IF(B428=1,"",IF(AND(TrackingWorksheet!#REF!&lt;&gt;"",TrackingWorksheet!#REF!&lt;=#REF!),1,0)*D428)</f>
        <v>#REF!</v>
      </c>
      <c r="U428" s="170" t="e">
        <f>IF(B428=1,"",IF(AND(TrackingWorksheet!#REF!&lt;&gt;"",TrackingWorksheet!#REF!&lt;=#REF!),1,0)*D428)</f>
        <v>#REF!</v>
      </c>
      <c r="V428" s="170" t="str">
        <f>IF(B428=1,"",IF(TrackingWorksheet!F433="","",TrackingWorksheet!F433))</f>
        <v/>
      </c>
    </row>
    <row r="429" spans="2:22" x14ac:dyDescent="0.35">
      <c r="B429" s="178">
        <f>IF(AND(ISBLANK(TrackingWorksheet!B434),ISBLANK(TrackingWorksheet!C434),ISBLANK(TrackingWorksheet!G434),ISBLANK(TrackingWorksheet!I434),
ISBLANK(TrackingWorksheet!#REF!)),1,0)</f>
        <v>0</v>
      </c>
      <c r="C429" s="173">
        <f>IF(B429=1,"",TrackingWorksheet!D434)</f>
        <v>0</v>
      </c>
      <c r="D429" s="176">
        <f>IF(B429=1,"",IF(AND(TrackingWorksheet!B434&lt;&gt;"",TrackingWorksheet!B434&lt;=WeeklyCOVIDSummary!$C$7,OR(TrackingWorksheet!C434="",TrackingWorksheet!C434&gt;=WeeklyCOVIDSummary!$C$6)),1,0))</f>
        <v>0</v>
      </c>
      <c r="E429" s="175">
        <f>IF(B429=1,"",IF(AND(TrackingWorksheet!H434&lt;&gt;"",TrackingWorksheet!H434&lt;=WeeklyCOVIDSummary!$C$7),1,0)*D429)</f>
        <v>0</v>
      </c>
      <c r="F429" s="175">
        <f>IF(B429=1,"",IF(AND(TrackingWorksheet!I434&lt;&gt;"",TrackingWorksheet!I434&lt;=WeeklyCOVIDSummary!$C$7),1,0)*D429)</f>
        <v>0</v>
      </c>
      <c r="G429" s="175">
        <f>IF(B429=1,"",IF(AND(TrackingWorksheet!G434&lt;&gt;"",TrackingWorksheet!G434&lt;=WeeklyCOVIDSummary!$C$7,WeeklyCOVIDSummary!$C$6-TrackingWorksheet!G434&lt;60),1,0)*D429)</f>
        <v>0</v>
      </c>
      <c r="H429" s="175">
        <f>IF(B429=1,"",IF(AND(TrackingWorksheet!G434&lt;&gt;"",TrackingWorksheet!G434&lt;=WeeklyCOVIDSummary!$C$7,TrackingWorksheet!G434&gt;$M$3),1,0)*D429)</f>
        <v>0</v>
      </c>
      <c r="I429" s="175">
        <f t="shared" si="13"/>
        <v>0</v>
      </c>
      <c r="J429" s="175">
        <f t="shared" si="12"/>
        <v>0</v>
      </c>
      <c r="K429" s="175">
        <f>IF(B429=1,"",IF(AND(TrackingWorksheet!G434="",TrackingWorksheet!H434="", TrackingWorksheet!I434=""),1,0)*D429)</f>
        <v>0</v>
      </c>
      <c r="L429" s="178" t="str">
        <f>IF(B429=1,"",IF(TrackingWorksheet!F434="","",TrackingWorksheet!F434))</f>
        <v/>
      </c>
      <c r="M429" s="170"/>
      <c r="N429" s="170">
        <f>IF(AND(ISBLANK(TrackingWorksheet!B434),ISBLANK(TrackingWorksheet!C434),ISBLANK(TrackingWorksheet!G434),ISBLANK(TrackingWorksheet!I434),
ISBLANK(TrackingWorksheet!#REF!)),1,0)</f>
        <v>0</v>
      </c>
      <c r="O429" s="170">
        <f>IF(B429=1,"",TrackingWorksheet!E434)</f>
        <v>0</v>
      </c>
      <c r="P429" s="170" t="e">
        <f>IF(B429=1,"",IF(AND(TrackingWorksheet!B434&lt;&gt;"",TrackingWorksheet!B434&lt;=#REF!,OR(TrackingWorksheet!C434="",TrackingWorksheet!C434&gt;=#REF!)),1,0))</f>
        <v>#REF!</v>
      </c>
      <c r="Q429" s="170" t="e">
        <f>IF(B429=1,"",IF(AND(TrackingWorksheet!#REF! &lt;&gt;"",TrackingWorksheet!#REF!&lt;=#REF!), 1, 0)*D429)</f>
        <v>#REF!</v>
      </c>
      <c r="R429" s="170" t="e">
        <f>IF(B429=1,"",IF(AND(TrackingWorksheet!#REF! &lt;&gt;"", TrackingWorksheet!#REF!="At facility"), 1, 0)*D429)</f>
        <v>#REF!</v>
      </c>
      <c r="S429" s="170" t="e">
        <f>IF(B429=1,"",IF(AND(TrackingWorksheet!#REF! &lt;&gt;"", TrackingWorksheet!#REF!="Outside of facility"), 1, 0)*D429)</f>
        <v>#REF!</v>
      </c>
      <c r="T429" s="170" t="e">
        <f>IF(B429=1,"",IF(AND(TrackingWorksheet!#REF!&lt;&gt;"",TrackingWorksheet!#REF!&lt;=#REF!),1,0)*D429)</f>
        <v>#REF!</v>
      </c>
      <c r="U429" s="170" t="e">
        <f>IF(B429=1,"",IF(AND(TrackingWorksheet!#REF!&lt;&gt;"",TrackingWorksheet!#REF!&lt;=#REF!),1,0)*D429)</f>
        <v>#REF!</v>
      </c>
      <c r="V429" s="170" t="str">
        <f>IF(B429=1,"",IF(TrackingWorksheet!F434="","",TrackingWorksheet!F434))</f>
        <v/>
      </c>
    </row>
    <row r="430" spans="2:22" x14ac:dyDescent="0.35">
      <c r="B430" s="178">
        <f>IF(AND(ISBLANK(TrackingWorksheet!B435),ISBLANK(TrackingWorksheet!C435),ISBLANK(TrackingWorksheet!G435),ISBLANK(TrackingWorksheet!I435),
ISBLANK(TrackingWorksheet!#REF!)),1,0)</f>
        <v>0</v>
      </c>
      <c r="C430" s="173">
        <f>IF(B430=1,"",TrackingWorksheet!D435)</f>
        <v>0</v>
      </c>
      <c r="D430" s="176">
        <f>IF(B430=1,"",IF(AND(TrackingWorksheet!B435&lt;&gt;"",TrackingWorksheet!B435&lt;=WeeklyCOVIDSummary!$C$7,OR(TrackingWorksheet!C435="",TrackingWorksheet!C435&gt;=WeeklyCOVIDSummary!$C$6)),1,0))</f>
        <v>0</v>
      </c>
      <c r="E430" s="175">
        <f>IF(B430=1,"",IF(AND(TrackingWorksheet!H435&lt;&gt;"",TrackingWorksheet!H435&lt;=WeeklyCOVIDSummary!$C$7),1,0)*D430)</f>
        <v>0</v>
      </c>
      <c r="F430" s="175">
        <f>IF(B430=1,"",IF(AND(TrackingWorksheet!I435&lt;&gt;"",TrackingWorksheet!I435&lt;=WeeklyCOVIDSummary!$C$7),1,0)*D430)</f>
        <v>0</v>
      </c>
      <c r="G430" s="175">
        <f>IF(B430=1,"",IF(AND(TrackingWorksheet!G435&lt;&gt;"",TrackingWorksheet!G435&lt;=WeeklyCOVIDSummary!$C$7,WeeklyCOVIDSummary!$C$6-TrackingWorksheet!G435&lt;60),1,0)*D430)</f>
        <v>0</v>
      </c>
      <c r="H430" s="175">
        <f>IF(B430=1,"",IF(AND(TrackingWorksheet!G435&lt;&gt;"",TrackingWorksheet!G435&lt;=WeeklyCOVIDSummary!$C$7,TrackingWorksheet!G435&gt;$M$3),1,0)*D430)</f>
        <v>0</v>
      </c>
      <c r="I430" s="175">
        <f t="shared" si="13"/>
        <v>0</v>
      </c>
      <c r="J430" s="175">
        <f t="shared" si="12"/>
        <v>0</v>
      </c>
      <c r="K430" s="175">
        <f>IF(B430=1,"",IF(AND(TrackingWorksheet!G435="",TrackingWorksheet!H435="", TrackingWorksheet!I435=""),1,0)*D430)</f>
        <v>0</v>
      </c>
      <c r="L430" s="178" t="str">
        <f>IF(B430=1,"",IF(TrackingWorksheet!F435="","",TrackingWorksheet!F435))</f>
        <v/>
      </c>
      <c r="M430" s="170"/>
      <c r="N430" s="170">
        <f>IF(AND(ISBLANK(TrackingWorksheet!B435),ISBLANK(TrackingWorksheet!C435),ISBLANK(TrackingWorksheet!G435),ISBLANK(TrackingWorksheet!I435),
ISBLANK(TrackingWorksheet!#REF!)),1,0)</f>
        <v>0</v>
      </c>
      <c r="O430" s="170">
        <f>IF(B430=1,"",TrackingWorksheet!E435)</f>
        <v>0</v>
      </c>
      <c r="P430" s="170" t="e">
        <f>IF(B430=1,"",IF(AND(TrackingWorksheet!B435&lt;&gt;"",TrackingWorksheet!B435&lt;=#REF!,OR(TrackingWorksheet!C435="",TrackingWorksheet!C435&gt;=#REF!)),1,0))</f>
        <v>#REF!</v>
      </c>
      <c r="Q430" s="170" t="e">
        <f>IF(B430=1,"",IF(AND(TrackingWorksheet!#REF! &lt;&gt;"",TrackingWorksheet!#REF!&lt;=#REF!), 1, 0)*D430)</f>
        <v>#REF!</v>
      </c>
      <c r="R430" s="170" t="e">
        <f>IF(B430=1,"",IF(AND(TrackingWorksheet!#REF! &lt;&gt;"", TrackingWorksheet!#REF!="At facility"), 1, 0)*D430)</f>
        <v>#REF!</v>
      </c>
      <c r="S430" s="170" t="e">
        <f>IF(B430=1,"",IF(AND(TrackingWorksheet!#REF! &lt;&gt;"", TrackingWorksheet!#REF!="Outside of facility"), 1, 0)*D430)</f>
        <v>#REF!</v>
      </c>
      <c r="T430" s="170" t="e">
        <f>IF(B430=1,"",IF(AND(TrackingWorksheet!#REF!&lt;&gt;"",TrackingWorksheet!#REF!&lt;=#REF!),1,0)*D430)</f>
        <v>#REF!</v>
      </c>
      <c r="U430" s="170" t="e">
        <f>IF(B430=1,"",IF(AND(TrackingWorksheet!#REF!&lt;&gt;"",TrackingWorksheet!#REF!&lt;=#REF!),1,0)*D430)</f>
        <v>#REF!</v>
      </c>
      <c r="V430" s="170" t="str">
        <f>IF(B430=1,"",IF(TrackingWorksheet!F435="","",TrackingWorksheet!F435))</f>
        <v/>
      </c>
    </row>
    <row r="431" spans="2:22" x14ac:dyDescent="0.35">
      <c r="B431" s="178">
        <f>IF(AND(ISBLANK(TrackingWorksheet!B436),ISBLANK(TrackingWorksheet!C436),ISBLANK(TrackingWorksheet!G436),ISBLANK(TrackingWorksheet!I436),
ISBLANK(TrackingWorksheet!#REF!)),1,0)</f>
        <v>0</v>
      </c>
      <c r="C431" s="173">
        <f>IF(B431=1,"",TrackingWorksheet!D436)</f>
        <v>0</v>
      </c>
      <c r="D431" s="176">
        <f>IF(B431=1,"",IF(AND(TrackingWorksheet!B436&lt;&gt;"",TrackingWorksheet!B436&lt;=WeeklyCOVIDSummary!$C$7,OR(TrackingWorksheet!C436="",TrackingWorksheet!C436&gt;=WeeklyCOVIDSummary!$C$6)),1,0))</f>
        <v>0</v>
      </c>
      <c r="E431" s="175">
        <f>IF(B431=1,"",IF(AND(TrackingWorksheet!H436&lt;&gt;"",TrackingWorksheet!H436&lt;=WeeklyCOVIDSummary!$C$7),1,0)*D431)</f>
        <v>0</v>
      </c>
      <c r="F431" s="175">
        <f>IF(B431=1,"",IF(AND(TrackingWorksheet!I436&lt;&gt;"",TrackingWorksheet!I436&lt;=WeeklyCOVIDSummary!$C$7),1,0)*D431)</f>
        <v>0</v>
      </c>
      <c r="G431" s="175">
        <f>IF(B431=1,"",IF(AND(TrackingWorksheet!G436&lt;&gt;"",TrackingWorksheet!G436&lt;=WeeklyCOVIDSummary!$C$7,WeeklyCOVIDSummary!$C$6-TrackingWorksheet!G436&lt;60),1,0)*D431)</f>
        <v>0</v>
      </c>
      <c r="H431" s="175">
        <f>IF(B431=1,"",IF(AND(TrackingWorksheet!G436&lt;&gt;"",TrackingWorksheet!G436&lt;=WeeklyCOVIDSummary!$C$7,TrackingWorksheet!G436&gt;$M$3),1,0)*D431)</f>
        <v>0</v>
      </c>
      <c r="I431" s="175">
        <f t="shared" si="13"/>
        <v>0</v>
      </c>
      <c r="J431" s="175">
        <f t="shared" si="12"/>
        <v>0</v>
      </c>
      <c r="K431" s="175">
        <f>IF(B431=1,"",IF(AND(TrackingWorksheet!G436="",TrackingWorksheet!H436="", TrackingWorksheet!I436=""),1,0)*D431)</f>
        <v>0</v>
      </c>
      <c r="L431" s="178" t="str">
        <f>IF(B431=1,"",IF(TrackingWorksheet!F436="","",TrackingWorksheet!F436))</f>
        <v/>
      </c>
      <c r="M431" s="170"/>
      <c r="N431" s="170">
        <f>IF(AND(ISBLANK(TrackingWorksheet!B436),ISBLANK(TrackingWorksheet!C436),ISBLANK(TrackingWorksheet!G436),ISBLANK(TrackingWorksheet!I436),
ISBLANK(TrackingWorksheet!#REF!)),1,0)</f>
        <v>0</v>
      </c>
      <c r="O431" s="170">
        <f>IF(B431=1,"",TrackingWorksheet!E436)</f>
        <v>0</v>
      </c>
      <c r="P431" s="170" t="e">
        <f>IF(B431=1,"",IF(AND(TrackingWorksheet!B436&lt;&gt;"",TrackingWorksheet!B436&lt;=#REF!,OR(TrackingWorksheet!C436="",TrackingWorksheet!C436&gt;=#REF!)),1,0))</f>
        <v>#REF!</v>
      </c>
      <c r="Q431" s="170" t="e">
        <f>IF(B431=1,"",IF(AND(TrackingWorksheet!#REF! &lt;&gt;"",TrackingWorksheet!#REF!&lt;=#REF!), 1, 0)*D431)</f>
        <v>#REF!</v>
      </c>
      <c r="R431" s="170" t="e">
        <f>IF(B431=1,"",IF(AND(TrackingWorksheet!#REF! &lt;&gt;"", TrackingWorksheet!#REF!="At facility"), 1, 0)*D431)</f>
        <v>#REF!</v>
      </c>
      <c r="S431" s="170" t="e">
        <f>IF(B431=1,"",IF(AND(TrackingWorksheet!#REF! &lt;&gt;"", TrackingWorksheet!#REF!="Outside of facility"), 1, 0)*D431)</f>
        <v>#REF!</v>
      </c>
      <c r="T431" s="170" t="e">
        <f>IF(B431=1,"",IF(AND(TrackingWorksheet!#REF!&lt;&gt;"",TrackingWorksheet!#REF!&lt;=#REF!),1,0)*D431)</f>
        <v>#REF!</v>
      </c>
      <c r="U431" s="170" t="e">
        <f>IF(B431=1,"",IF(AND(TrackingWorksheet!#REF!&lt;&gt;"",TrackingWorksheet!#REF!&lt;=#REF!),1,0)*D431)</f>
        <v>#REF!</v>
      </c>
      <c r="V431" s="170" t="str">
        <f>IF(B431=1,"",IF(TrackingWorksheet!F436="","",TrackingWorksheet!F436))</f>
        <v/>
      </c>
    </row>
    <row r="432" spans="2:22" x14ac:dyDescent="0.35">
      <c r="B432" s="178">
        <f>IF(AND(ISBLANK(TrackingWorksheet!B437),ISBLANK(TrackingWorksheet!C437),ISBLANK(TrackingWorksheet!G437),ISBLANK(TrackingWorksheet!I437),
ISBLANK(TrackingWorksheet!#REF!)),1,0)</f>
        <v>0</v>
      </c>
      <c r="C432" s="173">
        <f>IF(B432=1,"",TrackingWorksheet!D437)</f>
        <v>0</v>
      </c>
      <c r="D432" s="176">
        <f>IF(B432=1,"",IF(AND(TrackingWorksheet!B437&lt;&gt;"",TrackingWorksheet!B437&lt;=WeeklyCOVIDSummary!$C$7,OR(TrackingWorksheet!C437="",TrackingWorksheet!C437&gt;=WeeklyCOVIDSummary!$C$6)),1,0))</f>
        <v>0</v>
      </c>
      <c r="E432" s="175">
        <f>IF(B432=1,"",IF(AND(TrackingWorksheet!H437&lt;&gt;"",TrackingWorksheet!H437&lt;=WeeklyCOVIDSummary!$C$7),1,0)*D432)</f>
        <v>0</v>
      </c>
      <c r="F432" s="175">
        <f>IF(B432=1,"",IF(AND(TrackingWorksheet!I437&lt;&gt;"",TrackingWorksheet!I437&lt;=WeeklyCOVIDSummary!$C$7),1,0)*D432)</f>
        <v>0</v>
      </c>
      <c r="G432" s="175">
        <f>IF(B432=1,"",IF(AND(TrackingWorksheet!G437&lt;&gt;"",TrackingWorksheet!G437&lt;=WeeklyCOVIDSummary!$C$7,WeeklyCOVIDSummary!$C$6-TrackingWorksheet!G437&lt;60),1,0)*D432)</f>
        <v>0</v>
      </c>
      <c r="H432" s="175">
        <f>IF(B432=1,"",IF(AND(TrackingWorksheet!G437&lt;&gt;"",TrackingWorksheet!G437&lt;=WeeklyCOVIDSummary!$C$7,TrackingWorksheet!G437&gt;$M$3),1,0)*D432)</f>
        <v>0</v>
      </c>
      <c r="I432" s="175">
        <f t="shared" si="13"/>
        <v>0</v>
      </c>
      <c r="J432" s="175">
        <f t="shared" si="12"/>
        <v>0</v>
      </c>
      <c r="K432" s="175">
        <f>IF(B432=1,"",IF(AND(TrackingWorksheet!G437="",TrackingWorksheet!H437="", TrackingWorksheet!I437=""),1,0)*D432)</f>
        <v>0</v>
      </c>
      <c r="L432" s="178" t="str">
        <f>IF(B432=1,"",IF(TrackingWorksheet!F437="","",TrackingWorksheet!F437))</f>
        <v/>
      </c>
      <c r="M432" s="170"/>
      <c r="N432" s="170">
        <f>IF(AND(ISBLANK(TrackingWorksheet!B437),ISBLANK(TrackingWorksheet!C437),ISBLANK(TrackingWorksheet!G437),ISBLANK(TrackingWorksheet!I437),
ISBLANK(TrackingWorksheet!#REF!)),1,0)</f>
        <v>0</v>
      </c>
      <c r="O432" s="170">
        <f>IF(B432=1,"",TrackingWorksheet!E437)</f>
        <v>0</v>
      </c>
      <c r="P432" s="170" t="e">
        <f>IF(B432=1,"",IF(AND(TrackingWorksheet!B437&lt;&gt;"",TrackingWorksheet!B437&lt;=#REF!,OR(TrackingWorksheet!C437="",TrackingWorksheet!C437&gt;=#REF!)),1,0))</f>
        <v>#REF!</v>
      </c>
      <c r="Q432" s="170" t="e">
        <f>IF(B432=1,"",IF(AND(TrackingWorksheet!#REF! &lt;&gt;"",TrackingWorksheet!#REF!&lt;=#REF!), 1, 0)*D432)</f>
        <v>#REF!</v>
      </c>
      <c r="R432" s="170" t="e">
        <f>IF(B432=1,"",IF(AND(TrackingWorksheet!#REF! &lt;&gt;"", TrackingWorksheet!#REF!="At facility"), 1, 0)*D432)</f>
        <v>#REF!</v>
      </c>
      <c r="S432" s="170" t="e">
        <f>IF(B432=1,"",IF(AND(TrackingWorksheet!#REF! &lt;&gt;"", TrackingWorksheet!#REF!="Outside of facility"), 1, 0)*D432)</f>
        <v>#REF!</v>
      </c>
      <c r="T432" s="170" t="e">
        <f>IF(B432=1,"",IF(AND(TrackingWorksheet!#REF!&lt;&gt;"",TrackingWorksheet!#REF!&lt;=#REF!),1,0)*D432)</f>
        <v>#REF!</v>
      </c>
      <c r="U432" s="170" t="e">
        <f>IF(B432=1,"",IF(AND(TrackingWorksheet!#REF!&lt;&gt;"",TrackingWorksheet!#REF!&lt;=#REF!),1,0)*D432)</f>
        <v>#REF!</v>
      </c>
      <c r="V432" s="170" t="str">
        <f>IF(B432=1,"",IF(TrackingWorksheet!F437="","",TrackingWorksheet!F437))</f>
        <v/>
      </c>
    </row>
    <row r="433" spans="2:22" x14ac:dyDescent="0.35">
      <c r="B433" s="178">
        <f>IF(AND(ISBLANK(TrackingWorksheet!B438),ISBLANK(TrackingWorksheet!C438),ISBLANK(TrackingWorksheet!G438),ISBLANK(TrackingWorksheet!I438),
ISBLANK(TrackingWorksheet!#REF!)),1,0)</f>
        <v>0</v>
      </c>
      <c r="C433" s="173">
        <f>IF(B433=1,"",TrackingWorksheet!D438)</f>
        <v>0</v>
      </c>
      <c r="D433" s="176">
        <f>IF(B433=1,"",IF(AND(TrackingWorksheet!B438&lt;&gt;"",TrackingWorksheet!B438&lt;=WeeklyCOVIDSummary!$C$7,OR(TrackingWorksheet!C438="",TrackingWorksheet!C438&gt;=WeeklyCOVIDSummary!$C$6)),1,0))</f>
        <v>0</v>
      </c>
      <c r="E433" s="175">
        <f>IF(B433=1,"",IF(AND(TrackingWorksheet!H438&lt;&gt;"",TrackingWorksheet!H438&lt;=WeeklyCOVIDSummary!$C$7),1,0)*D433)</f>
        <v>0</v>
      </c>
      <c r="F433" s="175">
        <f>IF(B433=1,"",IF(AND(TrackingWorksheet!I438&lt;&gt;"",TrackingWorksheet!I438&lt;=WeeklyCOVIDSummary!$C$7),1,0)*D433)</f>
        <v>0</v>
      </c>
      <c r="G433" s="175">
        <f>IF(B433=1,"",IF(AND(TrackingWorksheet!G438&lt;&gt;"",TrackingWorksheet!G438&lt;=WeeklyCOVIDSummary!$C$7,WeeklyCOVIDSummary!$C$6-TrackingWorksheet!G438&lt;60),1,0)*D433)</f>
        <v>0</v>
      </c>
      <c r="H433" s="175">
        <f>IF(B433=1,"",IF(AND(TrackingWorksheet!G438&lt;&gt;"",TrackingWorksheet!G438&lt;=WeeklyCOVIDSummary!$C$7,TrackingWorksheet!G438&gt;$M$3),1,0)*D433)</f>
        <v>0</v>
      </c>
      <c r="I433" s="175">
        <f t="shared" si="13"/>
        <v>0</v>
      </c>
      <c r="J433" s="175">
        <f t="shared" si="12"/>
        <v>0</v>
      </c>
      <c r="K433" s="175">
        <f>IF(B433=1,"",IF(AND(TrackingWorksheet!G438="",TrackingWorksheet!H438="", TrackingWorksheet!I438=""),1,0)*D433)</f>
        <v>0</v>
      </c>
      <c r="L433" s="178" t="str">
        <f>IF(B433=1,"",IF(TrackingWorksheet!F438="","",TrackingWorksheet!F438))</f>
        <v/>
      </c>
      <c r="M433" s="170"/>
      <c r="N433" s="170">
        <f>IF(AND(ISBLANK(TrackingWorksheet!B438),ISBLANK(TrackingWorksheet!C438),ISBLANK(TrackingWorksheet!G438),ISBLANK(TrackingWorksheet!I438),
ISBLANK(TrackingWorksheet!#REF!)),1,0)</f>
        <v>0</v>
      </c>
      <c r="O433" s="170">
        <f>IF(B433=1,"",TrackingWorksheet!E438)</f>
        <v>0</v>
      </c>
      <c r="P433" s="170" t="e">
        <f>IF(B433=1,"",IF(AND(TrackingWorksheet!B438&lt;&gt;"",TrackingWorksheet!B438&lt;=#REF!,OR(TrackingWorksheet!C438="",TrackingWorksheet!C438&gt;=#REF!)),1,0))</f>
        <v>#REF!</v>
      </c>
      <c r="Q433" s="170" t="e">
        <f>IF(B433=1,"",IF(AND(TrackingWorksheet!#REF! &lt;&gt;"",TrackingWorksheet!#REF!&lt;=#REF!), 1, 0)*D433)</f>
        <v>#REF!</v>
      </c>
      <c r="R433" s="170" t="e">
        <f>IF(B433=1,"",IF(AND(TrackingWorksheet!#REF! &lt;&gt;"", TrackingWorksheet!#REF!="At facility"), 1, 0)*D433)</f>
        <v>#REF!</v>
      </c>
      <c r="S433" s="170" t="e">
        <f>IF(B433=1,"",IF(AND(TrackingWorksheet!#REF! &lt;&gt;"", TrackingWorksheet!#REF!="Outside of facility"), 1, 0)*D433)</f>
        <v>#REF!</v>
      </c>
      <c r="T433" s="170" t="e">
        <f>IF(B433=1,"",IF(AND(TrackingWorksheet!#REF!&lt;&gt;"",TrackingWorksheet!#REF!&lt;=#REF!),1,0)*D433)</f>
        <v>#REF!</v>
      </c>
      <c r="U433" s="170" t="e">
        <f>IF(B433=1,"",IF(AND(TrackingWorksheet!#REF!&lt;&gt;"",TrackingWorksheet!#REF!&lt;=#REF!),1,0)*D433)</f>
        <v>#REF!</v>
      </c>
      <c r="V433" s="170" t="str">
        <f>IF(B433=1,"",IF(TrackingWorksheet!F438="","",TrackingWorksheet!F438))</f>
        <v/>
      </c>
    </row>
    <row r="434" spans="2:22" x14ac:dyDescent="0.35">
      <c r="B434" s="178">
        <f>IF(AND(ISBLANK(TrackingWorksheet!B439),ISBLANK(TrackingWorksheet!C439),ISBLANK(TrackingWorksheet!G439),ISBLANK(TrackingWorksheet!I439),
ISBLANK(TrackingWorksheet!#REF!)),1,0)</f>
        <v>0</v>
      </c>
      <c r="C434" s="173">
        <f>IF(B434=1,"",TrackingWorksheet!D439)</f>
        <v>0</v>
      </c>
      <c r="D434" s="176">
        <f>IF(B434=1,"",IF(AND(TrackingWorksheet!B439&lt;&gt;"",TrackingWorksheet!B439&lt;=WeeklyCOVIDSummary!$C$7,OR(TrackingWorksheet!C439="",TrackingWorksheet!C439&gt;=WeeklyCOVIDSummary!$C$6)),1,0))</f>
        <v>0</v>
      </c>
      <c r="E434" s="175">
        <f>IF(B434=1,"",IF(AND(TrackingWorksheet!H439&lt;&gt;"",TrackingWorksheet!H439&lt;=WeeklyCOVIDSummary!$C$7),1,0)*D434)</f>
        <v>0</v>
      </c>
      <c r="F434" s="175">
        <f>IF(B434=1,"",IF(AND(TrackingWorksheet!I439&lt;&gt;"",TrackingWorksheet!I439&lt;=WeeklyCOVIDSummary!$C$7),1,0)*D434)</f>
        <v>0</v>
      </c>
      <c r="G434" s="175">
        <f>IF(B434=1,"",IF(AND(TrackingWorksheet!G439&lt;&gt;"",TrackingWorksheet!G439&lt;=WeeklyCOVIDSummary!$C$7,WeeklyCOVIDSummary!$C$6-TrackingWorksheet!G439&lt;60),1,0)*D434)</f>
        <v>0</v>
      </c>
      <c r="H434" s="175">
        <f>IF(B434=1,"",IF(AND(TrackingWorksheet!G439&lt;&gt;"",TrackingWorksheet!G439&lt;=WeeklyCOVIDSummary!$C$7,TrackingWorksheet!G439&gt;$M$3),1,0)*D434)</f>
        <v>0</v>
      </c>
      <c r="I434" s="175">
        <f t="shared" si="13"/>
        <v>0</v>
      </c>
      <c r="J434" s="175">
        <f t="shared" si="12"/>
        <v>0</v>
      </c>
      <c r="K434" s="175">
        <f>IF(B434=1,"",IF(AND(TrackingWorksheet!G439="",TrackingWorksheet!H439="", TrackingWorksheet!I439=""),1,0)*D434)</f>
        <v>0</v>
      </c>
      <c r="L434" s="178" t="str">
        <f>IF(B434=1,"",IF(TrackingWorksheet!F439="","",TrackingWorksheet!F439))</f>
        <v/>
      </c>
      <c r="M434" s="170"/>
      <c r="N434" s="170">
        <f>IF(AND(ISBLANK(TrackingWorksheet!B439),ISBLANK(TrackingWorksheet!C439),ISBLANK(TrackingWorksheet!G439),ISBLANK(TrackingWorksheet!I439),
ISBLANK(TrackingWorksheet!#REF!)),1,0)</f>
        <v>0</v>
      </c>
      <c r="O434" s="170">
        <f>IF(B434=1,"",TrackingWorksheet!E439)</f>
        <v>0</v>
      </c>
      <c r="P434" s="170" t="e">
        <f>IF(B434=1,"",IF(AND(TrackingWorksheet!B439&lt;&gt;"",TrackingWorksheet!B439&lt;=#REF!,OR(TrackingWorksheet!C439="",TrackingWorksheet!C439&gt;=#REF!)),1,0))</f>
        <v>#REF!</v>
      </c>
      <c r="Q434" s="170" t="e">
        <f>IF(B434=1,"",IF(AND(TrackingWorksheet!#REF! &lt;&gt;"",TrackingWorksheet!#REF!&lt;=#REF!), 1, 0)*D434)</f>
        <v>#REF!</v>
      </c>
      <c r="R434" s="170" t="e">
        <f>IF(B434=1,"",IF(AND(TrackingWorksheet!#REF! &lt;&gt;"", TrackingWorksheet!#REF!="At facility"), 1, 0)*D434)</f>
        <v>#REF!</v>
      </c>
      <c r="S434" s="170" t="e">
        <f>IF(B434=1,"",IF(AND(TrackingWorksheet!#REF! &lt;&gt;"", TrackingWorksheet!#REF!="Outside of facility"), 1, 0)*D434)</f>
        <v>#REF!</v>
      </c>
      <c r="T434" s="170" t="e">
        <f>IF(B434=1,"",IF(AND(TrackingWorksheet!#REF!&lt;&gt;"",TrackingWorksheet!#REF!&lt;=#REF!),1,0)*D434)</f>
        <v>#REF!</v>
      </c>
      <c r="U434" s="170" t="e">
        <f>IF(B434=1,"",IF(AND(TrackingWorksheet!#REF!&lt;&gt;"",TrackingWorksheet!#REF!&lt;=#REF!),1,0)*D434)</f>
        <v>#REF!</v>
      </c>
      <c r="V434" s="170" t="str">
        <f>IF(B434=1,"",IF(TrackingWorksheet!F439="","",TrackingWorksheet!F439))</f>
        <v/>
      </c>
    </row>
    <row r="435" spans="2:22" x14ac:dyDescent="0.35">
      <c r="B435" s="178">
        <f>IF(AND(ISBLANK(TrackingWorksheet!B440),ISBLANK(TrackingWorksheet!C440),ISBLANK(TrackingWorksheet!G440),ISBLANK(TrackingWorksheet!I440),
ISBLANK(TrackingWorksheet!#REF!)),1,0)</f>
        <v>0</v>
      </c>
      <c r="C435" s="173">
        <f>IF(B435=1,"",TrackingWorksheet!D440)</f>
        <v>0</v>
      </c>
      <c r="D435" s="176">
        <f>IF(B435=1,"",IF(AND(TrackingWorksheet!B440&lt;&gt;"",TrackingWorksheet!B440&lt;=WeeklyCOVIDSummary!$C$7,OR(TrackingWorksheet!C440="",TrackingWorksheet!C440&gt;=WeeklyCOVIDSummary!$C$6)),1,0))</f>
        <v>0</v>
      </c>
      <c r="E435" s="175">
        <f>IF(B435=1,"",IF(AND(TrackingWorksheet!H440&lt;&gt;"",TrackingWorksheet!H440&lt;=WeeklyCOVIDSummary!$C$7),1,0)*D435)</f>
        <v>0</v>
      </c>
      <c r="F435" s="175">
        <f>IF(B435=1,"",IF(AND(TrackingWorksheet!I440&lt;&gt;"",TrackingWorksheet!I440&lt;=WeeklyCOVIDSummary!$C$7),1,0)*D435)</f>
        <v>0</v>
      </c>
      <c r="G435" s="175">
        <f>IF(B435=1,"",IF(AND(TrackingWorksheet!G440&lt;&gt;"",TrackingWorksheet!G440&lt;=WeeklyCOVIDSummary!$C$7,WeeklyCOVIDSummary!$C$6-TrackingWorksheet!G440&lt;60),1,0)*D435)</f>
        <v>0</v>
      </c>
      <c r="H435" s="175">
        <f>IF(B435=1,"",IF(AND(TrackingWorksheet!G440&lt;&gt;"",TrackingWorksheet!G440&lt;=WeeklyCOVIDSummary!$C$7,TrackingWorksheet!G440&gt;$M$3),1,0)*D435)</f>
        <v>0</v>
      </c>
      <c r="I435" s="175">
        <f t="shared" si="13"/>
        <v>0</v>
      </c>
      <c r="J435" s="175">
        <f t="shared" si="12"/>
        <v>0</v>
      </c>
      <c r="K435" s="175">
        <f>IF(B435=1,"",IF(AND(TrackingWorksheet!G440="",TrackingWorksheet!H440="", TrackingWorksheet!I440=""),1,0)*D435)</f>
        <v>0</v>
      </c>
      <c r="L435" s="178" t="str">
        <f>IF(B435=1,"",IF(TrackingWorksheet!F440="","",TrackingWorksheet!F440))</f>
        <v/>
      </c>
      <c r="M435" s="170"/>
      <c r="N435" s="170">
        <f>IF(AND(ISBLANK(TrackingWorksheet!B440),ISBLANK(TrackingWorksheet!C440),ISBLANK(TrackingWorksheet!G440),ISBLANK(TrackingWorksheet!I440),
ISBLANK(TrackingWorksheet!#REF!)),1,0)</f>
        <v>0</v>
      </c>
      <c r="O435" s="170">
        <f>IF(B435=1,"",TrackingWorksheet!E440)</f>
        <v>0</v>
      </c>
      <c r="P435" s="170" t="e">
        <f>IF(B435=1,"",IF(AND(TrackingWorksheet!B440&lt;&gt;"",TrackingWorksheet!B440&lt;=#REF!,OR(TrackingWorksheet!C440="",TrackingWorksheet!C440&gt;=#REF!)),1,0))</f>
        <v>#REF!</v>
      </c>
      <c r="Q435" s="170" t="e">
        <f>IF(B435=1,"",IF(AND(TrackingWorksheet!#REF! &lt;&gt;"",TrackingWorksheet!#REF!&lt;=#REF!), 1, 0)*D435)</f>
        <v>#REF!</v>
      </c>
      <c r="R435" s="170" t="e">
        <f>IF(B435=1,"",IF(AND(TrackingWorksheet!#REF! &lt;&gt;"", TrackingWorksheet!#REF!="At facility"), 1, 0)*D435)</f>
        <v>#REF!</v>
      </c>
      <c r="S435" s="170" t="e">
        <f>IF(B435=1,"",IF(AND(TrackingWorksheet!#REF! &lt;&gt;"", TrackingWorksheet!#REF!="Outside of facility"), 1, 0)*D435)</f>
        <v>#REF!</v>
      </c>
      <c r="T435" s="170" t="e">
        <f>IF(B435=1,"",IF(AND(TrackingWorksheet!#REF!&lt;&gt;"",TrackingWorksheet!#REF!&lt;=#REF!),1,0)*D435)</f>
        <v>#REF!</v>
      </c>
      <c r="U435" s="170" t="e">
        <f>IF(B435=1,"",IF(AND(TrackingWorksheet!#REF!&lt;&gt;"",TrackingWorksheet!#REF!&lt;=#REF!),1,0)*D435)</f>
        <v>#REF!</v>
      </c>
      <c r="V435" s="170" t="str">
        <f>IF(B435=1,"",IF(TrackingWorksheet!F440="","",TrackingWorksheet!F440))</f>
        <v/>
      </c>
    </row>
    <row r="436" spans="2:22" x14ac:dyDescent="0.35">
      <c r="B436" s="178">
        <f>IF(AND(ISBLANK(TrackingWorksheet!B441),ISBLANK(TrackingWorksheet!C441),ISBLANK(TrackingWorksheet!G441),ISBLANK(TrackingWorksheet!I441),
ISBLANK(TrackingWorksheet!#REF!)),1,0)</f>
        <v>0</v>
      </c>
      <c r="C436" s="173">
        <f>IF(B436=1,"",TrackingWorksheet!D441)</f>
        <v>0</v>
      </c>
      <c r="D436" s="176">
        <f>IF(B436=1,"",IF(AND(TrackingWorksheet!B441&lt;&gt;"",TrackingWorksheet!B441&lt;=WeeklyCOVIDSummary!$C$7,OR(TrackingWorksheet!C441="",TrackingWorksheet!C441&gt;=WeeklyCOVIDSummary!$C$6)),1,0))</f>
        <v>0</v>
      </c>
      <c r="E436" s="175">
        <f>IF(B436=1,"",IF(AND(TrackingWorksheet!H441&lt;&gt;"",TrackingWorksheet!H441&lt;=WeeklyCOVIDSummary!$C$7),1,0)*D436)</f>
        <v>0</v>
      </c>
      <c r="F436" s="175">
        <f>IF(B436=1,"",IF(AND(TrackingWorksheet!I441&lt;&gt;"",TrackingWorksheet!I441&lt;=WeeklyCOVIDSummary!$C$7),1,0)*D436)</f>
        <v>0</v>
      </c>
      <c r="G436" s="175">
        <f>IF(B436=1,"",IF(AND(TrackingWorksheet!G441&lt;&gt;"",TrackingWorksheet!G441&lt;=WeeklyCOVIDSummary!$C$7,WeeklyCOVIDSummary!$C$6-TrackingWorksheet!G441&lt;60),1,0)*D436)</f>
        <v>0</v>
      </c>
      <c r="H436" s="175">
        <f>IF(B436=1,"",IF(AND(TrackingWorksheet!G441&lt;&gt;"",TrackingWorksheet!G441&lt;=WeeklyCOVIDSummary!$C$7,TrackingWorksheet!G441&gt;$M$3),1,0)*D436)</f>
        <v>0</v>
      </c>
      <c r="I436" s="175">
        <f t="shared" si="13"/>
        <v>0</v>
      </c>
      <c r="J436" s="175">
        <f t="shared" si="12"/>
        <v>0</v>
      </c>
      <c r="K436" s="175">
        <f>IF(B436=1,"",IF(AND(TrackingWorksheet!G441="",TrackingWorksheet!H441="", TrackingWorksheet!I441=""),1,0)*D436)</f>
        <v>0</v>
      </c>
      <c r="L436" s="178" t="str">
        <f>IF(B436=1,"",IF(TrackingWorksheet!F441="","",TrackingWorksheet!F441))</f>
        <v/>
      </c>
      <c r="M436" s="170"/>
      <c r="N436" s="170">
        <f>IF(AND(ISBLANK(TrackingWorksheet!B441),ISBLANK(TrackingWorksheet!C441),ISBLANK(TrackingWorksheet!G441),ISBLANK(TrackingWorksheet!I441),
ISBLANK(TrackingWorksheet!#REF!)),1,0)</f>
        <v>0</v>
      </c>
      <c r="O436" s="170">
        <f>IF(B436=1,"",TrackingWorksheet!E441)</f>
        <v>0</v>
      </c>
      <c r="P436" s="170" t="e">
        <f>IF(B436=1,"",IF(AND(TrackingWorksheet!B441&lt;&gt;"",TrackingWorksheet!B441&lt;=#REF!,OR(TrackingWorksheet!C441="",TrackingWorksheet!C441&gt;=#REF!)),1,0))</f>
        <v>#REF!</v>
      </c>
      <c r="Q436" s="170" t="e">
        <f>IF(B436=1,"",IF(AND(TrackingWorksheet!#REF! &lt;&gt;"",TrackingWorksheet!#REF!&lt;=#REF!), 1, 0)*D436)</f>
        <v>#REF!</v>
      </c>
      <c r="R436" s="170" t="e">
        <f>IF(B436=1,"",IF(AND(TrackingWorksheet!#REF! &lt;&gt;"", TrackingWorksheet!#REF!="At facility"), 1, 0)*D436)</f>
        <v>#REF!</v>
      </c>
      <c r="S436" s="170" t="e">
        <f>IF(B436=1,"",IF(AND(TrackingWorksheet!#REF! &lt;&gt;"", TrackingWorksheet!#REF!="Outside of facility"), 1, 0)*D436)</f>
        <v>#REF!</v>
      </c>
      <c r="T436" s="170" t="e">
        <f>IF(B436=1,"",IF(AND(TrackingWorksheet!#REF!&lt;&gt;"",TrackingWorksheet!#REF!&lt;=#REF!),1,0)*D436)</f>
        <v>#REF!</v>
      </c>
      <c r="U436" s="170" t="e">
        <f>IF(B436=1,"",IF(AND(TrackingWorksheet!#REF!&lt;&gt;"",TrackingWorksheet!#REF!&lt;=#REF!),1,0)*D436)</f>
        <v>#REF!</v>
      </c>
      <c r="V436" s="170" t="str">
        <f>IF(B436=1,"",IF(TrackingWorksheet!F441="","",TrackingWorksheet!F441))</f>
        <v/>
      </c>
    </row>
    <row r="437" spans="2:22" x14ac:dyDescent="0.35">
      <c r="B437" s="178">
        <f>IF(AND(ISBLANK(TrackingWorksheet!B442),ISBLANK(TrackingWorksheet!C442),ISBLANK(TrackingWorksheet!G442),ISBLANK(TrackingWorksheet!I442),
ISBLANK(TrackingWorksheet!#REF!)),1,0)</f>
        <v>0</v>
      </c>
      <c r="C437" s="173">
        <f>IF(B437=1,"",TrackingWorksheet!D442)</f>
        <v>0</v>
      </c>
      <c r="D437" s="176">
        <f>IF(B437=1,"",IF(AND(TrackingWorksheet!B442&lt;&gt;"",TrackingWorksheet!B442&lt;=WeeklyCOVIDSummary!$C$7,OR(TrackingWorksheet!C442="",TrackingWorksheet!C442&gt;=WeeklyCOVIDSummary!$C$6)),1,0))</f>
        <v>0</v>
      </c>
      <c r="E437" s="175">
        <f>IF(B437=1,"",IF(AND(TrackingWorksheet!H442&lt;&gt;"",TrackingWorksheet!H442&lt;=WeeklyCOVIDSummary!$C$7),1,0)*D437)</f>
        <v>0</v>
      </c>
      <c r="F437" s="175">
        <f>IF(B437=1,"",IF(AND(TrackingWorksheet!I442&lt;&gt;"",TrackingWorksheet!I442&lt;=WeeklyCOVIDSummary!$C$7),1,0)*D437)</f>
        <v>0</v>
      </c>
      <c r="G437" s="175">
        <f>IF(B437=1,"",IF(AND(TrackingWorksheet!G442&lt;&gt;"",TrackingWorksheet!G442&lt;=WeeklyCOVIDSummary!$C$7,WeeklyCOVIDSummary!$C$6-TrackingWorksheet!G442&lt;60),1,0)*D437)</f>
        <v>0</v>
      </c>
      <c r="H437" s="175">
        <f>IF(B437=1,"",IF(AND(TrackingWorksheet!G442&lt;&gt;"",TrackingWorksheet!G442&lt;=WeeklyCOVIDSummary!$C$7,TrackingWorksheet!G442&gt;$M$3),1,0)*D437)</f>
        <v>0</v>
      </c>
      <c r="I437" s="175">
        <f t="shared" si="13"/>
        <v>0</v>
      </c>
      <c r="J437" s="175">
        <f t="shared" si="12"/>
        <v>0</v>
      </c>
      <c r="K437" s="175">
        <f>IF(B437=1,"",IF(AND(TrackingWorksheet!G442="",TrackingWorksheet!H442="", TrackingWorksheet!I442=""),1,0)*D437)</f>
        <v>0</v>
      </c>
      <c r="L437" s="178" t="str">
        <f>IF(B437=1,"",IF(TrackingWorksheet!F442="","",TrackingWorksheet!F442))</f>
        <v/>
      </c>
      <c r="M437" s="170"/>
      <c r="N437" s="170">
        <f>IF(AND(ISBLANK(TrackingWorksheet!B442),ISBLANK(TrackingWorksheet!C442),ISBLANK(TrackingWorksheet!G442),ISBLANK(TrackingWorksheet!I442),
ISBLANK(TrackingWorksheet!#REF!)),1,0)</f>
        <v>0</v>
      </c>
      <c r="O437" s="170">
        <f>IF(B437=1,"",TrackingWorksheet!E442)</f>
        <v>0</v>
      </c>
      <c r="P437" s="170" t="e">
        <f>IF(B437=1,"",IF(AND(TrackingWorksheet!B442&lt;&gt;"",TrackingWorksheet!B442&lt;=#REF!,OR(TrackingWorksheet!C442="",TrackingWorksheet!C442&gt;=#REF!)),1,0))</f>
        <v>#REF!</v>
      </c>
      <c r="Q437" s="170" t="e">
        <f>IF(B437=1,"",IF(AND(TrackingWorksheet!#REF! &lt;&gt;"",TrackingWorksheet!#REF!&lt;=#REF!), 1, 0)*D437)</f>
        <v>#REF!</v>
      </c>
      <c r="R437" s="170" t="e">
        <f>IF(B437=1,"",IF(AND(TrackingWorksheet!#REF! &lt;&gt;"", TrackingWorksheet!#REF!="At facility"), 1, 0)*D437)</f>
        <v>#REF!</v>
      </c>
      <c r="S437" s="170" t="e">
        <f>IF(B437=1,"",IF(AND(TrackingWorksheet!#REF! &lt;&gt;"", TrackingWorksheet!#REF!="Outside of facility"), 1, 0)*D437)</f>
        <v>#REF!</v>
      </c>
      <c r="T437" s="170" t="e">
        <f>IF(B437=1,"",IF(AND(TrackingWorksheet!#REF!&lt;&gt;"",TrackingWorksheet!#REF!&lt;=#REF!),1,0)*D437)</f>
        <v>#REF!</v>
      </c>
      <c r="U437" s="170" t="e">
        <f>IF(B437=1,"",IF(AND(TrackingWorksheet!#REF!&lt;&gt;"",TrackingWorksheet!#REF!&lt;=#REF!),1,0)*D437)</f>
        <v>#REF!</v>
      </c>
      <c r="V437" s="170" t="str">
        <f>IF(B437=1,"",IF(TrackingWorksheet!F442="","",TrackingWorksheet!F442))</f>
        <v/>
      </c>
    </row>
    <row r="438" spans="2:22" x14ac:dyDescent="0.35">
      <c r="B438" s="178">
        <f>IF(AND(ISBLANK(TrackingWorksheet!B443),ISBLANK(TrackingWorksheet!C443),ISBLANK(TrackingWorksheet!G443),ISBLANK(TrackingWorksheet!I443),
ISBLANK(TrackingWorksheet!#REF!)),1,0)</f>
        <v>0</v>
      </c>
      <c r="C438" s="173">
        <f>IF(B438=1,"",TrackingWorksheet!D443)</f>
        <v>0</v>
      </c>
      <c r="D438" s="176">
        <f>IF(B438=1,"",IF(AND(TrackingWorksheet!B443&lt;&gt;"",TrackingWorksheet!B443&lt;=WeeklyCOVIDSummary!$C$7,OR(TrackingWorksheet!C443="",TrackingWorksheet!C443&gt;=WeeklyCOVIDSummary!$C$6)),1,0))</f>
        <v>0</v>
      </c>
      <c r="E438" s="175">
        <f>IF(B438=1,"",IF(AND(TrackingWorksheet!H443&lt;&gt;"",TrackingWorksheet!H443&lt;=WeeklyCOVIDSummary!$C$7),1,0)*D438)</f>
        <v>0</v>
      </c>
      <c r="F438" s="175">
        <f>IF(B438=1,"",IF(AND(TrackingWorksheet!I443&lt;&gt;"",TrackingWorksheet!I443&lt;=WeeklyCOVIDSummary!$C$7),1,0)*D438)</f>
        <v>0</v>
      </c>
      <c r="G438" s="175">
        <f>IF(B438=1,"",IF(AND(TrackingWorksheet!G443&lt;&gt;"",TrackingWorksheet!G443&lt;=WeeklyCOVIDSummary!$C$7,WeeklyCOVIDSummary!$C$6-TrackingWorksheet!G443&lt;60),1,0)*D438)</f>
        <v>0</v>
      </c>
      <c r="H438" s="175">
        <f>IF(B438=1,"",IF(AND(TrackingWorksheet!G443&lt;&gt;"",TrackingWorksheet!G443&lt;=WeeklyCOVIDSummary!$C$7,TrackingWorksheet!G443&gt;$M$3),1,0)*D438)</f>
        <v>0</v>
      </c>
      <c r="I438" s="175">
        <f t="shared" si="13"/>
        <v>0</v>
      </c>
      <c r="J438" s="175">
        <f t="shared" si="12"/>
        <v>0</v>
      </c>
      <c r="K438" s="175">
        <f>IF(B438=1,"",IF(AND(TrackingWorksheet!G443="",TrackingWorksheet!H443="", TrackingWorksheet!I443=""),1,0)*D438)</f>
        <v>0</v>
      </c>
      <c r="L438" s="178" t="str">
        <f>IF(B438=1,"",IF(TrackingWorksheet!F443="","",TrackingWorksheet!F443))</f>
        <v/>
      </c>
      <c r="M438" s="170"/>
      <c r="N438" s="170">
        <f>IF(AND(ISBLANK(TrackingWorksheet!B443),ISBLANK(TrackingWorksheet!C443),ISBLANK(TrackingWorksheet!G443),ISBLANK(TrackingWorksheet!I443),
ISBLANK(TrackingWorksheet!#REF!)),1,0)</f>
        <v>0</v>
      </c>
      <c r="O438" s="170">
        <f>IF(B438=1,"",TrackingWorksheet!E443)</f>
        <v>0</v>
      </c>
      <c r="P438" s="170" t="e">
        <f>IF(B438=1,"",IF(AND(TrackingWorksheet!B443&lt;&gt;"",TrackingWorksheet!B443&lt;=#REF!,OR(TrackingWorksheet!C443="",TrackingWorksheet!C443&gt;=#REF!)),1,0))</f>
        <v>#REF!</v>
      </c>
      <c r="Q438" s="170" t="e">
        <f>IF(B438=1,"",IF(AND(TrackingWorksheet!#REF! &lt;&gt;"",TrackingWorksheet!#REF!&lt;=#REF!), 1, 0)*D438)</f>
        <v>#REF!</v>
      </c>
      <c r="R438" s="170" t="e">
        <f>IF(B438=1,"",IF(AND(TrackingWorksheet!#REF! &lt;&gt;"", TrackingWorksheet!#REF!="At facility"), 1, 0)*D438)</f>
        <v>#REF!</v>
      </c>
      <c r="S438" s="170" t="e">
        <f>IF(B438=1,"",IF(AND(TrackingWorksheet!#REF! &lt;&gt;"", TrackingWorksheet!#REF!="Outside of facility"), 1, 0)*D438)</f>
        <v>#REF!</v>
      </c>
      <c r="T438" s="170" t="e">
        <f>IF(B438=1,"",IF(AND(TrackingWorksheet!#REF!&lt;&gt;"",TrackingWorksheet!#REF!&lt;=#REF!),1,0)*D438)</f>
        <v>#REF!</v>
      </c>
      <c r="U438" s="170" t="e">
        <f>IF(B438=1,"",IF(AND(TrackingWorksheet!#REF!&lt;&gt;"",TrackingWorksheet!#REF!&lt;=#REF!),1,0)*D438)</f>
        <v>#REF!</v>
      </c>
      <c r="V438" s="170" t="str">
        <f>IF(B438=1,"",IF(TrackingWorksheet!F443="","",TrackingWorksheet!F443))</f>
        <v/>
      </c>
    </row>
    <row r="439" spans="2:22" x14ac:dyDescent="0.35">
      <c r="B439" s="178">
        <f>IF(AND(ISBLANK(TrackingWorksheet!B444),ISBLANK(TrackingWorksheet!C444),ISBLANK(TrackingWorksheet!G444),ISBLANK(TrackingWorksheet!I444),
ISBLANK(TrackingWorksheet!#REF!)),1,0)</f>
        <v>0</v>
      </c>
      <c r="C439" s="173">
        <f>IF(B439=1,"",TrackingWorksheet!D444)</f>
        <v>0</v>
      </c>
      <c r="D439" s="176">
        <f>IF(B439=1,"",IF(AND(TrackingWorksheet!B444&lt;&gt;"",TrackingWorksheet!B444&lt;=WeeklyCOVIDSummary!$C$7,OR(TrackingWorksheet!C444="",TrackingWorksheet!C444&gt;=WeeklyCOVIDSummary!$C$6)),1,0))</f>
        <v>0</v>
      </c>
      <c r="E439" s="175">
        <f>IF(B439=1,"",IF(AND(TrackingWorksheet!H444&lt;&gt;"",TrackingWorksheet!H444&lt;=WeeklyCOVIDSummary!$C$7),1,0)*D439)</f>
        <v>0</v>
      </c>
      <c r="F439" s="175">
        <f>IF(B439=1,"",IF(AND(TrackingWorksheet!I444&lt;&gt;"",TrackingWorksheet!I444&lt;=WeeklyCOVIDSummary!$C$7),1,0)*D439)</f>
        <v>0</v>
      </c>
      <c r="G439" s="175">
        <f>IF(B439=1,"",IF(AND(TrackingWorksheet!G444&lt;&gt;"",TrackingWorksheet!G444&lt;=WeeklyCOVIDSummary!$C$7,WeeklyCOVIDSummary!$C$6-TrackingWorksheet!G444&lt;60),1,0)*D439)</f>
        <v>0</v>
      </c>
      <c r="H439" s="175">
        <f>IF(B439=1,"",IF(AND(TrackingWorksheet!G444&lt;&gt;"",TrackingWorksheet!G444&lt;=WeeklyCOVIDSummary!$C$7,TrackingWorksheet!G444&gt;$M$3),1,0)*D439)</f>
        <v>0</v>
      </c>
      <c r="I439" s="175">
        <f t="shared" si="13"/>
        <v>0</v>
      </c>
      <c r="J439" s="175">
        <f t="shared" si="12"/>
        <v>0</v>
      </c>
      <c r="K439" s="175">
        <f>IF(B439=1,"",IF(AND(TrackingWorksheet!G444="",TrackingWorksheet!H444="", TrackingWorksheet!I444=""),1,0)*D439)</f>
        <v>0</v>
      </c>
      <c r="L439" s="178" t="str">
        <f>IF(B439=1,"",IF(TrackingWorksheet!F444="","",TrackingWorksheet!F444))</f>
        <v/>
      </c>
      <c r="M439" s="170"/>
      <c r="N439" s="170">
        <f>IF(AND(ISBLANK(TrackingWorksheet!B444),ISBLANK(TrackingWorksheet!C444),ISBLANK(TrackingWorksheet!G444),ISBLANK(TrackingWorksheet!I444),
ISBLANK(TrackingWorksheet!#REF!)),1,0)</f>
        <v>0</v>
      </c>
      <c r="O439" s="170">
        <f>IF(B439=1,"",TrackingWorksheet!E444)</f>
        <v>0</v>
      </c>
      <c r="P439" s="170" t="e">
        <f>IF(B439=1,"",IF(AND(TrackingWorksheet!B444&lt;&gt;"",TrackingWorksheet!B444&lt;=#REF!,OR(TrackingWorksheet!C444="",TrackingWorksheet!C444&gt;=#REF!)),1,0))</f>
        <v>#REF!</v>
      </c>
      <c r="Q439" s="170" t="e">
        <f>IF(B439=1,"",IF(AND(TrackingWorksheet!#REF! &lt;&gt;"",TrackingWorksheet!#REF!&lt;=#REF!), 1, 0)*D439)</f>
        <v>#REF!</v>
      </c>
      <c r="R439" s="170" t="e">
        <f>IF(B439=1,"",IF(AND(TrackingWorksheet!#REF! &lt;&gt;"", TrackingWorksheet!#REF!="At facility"), 1, 0)*D439)</f>
        <v>#REF!</v>
      </c>
      <c r="S439" s="170" t="e">
        <f>IF(B439=1,"",IF(AND(TrackingWorksheet!#REF! &lt;&gt;"", TrackingWorksheet!#REF!="Outside of facility"), 1, 0)*D439)</f>
        <v>#REF!</v>
      </c>
      <c r="T439" s="170" t="e">
        <f>IF(B439=1,"",IF(AND(TrackingWorksheet!#REF!&lt;&gt;"",TrackingWorksheet!#REF!&lt;=#REF!),1,0)*D439)</f>
        <v>#REF!</v>
      </c>
      <c r="U439" s="170" t="e">
        <f>IF(B439=1,"",IF(AND(TrackingWorksheet!#REF!&lt;&gt;"",TrackingWorksheet!#REF!&lt;=#REF!),1,0)*D439)</f>
        <v>#REF!</v>
      </c>
      <c r="V439" s="170" t="str">
        <f>IF(B439=1,"",IF(TrackingWorksheet!F444="","",TrackingWorksheet!F444))</f>
        <v/>
      </c>
    </row>
    <row r="440" spans="2:22" x14ac:dyDescent="0.35">
      <c r="B440" s="178">
        <f>IF(AND(ISBLANK(TrackingWorksheet!B445),ISBLANK(TrackingWorksheet!C445),ISBLANK(TrackingWorksheet!G445),ISBLANK(TrackingWorksheet!I445),
ISBLANK(TrackingWorksheet!#REF!)),1,0)</f>
        <v>0</v>
      </c>
      <c r="C440" s="173">
        <f>IF(B440=1,"",TrackingWorksheet!D445)</f>
        <v>0</v>
      </c>
      <c r="D440" s="176">
        <f>IF(B440=1,"",IF(AND(TrackingWorksheet!B445&lt;&gt;"",TrackingWorksheet!B445&lt;=WeeklyCOVIDSummary!$C$7,OR(TrackingWorksheet!C445="",TrackingWorksheet!C445&gt;=WeeklyCOVIDSummary!$C$6)),1,0))</f>
        <v>0</v>
      </c>
      <c r="E440" s="175">
        <f>IF(B440=1,"",IF(AND(TrackingWorksheet!H445&lt;&gt;"",TrackingWorksheet!H445&lt;=WeeklyCOVIDSummary!$C$7),1,0)*D440)</f>
        <v>0</v>
      </c>
      <c r="F440" s="175">
        <f>IF(B440=1,"",IF(AND(TrackingWorksheet!I445&lt;&gt;"",TrackingWorksheet!I445&lt;=WeeklyCOVIDSummary!$C$7),1,0)*D440)</f>
        <v>0</v>
      </c>
      <c r="G440" s="175">
        <f>IF(B440=1,"",IF(AND(TrackingWorksheet!G445&lt;&gt;"",TrackingWorksheet!G445&lt;=WeeklyCOVIDSummary!$C$7,WeeklyCOVIDSummary!$C$6-TrackingWorksheet!G445&lt;60),1,0)*D440)</f>
        <v>0</v>
      </c>
      <c r="H440" s="175">
        <f>IF(B440=1,"",IF(AND(TrackingWorksheet!G445&lt;&gt;"",TrackingWorksheet!G445&lt;=WeeklyCOVIDSummary!$C$7,TrackingWorksheet!G445&gt;$M$3),1,0)*D440)</f>
        <v>0</v>
      </c>
      <c r="I440" s="175">
        <f t="shared" si="13"/>
        <v>0</v>
      </c>
      <c r="J440" s="175">
        <f t="shared" si="12"/>
        <v>0</v>
      </c>
      <c r="K440" s="175">
        <f>IF(B440=1,"",IF(AND(TrackingWorksheet!G445="",TrackingWorksheet!H445="", TrackingWorksheet!I445=""),1,0)*D440)</f>
        <v>0</v>
      </c>
      <c r="L440" s="178" t="str">
        <f>IF(B440=1,"",IF(TrackingWorksheet!F445="","",TrackingWorksheet!F445))</f>
        <v/>
      </c>
      <c r="M440" s="170"/>
      <c r="N440" s="170">
        <f>IF(AND(ISBLANK(TrackingWorksheet!B445),ISBLANK(TrackingWorksheet!C445),ISBLANK(TrackingWorksheet!G445),ISBLANK(TrackingWorksheet!I445),
ISBLANK(TrackingWorksheet!#REF!)),1,0)</f>
        <v>0</v>
      </c>
      <c r="O440" s="170">
        <f>IF(B440=1,"",TrackingWorksheet!E445)</f>
        <v>0</v>
      </c>
      <c r="P440" s="170" t="e">
        <f>IF(B440=1,"",IF(AND(TrackingWorksheet!B445&lt;&gt;"",TrackingWorksheet!B445&lt;=#REF!,OR(TrackingWorksheet!C445="",TrackingWorksheet!C445&gt;=#REF!)),1,0))</f>
        <v>#REF!</v>
      </c>
      <c r="Q440" s="170" t="e">
        <f>IF(B440=1,"",IF(AND(TrackingWorksheet!#REF! &lt;&gt;"",TrackingWorksheet!#REF!&lt;=#REF!), 1, 0)*D440)</f>
        <v>#REF!</v>
      </c>
      <c r="R440" s="170" t="e">
        <f>IF(B440=1,"",IF(AND(TrackingWorksheet!#REF! &lt;&gt;"", TrackingWorksheet!#REF!="At facility"), 1, 0)*D440)</f>
        <v>#REF!</v>
      </c>
      <c r="S440" s="170" t="e">
        <f>IF(B440=1,"",IF(AND(TrackingWorksheet!#REF! &lt;&gt;"", TrackingWorksheet!#REF!="Outside of facility"), 1, 0)*D440)</f>
        <v>#REF!</v>
      </c>
      <c r="T440" s="170" t="e">
        <f>IF(B440=1,"",IF(AND(TrackingWorksheet!#REF!&lt;&gt;"",TrackingWorksheet!#REF!&lt;=#REF!),1,0)*D440)</f>
        <v>#REF!</v>
      </c>
      <c r="U440" s="170" t="e">
        <f>IF(B440=1,"",IF(AND(TrackingWorksheet!#REF!&lt;&gt;"",TrackingWorksheet!#REF!&lt;=#REF!),1,0)*D440)</f>
        <v>#REF!</v>
      </c>
      <c r="V440" s="170" t="str">
        <f>IF(B440=1,"",IF(TrackingWorksheet!F445="","",TrackingWorksheet!F445))</f>
        <v/>
      </c>
    </row>
    <row r="441" spans="2:22" x14ac:dyDescent="0.35">
      <c r="B441" s="178">
        <f>IF(AND(ISBLANK(TrackingWorksheet!B446),ISBLANK(TrackingWorksheet!C446),ISBLANK(TrackingWorksheet!G446),ISBLANK(TrackingWorksheet!I446),
ISBLANK(TrackingWorksheet!#REF!)),1,0)</f>
        <v>0</v>
      </c>
      <c r="C441" s="173">
        <f>IF(B441=1,"",TrackingWorksheet!D446)</f>
        <v>0</v>
      </c>
      <c r="D441" s="176">
        <f>IF(B441=1,"",IF(AND(TrackingWorksheet!B446&lt;&gt;"",TrackingWorksheet!B446&lt;=WeeklyCOVIDSummary!$C$7,OR(TrackingWorksheet!C446="",TrackingWorksheet!C446&gt;=WeeklyCOVIDSummary!$C$6)),1,0))</f>
        <v>0</v>
      </c>
      <c r="E441" s="175">
        <f>IF(B441=1,"",IF(AND(TrackingWorksheet!H446&lt;&gt;"",TrackingWorksheet!H446&lt;=WeeklyCOVIDSummary!$C$7),1,0)*D441)</f>
        <v>0</v>
      </c>
      <c r="F441" s="175">
        <f>IF(B441=1,"",IF(AND(TrackingWorksheet!I446&lt;&gt;"",TrackingWorksheet!I446&lt;=WeeklyCOVIDSummary!$C$7),1,0)*D441)</f>
        <v>0</v>
      </c>
      <c r="G441" s="175">
        <f>IF(B441=1,"",IF(AND(TrackingWorksheet!G446&lt;&gt;"",TrackingWorksheet!G446&lt;=WeeklyCOVIDSummary!$C$7,WeeklyCOVIDSummary!$C$6-TrackingWorksheet!G446&lt;60),1,0)*D441)</f>
        <v>0</v>
      </c>
      <c r="H441" s="175">
        <f>IF(B441=1,"",IF(AND(TrackingWorksheet!G446&lt;&gt;"",TrackingWorksheet!G446&lt;=WeeklyCOVIDSummary!$C$7,TrackingWorksheet!G446&gt;$M$3),1,0)*D441)</f>
        <v>0</v>
      </c>
      <c r="I441" s="175">
        <f t="shared" si="13"/>
        <v>0</v>
      </c>
      <c r="J441" s="175">
        <f t="shared" si="12"/>
        <v>0</v>
      </c>
      <c r="K441" s="175">
        <f>IF(B441=1,"",IF(AND(TrackingWorksheet!G446="",TrackingWorksheet!H446="", TrackingWorksheet!I446=""),1,0)*D441)</f>
        <v>0</v>
      </c>
      <c r="L441" s="178" t="str">
        <f>IF(B441=1,"",IF(TrackingWorksheet!F446="","",TrackingWorksheet!F446))</f>
        <v/>
      </c>
      <c r="M441" s="170"/>
      <c r="N441" s="170">
        <f>IF(AND(ISBLANK(TrackingWorksheet!B446),ISBLANK(TrackingWorksheet!C446),ISBLANK(TrackingWorksheet!G446),ISBLANK(TrackingWorksheet!I446),
ISBLANK(TrackingWorksheet!#REF!)),1,0)</f>
        <v>0</v>
      </c>
      <c r="O441" s="170">
        <f>IF(B441=1,"",TrackingWorksheet!E446)</f>
        <v>0</v>
      </c>
      <c r="P441" s="170" t="e">
        <f>IF(B441=1,"",IF(AND(TrackingWorksheet!B446&lt;&gt;"",TrackingWorksheet!B446&lt;=#REF!,OR(TrackingWorksheet!C446="",TrackingWorksheet!C446&gt;=#REF!)),1,0))</f>
        <v>#REF!</v>
      </c>
      <c r="Q441" s="170" t="e">
        <f>IF(B441=1,"",IF(AND(TrackingWorksheet!#REF! &lt;&gt;"",TrackingWorksheet!#REF!&lt;=#REF!), 1, 0)*D441)</f>
        <v>#REF!</v>
      </c>
      <c r="R441" s="170" t="e">
        <f>IF(B441=1,"",IF(AND(TrackingWorksheet!#REF! &lt;&gt;"", TrackingWorksheet!#REF!="At facility"), 1, 0)*D441)</f>
        <v>#REF!</v>
      </c>
      <c r="S441" s="170" t="e">
        <f>IF(B441=1,"",IF(AND(TrackingWorksheet!#REF! &lt;&gt;"", TrackingWorksheet!#REF!="Outside of facility"), 1, 0)*D441)</f>
        <v>#REF!</v>
      </c>
      <c r="T441" s="170" t="e">
        <f>IF(B441=1,"",IF(AND(TrackingWorksheet!#REF!&lt;&gt;"",TrackingWorksheet!#REF!&lt;=#REF!),1,0)*D441)</f>
        <v>#REF!</v>
      </c>
      <c r="U441" s="170" t="e">
        <f>IF(B441=1,"",IF(AND(TrackingWorksheet!#REF!&lt;&gt;"",TrackingWorksheet!#REF!&lt;=#REF!),1,0)*D441)</f>
        <v>#REF!</v>
      </c>
      <c r="V441" s="170" t="str">
        <f>IF(B441=1,"",IF(TrackingWorksheet!F446="","",TrackingWorksheet!F446))</f>
        <v/>
      </c>
    </row>
    <row r="442" spans="2:22" x14ac:dyDescent="0.35">
      <c r="B442" s="178">
        <f>IF(AND(ISBLANK(TrackingWorksheet!B447),ISBLANK(TrackingWorksheet!C447),ISBLANK(TrackingWorksheet!G447),ISBLANK(TrackingWorksheet!I447),
ISBLANK(TrackingWorksheet!#REF!)),1,0)</f>
        <v>0</v>
      </c>
      <c r="C442" s="173">
        <f>IF(B442=1,"",TrackingWorksheet!D447)</f>
        <v>0</v>
      </c>
      <c r="D442" s="176">
        <f>IF(B442=1,"",IF(AND(TrackingWorksheet!B447&lt;&gt;"",TrackingWorksheet!B447&lt;=WeeklyCOVIDSummary!$C$7,OR(TrackingWorksheet!C447="",TrackingWorksheet!C447&gt;=WeeklyCOVIDSummary!$C$6)),1,0))</f>
        <v>0</v>
      </c>
      <c r="E442" s="175">
        <f>IF(B442=1,"",IF(AND(TrackingWorksheet!H447&lt;&gt;"",TrackingWorksheet!H447&lt;=WeeklyCOVIDSummary!$C$7),1,0)*D442)</f>
        <v>0</v>
      </c>
      <c r="F442" s="175">
        <f>IF(B442=1,"",IF(AND(TrackingWorksheet!I447&lt;&gt;"",TrackingWorksheet!I447&lt;=WeeklyCOVIDSummary!$C$7),1,0)*D442)</f>
        <v>0</v>
      </c>
      <c r="G442" s="175">
        <f>IF(B442=1,"",IF(AND(TrackingWorksheet!G447&lt;&gt;"",TrackingWorksheet!G447&lt;=WeeklyCOVIDSummary!$C$7,WeeklyCOVIDSummary!$C$6-TrackingWorksheet!G447&lt;60),1,0)*D442)</f>
        <v>0</v>
      </c>
      <c r="H442" s="175">
        <f>IF(B442=1,"",IF(AND(TrackingWorksheet!G447&lt;&gt;"",TrackingWorksheet!G447&lt;=WeeklyCOVIDSummary!$C$7,TrackingWorksheet!G447&gt;$M$3),1,0)*D442)</f>
        <v>0</v>
      </c>
      <c r="I442" s="175">
        <f t="shared" si="13"/>
        <v>0</v>
      </c>
      <c r="J442" s="175">
        <f t="shared" si="12"/>
        <v>0</v>
      </c>
      <c r="K442" s="175">
        <f>IF(B442=1,"",IF(AND(TrackingWorksheet!G447="",TrackingWorksheet!H447="", TrackingWorksheet!I447=""),1,0)*D442)</f>
        <v>0</v>
      </c>
      <c r="L442" s="178" t="str">
        <f>IF(B442=1,"",IF(TrackingWorksheet!F447="","",TrackingWorksheet!F447))</f>
        <v/>
      </c>
      <c r="M442" s="170"/>
      <c r="N442" s="170">
        <f>IF(AND(ISBLANK(TrackingWorksheet!B447),ISBLANK(TrackingWorksheet!C447),ISBLANK(TrackingWorksheet!G447),ISBLANK(TrackingWorksheet!I447),
ISBLANK(TrackingWorksheet!#REF!)),1,0)</f>
        <v>0</v>
      </c>
      <c r="O442" s="170">
        <f>IF(B442=1,"",TrackingWorksheet!E447)</f>
        <v>0</v>
      </c>
      <c r="P442" s="170" t="e">
        <f>IF(B442=1,"",IF(AND(TrackingWorksheet!B447&lt;&gt;"",TrackingWorksheet!B447&lt;=#REF!,OR(TrackingWorksheet!C447="",TrackingWorksheet!C447&gt;=#REF!)),1,0))</f>
        <v>#REF!</v>
      </c>
      <c r="Q442" s="170" t="e">
        <f>IF(B442=1,"",IF(AND(TrackingWorksheet!#REF! &lt;&gt;"",TrackingWorksheet!#REF!&lt;=#REF!), 1, 0)*D442)</f>
        <v>#REF!</v>
      </c>
      <c r="R442" s="170" t="e">
        <f>IF(B442=1,"",IF(AND(TrackingWorksheet!#REF! &lt;&gt;"", TrackingWorksheet!#REF!="At facility"), 1, 0)*D442)</f>
        <v>#REF!</v>
      </c>
      <c r="S442" s="170" t="e">
        <f>IF(B442=1,"",IF(AND(TrackingWorksheet!#REF! &lt;&gt;"", TrackingWorksheet!#REF!="Outside of facility"), 1, 0)*D442)</f>
        <v>#REF!</v>
      </c>
      <c r="T442" s="170" t="e">
        <f>IF(B442=1,"",IF(AND(TrackingWorksheet!#REF!&lt;&gt;"",TrackingWorksheet!#REF!&lt;=#REF!),1,0)*D442)</f>
        <v>#REF!</v>
      </c>
      <c r="U442" s="170" t="e">
        <f>IF(B442=1,"",IF(AND(TrackingWorksheet!#REF!&lt;&gt;"",TrackingWorksheet!#REF!&lt;=#REF!),1,0)*D442)</f>
        <v>#REF!</v>
      </c>
      <c r="V442" s="170" t="str">
        <f>IF(B442=1,"",IF(TrackingWorksheet!F447="","",TrackingWorksheet!F447))</f>
        <v/>
      </c>
    </row>
    <row r="443" spans="2:22" x14ac:dyDescent="0.35">
      <c r="B443" s="178">
        <f>IF(AND(ISBLANK(TrackingWorksheet!B448),ISBLANK(TrackingWorksheet!C448),ISBLANK(TrackingWorksheet!G448),ISBLANK(TrackingWorksheet!I448),
ISBLANK(TrackingWorksheet!#REF!)),1,0)</f>
        <v>0</v>
      </c>
      <c r="C443" s="173">
        <f>IF(B443=1,"",TrackingWorksheet!D448)</f>
        <v>0</v>
      </c>
      <c r="D443" s="176">
        <f>IF(B443=1,"",IF(AND(TrackingWorksheet!B448&lt;&gt;"",TrackingWorksheet!B448&lt;=WeeklyCOVIDSummary!$C$7,OR(TrackingWorksheet!C448="",TrackingWorksheet!C448&gt;=WeeklyCOVIDSummary!$C$6)),1,0))</f>
        <v>0</v>
      </c>
      <c r="E443" s="175">
        <f>IF(B443=1,"",IF(AND(TrackingWorksheet!H448&lt;&gt;"",TrackingWorksheet!H448&lt;=WeeklyCOVIDSummary!$C$7),1,0)*D443)</f>
        <v>0</v>
      </c>
      <c r="F443" s="175">
        <f>IF(B443=1,"",IF(AND(TrackingWorksheet!I448&lt;&gt;"",TrackingWorksheet!I448&lt;=WeeklyCOVIDSummary!$C$7),1,0)*D443)</f>
        <v>0</v>
      </c>
      <c r="G443" s="175">
        <f>IF(B443=1,"",IF(AND(TrackingWorksheet!G448&lt;&gt;"",TrackingWorksheet!G448&lt;=WeeklyCOVIDSummary!$C$7,WeeklyCOVIDSummary!$C$6-TrackingWorksheet!G448&lt;60),1,0)*D443)</f>
        <v>0</v>
      </c>
      <c r="H443" s="175">
        <f>IF(B443=1,"",IF(AND(TrackingWorksheet!G448&lt;&gt;"",TrackingWorksheet!G448&lt;=WeeklyCOVIDSummary!$C$7,TrackingWorksheet!G448&gt;$M$3),1,0)*D443)</f>
        <v>0</v>
      </c>
      <c r="I443" s="175">
        <f t="shared" si="13"/>
        <v>0</v>
      </c>
      <c r="J443" s="175">
        <f t="shared" si="12"/>
        <v>0</v>
      </c>
      <c r="K443" s="175">
        <f>IF(B443=1,"",IF(AND(TrackingWorksheet!G448="",TrackingWorksheet!H448="", TrackingWorksheet!I448=""),1,0)*D443)</f>
        <v>0</v>
      </c>
      <c r="L443" s="178" t="str">
        <f>IF(B443=1,"",IF(TrackingWorksheet!F448="","",TrackingWorksheet!F448))</f>
        <v/>
      </c>
      <c r="M443" s="170"/>
      <c r="N443" s="170">
        <f>IF(AND(ISBLANK(TrackingWorksheet!B448),ISBLANK(TrackingWorksheet!C448),ISBLANK(TrackingWorksheet!G448),ISBLANK(TrackingWorksheet!I448),
ISBLANK(TrackingWorksheet!#REF!)),1,0)</f>
        <v>0</v>
      </c>
      <c r="O443" s="170">
        <f>IF(B443=1,"",TrackingWorksheet!E448)</f>
        <v>0</v>
      </c>
      <c r="P443" s="170" t="e">
        <f>IF(B443=1,"",IF(AND(TrackingWorksheet!B448&lt;&gt;"",TrackingWorksheet!B448&lt;=#REF!,OR(TrackingWorksheet!C448="",TrackingWorksheet!C448&gt;=#REF!)),1,0))</f>
        <v>#REF!</v>
      </c>
      <c r="Q443" s="170" t="e">
        <f>IF(B443=1,"",IF(AND(TrackingWorksheet!#REF! &lt;&gt;"",TrackingWorksheet!#REF!&lt;=#REF!), 1, 0)*D443)</f>
        <v>#REF!</v>
      </c>
      <c r="R443" s="170" t="e">
        <f>IF(B443=1,"",IF(AND(TrackingWorksheet!#REF! &lt;&gt;"", TrackingWorksheet!#REF!="At facility"), 1, 0)*D443)</f>
        <v>#REF!</v>
      </c>
      <c r="S443" s="170" t="e">
        <f>IF(B443=1,"",IF(AND(TrackingWorksheet!#REF! &lt;&gt;"", TrackingWorksheet!#REF!="Outside of facility"), 1, 0)*D443)</f>
        <v>#REF!</v>
      </c>
      <c r="T443" s="170" t="e">
        <f>IF(B443=1,"",IF(AND(TrackingWorksheet!#REF!&lt;&gt;"",TrackingWorksheet!#REF!&lt;=#REF!),1,0)*D443)</f>
        <v>#REF!</v>
      </c>
      <c r="U443" s="170" t="e">
        <f>IF(B443=1,"",IF(AND(TrackingWorksheet!#REF!&lt;&gt;"",TrackingWorksheet!#REF!&lt;=#REF!),1,0)*D443)</f>
        <v>#REF!</v>
      </c>
      <c r="V443" s="170" t="str">
        <f>IF(B443=1,"",IF(TrackingWorksheet!F448="","",TrackingWorksheet!F448))</f>
        <v/>
      </c>
    </row>
    <row r="444" spans="2:22" x14ac:dyDescent="0.35">
      <c r="B444" s="178">
        <f>IF(AND(ISBLANK(TrackingWorksheet!B449),ISBLANK(TrackingWorksheet!C449),ISBLANK(TrackingWorksheet!G449),ISBLANK(TrackingWorksheet!I449),
ISBLANK(TrackingWorksheet!#REF!)),1,0)</f>
        <v>0</v>
      </c>
      <c r="C444" s="173">
        <f>IF(B444=1,"",TrackingWorksheet!D449)</f>
        <v>0</v>
      </c>
      <c r="D444" s="176">
        <f>IF(B444=1,"",IF(AND(TrackingWorksheet!B449&lt;&gt;"",TrackingWorksheet!B449&lt;=WeeklyCOVIDSummary!$C$7,OR(TrackingWorksheet!C449="",TrackingWorksheet!C449&gt;=WeeklyCOVIDSummary!$C$6)),1,0))</f>
        <v>0</v>
      </c>
      <c r="E444" s="175">
        <f>IF(B444=1,"",IF(AND(TrackingWorksheet!H449&lt;&gt;"",TrackingWorksheet!H449&lt;=WeeklyCOVIDSummary!$C$7),1,0)*D444)</f>
        <v>0</v>
      </c>
      <c r="F444" s="175">
        <f>IF(B444=1,"",IF(AND(TrackingWorksheet!I449&lt;&gt;"",TrackingWorksheet!I449&lt;=WeeklyCOVIDSummary!$C$7),1,0)*D444)</f>
        <v>0</v>
      </c>
      <c r="G444" s="175">
        <f>IF(B444=1,"",IF(AND(TrackingWorksheet!G449&lt;&gt;"",TrackingWorksheet!G449&lt;=WeeklyCOVIDSummary!$C$7,WeeklyCOVIDSummary!$C$6-TrackingWorksheet!G449&lt;60),1,0)*D444)</f>
        <v>0</v>
      </c>
      <c r="H444" s="175">
        <f>IF(B444=1,"",IF(AND(TrackingWorksheet!G449&lt;&gt;"",TrackingWorksheet!G449&lt;=WeeklyCOVIDSummary!$C$7,TrackingWorksheet!G449&gt;$M$3),1,0)*D444)</f>
        <v>0</v>
      </c>
      <c r="I444" s="175">
        <f t="shared" si="13"/>
        <v>0</v>
      </c>
      <c r="J444" s="175">
        <f t="shared" si="12"/>
        <v>0</v>
      </c>
      <c r="K444" s="175">
        <f>IF(B444=1,"",IF(AND(TrackingWorksheet!G449="",TrackingWorksheet!H449="", TrackingWorksheet!I449=""),1,0)*D444)</f>
        <v>0</v>
      </c>
      <c r="L444" s="178" t="str">
        <f>IF(B444=1,"",IF(TrackingWorksheet!F449="","",TrackingWorksheet!F449))</f>
        <v/>
      </c>
      <c r="M444" s="170"/>
      <c r="N444" s="170">
        <f>IF(AND(ISBLANK(TrackingWorksheet!B449),ISBLANK(TrackingWorksheet!C449),ISBLANK(TrackingWorksheet!G449),ISBLANK(TrackingWorksheet!I449),
ISBLANK(TrackingWorksheet!#REF!)),1,0)</f>
        <v>0</v>
      </c>
      <c r="O444" s="170">
        <f>IF(B444=1,"",TrackingWorksheet!E449)</f>
        <v>0</v>
      </c>
      <c r="P444" s="170" t="e">
        <f>IF(B444=1,"",IF(AND(TrackingWorksheet!B449&lt;&gt;"",TrackingWorksheet!B449&lt;=#REF!,OR(TrackingWorksheet!C449="",TrackingWorksheet!C449&gt;=#REF!)),1,0))</f>
        <v>#REF!</v>
      </c>
      <c r="Q444" s="170" t="e">
        <f>IF(B444=1,"",IF(AND(TrackingWorksheet!#REF! &lt;&gt;"",TrackingWorksheet!#REF!&lt;=#REF!), 1, 0)*D444)</f>
        <v>#REF!</v>
      </c>
      <c r="R444" s="170" t="e">
        <f>IF(B444=1,"",IF(AND(TrackingWorksheet!#REF! &lt;&gt;"", TrackingWorksheet!#REF!="At facility"), 1, 0)*D444)</f>
        <v>#REF!</v>
      </c>
      <c r="S444" s="170" t="e">
        <f>IF(B444=1,"",IF(AND(TrackingWorksheet!#REF! &lt;&gt;"", TrackingWorksheet!#REF!="Outside of facility"), 1, 0)*D444)</f>
        <v>#REF!</v>
      </c>
      <c r="T444" s="170" t="e">
        <f>IF(B444=1,"",IF(AND(TrackingWorksheet!#REF!&lt;&gt;"",TrackingWorksheet!#REF!&lt;=#REF!),1,0)*D444)</f>
        <v>#REF!</v>
      </c>
      <c r="U444" s="170" t="e">
        <f>IF(B444=1,"",IF(AND(TrackingWorksheet!#REF!&lt;&gt;"",TrackingWorksheet!#REF!&lt;=#REF!),1,0)*D444)</f>
        <v>#REF!</v>
      </c>
      <c r="V444" s="170" t="str">
        <f>IF(B444=1,"",IF(TrackingWorksheet!F449="","",TrackingWorksheet!F449))</f>
        <v/>
      </c>
    </row>
    <row r="445" spans="2:22" x14ac:dyDescent="0.35">
      <c r="B445" s="178">
        <f>IF(AND(ISBLANK(TrackingWorksheet!B450),ISBLANK(TrackingWorksheet!C450),ISBLANK(TrackingWorksheet!G450),ISBLANK(TrackingWorksheet!I450),
ISBLANK(TrackingWorksheet!#REF!)),1,0)</f>
        <v>0</v>
      </c>
      <c r="C445" s="173">
        <f>IF(B445=1,"",TrackingWorksheet!D450)</f>
        <v>0</v>
      </c>
      <c r="D445" s="176">
        <f>IF(B445=1,"",IF(AND(TrackingWorksheet!B450&lt;&gt;"",TrackingWorksheet!B450&lt;=WeeklyCOVIDSummary!$C$7,OR(TrackingWorksheet!C450="",TrackingWorksheet!C450&gt;=WeeklyCOVIDSummary!$C$6)),1,0))</f>
        <v>0</v>
      </c>
      <c r="E445" s="175">
        <f>IF(B445=1,"",IF(AND(TrackingWorksheet!H450&lt;&gt;"",TrackingWorksheet!H450&lt;=WeeklyCOVIDSummary!$C$7),1,0)*D445)</f>
        <v>0</v>
      </c>
      <c r="F445" s="175">
        <f>IF(B445=1,"",IF(AND(TrackingWorksheet!I450&lt;&gt;"",TrackingWorksheet!I450&lt;=WeeklyCOVIDSummary!$C$7),1,0)*D445)</f>
        <v>0</v>
      </c>
      <c r="G445" s="175">
        <f>IF(B445=1,"",IF(AND(TrackingWorksheet!G450&lt;&gt;"",TrackingWorksheet!G450&lt;=WeeklyCOVIDSummary!$C$7,WeeklyCOVIDSummary!$C$6-TrackingWorksheet!G450&lt;60),1,0)*D445)</f>
        <v>0</v>
      </c>
      <c r="H445" s="175">
        <f>IF(B445=1,"",IF(AND(TrackingWorksheet!G450&lt;&gt;"",TrackingWorksheet!G450&lt;=WeeklyCOVIDSummary!$C$7,TrackingWorksheet!G450&gt;$M$3),1,0)*D445)</f>
        <v>0</v>
      </c>
      <c r="I445" s="175">
        <f t="shared" si="13"/>
        <v>0</v>
      </c>
      <c r="J445" s="175">
        <f t="shared" si="12"/>
        <v>0</v>
      </c>
      <c r="K445" s="175">
        <f>IF(B445=1,"",IF(AND(TrackingWorksheet!G450="",TrackingWorksheet!H450="", TrackingWorksheet!I450=""),1,0)*D445)</f>
        <v>0</v>
      </c>
      <c r="L445" s="178" t="str">
        <f>IF(B445=1,"",IF(TrackingWorksheet!F450="","",TrackingWorksheet!F450))</f>
        <v/>
      </c>
      <c r="M445" s="170"/>
      <c r="N445" s="170">
        <f>IF(AND(ISBLANK(TrackingWorksheet!B450),ISBLANK(TrackingWorksheet!C450),ISBLANK(TrackingWorksheet!G450),ISBLANK(TrackingWorksheet!I450),
ISBLANK(TrackingWorksheet!#REF!)),1,0)</f>
        <v>0</v>
      </c>
      <c r="O445" s="170">
        <f>IF(B445=1,"",TrackingWorksheet!E450)</f>
        <v>0</v>
      </c>
      <c r="P445" s="170" t="e">
        <f>IF(B445=1,"",IF(AND(TrackingWorksheet!B450&lt;&gt;"",TrackingWorksheet!B450&lt;=#REF!,OR(TrackingWorksheet!C450="",TrackingWorksheet!C450&gt;=#REF!)),1,0))</f>
        <v>#REF!</v>
      </c>
      <c r="Q445" s="170" t="e">
        <f>IF(B445=1,"",IF(AND(TrackingWorksheet!#REF! &lt;&gt;"",TrackingWorksheet!#REF!&lt;=#REF!), 1, 0)*D445)</f>
        <v>#REF!</v>
      </c>
      <c r="R445" s="170" t="e">
        <f>IF(B445=1,"",IF(AND(TrackingWorksheet!#REF! &lt;&gt;"", TrackingWorksheet!#REF!="At facility"), 1, 0)*D445)</f>
        <v>#REF!</v>
      </c>
      <c r="S445" s="170" t="e">
        <f>IF(B445=1,"",IF(AND(TrackingWorksheet!#REF! &lt;&gt;"", TrackingWorksheet!#REF!="Outside of facility"), 1, 0)*D445)</f>
        <v>#REF!</v>
      </c>
      <c r="T445" s="170" t="e">
        <f>IF(B445=1,"",IF(AND(TrackingWorksheet!#REF!&lt;&gt;"",TrackingWorksheet!#REF!&lt;=#REF!),1,0)*D445)</f>
        <v>#REF!</v>
      </c>
      <c r="U445" s="170" t="e">
        <f>IF(B445=1,"",IF(AND(TrackingWorksheet!#REF!&lt;&gt;"",TrackingWorksheet!#REF!&lt;=#REF!),1,0)*D445)</f>
        <v>#REF!</v>
      </c>
      <c r="V445" s="170" t="str">
        <f>IF(B445=1,"",IF(TrackingWorksheet!F450="","",TrackingWorksheet!F450))</f>
        <v/>
      </c>
    </row>
    <row r="446" spans="2:22" x14ac:dyDescent="0.35">
      <c r="B446" s="178">
        <f>IF(AND(ISBLANK(TrackingWorksheet!B451),ISBLANK(TrackingWorksheet!C451),ISBLANK(TrackingWorksheet!G451),ISBLANK(TrackingWorksheet!I451),
ISBLANK(TrackingWorksheet!#REF!)),1,0)</f>
        <v>0</v>
      </c>
      <c r="C446" s="173">
        <f>IF(B446=1,"",TrackingWorksheet!D451)</f>
        <v>0</v>
      </c>
      <c r="D446" s="176">
        <f>IF(B446=1,"",IF(AND(TrackingWorksheet!B451&lt;&gt;"",TrackingWorksheet!B451&lt;=WeeklyCOVIDSummary!$C$7,OR(TrackingWorksheet!C451="",TrackingWorksheet!C451&gt;=WeeklyCOVIDSummary!$C$6)),1,0))</f>
        <v>0</v>
      </c>
      <c r="E446" s="175">
        <f>IF(B446=1,"",IF(AND(TrackingWorksheet!H451&lt;&gt;"",TrackingWorksheet!H451&lt;=WeeklyCOVIDSummary!$C$7),1,0)*D446)</f>
        <v>0</v>
      </c>
      <c r="F446" s="175">
        <f>IF(B446=1,"",IF(AND(TrackingWorksheet!I451&lt;&gt;"",TrackingWorksheet!I451&lt;=WeeklyCOVIDSummary!$C$7),1,0)*D446)</f>
        <v>0</v>
      </c>
      <c r="G446" s="175">
        <f>IF(B446=1,"",IF(AND(TrackingWorksheet!G451&lt;&gt;"",TrackingWorksheet!G451&lt;=WeeklyCOVIDSummary!$C$7,WeeklyCOVIDSummary!$C$6-TrackingWorksheet!G451&lt;60),1,0)*D446)</f>
        <v>0</v>
      </c>
      <c r="H446" s="175">
        <f>IF(B446=1,"",IF(AND(TrackingWorksheet!G451&lt;&gt;"",TrackingWorksheet!G451&lt;=WeeklyCOVIDSummary!$C$7,TrackingWorksheet!G451&gt;$M$3),1,0)*D446)</f>
        <v>0</v>
      </c>
      <c r="I446" s="175">
        <f t="shared" si="13"/>
        <v>0</v>
      </c>
      <c r="J446" s="175">
        <f t="shared" si="12"/>
        <v>0</v>
      </c>
      <c r="K446" s="175">
        <f>IF(B446=1,"",IF(AND(TrackingWorksheet!G451="",TrackingWorksheet!H451="", TrackingWorksheet!I451=""),1,0)*D446)</f>
        <v>0</v>
      </c>
      <c r="L446" s="178" t="str">
        <f>IF(B446=1,"",IF(TrackingWorksheet!F451="","",TrackingWorksheet!F451))</f>
        <v/>
      </c>
      <c r="M446" s="170"/>
      <c r="N446" s="170">
        <f>IF(AND(ISBLANK(TrackingWorksheet!B451),ISBLANK(TrackingWorksheet!C451),ISBLANK(TrackingWorksheet!G451),ISBLANK(TrackingWorksheet!I451),
ISBLANK(TrackingWorksheet!#REF!)),1,0)</f>
        <v>0</v>
      </c>
      <c r="O446" s="170">
        <f>IF(B446=1,"",TrackingWorksheet!E451)</f>
        <v>0</v>
      </c>
      <c r="P446" s="170" t="e">
        <f>IF(B446=1,"",IF(AND(TrackingWorksheet!B451&lt;&gt;"",TrackingWorksheet!B451&lt;=#REF!,OR(TrackingWorksheet!C451="",TrackingWorksheet!C451&gt;=#REF!)),1,0))</f>
        <v>#REF!</v>
      </c>
      <c r="Q446" s="170" t="e">
        <f>IF(B446=1,"",IF(AND(TrackingWorksheet!#REF! &lt;&gt;"",TrackingWorksheet!#REF!&lt;=#REF!), 1, 0)*D446)</f>
        <v>#REF!</v>
      </c>
      <c r="R446" s="170" t="e">
        <f>IF(B446=1,"",IF(AND(TrackingWorksheet!#REF! &lt;&gt;"", TrackingWorksheet!#REF!="At facility"), 1, 0)*D446)</f>
        <v>#REF!</v>
      </c>
      <c r="S446" s="170" t="e">
        <f>IF(B446=1,"",IF(AND(TrackingWorksheet!#REF! &lt;&gt;"", TrackingWorksheet!#REF!="Outside of facility"), 1, 0)*D446)</f>
        <v>#REF!</v>
      </c>
      <c r="T446" s="170" t="e">
        <f>IF(B446=1,"",IF(AND(TrackingWorksheet!#REF!&lt;&gt;"",TrackingWorksheet!#REF!&lt;=#REF!),1,0)*D446)</f>
        <v>#REF!</v>
      </c>
      <c r="U446" s="170" t="e">
        <f>IF(B446=1,"",IF(AND(TrackingWorksheet!#REF!&lt;&gt;"",TrackingWorksheet!#REF!&lt;=#REF!),1,0)*D446)</f>
        <v>#REF!</v>
      </c>
      <c r="V446" s="170" t="str">
        <f>IF(B446=1,"",IF(TrackingWorksheet!F451="","",TrackingWorksheet!F451))</f>
        <v/>
      </c>
    </row>
    <row r="447" spans="2:22" x14ac:dyDescent="0.35">
      <c r="B447" s="178">
        <f>IF(AND(ISBLANK(TrackingWorksheet!B452),ISBLANK(TrackingWorksheet!C452),ISBLANK(TrackingWorksheet!G452),ISBLANK(TrackingWorksheet!I452),
ISBLANK(TrackingWorksheet!#REF!)),1,0)</f>
        <v>0</v>
      </c>
      <c r="C447" s="173">
        <f>IF(B447=1,"",TrackingWorksheet!D452)</f>
        <v>0</v>
      </c>
      <c r="D447" s="176">
        <f>IF(B447=1,"",IF(AND(TrackingWorksheet!B452&lt;&gt;"",TrackingWorksheet!B452&lt;=WeeklyCOVIDSummary!$C$7,OR(TrackingWorksheet!C452="",TrackingWorksheet!C452&gt;=WeeklyCOVIDSummary!$C$6)),1,0))</f>
        <v>0</v>
      </c>
      <c r="E447" s="175">
        <f>IF(B447=1,"",IF(AND(TrackingWorksheet!H452&lt;&gt;"",TrackingWorksheet!H452&lt;=WeeklyCOVIDSummary!$C$7),1,0)*D447)</f>
        <v>0</v>
      </c>
      <c r="F447" s="175">
        <f>IF(B447=1,"",IF(AND(TrackingWorksheet!I452&lt;&gt;"",TrackingWorksheet!I452&lt;=WeeklyCOVIDSummary!$C$7),1,0)*D447)</f>
        <v>0</v>
      </c>
      <c r="G447" s="175">
        <f>IF(B447=1,"",IF(AND(TrackingWorksheet!G452&lt;&gt;"",TrackingWorksheet!G452&lt;=WeeklyCOVIDSummary!$C$7,WeeklyCOVIDSummary!$C$6-TrackingWorksheet!G452&lt;60),1,0)*D447)</f>
        <v>0</v>
      </c>
      <c r="H447" s="175">
        <f>IF(B447=1,"",IF(AND(TrackingWorksheet!G452&lt;&gt;"",TrackingWorksheet!G452&lt;=WeeklyCOVIDSummary!$C$7,TrackingWorksheet!G452&gt;$M$3),1,0)*D447)</f>
        <v>0</v>
      </c>
      <c r="I447" s="175">
        <f t="shared" si="13"/>
        <v>0</v>
      </c>
      <c r="J447" s="175">
        <f t="shared" si="12"/>
        <v>0</v>
      </c>
      <c r="K447" s="175">
        <f>IF(B447=1,"",IF(AND(TrackingWorksheet!G452="",TrackingWorksheet!H452="", TrackingWorksheet!I452=""),1,0)*D447)</f>
        <v>0</v>
      </c>
      <c r="L447" s="178" t="str">
        <f>IF(B447=1,"",IF(TrackingWorksheet!F452="","",TrackingWorksheet!F452))</f>
        <v/>
      </c>
      <c r="M447" s="170"/>
      <c r="N447" s="170">
        <f>IF(AND(ISBLANK(TrackingWorksheet!B452),ISBLANK(TrackingWorksheet!C452),ISBLANK(TrackingWorksheet!G452),ISBLANK(TrackingWorksheet!I452),
ISBLANK(TrackingWorksheet!#REF!)),1,0)</f>
        <v>0</v>
      </c>
      <c r="O447" s="170">
        <f>IF(B447=1,"",TrackingWorksheet!E452)</f>
        <v>0</v>
      </c>
      <c r="P447" s="170" t="e">
        <f>IF(B447=1,"",IF(AND(TrackingWorksheet!B452&lt;&gt;"",TrackingWorksheet!B452&lt;=#REF!,OR(TrackingWorksheet!C452="",TrackingWorksheet!C452&gt;=#REF!)),1,0))</f>
        <v>#REF!</v>
      </c>
      <c r="Q447" s="170" t="e">
        <f>IF(B447=1,"",IF(AND(TrackingWorksheet!#REF! &lt;&gt;"",TrackingWorksheet!#REF!&lt;=#REF!), 1, 0)*D447)</f>
        <v>#REF!</v>
      </c>
      <c r="R447" s="170" t="e">
        <f>IF(B447=1,"",IF(AND(TrackingWorksheet!#REF! &lt;&gt;"", TrackingWorksheet!#REF!="At facility"), 1, 0)*D447)</f>
        <v>#REF!</v>
      </c>
      <c r="S447" s="170" t="e">
        <f>IF(B447=1,"",IF(AND(TrackingWorksheet!#REF! &lt;&gt;"", TrackingWorksheet!#REF!="Outside of facility"), 1, 0)*D447)</f>
        <v>#REF!</v>
      </c>
      <c r="T447" s="170" t="e">
        <f>IF(B447=1,"",IF(AND(TrackingWorksheet!#REF!&lt;&gt;"",TrackingWorksheet!#REF!&lt;=#REF!),1,0)*D447)</f>
        <v>#REF!</v>
      </c>
      <c r="U447" s="170" t="e">
        <f>IF(B447=1,"",IF(AND(TrackingWorksheet!#REF!&lt;&gt;"",TrackingWorksheet!#REF!&lt;=#REF!),1,0)*D447)</f>
        <v>#REF!</v>
      </c>
      <c r="V447" s="170" t="str">
        <f>IF(B447=1,"",IF(TrackingWorksheet!F452="","",TrackingWorksheet!F452))</f>
        <v/>
      </c>
    </row>
    <row r="448" spans="2:22" x14ac:dyDescent="0.35">
      <c r="B448" s="178">
        <f>IF(AND(ISBLANK(TrackingWorksheet!B453),ISBLANK(TrackingWorksheet!C453),ISBLANK(TrackingWorksheet!G453),ISBLANK(TrackingWorksheet!I453),
ISBLANK(TrackingWorksheet!#REF!)),1,0)</f>
        <v>0</v>
      </c>
      <c r="C448" s="173">
        <f>IF(B448=1,"",TrackingWorksheet!D453)</f>
        <v>0</v>
      </c>
      <c r="D448" s="176">
        <f>IF(B448=1,"",IF(AND(TrackingWorksheet!B453&lt;&gt;"",TrackingWorksheet!B453&lt;=WeeklyCOVIDSummary!$C$7,OR(TrackingWorksheet!C453="",TrackingWorksheet!C453&gt;=WeeklyCOVIDSummary!$C$6)),1,0))</f>
        <v>0</v>
      </c>
      <c r="E448" s="175">
        <f>IF(B448=1,"",IF(AND(TrackingWorksheet!H453&lt;&gt;"",TrackingWorksheet!H453&lt;=WeeklyCOVIDSummary!$C$7),1,0)*D448)</f>
        <v>0</v>
      </c>
      <c r="F448" s="175">
        <f>IF(B448=1,"",IF(AND(TrackingWorksheet!I453&lt;&gt;"",TrackingWorksheet!I453&lt;=WeeklyCOVIDSummary!$C$7),1,0)*D448)</f>
        <v>0</v>
      </c>
      <c r="G448" s="175">
        <f>IF(B448=1,"",IF(AND(TrackingWorksheet!G453&lt;&gt;"",TrackingWorksheet!G453&lt;=WeeklyCOVIDSummary!$C$7,WeeklyCOVIDSummary!$C$6-TrackingWorksheet!G453&lt;60),1,0)*D448)</f>
        <v>0</v>
      </c>
      <c r="H448" s="175">
        <f>IF(B448=1,"",IF(AND(TrackingWorksheet!G453&lt;&gt;"",TrackingWorksheet!G453&lt;=WeeklyCOVIDSummary!$C$7,TrackingWorksheet!G453&gt;$M$3),1,0)*D448)</f>
        <v>0</v>
      </c>
      <c r="I448" s="175">
        <f t="shared" si="13"/>
        <v>0</v>
      </c>
      <c r="J448" s="175">
        <f t="shared" si="12"/>
        <v>0</v>
      </c>
      <c r="K448" s="175">
        <f>IF(B448=1,"",IF(AND(TrackingWorksheet!G453="",TrackingWorksheet!H453="", TrackingWorksheet!I453=""),1,0)*D448)</f>
        <v>0</v>
      </c>
      <c r="L448" s="178" t="str">
        <f>IF(B448=1,"",IF(TrackingWorksheet!F453="","",TrackingWorksheet!F453))</f>
        <v/>
      </c>
      <c r="M448" s="170"/>
      <c r="N448" s="170">
        <f>IF(AND(ISBLANK(TrackingWorksheet!B453),ISBLANK(TrackingWorksheet!C453),ISBLANK(TrackingWorksheet!G453),ISBLANK(TrackingWorksheet!I453),
ISBLANK(TrackingWorksheet!#REF!)),1,0)</f>
        <v>0</v>
      </c>
      <c r="O448" s="170">
        <f>IF(B448=1,"",TrackingWorksheet!E453)</f>
        <v>0</v>
      </c>
      <c r="P448" s="170" t="e">
        <f>IF(B448=1,"",IF(AND(TrackingWorksheet!B453&lt;&gt;"",TrackingWorksheet!B453&lt;=#REF!,OR(TrackingWorksheet!C453="",TrackingWorksheet!C453&gt;=#REF!)),1,0))</f>
        <v>#REF!</v>
      </c>
      <c r="Q448" s="170" t="e">
        <f>IF(B448=1,"",IF(AND(TrackingWorksheet!#REF! &lt;&gt;"",TrackingWorksheet!#REF!&lt;=#REF!), 1, 0)*D448)</f>
        <v>#REF!</v>
      </c>
      <c r="R448" s="170" t="e">
        <f>IF(B448=1,"",IF(AND(TrackingWorksheet!#REF! &lt;&gt;"", TrackingWorksheet!#REF!="At facility"), 1, 0)*D448)</f>
        <v>#REF!</v>
      </c>
      <c r="S448" s="170" t="e">
        <f>IF(B448=1,"",IF(AND(TrackingWorksheet!#REF! &lt;&gt;"", TrackingWorksheet!#REF!="Outside of facility"), 1, 0)*D448)</f>
        <v>#REF!</v>
      </c>
      <c r="T448" s="170" t="e">
        <f>IF(B448=1,"",IF(AND(TrackingWorksheet!#REF!&lt;&gt;"",TrackingWorksheet!#REF!&lt;=#REF!),1,0)*D448)</f>
        <v>#REF!</v>
      </c>
      <c r="U448" s="170" t="e">
        <f>IF(B448=1,"",IF(AND(TrackingWorksheet!#REF!&lt;&gt;"",TrackingWorksheet!#REF!&lt;=#REF!),1,0)*D448)</f>
        <v>#REF!</v>
      </c>
      <c r="V448" s="170" t="str">
        <f>IF(B448=1,"",IF(TrackingWorksheet!F453="","",TrackingWorksheet!F453))</f>
        <v/>
      </c>
    </row>
    <row r="449" spans="2:22" x14ac:dyDescent="0.35">
      <c r="B449" s="178">
        <f>IF(AND(ISBLANK(TrackingWorksheet!B454),ISBLANK(TrackingWorksheet!C454),ISBLANK(TrackingWorksheet!G454),ISBLANK(TrackingWorksheet!I454),
ISBLANK(TrackingWorksheet!#REF!)),1,0)</f>
        <v>0</v>
      </c>
      <c r="C449" s="173">
        <f>IF(B449=1,"",TrackingWorksheet!D454)</f>
        <v>0</v>
      </c>
      <c r="D449" s="176">
        <f>IF(B449=1,"",IF(AND(TrackingWorksheet!B454&lt;&gt;"",TrackingWorksheet!B454&lt;=WeeklyCOVIDSummary!$C$7,OR(TrackingWorksheet!C454="",TrackingWorksheet!C454&gt;=WeeklyCOVIDSummary!$C$6)),1,0))</f>
        <v>0</v>
      </c>
      <c r="E449" s="175">
        <f>IF(B449=1,"",IF(AND(TrackingWorksheet!H454&lt;&gt;"",TrackingWorksheet!H454&lt;=WeeklyCOVIDSummary!$C$7),1,0)*D449)</f>
        <v>0</v>
      </c>
      <c r="F449" s="175">
        <f>IF(B449=1,"",IF(AND(TrackingWorksheet!I454&lt;&gt;"",TrackingWorksheet!I454&lt;=WeeklyCOVIDSummary!$C$7),1,0)*D449)</f>
        <v>0</v>
      </c>
      <c r="G449" s="175">
        <f>IF(B449=1,"",IF(AND(TrackingWorksheet!G454&lt;&gt;"",TrackingWorksheet!G454&lt;=WeeklyCOVIDSummary!$C$7,WeeklyCOVIDSummary!$C$6-TrackingWorksheet!G454&lt;60),1,0)*D449)</f>
        <v>0</v>
      </c>
      <c r="H449" s="175">
        <f>IF(B449=1,"",IF(AND(TrackingWorksheet!G454&lt;&gt;"",TrackingWorksheet!G454&lt;=WeeklyCOVIDSummary!$C$7,TrackingWorksheet!G454&gt;$M$3),1,0)*D449)</f>
        <v>0</v>
      </c>
      <c r="I449" s="175">
        <f t="shared" si="13"/>
        <v>0</v>
      </c>
      <c r="J449" s="175">
        <f t="shared" si="12"/>
        <v>0</v>
      </c>
      <c r="K449" s="175">
        <f>IF(B449=1,"",IF(AND(TrackingWorksheet!G454="",TrackingWorksheet!H454="", TrackingWorksheet!I454=""),1,0)*D449)</f>
        <v>0</v>
      </c>
      <c r="L449" s="178" t="str">
        <f>IF(B449=1,"",IF(TrackingWorksheet!F454="","",TrackingWorksheet!F454))</f>
        <v/>
      </c>
      <c r="M449" s="170"/>
      <c r="N449" s="170">
        <f>IF(AND(ISBLANK(TrackingWorksheet!B454),ISBLANK(TrackingWorksheet!C454),ISBLANK(TrackingWorksheet!G454),ISBLANK(TrackingWorksheet!I454),
ISBLANK(TrackingWorksheet!#REF!)),1,0)</f>
        <v>0</v>
      </c>
      <c r="O449" s="170">
        <f>IF(B449=1,"",TrackingWorksheet!E454)</f>
        <v>0</v>
      </c>
      <c r="P449" s="170" t="e">
        <f>IF(B449=1,"",IF(AND(TrackingWorksheet!B454&lt;&gt;"",TrackingWorksheet!B454&lt;=#REF!,OR(TrackingWorksheet!C454="",TrackingWorksheet!C454&gt;=#REF!)),1,0))</f>
        <v>#REF!</v>
      </c>
      <c r="Q449" s="170" t="e">
        <f>IF(B449=1,"",IF(AND(TrackingWorksheet!#REF! &lt;&gt;"",TrackingWorksheet!#REF!&lt;=#REF!), 1, 0)*D449)</f>
        <v>#REF!</v>
      </c>
      <c r="R449" s="170" t="e">
        <f>IF(B449=1,"",IF(AND(TrackingWorksheet!#REF! &lt;&gt;"", TrackingWorksheet!#REF!="At facility"), 1, 0)*D449)</f>
        <v>#REF!</v>
      </c>
      <c r="S449" s="170" t="e">
        <f>IF(B449=1,"",IF(AND(TrackingWorksheet!#REF! &lt;&gt;"", TrackingWorksheet!#REF!="Outside of facility"), 1, 0)*D449)</f>
        <v>#REF!</v>
      </c>
      <c r="T449" s="170" t="e">
        <f>IF(B449=1,"",IF(AND(TrackingWorksheet!#REF!&lt;&gt;"",TrackingWorksheet!#REF!&lt;=#REF!),1,0)*D449)</f>
        <v>#REF!</v>
      </c>
      <c r="U449" s="170" t="e">
        <f>IF(B449=1,"",IF(AND(TrackingWorksheet!#REF!&lt;&gt;"",TrackingWorksheet!#REF!&lt;=#REF!),1,0)*D449)</f>
        <v>#REF!</v>
      </c>
      <c r="V449" s="170" t="str">
        <f>IF(B449=1,"",IF(TrackingWorksheet!F454="","",TrackingWorksheet!F454))</f>
        <v/>
      </c>
    </row>
    <row r="450" spans="2:22" x14ac:dyDescent="0.35">
      <c r="B450" s="178">
        <f>IF(AND(ISBLANK(TrackingWorksheet!B455),ISBLANK(TrackingWorksheet!C455),ISBLANK(TrackingWorksheet!G455),ISBLANK(TrackingWorksheet!I455),
ISBLANK(TrackingWorksheet!#REF!)),1,0)</f>
        <v>0</v>
      </c>
      <c r="C450" s="173">
        <f>IF(B450=1,"",TrackingWorksheet!D455)</f>
        <v>0</v>
      </c>
      <c r="D450" s="176">
        <f>IF(B450=1,"",IF(AND(TrackingWorksheet!B455&lt;&gt;"",TrackingWorksheet!B455&lt;=WeeklyCOVIDSummary!$C$7,OR(TrackingWorksheet!C455="",TrackingWorksheet!C455&gt;=WeeklyCOVIDSummary!$C$6)),1,0))</f>
        <v>0</v>
      </c>
      <c r="E450" s="175">
        <f>IF(B450=1,"",IF(AND(TrackingWorksheet!H455&lt;&gt;"",TrackingWorksheet!H455&lt;=WeeklyCOVIDSummary!$C$7),1,0)*D450)</f>
        <v>0</v>
      </c>
      <c r="F450" s="175">
        <f>IF(B450=1,"",IF(AND(TrackingWorksheet!I455&lt;&gt;"",TrackingWorksheet!I455&lt;=WeeklyCOVIDSummary!$C$7),1,0)*D450)</f>
        <v>0</v>
      </c>
      <c r="G450" s="175">
        <f>IF(B450=1,"",IF(AND(TrackingWorksheet!G455&lt;&gt;"",TrackingWorksheet!G455&lt;=WeeklyCOVIDSummary!$C$7,WeeklyCOVIDSummary!$C$6-TrackingWorksheet!G455&lt;60),1,0)*D450)</f>
        <v>0</v>
      </c>
      <c r="H450" s="175">
        <f>IF(B450=1,"",IF(AND(TrackingWorksheet!G455&lt;&gt;"",TrackingWorksheet!G455&lt;=WeeklyCOVIDSummary!$C$7,TrackingWorksheet!G455&gt;$M$3),1,0)*D450)</f>
        <v>0</v>
      </c>
      <c r="I450" s="175">
        <f t="shared" si="13"/>
        <v>0</v>
      </c>
      <c r="J450" s="175">
        <f t="shared" si="12"/>
        <v>0</v>
      </c>
      <c r="K450" s="175">
        <f>IF(B450=1,"",IF(AND(TrackingWorksheet!G455="",TrackingWorksheet!H455="", TrackingWorksheet!I455=""),1,0)*D450)</f>
        <v>0</v>
      </c>
      <c r="L450" s="178" t="str">
        <f>IF(B450=1,"",IF(TrackingWorksheet!F455="","",TrackingWorksheet!F455))</f>
        <v/>
      </c>
      <c r="M450" s="170"/>
      <c r="N450" s="170">
        <f>IF(AND(ISBLANK(TrackingWorksheet!B455),ISBLANK(TrackingWorksheet!C455),ISBLANK(TrackingWorksheet!G455),ISBLANK(TrackingWorksheet!I455),
ISBLANK(TrackingWorksheet!#REF!)),1,0)</f>
        <v>0</v>
      </c>
      <c r="O450" s="170">
        <f>IF(B450=1,"",TrackingWorksheet!E455)</f>
        <v>0</v>
      </c>
      <c r="P450" s="170" t="e">
        <f>IF(B450=1,"",IF(AND(TrackingWorksheet!B455&lt;&gt;"",TrackingWorksheet!B455&lt;=#REF!,OR(TrackingWorksheet!C455="",TrackingWorksheet!C455&gt;=#REF!)),1,0))</f>
        <v>#REF!</v>
      </c>
      <c r="Q450" s="170" t="e">
        <f>IF(B450=1,"",IF(AND(TrackingWorksheet!#REF! &lt;&gt;"",TrackingWorksheet!#REF!&lt;=#REF!), 1, 0)*D450)</f>
        <v>#REF!</v>
      </c>
      <c r="R450" s="170" t="e">
        <f>IF(B450=1,"",IF(AND(TrackingWorksheet!#REF! &lt;&gt;"", TrackingWorksheet!#REF!="At facility"), 1, 0)*D450)</f>
        <v>#REF!</v>
      </c>
      <c r="S450" s="170" t="e">
        <f>IF(B450=1,"",IF(AND(TrackingWorksheet!#REF! &lt;&gt;"", TrackingWorksheet!#REF!="Outside of facility"), 1, 0)*D450)</f>
        <v>#REF!</v>
      </c>
      <c r="T450" s="170" t="e">
        <f>IF(B450=1,"",IF(AND(TrackingWorksheet!#REF!&lt;&gt;"",TrackingWorksheet!#REF!&lt;=#REF!),1,0)*D450)</f>
        <v>#REF!</v>
      </c>
      <c r="U450" s="170" t="e">
        <f>IF(B450=1,"",IF(AND(TrackingWorksheet!#REF!&lt;&gt;"",TrackingWorksheet!#REF!&lt;=#REF!),1,0)*D450)</f>
        <v>#REF!</v>
      </c>
      <c r="V450" s="170" t="str">
        <f>IF(B450=1,"",IF(TrackingWorksheet!F455="","",TrackingWorksheet!F455))</f>
        <v/>
      </c>
    </row>
    <row r="451" spans="2:22" x14ac:dyDescent="0.35">
      <c r="B451" s="178">
        <f>IF(AND(ISBLANK(TrackingWorksheet!B456),ISBLANK(TrackingWorksheet!C456),ISBLANK(TrackingWorksheet!G456),ISBLANK(TrackingWorksheet!I456),
ISBLANK(TrackingWorksheet!#REF!)),1,0)</f>
        <v>0</v>
      </c>
      <c r="C451" s="173">
        <f>IF(B451=1,"",TrackingWorksheet!D456)</f>
        <v>0</v>
      </c>
      <c r="D451" s="176">
        <f>IF(B451=1,"",IF(AND(TrackingWorksheet!B456&lt;&gt;"",TrackingWorksheet!B456&lt;=WeeklyCOVIDSummary!$C$7,OR(TrackingWorksheet!C456="",TrackingWorksheet!C456&gt;=WeeklyCOVIDSummary!$C$6)),1,0))</f>
        <v>0</v>
      </c>
      <c r="E451" s="175">
        <f>IF(B451=1,"",IF(AND(TrackingWorksheet!H456&lt;&gt;"",TrackingWorksheet!H456&lt;=WeeklyCOVIDSummary!$C$7),1,0)*D451)</f>
        <v>0</v>
      </c>
      <c r="F451" s="175">
        <f>IF(B451=1,"",IF(AND(TrackingWorksheet!I456&lt;&gt;"",TrackingWorksheet!I456&lt;=WeeklyCOVIDSummary!$C$7),1,0)*D451)</f>
        <v>0</v>
      </c>
      <c r="G451" s="175">
        <f>IF(B451=1,"",IF(AND(TrackingWorksheet!G456&lt;&gt;"",TrackingWorksheet!G456&lt;=WeeklyCOVIDSummary!$C$7,WeeklyCOVIDSummary!$C$6-TrackingWorksheet!G456&lt;60),1,0)*D451)</f>
        <v>0</v>
      </c>
      <c r="H451" s="175">
        <f>IF(B451=1,"",IF(AND(TrackingWorksheet!G456&lt;&gt;"",TrackingWorksheet!G456&lt;=WeeklyCOVIDSummary!$C$7,TrackingWorksheet!G456&gt;$M$3),1,0)*D451)</f>
        <v>0</v>
      </c>
      <c r="I451" s="175">
        <f t="shared" si="13"/>
        <v>0</v>
      </c>
      <c r="J451" s="175">
        <f t="shared" ref="J451:J514" si="14">MAX(G451:H451)</f>
        <v>0</v>
      </c>
      <c r="K451" s="175">
        <f>IF(B451=1,"",IF(AND(TrackingWorksheet!G456="",TrackingWorksheet!H456="", TrackingWorksheet!I456=""),1,0)*D451)</f>
        <v>0</v>
      </c>
      <c r="L451" s="178" t="str">
        <f>IF(B451=1,"",IF(TrackingWorksheet!F456="","",TrackingWorksheet!F456))</f>
        <v/>
      </c>
      <c r="M451" s="170"/>
      <c r="N451" s="170">
        <f>IF(AND(ISBLANK(TrackingWorksheet!B456),ISBLANK(TrackingWorksheet!C456),ISBLANK(TrackingWorksheet!G456),ISBLANK(TrackingWorksheet!I456),
ISBLANK(TrackingWorksheet!#REF!)),1,0)</f>
        <v>0</v>
      </c>
      <c r="O451" s="170">
        <f>IF(B451=1,"",TrackingWorksheet!E456)</f>
        <v>0</v>
      </c>
      <c r="P451" s="170" t="e">
        <f>IF(B451=1,"",IF(AND(TrackingWorksheet!B456&lt;&gt;"",TrackingWorksheet!B456&lt;=#REF!,OR(TrackingWorksheet!C456="",TrackingWorksheet!C456&gt;=#REF!)),1,0))</f>
        <v>#REF!</v>
      </c>
      <c r="Q451" s="170" t="e">
        <f>IF(B451=1,"",IF(AND(TrackingWorksheet!#REF! &lt;&gt;"",TrackingWorksheet!#REF!&lt;=#REF!), 1, 0)*D451)</f>
        <v>#REF!</v>
      </c>
      <c r="R451" s="170" t="e">
        <f>IF(B451=1,"",IF(AND(TrackingWorksheet!#REF! &lt;&gt;"", TrackingWorksheet!#REF!="At facility"), 1, 0)*D451)</f>
        <v>#REF!</v>
      </c>
      <c r="S451" s="170" t="e">
        <f>IF(B451=1,"",IF(AND(TrackingWorksheet!#REF! &lt;&gt;"", TrackingWorksheet!#REF!="Outside of facility"), 1, 0)*D451)</f>
        <v>#REF!</v>
      </c>
      <c r="T451" s="170" t="e">
        <f>IF(B451=1,"",IF(AND(TrackingWorksheet!#REF!&lt;&gt;"",TrackingWorksheet!#REF!&lt;=#REF!),1,0)*D451)</f>
        <v>#REF!</v>
      </c>
      <c r="U451" s="170" t="e">
        <f>IF(B451=1,"",IF(AND(TrackingWorksheet!#REF!&lt;&gt;"",TrackingWorksheet!#REF!&lt;=#REF!),1,0)*D451)</f>
        <v>#REF!</v>
      </c>
      <c r="V451" s="170" t="str">
        <f>IF(B451=1,"",IF(TrackingWorksheet!F456="","",TrackingWorksheet!F456))</f>
        <v/>
      </c>
    </row>
    <row r="452" spans="2:22" x14ac:dyDescent="0.35">
      <c r="B452" s="178">
        <f>IF(AND(ISBLANK(TrackingWorksheet!B457),ISBLANK(TrackingWorksheet!C457),ISBLANK(TrackingWorksheet!G457),ISBLANK(TrackingWorksheet!I457),
ISBLANK(TrackingWorksheet!#REF!)),1,0)</f>
        <v>0</v>
      </c>
      <c r="C452" s="173">
        <f>IF(B452=1,"",TrackingWorksheet!D457)</f>
        <v>0</v>
      </c>
      <c r="D452" s="176">
        <f>IF(B452=1,"",IF(AND(TrackingWorksheet!B457&lt;&gt;"",TrackingWorksheet!B457&lt;=WeeklyCOVIDSummary!$C$7,OR(TrackingWorksheet!C457="",TrackingWorksheet!C457&gt;=WeeklyCOVIDSummary!$C$6)),1,0))</f>
        <v>0</v>
      </c>
      <c r="E452" s="175">
        <f>IF(B452=1,"",IF(AND(TrackingWorksheet!H457&lt;&gt;"",TrackingWorksheet!H457&lt;=WeeklyCOVIDSummary!$C$7),1,0)*D452)</f>
        <v>0</v>
      </c>
      <c r="F452" s="175">
        <f>IF(B452=1,"",IF(AND(TrackingWorksheet!I457&lt;&gt;"",TrackingWorksheet!I457&lt;=WeeklyCOVIDSummary!$C$7),1,0)*D452)</f>
        <v>0</v>
      </c>
      <c r="G452" s="175">
        <f>IF(B452=1,"",IF(AND(TrackingWorksheet!G457&lt;&gt;"",TrackingWorksheet!G457&lt;=WeeklyCOVIDSummary!$C$7,WeeklyCOVIDSummary!$C$6-TrackingWorksheet!G457&lt;60),1,0)*D452)</f>
        <v>0</v>
      </c>
      <c r="H452" s="175">
        <f>IF(B452=1,"",IF(AND(TrackingWorksheet!G457&lt;&gt;"",TrackingWorksheet!G457&lt;=WeeklyCOVIDSummary!$C$7,TrackingWorksheet!G457&gt;$M$3),1,0)*D452)</f>
        <v>0</v>
      </c>
      <c r="I452" s="175">
        <f t="shared" ref="I452:I515" si="15">MAX(G452:H452)</f>
        <v>0</v>
      </c>
      <c r="J452" s="175">
        <f t="shared" si="14"/>
        <v>0</v>
      </c>
      <c r="K452" s="175">
        <f>IF(B452=1,"",IF(AND(TrackingWorksheet!G457="",TrackingWorksheet!H457="", TrackingWorksheet!I457=""),1,0)*D452)</f>
        <v>0</v>
      </c>
      <c r="L452" s="178" t="str">
        <f>IF(B452=1,"",IF(TrackingWorksheet!F457="","",TrackingWorksheet!F457))</f>
        <v/>
      </c>
      <c r="M452" s="170"/>
      <c r="N452" s="170">
        <f>IF(AND(ISBLANK(TrackingWorksheet!B457),ISBLANK(TrackingWorksheet!C457),ISBLANK(TrackingWorksheet!G457),ISBLANK(TrackingWorksheet!I457),
ISBLANK(TrackingWorksheet!#REF!)),1,0)</f>
        <v>0</v>
      </c>
      <c r="O452" s="170">
        <f>IF(B452=1,"",TrackingWorksheet!E457)</f>
        <v>0</v>
      </c>
      <c r="P452" s="170" t="e">
        <f>IF(B452=1,"",IF(AND(TrackingWorksheet!B457&lt;&gt;"",TrackingWorksheet!B457&lt;=#REF!,OR(TrackingWorksheet!C457="",TrackingWorksheet!C457&gt;=#REF!)),1,0))</f>
        <v>#REF!</v>
      </c>
      <c r="Q452" s="170" t="e">
        <f>IF(B452=1,"",IF(AND(TrackingWorksheet!#REF! &lt;&gt;"",TrackingWorksheet!#REF!&lt;=#REF!), 1, 0)*D452)</f>
        <v>#REF!</v>
      </c>
      <c r="R452" s="170" t="e">
        <f>IF(B452=1,"",IF(AND(TrackingWorksheet!#REF! &lt;&gt;"", TrackingWorksheet!#REF!="At facility"), 1, 0)*D452)</f>
        <v>#REF!</v>
      </c>
      <c r="S452" s="170" t="e">
        <f>IF(B452=1,"",IF(AND(TrackingWorksheet!#REF! &lt;&gt;"", TrackingWorksheet!#REF!="Outside of facility"), 1, 0)*D452)</f>
        <v>#REF!</v>
      </c>
      <c r="T452" s="170" t="e">
        <f>IF(B452=1,"",IF(AND(TrackingWorksheet!#REF!&lt;&gt;"",TrackingWorksheet!#REF!&lt;=#REF!),1,0)*D452)</f>
        <v>#REF!</v>
      </c>
      <c r="U452" s="170" t="e">
        <f>IF(B452=1,"",IF(AND(TrackingWorksheet!#REF!&lt;&gt;"",TrackingWorksheet!#REF!&lt;=#REF!),1,0)*D452)</f>
        <v>#REF!</v>
      </c>
      <c r="V452" s="170" t="str">
        <f>IF(B452=1,"",IF(TrackingWorksheet!F457="","",TrackingWorksheet!F457))</f>
        <v/>
      </c>
    </row>
    <row r="453" spans="2:22" x14ac:dyDescent="0.35">
      <c r="B453" s="178">
        <f>IF(AND(ISBLANK(TrackingWorksheet!B458),ISBLANK(TrackingWorksheet!C458),ISBLANK(TrackingWorksheet!G458),ISBLANK(TrackingWorksheet!I458),
ISBLANK(TrackingWorksheet!#REF!)),1,0)</f>
        <v>0</v>
      </c>
      <c r="C453" s="173">
        <f>IF(B453=1,"",TrackingWorksheet!D458)</f>
        <v>0</v>
      </c>
      <c r="D453" s="176">
        <f>IF(B453=1,"",IF(AND(TrackingWorksheet!B458&lt;&gt;"",TrackingWorksheet!B458&lt;=WeeklyCOVIDSummary!$C$7,OR(TrackingWorksheet!C458="",TrackingWorksheet!C458&gt;=WeeklyCOVIDSummary!$C$6)),1,0))</f>
        <v>0</v>
      </c>
      <c r="E453" s="175">
        <f>IF(B453=1,"",IF(AND(TrackingWorksheet!H458&lt;&gt;"",TrackingWorksheet!H458&lt;=WeeklyCOVIDSummary!$C$7),1,0)*D453)</f>
        <v>0</v>
      </c>
      <c r="F453" s="175">
        <f>IF(B453=1,"",IF(AND(TrackingWorksheet!I458&lt;&gt;"",TrackingWorksheet!I458&lt;=WeeklyCOVIDSummary!$C$7),1,0)*D453)</f>
        <v>0</v>
      </c>
      <c r="G453" s="175">
        <f>IF(B453=1,"",IF(AND(TrackingWorksheet!G458&lt;&gt;"",TrackingWorksheet!G458&lt;=WeeklyCOVIDSummary!$C$7,WeeklyCOVIDSummary!$C$6-TrackingWorksheet!G458&lt;60),1,0)*D453)</f>
        <v>0</v>
      </c>
      <c r="H453" s="175">
        <f>IF(B453=1,"",IF(AND(TrackingWorksheet!G458&lt;&gt;"",TrackingWorksheet!G458&lt;=WeeklyCOVIDSummary!$C$7,TrackingWorksheet!G458&gt;$M$3),1,0)*D453)</f>
        <v>0</v>
      </c>
      <c r="I453" s="175">
        <f t="shared" si="15"/>
        <v>0</v>
      </c>
      <c r="J453" s="175">
        <f t="shared" si="14"/>
        <v>0</v>
      </c>
      <c r="K453" s="175">
        <f>IF(B453=1,"",IF(AND(TrackingWorksheet!G458="",TrackingWorksheet!H458="", TrackingWorksheet!I458=""),1,0)*D453)</f>
        <v>0</v>
      </c>
      <c r="L453" s="178" t="str">
        <f>IF(B453=1,"",IF(TrackingWorksheet!F458="","",TrackingWorksheet!F458))</f>
        <v/>
      </c>
      <c r="M453" s="170"/>
      <c r="N453" s="170">
        <f>IF(AND(ISBLANK(TrackingWorksheet!B458),ISBLANK(TrackingWorksheet!C458),ISBLANK(TrackingWorksheet!G458),ISBLANK(TrackingWorksheet!I458),
ISBLANK(TrackingWorksheet!#REF!)),1,0)</f>
        <v>0</v>
      </c>
      <c r="O453" s="170">
        <f>IF(B453=1,"",TrackingWorksheet!E458)</f>
        <v>0</v>
      </c>
      <c r="P453" s="170" t="e">
        <f>IF(B453=1,"",IF(AND(TrackingWorksheet!B458&lt;&gt;"",TrackingWorksheet!B458&lt;=#REF!,OR(TrackingWorksheet!C458="",TrackingWorksheet!C458&gt;=#REF!)),1,0))</f>
        <v>#REF!</v>
      </c>
      <c r="Q453" s="170" t="e">
        <f>IF(B453=1,"",IF(AND(TrackingWorksheet!#REF! &lt;&gt;"",TrackingWorksheet!#REF!&lt;=#REF!), 1, 0)*D453)</f>
        <v>#REF!</v>
      </c>
      <c r="R453" s="170" t="e">
        <f>IF(B453=1,"",IF(AND(TrackingWorksheet!#REF! &lt;&gt;"", TrackingWorksheet!#REF!="At facility"), 1, 0)*D453)</f>
        <v>#REF!</v>
      </c>
      <c r="S453" s="170" t="e">
        <f>IF(B453=1,"",IF(AND(TrackingWorksheet!#REF! &lt;&gt;"", TrackingWorksheet!#REF!="Outside of facility"), 1, 0)*D453)</f>
        <v>#REF!</v>
      </c>
      <c r="T453" s="170" t="e">
        <f>IF(B453=1,"",IF(AND(TrackingWorksheet!#REF!&lt;&gt;"",TrackingWorksheet!#REF!&lt;=#REF!),1,0)*D453)</f>
        <v>#REF!</v>
      </c>
      <c r="U453" s="170" t="e">
        <f>IF(B453=1,"",IF(AND(TrackingWorksheet!#REF!&lt;&gt;"",TrackingWorksheet!#REF!&lt;=#REF!),1,0)*D453)</f>
        <v>#REF!</v>
      </c>
      <c r="V453" s="170" t="str">
        <f>IF(B453=1,"",IF(TrackingWorksheet!F458="","",TrackingWorksheet!F458))</f>
        <v/>
      </c>
    </row>
    <row r="454" spans="2:22" x14ac:dyDescent="0.35">
      <c r="B454" s="178">
        <f>IF(AND(ISBLANK(TrackingWorksheet!B459),ISBLANK(TrackingWorksheet!C459),ISBLANK(TrackingWorksheet!G459),ISBLANK(TrackingWorksheet!I459),
ISBLANK(TrackingWorksheet!#REF!)),1,0)</f>
        <v>0</v>
      </c>
      <c r="C454" s="173">
        <f>IF(B454=1,"",TrackingWorksheet!D459)</f>
        <v>0</v>
      </c>
      <c r="D454" s="176">
        <f>IF(B454=1,"",IF(AND(TrackingWorksheet!B459&lt;&gt;"",TrackingWorksheet!B459&lt;=WeeklyCOVIDSummary!$C$7,OR(TrackingWorksheet!C459="",TrackingWorksheet!C459&gt;=WeeklyCOVIDSummary!$C$6)),1,0))</f>
        <v>0</v>
      </c>
      <c r="E454" s="175">
        <f>IF(B454=1,"",IF(AND(TrackingWorksheet!H459&lt;&gt;"",TrackingWorksheet!H459&lt;=WeeklyCOVIDSummary!$C$7),1,0)*D454)</f>
        <v>0</v>
      </c>
      <c r="F454" s="175">
        <f>IF(B454=1,"",IF(AND(TrackingWorksheet!I459&lt;&gt;"",TrackingWorksheet!I459&lt;=WeeklyCOVIDSummary!$C$7),1,0)*D454)</f>
        <v>0</v>
      </c>
      <c r="G454" s="175">
        <f>IF(B454=1,"",IF(AND(TrackingWorksheet!G459&lt;&gt;"",TrackingWorksheet!G459&lt;=WeeklyCOVIDSummary!$C$7,WeeklyCOVIDSummary!$C$6-TrackingWorksheet!G459&lt;60),1,0)*D454)</f>
        <v>0</v>
      </c>
      <c r="H454" s="175">
        <f>IF(B454=1,"",IF(AND(TrackingWorksheet!G459&lt;&gt;"",TrackingWorksheet!G459&lt;=WeeklyCOVIDSummary!$C$7,TrackingWorksheet!G459&gt;$M$3),1,0)*D454)</f>
        <v>0</v>
      </c>
      <c r="I454" s="175">
        <f t="shared" si="15"/>
        <v>0</v>
      </c>
      <c r="J454" s="175">
        <f t="shared" si="14"/>
        <v>0</v>
      </c>
      <c r="K454" s="175">
        <f>IF(B454=1,"",IF(AND(TrackingWorksheet!G459="",TrackingWorksheet!H459="", TrackingWorksheet!I459=""),1,0)*D454)</f>
        <v>0</v>
      </c>
      <c r="L454" s="178" t="str">
        <f>IF(B454=1,"",IF(TrackingWorksheet!F459="","",TrackingWorksheet!F459))</f>
        <v/>
      </c>
      <c r="M454" s="170"/>
      <c r="N454" s="170">
        <f>IF(AND(ISBLANK(TrackingWorksheet!B459),ISBLANK(TrackingWorksheet!C459),ISBLANK(TrackingWorksheet!G459),ISBLANK(TrackingWorksheet!I459),
ISBLANK(TrackingWorksheet!#REF!)),1,0)</f>
        <v>0</v>
      </c>
      <c r="O454" s="170">
        <f>IF(B454=1,"",TrackingWorksheet!E459)</f>
        <v>0</v>
      </c>
      <c r="P454" s="170" t="e">
        <f>IF(B454=1,"",IF(AND(TrackingWorksheet!B459&lt;&gt;"",TrackingWorksheet!B459&lt;=#REF!,OR(TrackingWorksheet!C459="",TrackingWorksheet!C459&gt;=#REF!)),1,0))</f>
        <v>#REF!</v>
      </c>
      <c r="Q454" s="170" t="e">
        <f>IF(B454=1,"",IF(AND(TrackingWorksheet!#REF! &lt;&gt;"",TrackingWorksheet!#REF!&lt;=#REF!), 1, 0)*D454)</f>
        <v>#REF!</v>
      </c>
      <c r="R454" s="170" t="e">
        <f>IF(B454=1,"",IF(AND(TrackingWorksheet!#REF! &lt;&gt;"", TrackingWorksheet!#REF!="At facility"), 1, 0)*D454)</f>
        <v>#REF!</v>
      </c>
      <c r="S454" s="170" t="e">
        <f>IF(B454=1,"",IF(AND(TrackingWorksheet!#REF! &lt;&gt;"", TrackingWorksheet!#REF!="Outside of facility"), 1, 0)*D454)</f>
        <v>#REF!</v>
      </c>
      <c r="T454" s="170" t="e">
        <f>IF(B454=1,"",IF(AND(TrackingWorksheet!#REF!&lt;&gt;"",TrackingWorksheet!#REF!&lt;=#REF!),1,0)*D454)</f>
        <v>#REF!</v>
      </c>
      <c r="U454" s="170" t="e">
        <f>IF(B454=1,"",IF(AND(TrackingWorksheet!#REF!&lt;&gt;"",TrackingWorksheet!#REF!&lt;=#REF!),1,0)*D454)</f>
        <v>#REF!</v>
      </c>
      <c r="V454" s="170" t="str">
        <f>IF(B454=1,"",IF(TrackingWorksheet!F459="","",TrackingWorksheet!F459))</f>
        <v/>
      </c>
    </row>
    <row r="455" spans="2:22" x14ac:dyDescent="0.35">
      <c r="B455" s="178">
        <f>IF(AND(ISBLANK(TrackingWorksheet!B460),ISBLANK(TrackingWorksheet!C460),ISBLANK(TrackingWorksheet!G460),ISBLANK(TrackingWorksheet!I460),
ISBLANK(TrackingWorksheet!#REF!)),1,0)</f>
        <v>0</v>
      </c>
      <c r="C455" s="173">
        <f>IF(B455=1,"",TrackingWorksheet!D460)</f>
        <v>0</v>
      </c>
      <c r="D455" s="176">
        <f>IF(B455=1,"",IF(AND(TrackingWorksheet!B460&lt;&gt;"",TrackingWorksheet!B460&lt;=WeeklyCOVIDSummary!$C$7,OR(TrackingWorksheet!C460="",TrackingWorksheet!C460&gt;=WeeklyCOVIDSummary!$C$6)),1,0))</f>
        <v>0</v>
      </c>
      <c r="E455" s="175">
        <f>IF(B455=1,"",IF(AND(TrackingWorksheet!H460&lt;&gt;"",TrackingWorksheet!H460&lt;=WeeklyCOVIDSummary!$C$7),1,0)*D455)</f>
        <v>0</v>
      </c>
      <c r="F455" s="175">
        <f>IF(B455=1,"",IF(AND(TrackingWorksheet!I460&lt;&gt;"",TrackingWorksheet!I460&lt;=WeeklyCOVIDSummary!$C$7),1,0)*D455)</f>
        <v>0</v>
      </c>
      <c r="G455" s="175">
        <f>IF(B455=1,"",IF(AND(TrackingWorksheet!G460&lt;&gt;"",TrackingWorksheet!G460&lt;=WeeklyCOVIDSummary!$C$7,WeeklyCOVIDSummary!$C$6-TrackingWorksheet!G460&lt;60),1,0)*D455)</f>
        <v>0</v>
      </c>
      <c r="H455" s="175">
        <f>IF(B455=1,"",IF(AND(TrackingWorksheet!G460&lt;&gt;"",TrackingWorksheet!G460&lt;=WeeklyCOVIDSummary!$C$7,TrackingWorksheet!G460&gt;$M$3),1,0)*D455)</f>
        <v>0</v>
      </c>
      <c r="I455" s="175">
        <f t="shared" si="15"/>
        <v>0</v>
      </c>
      <c r="J455" s="175">
        <f t="shared" si="14"/>
        <v>0</v>
      </c>
      <c r="K455" s="175">
        <f>IF(B455=1,"",IF(AND(TrackingWorksheet!G460="",TrackingWorksheet!H460="", TrackingWorksheet!I460=""),1,0)*D455)</f>
        <v>0</v>
      </c>
      <c r="L455" s="178" t="str">
        <f>IF(B455=1,"",IF(TrackingWorksheet!F460="","",TrackingWorksheet!F460))</f>
        <v/>
      </c>
      <c r="M455" s="170"/>
      <c r="N455" s="170">
        <f>IF(AND(ISBLANK(TrackingWorksheet!B460),ISBLANK(TrackingWorksheet!C460),ISBLANK(TrackingWorksheet!G460),ISBLANK(TrackingWorksheet!I460),
ISBLANK(TrackingWorksheet!#REF!)),1,0)</f>
        <v>0</v>
      </c>
      <c r="O455" s="170">
        <f>IF(B455=1,"",TrackingWorksheet!E460)</f>
        <v>0</v>
      </c>
      <c r="P455" s="170" t="e">
        <f>IF(B455=1,"",IF(AND(TrackingWorksheet!B460&lt;&gt;"",TrackingWorksheet!B460&lt;=#REF!,OR(TrackingWorksheet!C460="",TrackingWorksheet!C460&gt;=#REF!)),1,0))</f>
        <v>#REF!</v>
      </c>
      <c r="Q455" s="170" t="e">
        <f>IF(B455=1,"",IF(AND(TrackingWorksheet!#REF! &lt;&gt;"",TrackingWorksheet!#REF!&lt;=#REF!), 1, 0)*D455)</f>
        <v>#REF!</v>
      </c>
      <c r="R455" s="170" t="e">
        <f>IF(B455=1,"",IF(AND(TrackingWorksheet!#REF! &lt;&gt;"", TrackingWorksheet!#REF!="At facility"), 1, 0)*D455)</f>
        <v>#REF!</v>
      </c>
      <c r="S455" s="170" t="e">
        <f>IF(B455=1,"",IF(AND(TrackingWorksheet!#REF! &lt;&gt;"", TrackingWorksheet!#REF!="Outside of facility"), 1, 0)*D455)</f>
        <v>#REF!</v>
      </c>
      <c r="T455" s="170" t="e">
        <f>IF(B455=1,"",IF(AND(TrackingWorksheet!#REF!&lt;&gt;"",TrackingWorksheet!#REF!&lt;=#REF!),1,0)*D455)</f>
        <v>#REF!</v>
      </c>
      <c r="U455" s="170" t="e">
        <f>IF(B455=1,"",IF(AND(TrackingWorksheet!#REF!&lt;&gt;"",TrackingWorksheet!#REF!&lt;=#REF!),1,0)*D455)</f>
        <v>#REF!</v>
      </c>
      <c r="V455" s="170" t="str">
        <f>IF(B455=1,"",IF(TrackingWorksheet!F460="","",TrackingWorksheet!F460))</f>
        <v/>
      </c>
    </row>
    <row r="456" spans="2:22" x14ac:dyDescent="0.35">
      <c r="B456" s="178">
        <f>IF(AND(ISBLANK(TrackingWorksheet!B461),ISBLANK(TrackingWorksheet!C461),ISBLANK(TrackingWorksheet!G461),ISBLANK(TrackingWorksheet!I461),
ISBLANK(TrackingWorksheet!#REF!)),1,0)</f>
        <v>0</v>
      </c>
      <c r="C456" s="173">
        <f>IF(B456=1,"",TrackingWorksheet!D461)</f>
        <v>0</v>
      </c>
      <c r="D456" s="176">
        <f>IF(B456=1,"",IF(AND(TrackingWorksheet!B461&lt;&gt;"",TrackingWorksheet!B461&lt;=WeeklyCOVIDSummary!$C$7,OR(TrackingWorksheet!C461="",TrackingWorksheet!C461&gt;=WeeklyCOVIDSummary!$C$6)),1,0))</f>
        <v>0</v>
      </c>
      <c r="E456" s="175">
        <f>IF(B456=1,"",IF(AND(TrackingWorksheet!H461&lt;&gt;"",TrackingWorksheet!H461&lt;=WeeklyCOVIDSummary!$C$7),1,0)*D456)</f>
        <v>0</v>
      </c>
      <c r="F456" s="175">
        <f>IF(B456=1,"",IF(AND(TrackingWorksheet!I461&lt;&gt;"",TrackingWorksheet!I461&lt;=WeeklyCOVIDSummary!$C$7),1,0)*D456)</f>
        <v>0</v>
      </c>
      <c r="G456" s="175">
        <f>IF(B456=1,"",IF(AND(TrackingWorksheet!G461&lt;&gt;"",TrackingWorksheet!G461&lt;=WeeklyCOVIDSummary!$C$7,WeeklyCOVIDSummary!$C$6-TrackingWorksheet!G461&lt;60),1,0)*D456)</f>
        <v>0</v>
      </c>
      <c r="H456" s="175">
        <f>IF(B456=1,"",IF(AND(TrackingWorksheet!G461&lt;&gt;"",TrackingWorksheet!G461&lt;=WeeklyCOVIDSummary!$C$7,TrackingWorksheet!G461&gt;$M$3),1,0)*D456)</f>
        <v>0</v>
      </c>
      <c r="I456" s="175">
        <f t="shared" si="15"/>
        <v>0</v>
      </c>
      <c r="J456" s="175">
        <f t="shared" si="14"/>
        <v>0</v>
      </c>
      <c r="K456" s="175">
        <f>IF(B456=1,"",IF(AND(TrackingWorksheet!G461="",TrackingWorksheet!H461="", TrackingWorksheet!I461=""),1,0)*D456)</f>
        <v>0</v>
      </c>
      <c r="L456" s="178" t="str">
        <f>IF(B456=1,"",IF(TrackingWorksheet!F461="","",TrackingWorksheet!F461))</f>
        <v/>
      </c>
      <c r="M456" s="170"/>
      <c r="N456" s="170">
        <f>IF(AND(ISBLANK(TrackingWorksheet!B461),ISBLANK(TrackingWorksheet!C461),ISBLANK(TrackingWorksheet!G461),ISBLANK(TrackingWorksheet!I461),
ISBLANK(TrackingWorksheet!#REF!)),1,0)</f>
        <v>0</v>
      </c>
      <c r="O456" s="170">
        <f>IF(B456=1,"",TrackingWorksheet!E461)</f>
        <v>0</v>
      </c>
      <c r="P456" s="170" t="e">
        <f>IF(B456=1,"",IF(AND(TrackingWorksheet!B461&lt;&gt;"",TrackingWorksheet!B461&lt;=#REF!,OR(TrackingWorksheet!C461="",TrackingWorksheet!C461&gt;=#REF!)),1,0))</f>
        <v>#REF!</v>
      </c>
      <c r="Q456" s="170" t="e">
        <f>IF(B456=1,"",IF(AND(TrackingWorksheet!#REF! &lt;&gt;"",TrackingWorksheet!#REF!&lt;=#REF!), 1, 0)*D456)</f>
        <v>#REF!</v>
      </c>
      <c r="R456" s="170" t="e">
        <f>IF(B456=1,"",IF(AND(TrackingWorksheet!#REF! &lt;&gt;"", TrackingWorksheet!#REF!="At facility"), 1, 0)*D456)</f>
        <v>#REF!</v>
      </c>
      <c r="S456" s="170" t="e">
        <f>IF(B456=1,"",IF(AND(TrackingWorksheet!#REF! &lt;&gt;"", TrackingWorksheet!#REF!="Outside of facility"), 1, 0)*D456)</f>
        <v>#REF!</v>
      </c>
      <c r="T456" s="170" t="e">
        <f>IF(B456=1,"",IF(AND(TrackingWorksheet!#REF!&lt;&gt;"",TrackingWorksheet!#REF!&lt;=#REF!),1,0)*D456)</f>
        <v>#REF!</v>
      </c>
      <c r="U456" s="170" t="e">
        <f>IF(B456=1,"",IF(AND(TrackingWorksheet!#REF!&lt;&gt;"",TrackingWorksheet!#REF!&lt;=#REF!),1,0)*D456)</f>
        <v>#REF!</v>
      </c>
      <c r="V456" s="170" t="str">
        <f>IF(B456=1,"",IF(TrackingWorksheet!F461="","",TrackingWorksheet!F461))</f>
        <v/>
      </c>
    </row>
    <row r="457" spans="2:22" x14ac:dyDescent="0.35">
      <c r="B457" s="178">
        <f>IF(AND(ISBLANK(TrackingWorksheet!B462),ISBLANK(TrackingWorksheet!C462),ISBLANK(TrackingWorksheet!G462),ISBLANK(TrackingWorksheet!I462),
ISBLANK(TrackingWorksheet!#REF!)),1,0)</f>
        <v>0</v>
      </c>
      <c r="C457" s="173">
        <f>IF(B457=1,"",TrackingWorksheet!D462)</f>
        <v>0</v>
      </c>
      <c r="D457" s="176">
        <f>IF(B457=1,"",IF(AND(TrackingWorksheet!B462&lt;&gt;"",TrackingWorksheet!B462&lt;=WeeklyCOVIDSummary!$C$7,OR(TrackingWorksheet!C462="",TrackingWorksheet!C462&gt;=WeeklyCOVIDSummary!$C$6)),1,0))</f>
        <v>0</v>
      </c>
      <c r="E457" s="175">
        <f>IF(B457=1,"",IF(AND(TrackingWorksheet!H462&lt;&gt;"",TrackingWorksheet!H462&lt;=WeeklyCOVIDSummary!$C$7),1,0)*D457)</f>
        <v>0</v>
      </c>
      <c r="F457" s="175">
        <f>IF(B457=1,"",IF(AND(TrackingWorksheet!I462&lt;&gt;"",TrackingWorksheet!I462&lt;=WeeklyCOVIDSummary!$C$7),1,0)*D457)</f>
        <v>0</v>
      </c>
      <c r="G457" s="175">
        <f>IF(B457=1,"",IF(AND(TrackingWorksheet!G462&lt;&gt;"",TrackingWorksheet!G462&lt;=WeeklyCOVIDSummary!$C$7,WeeklyCOVIDSummary!$C$6-TrackingWorksheet!G462&lt;60),1,0)*D457)</f>
        <v>0</v>
      </c>
      <c r="H457" s="175">
        <f>IF(B457=1,"",IF(AND(TrackingWorksheet!G462&lt;&gt;"",TrackingWorksheet!G462&lt;=WeeklyCOVIDSummary!$C$7,TrackingWorksheet!G462&gt;$M$3),1,0)*D457)</f>
        <v>0</v>
      </c>
      <c r="I457" s="175">
        <f t="shared" si="15"/>
        <v>0</v>
      </c>
      <c r="J457" s="175">
        <f t="shared" si="14"/>
        <v>0</v>
      </c>
      <c r="K457" s="175">
        <f>IF(B457=1,"",IF(AND(TrackingWorksheet!G462="",TrackingWorksheet!H462="", TrackingWorksheet!I462=""),1,0)*D457)</f>
        <v>0</v>
      </c>
      <c r="L457" s="178" t="str">
        <f>IF(B457=1,"",IF(TrackingWorksheet!F462="","",TrackingWorksheet!F462))</f>
        <v/>
      </c>
      <c r="M457" s="170"/>
      <c r="N457" s="170">
        <f>IF(AND(ISBLANK(TrackingWorksheet!B462),ISBLANK(TrackingWorksheet!C462),ISBLANK(TrackingWorksheet!G462),ISBLANK(TrackingWorksheet!I462),
ISBLANK(TrackingWorksheet!#REF!)),1,0)</f>
        <v>0</v>
      </c>
      <c r="O457" s="170">
        <f>IF(B457=1,"",TrackingWorksheet!E462)</f>
        <v>0</v>
      </c>
      <c r="P457" s="170" t="e">
        <f>IF(B457=1,"",IF(AND(TrackingWorksheet!B462&lt;&gt;"",TrackingWorksheet!B462&lt;=#REF!,OR(TrackingWorksheet!C462="",TrackingWorksheet!C462&gt;=#REF!)),1,0))</f>
        <v>#REF!</v>
      </c>
      <c r="Q457" s="170" t="e">
        <f>IF(B457=1,"",IF(AND(TrackingWorksheet!#REF! &lt;&gt;"",TrackingWorksheet!#REF!&lt;=#REF!), 1, 0)*D457)</f>
        <v>#REF!</v>
      </c>
      <c r="R457" s="170" t="e">
        <f>IF(B457=1,"",IF(AND(TrackingWorksheet!#REF! &lt;&gt;"", TrackingWorksheet!#REF!="At facility"), 1, 0)*D457)</f>
        <v>#REF!</v>
      </c>
      <c r="S457" s="170" t="e">
        <f>IF(B457=1,"",IF(AND(TrackingWorksheet!#REF! &lt;&gt;"", TrackingWorksheet!#REF!="Outside of facility"), 1, 0)*D457)</f>
        <v>#REF!</v>
      </c>
      <c r="T457" s="170" t="e">
        <f>IF(B457=1,"",IF(AND(TrackingWorksheet!#REF!&lt;&gt;"",TrackingWorksheet!#REF!&lt;=#REF!),1,0)*D457)</f>
        <v>#REF!</v>
      </c>
      <c r="U457" s="170" t="e">
        <f>IF(B457=1,"",IF(AND(TrackingWorksheet!#REF!&lt;&gt;"",TrackingWorksheet!#REF!&lt;=#REF!),1,0)*D457)</f>
        <v>#REF!</v>
      </c>
      <c r="V457" s="170" t="str">
        <f>IF(B457=1,"",IF(TrackingWorksheet!F462="","",TrackingWorksheet!F462))</f>
        <v/>
      </c>
    </row>
    <row r="458" spans="2:22" x14ac:dyDescent="0.35">
      <c r="B458" s="178">
        <f>IF(AND(ISBLANK(TrackingWorksheet!B463),ISBLANK(TrackingWorksheet!C463),ISBLANK(TrackingWorksheet!G463),ISBLANK(TrackingWorksheet!I463),
ISBLANK(TrackingWorksheet!#REF!)),1,0)</f>
        <v>0</v>
      </c>
      <c r="C458" s="173">
        <f>IF(B458=1,"",TrackingWorksheet!D463)</f>
        <v>0</v>
      </c>
      <c r="D458" s="176">
        <f>IF(B458=1,"",IF(AND(TrackingWorksheet!B463&lt;&gt;"",TrackingWorksheet!B463&lt;=WeeklyCOVIDSummary!$C$7,OR(TrackingWorksheet!C463="",TrackingWorksheet!C463&gt;=WeeklyCOVIDSummary!$C$6)),1,0))</f>
        <v>0</v>
      </c>
      <c r="E458" s="175">
        <f>IF(B458=1,"",IF(AND(TrackingWorksheet!H463&lt;&gt;"",TrackingWorksheet!H463&lt;=WeeklyCOVIDSummary!$C$7),1,0)*D458)</f>
        <v>0</v>
      </c>
      <c r="F458" s="175">
        <f>IF(B458=1,"",IF(AND(TrackingWorksheet!I463&lt;&gt;"",TrackingWorksheet!I463&lt;=WeeklyCOVIDSummary!$C$7),1,0)*D458)</f>
        <v>0</v>
      </c>
      <c r="G458" s="175">
        <f>IF(B458=1,"",IF(AND(TrackingWorksheet!G463&lt;&gt;"",TrackingWorksheet!G463&lt;=WeeklyCOVIDSummary!$C$7,WeeklyCOVIDSummary!$C$6-TrackingWorksheet!G463&lt;60),1,0)*D458)</f>
        <v>0</v>
      </c>
      <c r="H458" s="175">
        <f>IF(B458=1,"",IF(AND(TrackingWorksheet!G463&lt;&gt;"",TrackingWorksheet!G463&lt;=WeeklyCOVIDSummary!$C$7,TrackingWorksheet!G463&gt;$M$3),1,0)*D458)</f>
        <v>0</v>
      </c>
      <c r="I458" s="175">
        <f t="shared" si="15"/>
        <v>0</v>
      </c>
      <c r="J458" s="175">
        <f t="shared" si="14"/>
        <v>0</v>
      </c>
      <c r="K458" s="175">
        <f>IF(B458=1,"",IF(AND(TrackingWorksheet!G463="",TrackingWorksheet!H463="", TrackingWorksheet!I463=""),1,0)*D458)</f>
        <v>0</v>
      </c>
      <c r="L458" s="178" t="str">
        <f>IF(B458=1,"",IF(TrackingWorksheet!F463="","",TrackingWorksheet!F463))</f>
        <v/>
      </c>
      <c r="M458" s="170"/>
      <c r="N458" s="170">
        <f>IF(AND(ISBLANK(TrackingWorksheet!B463),ISBLANK(TrackingWorksheet!C463),ISBLANK(TrackingWorksheet!G463),ISBLANK(TrackingWorksheet!I463),
ISBLANK(TrackingWorksheet!#REF!)),1,0)</f>
        <v>0</v>
      </c>
      <c r="O458" s="170">
        <f>IF(B458=1,"",TrackingWorksheet!E463)</f>
        <v>0</v>
      </c>
      <c r="P458" s="170" t="e">
        <f>IF(B458=1,"",IF(AND(TrackingWorksheet!B463&lt;&gt;"",TrackingWorksheet!B463&lt;=#REF!,OR(TrackingWorksheet!C463="",TrackingWorksheet!C463&gt;=#REF!)),1,0))</f>
        <v>#REF!</v>
      </c>
      <c r="Q458" s="170" t="e">
        <f>IF(B458=1,"",IF(AND(TrackingWorksheet!#REF! &lt;&gt;"",TrackingWorksheet!#REF!&lt;=#REF!), 1, 0)*D458)</f>
        <v>#REF!</v>
      </c>
      <c r="R458" s="170" t="e">
        <f>IF(B458=1,"",IF(AND(TrackingWorksheet!#REF! &lt;&gt;"", TrackingWorksheet!#REF!="At facility"), 1, 0)*D458)</f>
        <v>#REF!</v>
      </c>
      <c r="S458" s="170" t="e">
        <f>IF(B458=1,"",IF(AND(TrackingWorksheet!#REF! &lt;&gt;"", TrackingWorksheet!#REF!="Outside of facility"), 1, 0)*D458)</f>
        <v>#REF!</v>
      </c>
      <c r="T458" s="170" t="e">
        <f>IF(B458=1,"",IF(AND(TrackingWorksheet!#REF!&lt;&gt;"",TrackingWorksheet!#REF!&lt;=#REF!),1,0)*D458)</f>
        <v>#REF!</v>
      </c>
      <c r="U458" s="170" t="e">
        <f>IF(B458=1,"",IF(AND(TrackingWorksheet!#REF!&lt;&gt;"",TrackingWorksheet!#REF!&lt;=#REF!),1,0)*D458)</f>
        <v>#REF!</v>
      </c>
      <c r="V458" s="170" t="str">
        <f>IF(B458=1,"",IF(TrackingWorksheet!F463="","",TrackingWorksheet!F463))</f>
        <v/>
      </c>
    </row>
    <row r="459" spans="2:22" x14ac:dyDescent="0.35">
      <c r="B459" s="178">
        <f>IF(AND(ISBLANK(TrackingWorksheet!B464),ISBLANK(TrackingWorksheet!C464),ISBLANK(TrackingWorksheet!G464),ISBLANK(TrackingWorksheet!I464),
ISBLANK(TrackingWorksheet!#REF!)),1,0)</f>
        <v>0</v>
      </c>
      <c r="C459" s="173">
        <f>IF(B459=1,"",TrackingWorksheet!D464)</f>
        <v>0</v>
      </c>
      <c r="D459" s="176">
        <f>IF(B459=1,"",IF(AND(TrackingWorksheet!B464&lt;&gt;"",TrackingWorksheet!B464&lt;=WeeklyCOVIDSummary!$C$7,OR(TrackingWorksheet!C464="",TrackingWorksheet!C464&gt;=WeeklyCOVIDSummary!$C$6)),1,0))</f>
        <v>0</v>
      </c>
      <c r="E459" s="175">
        <f>IF(B459=1,"",IF(AND(TrackingWorksheet!H464&lt;&gt;"",TrackingWorksheet!H464&lt;=WeeklyCOVIDSummary!$C$7),1,0)*D459)</f>
        <v>0</v>
      </c>
      <c r="F459" s="175">
        <f>IF(B459=1,"",IF(AND(TrackingWorksheet!I464&lt;&gt;"",TrackingWorksheet!I464&lt;=WeeklyCOVIDSummary!$C$7),1,0)*D459)</f>
        <v>0</v>
      </c>
      <c r="G459" s="175">
        <f>IF(B459=1,"",IF(AND(TrackingWorksheet!G464&lt;&gt;"",TrackingWorksheet!G464&lt;=WeeklyCOVIDSummary!$C$7,WeeklyCOVIDSummary!$C$6-TrackingWorksheet!G464&lt;60),1,0)*D459)</f>
        <v>0</v>
      </c>
      <c r="H459" s="175">
        <f>IF(B459=1,"",IF(AND(TrackingWorksheet!G464&lt;&gt;"",TrackingWorksheet!G464&lt;=WeeklyCOVIDSummary!$C$7,TrackingWorksheet!G464&gt;$M$3),1,0)*D459)</f>
        <v>0</v>
      </c>
      <c r="I459" s="175">
        <f t="shared" si="15"/>
        <v>0</v>
      </c>
      <c r="J459" s="175">
        <f t="shared" si="14"/>
        <v>0</v>
      </c>
      <c r="K459" s="175">
        <f>IF(B459=1,"",IF(AND(TrackingWorksheet!G464="",TrackingWorksheet!H464="", TrackingWorksheet!I464=""),1,0)*D459)</f>
        <v>0</v>
      </c>
      <c r="L459" s="178" t="str">
        <f>IF(B459=1,"",IF(TrackingWorksheet!F464="","",TrackingWorksheet!F464))</f>
        <v/>
      </c>
      <c r="M459" s="170"/>
      <c r="N459" s="170">
        <f>IF(AND(ISBLANK(TrackingWorksheet!B464),ISBLANK(TrackingWorksheet!C464),ISBLANK(TrackingWorksheet!G464),ISBLANK(TrackingWorksheet!I464),
ISBLANK(TrackingWorksheet!#REF!)),1,0)</f>
        <v>0</v>
      </c>
      <c r="O459" s="170">
        <f>IF(B459=1,"",TrackingWorksheet!E464)</f>
        <v>0</v>
      </c>
      <c r="P459" s="170" t="e">
        <f>IF(B459=1,"",IF(AND(TrackingWorksheet!B464&lt;&gt;"",TrackingWorksheet!B464&lt;=#REF!,OR(TrackingWorksheet!C464="",TrackingWorksheet!C464&gt;=#REF!)),1,0))</f>
        <v>#REF!</v>
      </c>
      <c r="Q459" s="170" t="e">
        <f>IF(B459=1,"",IF(AND(TrackingWorksheet!#REF! &lt;&gt;"",TrackingWorksheet!#REF!&lt;=#REF!), 1, 0)*D459)</f>
        <v>#REF!</v>
      </c>
      <c r="R459" s="170" t="e">
        <f>IF(B459=1,"",IF(AND(TrackingWorksheet!#REF! &lt;&gt;"", TrackingWorksheet!#REF!="At facility"), 1, 0)*D459)</f>
        <v>#REF!</v>
      </c>
      <c r="S459" s="170" t="e">
        <f>IF(B459=1,"",IF(AND(TrackingWorksheet!#REF! &lt;&gt;"", TrackingWorksheet!#REF!="Outside of facility"), 1, 0)*D459)</f>
        <v>#REF!</v>
      </c>
      <c r="T459" s="170" t="e">
        <f>IF(B459=1,"",IF(AND(TrackingWorksheet!#REF!&lt;&gt;"",TrackingWorksheet!#REF!&lt;=#REF!),1,0)*D459)</f>
        <v>#REF!</v>
      </c>
      <c r="U459" s="170" t="e">
        <f>IF(B459=1,"",IF(AND(TrackingWorksheet!#REF!&lt;&gt;"",TrackingWorksheet!#REF!&lt;=#REF!),1,0)*D459)</f>
        <v>#REF!</v>
      </c>
      <c r="V459" s="170" t="str">
        <f>IF(B459=1,"",IF(TrackingWorksheet!F464="","",TrackingWorksheet!F464))</f>
        <v/>
      </c>
    </row>
    <row r="460" spans="2:22" x14ac:dyDescent="0.35">
      <c r="B460" s="178">
        <f>IF(AND(ISBLANK(TrackingWorksheet!B465),ISBLANK(TrackingWorksheet!C465),ISBLANK(TrackingWorksheet!G465),ISBLANK(TrackingWorksheet!I465),
ISBLANK(TrackingWorksheet!#REF!)),1,0)</f>
        <v>0</v>
      </c>
      <c r="C460" s="173">
        <f>IF(B460=1,"",TrackingWorksheet!D465)</f>
        <v>0</v>
      </c>
      <c r="D460" s="176">
        <f>IF(B460=1,"",IF(AND(TrackingWorksheet!B465&lt;&gt;"",TrackingWorksheet!B465&lt;=WeeklyCOVIDSummary!$C$7,OR(TrackingWorksheet!C465="",TrackingWorksheet!C465&gt;=WeeklyCOVIDSummary!$C$6)),1,0))</f>
        <v>0</v>
      </c>
      <c r="E460" s="175">
        <f>IF(B460=1,"",IF(AND(TrackingWorksheet!H465&lt;&gt;"",TrackingWorksheet!H465&lt;=WeeklyCOVIDSummary!$C$7),1,0)*D460)</f>
        <v>0</v>
      </c>
      <c r="F460" s="175">
        <f>IF(B460=1,"",IF(AND(TrackingWorksheet!I465&lt;&gt;"",TrackingWorksheet!I465&lt;=WeeklyCOVIDSummary!$C$7),1,0)*D460)</f>
        <v>0</v>
      </c>
      <c r="G460" s="175">
        <f>IF(B460=1,"",IF(AND(TrackingWorksheet!G465&lt;&gt;"",TrackingWorksheet!G465&lt;=WeeklyCOVIDSummary!$C$7,WeeklyCOVIDSummary!$C$6-TrackingWorksheet!G465&lt;60),1,0)*D460)</f>
        <v>0</v>
      </c>
      <c r="H460" s="175">
        <f>IF(B460=1,"",IF(AND(TrackingWorksheet!G465&lt;&gt;"",TrackingWorksheet!G465&lt;=WeeklyCOVIDSummary!$C$7,TrackingWorksheet!G465&gt;$M$3),1,0)*D460)</f>
        <v>0</v>
      </c>
      <c r="I460" s="175">
        <f t="shared" si="15"/>
        <v>0</v>
      </c>
      <c r="J460" s="175">
        <f t="shared" si="14"/>
        <v>0</v>
      </c>
      <c r="K460" s="175">
        <f>IF(B460=1,"",IF(AND(TrackingWorksheet!G465="",TrackingWorksheet!H465="", TrackingWorksheet!I465=""),1,0)*D460)</f>
        <v>0</v>
      </c>
      <c r="L460" s="178" t="str">
        <f>IF(B460=1,"",IF(TrackingWorksheet!F465="","",TrackingWorksheet!F465))</f>
        <v/>
      </c>
      <c r="M460" s="170"/>
      <c r="N460" s="170">
        <f>IF(AND(ISBLANK(TrackingWorksheet!B465),ISBLANK(TrackingWorksheet!C465),ISBLANK(TrackingWorksheet!G465),ISBLANK(TrackingWorksheet!I465),
ISBLANK(TrackingWorksheet!#REF!)),1,0)</f>
        <v>0</v>
      </c>
      <c r="O460" s="170">
        <f>IF(B460=1,"",TrackingWorksheet!E465)</f>
        <v>0</v>
      </c>
      <c r="P460" s="170" t="e">
        <f>IF(B460=1,"",IF(AND(TrackingWorksheet!B465&lt;&gt;"",TrackingWorksheet!B465&lt;=#REF!,OR(TrackingWorksheet!C465="",TrackingWorksheet!C465&gt;=#REF!)),1,0))</f>
        <v>#REF!</v>
      </c>
      <c r="Q460" s="170" t="e">
        <f>IF(B460=1,"",IF(AND(TrackingWorksheet!#REF! &lt;&gt;"",TrackingWorksheet!#REF!&lt;=#REF!), 1, 0)*D460)</f>
        <v>#REF!</v>
      </c>
      <c r="R460" s="170" t="e">
        <f>IF(B460=1,"",IF(AND(TrackingWorksheet!#REF! &lt;&gt;"", TrackingWorksheet!#REF!="At facility"), 1, 0)*D460)</f>
        <v>#REF!</v>
      </c>
      <c r="S460" s="170" t="e">
        <f>IF(B460=1,"",IF(AND(TrackingWorksheet!#REF! &lt;&gt;"", TrackingWorksheet!#REF!="Outside of facility"), 1, 0)*D460)</f>
        <v>#REF!</v>
      </c>
      <c r="T460" s="170" t="e">
        <f>IF(B460=1,"",IF(AND(TrackingWorksheet!#REF!&lt;&gt;"",TrackingWorksheet!#REF!&lt;=#REF!),1,0)*D460)</f>
        <v>#REF!</v>
      </c>
      <c r="U460" s="170" t="e">
        <f>IF(B460=1,"",IF(AND(TrackingWorksheet!#REF!&lt;&gt;"",TrackingWorksheet!#REF!&lt;=#REF!),1,0)*D460)</f>
        <v>#REF!</v>
      </c>
      <c r="V460" s="170" t="str">
        <f>IF(B460=1,"",IF(TrackingWorksheet!F465="","",TrackingWorksheet!F465))</f>
        <v/>
      </c>
    </row>
    <row r="461" spans="2:22" x14ac:dyDescent="0.35">
      <c r="B461" s="178">
        <f>IF(AND(ISBLANK(TrackingWorksheet!B466),ISBLANK(TrackingWorksheet!C466),ISBLANK(TrackingWorksheet!G466),ISBLANK(TrackingWorksheet!I466),
ISBLANK(TrackingWorksheet!#REF!)),1,0)</f>
        <v>0</v>
      </c>
      <c r="C461" s="173">
        <f>IF(B461=1,"",TrackingWorksheet!D466)</f>
        <v>0</v>
      </c>
      <c r="D461" s="176">
        <f>IF(B461=1,"",IF(AND(TrackingWorksheet!B466&lt;&gt;"",TrackingWorksheet!B466&lt;=WeeklyCOVIDSummary!$C$7,OR(TrackingWorksheet!C466="",TrackingWorksheet!C466&gt;=WeeklyCOVIDSummary!$C$6)),1,0))</f>
        <v>0</v>
      </c>
      <c r="E461" s="175">
        <f>IF(B461=1,"",IF(AND(TrackingWorksheet!H466&lt;&gt;"",TrackingWorksheet!H466&lt;=WeeklyCOVIDSummary!$C$7),1,0)*D461)</f>
        <v>0</v>
      </c>
      <c r="F461" s="175">
        <f>IF(B461=1,"",IF(AND(TrackingWorksheet!I466&lt;&gt;"",TrackingWorksheet!I466&lt;=WeeklyCOVIDSummary!$C$7),1,0)*D461)</f>
        <v>0</v>
      </c>
      <c r="G461" s="175">
        <f>IF(B461=1,"",IF(AND(TrackingWorksheet!G466&lt;&gt;"",TrackingWorksheet!G466&lt;=WeeklyCOVIDSummary!$C$7,WeeklyCOVIDSummary!$C$6-TrackingWorksheet!G466&lt;60),1,0)*D461)</f>
        <v>0</v>
      </c>
      <c r="H461" s="175">
        <f>IF(B461=1,"",IF(AND(TrackingWorksheet!G466&lt;&gt;"",TrackingWorksheet!G466&lt;=WeeklyCOVIDSummary!$C$7,TrackingWorksheet!G466&gt;$M$3),1,0)*D461)</f>
        <v>0</v>
      </c>
      <c r="I461" s="175">
        <f t="shared" si="15"/>
        <v>0</v>
      </c>
      <c r="J461" s="175">
        <f t="shared" si="14"/>
        <v>0</v>
      </c>
      <c r="K461" s="175">
        <f>IF(B461=1,"",IF(AND(TrackingWorksheet!G466="",TrackingWorksheet!H466="", TrackingWorksheet!I466=""),1,0)*D461)</f>
        <v>0</v>
      </c>
      <c r="L461" s="178" t="str">
        <f>IF(B461=1,"",IF(TrackingWorksheet!F466="","",TrackingWorksheet!F466))</f>
        <v/>
      </c>
      <c r="M461" s="170"/>
      <c r="N461" s="170">
        <f>IF(AND(ISBLANK(TrackingWorksheet!B466),ISBLANK(TrackingWorksheet!C466),ISBLANK(TrackingWorksheet!G466),ISBLANK(TrackingWorksheet!I466),
ISBLANK(TrackingWorksheet!#REF!)),1,0)</f>
        <v>0</v>
      </c>
      <c r="O461" s="170">
        <f>IF(B461=1,"",TrackingWorksheet!E466)</f>
        <v>0</v>
      </c>
      <c r="P461" s="170" t="e">
        <f>IF(B461=1,"",IF(AND(TrackingWorksheet!B466&lt;&gt;"",TrackingWorksheet!B466&lt;=#REF!,OR(TrackingWorksheet!C466="",TrackingWorksheet!C466&gt;=#REF!)),1,0))</f>
        <v>#REF!</v>
      </c>
      <c r="Q461" s="170" t="e">
        <f>IF(B461=1,"",IF(AND(TrackingWorksheet!#REF! &lt;&gt;"",TrackingWorksheet!#REF!&lt;=#REF!), 1, 0)*D461)</f>
        <v>#REF!</v>
      </c>
      <c r="R461" s="170" t="e">
        <f>IF(B461=1,"",IF(AND(TrackingWorksheet!#REF! &lt;&gt;"", TrackingWorksheet!#REF!="At facility"), 1, 0)*D461)</f>
        <v>#REF!</v>
      </c>
      <c r="S461" s="170" t="e">
        <f>IF(B461=1,"",IF(AND(TrackingWorksheet!#REF! &lt;&gt;"", TrackingWorksheet!#REF!="Outside of facility"), 1, 0)*D461)</f>
        <v>#REF!</v>
      </c>
      <c r="T461" s="170" t="e">
        <f>IF(B461=1,"",IF(AND(TrackingWorksheet!#REF!&lt;&gt;"",TrackingWorksheet!#REF!&lt;=#REF!),1,0)*D461)</f>
        <v>#REF!</v>
      </c>
      <c r="U461" s="170" t="e">
        <f>IF(B461=1,"",IF(AND(TrackingWorksheet!#REF!&lt;&gt;"",TrackingWorksheet!#REF!&lt;=#REF!),1,0)*D461)</f>
        <v>#REF!</v>
      </c>
      <c r="V461" s="170" t="str">
        <f>IF(B461=1,"",IF(TrackingWorksheet!F466="","",TrackingWorksheet!F466))</f>
        <v/>
      </c>
    </row>
    <row r="462" spans="2:22" x14ac:dyDescent="0.35">
      <c r="B462" s="178">
        <f>IF(AND(ISBLANK(TrackingWorksheet!B467),ISBLANK(TrackingWorksheet!C467),ISBLANK(TrackingWorksheet!G467),ISBLANK(TrackingWorksheet!I467),
ISBLANK(TrackingWorksheet!#REF!)),1,0)</f>
        <v>0</v>
      </c>
      <c r="C462" s="173">
        <f>IF(B462=1,"",TrackingWorksheet!D467)</f>
        <v>0</v>
      </c>
      <c r="D462" s="176">
        <f>IF(B462=1,"",IF(AND(TrackingWorksheet!B467&lt;&gt;"",TrackingWorksheet!B467&lt;=WeeklyCOVIDSummary!$C$7,OR(TrackingWorksheet!C467="",TrackingWorksheet!C467&gt;=WeeklyCOVIDSummary!$C$6)),1,0))</f>
        <v>0</v>
      </c>
      <c r="E462" s="175">
        <f>IF(B462=1,"",IF(AND(TrackingWorksheet!H467&lt;&gt;"",TrackingWorksheet!H467&lt;=WeeklyCOVIDSummary!$C$7),1,0)*D462)</f>
        <v>0</v>
      </c>
      <c r="F462" s="175">
        <f>IF(B462=1,"",IF(AND(TrackingWorksheet!I467&lt;&gt;"",TrackingWorksheet!I467&lt;=WeeklyCOVIDSummary!$C$7),1,0)*D462)</f>
        <v>0</v>
      </c>
      <c r="G462" s="175">
        <f>IF(B462=1,"",IF(AND(TrackingWorksheet!G467&lt;&gt;"",TrackingWorksheet!G467&lt;=WeeklyCOVIDSummary!$C$7,WeeklyCOVIDSummary!$C$6-TrackingWorksheet!G467&lt;60),1,0)*D462)</f>
        <v>0</v>
      </c>
      <c r="H462" s="175">
        <f>IF(B462=1,"",IF(AND(TrackingWorksheet!G467&lt;&gt;"",TrackingWorksheet!G467&lt;=WeeklyCOVIDSummary!$C$7,TrackingWorksheet!G467&gt;$M$3),1,0)*D462)</f>
        <v>0</v>
      </c>
      <c r="I462" s="175">
        <f t="shared" si="15"/>
        <v>0</v>
      </c>
      <c r="J462" s="175">
        <f t="shared" si="14"/>
        <v>0</v>
      </c>
      <c r="K462" s="175">
        <f>IF(B462=1,"",IF(AND(TrackingWorksheet!G467="",TrackingWorksheet!H467="", TrackingWorksheet!I467=""),1,0)*D462)</f>
        <v>0</v>
      </c>
      <c r="L462" s="178" t="str">
        <f>IF(B462=1,"",IF(TrackingWorksheet!F467="","",TrackingWorksheet!F467))</f>
        <v/>
      </c>
      <c r="M462" s="170"/>
      <c r="N462" s="170">
        <f>IF(AND(ISBLANK(TrackingWorksheet!B467),ISBLANK(TrackingWorksheet!C467),ISBLANK(TrackingWorksheet!G467),ISBLANK(TrackingWorksheet!I467),
ISBLANK(TrackingWorksheet!#REF!)),1,0)</f>
        <v>0</v>
      </c>
      <c r="O462" s="170">
        <f>IF(B462=1,"",TrackingWorksheet!E467)</f>
        <v>0</v>
      </c>
      <c r="P462" s="170" t="e">
        <f>IF(B462=1,"",IF(AND(TrackingWorksheet!B467&lt;&gt;"",TrackingWorksheet!B467&lt;=#REF!,OR(TrackingWorksheet!C467="",TrackingWorksheet!C467&gt;=#REF!)),1,0))</f>
        <v>#REF!</v>
      </c>
      <c r="Q462" s="170" t="e">
        <f>IF(B462=1,"",IF(AND(TrackingWorksheet!#REF! &lt;&gt;"",TrackingWorksheet!#REF!&lt;=#REF!), 1, 0)*D462)</f>
        <v>#REF!</v>
      </c>
      <c r="R462" s="170" t="e">
        <f>IF(B462=1,"",IF(AND(TrackingWorksheet!#REF! &lt;&gt;"", TrackingWorksheet!#REF!="At facility"), 1, 0)*D462)</f>
        <v>#REF!</v>
      </c>
      <c r="S462" s="170" t="e">
        <f>IF(B462=1,"",IF(AND(TrackingWorksheet!#REF! &lt;&gt;"", TrackingWorksheet!#REF!="Outside of facility"), 1, 0)*D462)</f>
        <v>#REF!</v>
      </c>
      <c r="T462" s="170" t="e">
        <f>IF(B462=1,"",IF(AND(TrackingWorksheet!#REF!&lt;&gt;"",TrackingWorksheet!#REF!&lt;=#REF!),1,0)*D462)</f>
        <v>#REF!</v>
      </c>
      <c r="U462" s="170" t="e">
        <f>IF(B462=1,"",IF(AND(TrackingWorksheet!#REF!&lt;&gt;"",TrackingWorksheet!#REF!&lt;=#REF!),1,0)*D462)</f>
        <v>#REF!</v>
      </c>
      <c r="V462" s="170" t="str">
        <f>IF(B462=1,"",IF(TrackingWorksheet!F467="","",TrackingWorksheet!F467))</f>
        <v/>
      </c>
    </row>
    <row r="463" spans="2:22" x14ac:dyDescent="0.35">
      <c r="B463" s="178">
        <f>IF(AND(ISBLANK(TrackingWorksheet!B468),ISBLANK(TrackingWorksheet!C468),ISBLANK(TrackingWorksheet!G468),ISBLANK(TrackingWorksheet!I468),
ISBLANK(TrackingWorksheet!#REF!)),1,0)</f>
        <v>0</v>
      </c>
      <c r="C463" s="173">
        <f>IF(B463=1,"",TrackingWorksheet!D468)</f>
        <v>0</v>
      </c>
      <c r="D463" s="176">
        <f>IF(B463=1,"",IF(AND(TrackingWorksheet!B468&lt;&gt;"",TrackingWorksheet!B468&lt;=WeeklyCOVIDSummary!$C$7,OR(TrackingWorksheet!C468="",TrackingWorksheet!C468&gt;=WeeklyCOVIDSummary!$C$6)),1,0))</f>
        <v>0</v>
      </c>
      <c r="E463" s="175">
        <f>IF(B463=1,"",IF(AND(TrackingWorksheet!H468&lt;&gt;"",TrackingWorksheet!H468&lt;=WeeklyCOVIDSummary!$C$7),1,0)*D463)</f>
        <v>0</v>
      </c>
      <c r="F463" s="175">
        <f>IF(B463=1,"",IF(AND(TrackingWorksheet!I468&lt;&gt;"",TrackingWorksheet!I468&lt;=WeeklyCOVIDSummary!$C$7),1,0)*D463)</f>
        <v>0</v>
      </c>
      <c r="G463" s="175">
        <f>IF(B463=1,"",IF(AND(TrackingWorksheet!G468&lt;&gt;"",TrackingWorksheet!G468&lt;=WeeklyCOVIDSummary!$C$7,WeeklyCOVIDSummary!$C$6-TrackingWorksheet!G468&lt;60),1,0)*D463)</f>
        <v>0</v>
      </c>
      <c r="H463" s="175">
        <f>IF(B463=1,"",IF(AND(TrackingWorksheet!G468&lt;&gt;"",TrackingWorksheet!G468&lt;=WeeklyCOVIDSummary!$C$7,TrackingWorksheet!G468&gt;$M$3),1,0)*D463)</f>
        <v>0</v>
      </c>
      <c r="I463" s="175">
        <f t="shared" si="15"/>
        <v>0</v>
      </c>
      <c r="J463" s="175">
        <f t="shared" si="14"/>
        <v>0</v>
      </c>
      <c r="K463" s="175">
        <f>IF(B463=1,"",IF(AND(TrackingWorksheet!G468="",TrackingWorksheet!H468="", TrackingWorksheet!I468=""),1,0)*D463)</f>
        <v>0</v>
      </c>
      <c r="L463" s="178" t="str">
        <f>IF(B463=1,"",IF(TrackingWorksheet!F468="","",TrackingWorksheet!F468))</f>
        <v/>
      </c>
      <c r="M463" s="170"/>
      <c r="N463" s="170">
        <f>IF(AND(ISBLANK(TrackingWorksheet!B468),ISBLANK(TrackingWorksheet!C468),ISBLANK(TrackingWorksheet!G468),ISBLANK(TrackingWorksheet!I468),
ISBLANK(TrackingWorksheet!#REF!)),1,0)</f>
        <v>0</v>
      </c>
      <c r="O463" s="170">
        <f>IF(B463=1,"",TrackingWorksheet!E468)</f>
        <v>0</v>
      </c>
      <c r="P463" s="170" t="e">
        <f>IF(B463=1,"",IF(AND(TrackingWorksheet!B468&lt;&gt;"",TrackingWorksheet!B468&lt;=#REF!,OR(TrackingWorksheet!C468="",TrackingWorksheet!C468&gt;=#REF!)),1,0))</f>
        <v>#REF!</v>
      </c>
      <c r="Q463" s="170" t="e">
        <f>IF(B463=1,"",IF(AND(TrackingWorksheet!#REF! &lt;&gt;"",TrackingWorksheet!#REF!&lt;=#REF!), 1, 0)*D463)</f>
        <v>#REF!</v>
      </c>
      <c r="R463" s="170" t="e">
        <f>IF(B463=1,"",IF(AND(TrackingWorksheet!#REF! &lt;&gt;"", TrackingWorksheet!#REF!="At facility"), 1, 0)*D463)</f>
        <v>#REF!</v>
      </c>
      <c r="S463" s="170" t="e">
        <f>IF(B463=1,"",IF(AND(TrackingWorksheet!#REF! &lt;&gt;"", TrackingWorksheet!#REF!="Outside of facility"), 1, 0)*D463)</f>
        <v>#REF!</v>
      </c>
      <c r="T463" s="170" t="e">
        <f>IF(B463=1,"",IF(AND(TrackingWorksheet!#REF!&lt;&gt;"",TrackingWorksheet!#REF!&lt;=#REF!),1,0)*D463)</f>
        <v>#REF!</v>
      </c>
      <c r="U463" s="170" t="e">
        <f>IF(B463=1,"",IF(AND(TrackingWorksheet!#REF!&lt;&gt;"",TrackingWorksheet!#REF!&lt;=#REF!),1,0)*D463)</f>
        <v>#REF!</v>
      </c>
      <c r="V463" s="170" t="str">
        <f>IF(B463=1,"",IF(TrackingWorksheet!F468="","",TrackingWorksheet!F468))</f>
        <v/>
      </c>
    </row>
    <row r="464" spans="2:22" x14ac:dyDescent="0.35">
      <c r="B464" s="178">
        <f>IF(AND(ISBLANK(TrackingWorksheet!B469),ISBLANK(TrackingWorksheet!C469),ISBLANK(TrackingWorksheet!G469),ISBLANK(TrackingWorksheet!I469),
ISBLANK(TrackingWorksheet!#REF!)),1,0)</f>
        <v>0</v>
      </c>
      <c r="C464" s="173">
        <f>IF(B464=1,"",TrackingWorksheet!D469)</f>
        <v>0</v>
      </c>
      <c r="D464" s="176">
        <f>IF(B464=1,"",IF(AND(TrackingWorksheet!B469&lt;&gt;"",TrackingWorksheet!B469&lt;=WeeklyCOVIDSummary!$C$7,OR(TrackingWorksheet!C469="",TrackingWorksheet!C469&gt;=WeeklyCOVIDSummary!$C$6)),1,0))</f>
        <v>0</v>
      </c>
      <c r="E464" s="175">
        <f>IF(B464=1,"",IF(AND(TrackingWorksheet!H469&lt;&gt;"",TrackingWorksheet!H469&lt;=WeeklyCOVIDSummary!$C$7),1,0)*D464)</f>
        <v>0</v>
      </c>
      <c r="F464" s="175">
        <f>IF(B464=1,"",IF(AND(TrackingWorksheet!I469&lt;&gt;"",TrackingWorksheet!I469&lt;=WeeklyCOVIDSummary!$C$7),1,0)*D464)</f>
        <v>0</v>
      </c>
      <c r="G464" s="175">
        <f>IF(B464=1,"",IF(AND(TrackingWorksheet!G469&lt;&gt;"",TrackingWorksheet!G469&lt;=WeeklyCOVIDSummary!$C$7,WeeklyCOVIDSummary!$C$6-TrackingWorksheet!G469&lt;60),1,0)*D464)</f>
        <v>0</v>
      </c>
      <c r="H464" s="175">
        <f>IF(B464=1,"",IF(AND(TrackingWorksheet!G469&lt;&gt;"",TrackingWorksheet!G469&lt;=WeeklyCOVIDSummary!$C$7,TrackingWorksheet!G469&gt;$M$3),1,0)*D464)</f>
        <v>0</v>
      </c>
      <c r="I464" s="175">
        <f t="shared" si="15"/>
        <v>0</v>
      </c>
      <c r="J464" s="175">
        <f t="shared" si="14"/>
        <v>0</v>
      </c>
      <c r="K464" s="175">
        <f>IF(B464=1,"",IF(AND(TrackingWorksheet!G469="",TrackingWorksheet!H469="", TrackingWorksheet!I469=""),1,0)*D464)</f>
        <v>0</v>
      </c>
      <c r="L464" s="178" t="str">
        <f>IF(B464=1,"",IF(TrackingWorksheet!F469="","",TrackingWorksheet!F469))</f>
        <v/>
      </c>
      <c r="M464" s="170"/>
      <c r="N464" s="170">
        <f>IF(AND(ISBLANK(TrackingWorksheet!B469),ISBLANK(TrackingWorksheet!C469),ISBLANK(TrackingWorksheet!G469),ISBLANK(TrackingWorksheet!I469),
ISBLANK(TrackingWorksheet!#REF!)),1,0)</f>
        <v>0</v>
      </c>
      <c r="O464" s="170">
        <f>IF(B464=1,"",TrackingWorksheet!E469)</f>
        <v>0</v>
      </c>
      <c r="P464" s="170" t="e">
        <f>IF(B464=1,"",IF(AND(TrackingWorksheet!B469&lt;&gt;"",TrackingWorksheet!B469&lt;=#REF!,OR(TrackingWorksheet!C469="",TrackingWorksheet!C469&gt;=#REF!)),1,0))</f>
        <v>#REF!</v>
      </c>
      <c r="Q464" s="170" t="e">
        <f>IF(B464=1,"",IF(AND(TrackingWorksheet!#REF! &lt;&gt;"",TrackingWorksheet!#REF!&lt;=#REF!), 1, 0)*D464)</f>
        <v>#REF!</v>
      </c>
      <c r="R464" s="170" t="e">
        <f>IF(B464=1,"",IF(AND(TrackingWorksheet!#REF! &lt;&gt;"", TrackingWorksheet!#REF!="At facility"), 1, 0)*D464)</f>
        <v>#REF!</v>
      </c>
      <c r="S464" s="170" t="e">
        <f>IF(B464=1,"",IF(AND(TrackingWorksheet!#REF! &lt;&gt;"", TrackingWorksheet!#REF!="Outside of facility"), 1, 0)*D464)</f>
        <v>#REF!</v>
      </c>
      <c r="T464" s="170" t="e">
        <f>IF(B464=1,"",IF(AND(TrackingWorksheet!#REF!&lt;&gt;"",TrackingWorksheet!#REF!&lt;=#REF!),1,0)*D464)</f>
        <v>#REF!</v>
      </c>
      <c r="U464" s="170" t="e">
        <f>IF(B464=1,"",IF(AND(TrackingWorksheet!#REF!&lt;&gt;"",TrackingWorksheet!#REF!&lt;=#REF!),1,0)*D464)</f>
        <v>#REF!</v>
      </c>
      <c r="V464" s="170" t="str">
        <f>IF(B464=1,"",IF(TrackingWorksheet!F469="","",TrackingWorksheet!F469))</f>
        <v/>
      </c>
    </row>
    <row r="465" spans="2:22" x14ac:dyDescent="0.35">
      <c r="B465" s="178">
        <f>IF(AND(ISBLANK(TrackingWorksheet!B470),ISBLANK(TrackingWorksheet!C470),ISBLANK(TrackingWorksheet!G470),ISBLANK(TrackingWorksheet!I470),
ISBLANK(TrackingWorksheet!#REF!)),1,0)</f>
        <v>0</v>
      </c>
      <c r="C465" s="173">
        <f>IF(B465=1,"",TrackingWorksheet!D470)</f>
        <v>0</v>
      </c>
      <c r="D465" s="176">
        <f>IF(B465=1,"",IF(AND(TrackingWorksheet!B470&lt;&gt;"",TrackingWorksheet!B470&lt;=WeeklyCOVIDSummary!$C$7,OR(TrackingWorksheet!C470="",TrackingWorksheet!C470&gt;=WeeklyCOVIDSummary!$C$6)),1,0))</f>
        <v>0</v>
      </c>
      <c r="E465" s="175">
        <f>IF(B465=1,"",IF(AND(TrackingWorksheet!H470&lt;&gt;"",TrackingWorksheet!H470&lt;=WeeklyCOVIDSummary!$C$7),1,0)*D465)</f>
        <v>0</v>
      </c>
      <c r="F465" s="175">
        <f>IF(B465=1,"",IF(AND(TrackingWorksheet!I470&lt;&gt;"",TrackingWorksheet!I470&lt;=WeeklyCOVIDSummary!$C$7),1,0)*D465)</f>
        <v>0</v>
      </c>
      <c r="G465" s="175">
        <f>IF(B465=1,"",IF(AND(TrackingWorksheet!G470&lt;&gt;"",TrackingWorksheet!G470&lt;=WeeklyCOVIDSummary!$C$7,WeeklyCOVIDSummary!$C$6-TrackingWorksheet!G470&lt;60),1,0)*D465)</f>
        <v>0</v>
      </c>
      <c r="H465" s="175">
        <f>IF(B465=1,"",IF(AND(TrackingWorksheet!G470&lt;&gt;"",TrackingWorksheet!G470&lt;=WeeklyCOVIDSummary!$C$7,TrackingWorksheet!G470&gt;$M$3),1,0)*D465)</f>
        <v>0</v>
      </c>
      <c r="I465" s="175">
        <f t="shared" si="15"/>
        <v>0</v>
      </c>
      <c r="J465" s="175">
        <f t="shared" si="14"/>
        <v>0</v>
      </c>
      <c r="K465" s="175">
        <f>IF(B465=1,"",IF(AND(TrackingWorksheet!G470="",TrackingWorksheet!H470="", TrackingWorksheet!I470=""),1,0)*D465)</f>
        <v>0</v>
      </c>
      <c r="L465" s="178" t="str">
        <f>IF(B465=1,"",IF(TrackingWorksheet!F470="","",TrackingWorksheet!F470))</f>
        <v/>
      </c>
      <c r="M465" s="170"/>
      <c r="N465" s="170">
        <f>IF(AND(ISBLANK(TrackingWorksheet!B470),ISBLANK(TrackingWorksheet!C470),ISBLANK(TrackingWorksheet!G470),ISBLANK(TrackingWorksheet!I470),
ISBLANK(TrackingWorksheet!#REF!)),1,0)</f>
        <v>0</v>
      </c>
      <c r="O465" s="170">
        <f>IF(B465=1,"",TrackingWorksheet!E470)</f>
        <v>0</v>
      </c>
      <c r="P465" s="170" t="e">
        <f>IF(B465=1,"",IF(AND(TrackingWorksheet!B470&lt;&gt;"",TrackingWorksheet!B470&lt;=#REF!,OR(TrackingWorksheet!C470="",TrackingWorksheet!C470&gt;=#REF!)),1,0))</f>
        <v>#REF!</v>
      </c>
      <c r="Q465" s="170" t="e">
        <f>IF(B465=1,"",IF(AND(TrackingWorksheet!#REF! &lt;&gt;"",TrackingWorksheet!#REF!&lt;=#REF!), 1, 0)*D465)</f>
        <v>#REF!</v>
      </c>
      <c r="R465" s="170" t="e">
        <f>IF(B465=1,"",IF(AND(TrackingWorksheet!#REF! &lt;&gt;"", TrackingWorksheet!#REF!="At facility"), 1, 0)*D465)</f>
        <v>#REF!</v>
      </c>
      <c r="S465" s="170" t="e">
        <f>IF(B465=1,"",IF(AND(TrackingWorksheet!#REF! &lt;&gt;"", TrackingWorksheet!#REF!="Outside of facility"), 1, 0)*D465)</f>
        <v>#REF!</v>
      </c>
      <c r="T465" s="170" t="e">
        <f>IF(B465=1,"",IF(AND(TrackingWorksheet!#REF!&lt;&gt;"",TrackingWorksheet!#REF!&lt;=#REF!),1,0)*D465)</f>
        <v>#REF!</v>
      </c>
      <c r="U465" s="170" t="e">
        <f>IF(B465=1,"",IF(AND(TrackingWorksheet!#REF!&lt;&gt;"",TrackingWorksheet!#REF!&lt;=#REF!),1,0)*D465)</f>
        <v>#REF!</v>
      </c>
      <c r="V465" s="170" t="str">
        <f>IF(B465=1,"",IF(TrackingWorksheet!F470="","",TrackingWorksheet!F470))</f>
        <v/>
      </c>
    </row>
    <row r="466" spans="2:22" x14ac:dyDescent="0.35">
      <c r="B466" s="178">
        <f>IF(AND(ISBLANK(TrackingWorksheet!B471),ISBLANK(TrackingWorksheet!C471),ISBLANK(TrackingWorksheet!G471),ISBLANK(TrackingWorksheet!I471),
ISBLANK(TrackingWorksheet!#REF!)),1,0)</f>
        <v>0</v>
      </c>
      <c r="C466" s="173">
        <f>IF(B466=1,"",TrackingWorksheet!D471)</f>
        <v>0</v>
      </c>
      <c r="D466" s="176">
        <f>IF(B466=1,"",IF(AND(TrackingWorksheet!B471&lt;&gt;"",TrackingWorksheet!B471&lt;=WeeklyCOVIDSummary!$C$7,OR(TrackingWorksheet!C471="",TrackingWorksheet!C471&gt;=WeeklyCOVIDSummary!$C$6)),1,0))</f>
        <v>0</v>
      </c>
      <c r="E466" s="175">
        <f>IF(B466=1,"",IF(AND(TrackingWorksheet!H471&lt;&gt;"",TrackingWorksheet!H471&lt;=WeeklyCOVIDSummary!$C$7),1,0)*D466)</f>
        <v>0</v>
      </c>
      <c r="F466" s="175">
        <f>IF(B466=1,"",IF(AND(TrackingWorksheet!I471&lt;&gt;"",TrackingWorksheet!I471&lt;=WeeklyCOVIDSummary!$C$7),1,0)*D466)</f>
        <v>0</v>
      </c>
      <c r="G466" s="175">
        <f>IF(B466=1,"",IF(AND(TrackingWorksheet!G471&lt;&gt;"",TrackingWorksheet!G471&lt;=WeeklyCOVIDSummary!$C$7,WeeklyCOVIDSummary!$C$6-TrackingWorksheet!G471&lt;60),1,0)*D466)</f>
        <v>0</v>
      </c>
      <c r="H466" s="175">
        <f>IF(B466=1,"",IF(AND(TrackingWorksheet!G471&lt;&gt;"",TrackingWorksheet!G471&lt;=WeeklyCOVIDSummary!$C$7,TrackingWorksheet!G471&gt;$M$3),1,0)*D466)</f>
        <v>0</v>
      </c>
      <c r="I466" s="175">
        <f t="shared" si="15"/>
        <v>0</v>
      </c>
      <c r="J466" s="175">
        <f t="shared" si="14"/>
        <v>0</v>
      </c>
      <c r="K466" s="175">
        <f>IF(B466=1,"",IF(AND(TrackingWorksheet!G471="",TrackingWorksheet!H471="", TrackingWorksheet!I471=""),1,0)*D466)</f>
        <v>0</v>
      </c>
      <c r="L466" s="178" t="str">
        <f>IF(B466=1,"",IF(TrackingWorksheet!F471="","",TrackingWorksheet!F471))</f>
        <v/>
      </c>
      <c r="M466" s="170"/>
      <c r="N466" s="170">
        <f>IF(AND(ISBLANK(TrackingWorksheet!B471),ISBLANK(TrackingWorksheet!C471),ISBLANK(TrackingWorksheet!G471),ISBLANK(TrackingWorksheet!I471),
ISBLANK(TrackingWorksheet!#REF!)),1,0)</f>
        <v>0</v>
      </c>
      <c r="O466" s="170">
        <f>IF(B466=1,"",TrackingWorksheet!E471)</f>
        <v>0</v>
      </c>
      <c r="P466" s="170" t="e">
        <f>IF(B466=1,"",IF(AND(TrackingWorksheet!B471&lt;&gt;"",TrackingWorksheet!B471&lt;=#REF!,OR(TrackingWorksheet!C471="",TrackingWorksheet!C471&gt;=#REF!)),1,0))</f>
        <v>#REF!</v>
      </c>
      <c r="Q466" s="170" t="e">
        <f>IF(B466=1,"",IF(AND(TrackingWorksheet!#REF! &lt;&gt;"",TrackingWorksheet!#REF!&lt;=#REF!), 1, 0)*D466)</f>
        <v>#REF!</v>
      </c>
      <c r="R466" s="170" t="e">
        <f>IF(B466=1,"",IF(AND(TrackingWorksheet!#REF! &lt;&gt;"", TrackingWorksheet!#REF!="At facility"), 1, 0)*D466)</f>
        <v>#REF!</v>
      </c>
      <c r="S466" s="170" t="e">
        <f>IF(B466=1,"",IF(AND(TrackingWorksheet!#REF! &lt;&gt;"", TrackingWorksheet!#REF!="Outside of facility"), 1, 0)*D466)</f>
        <v>#REF!</v>
      </c>
      <c r="T466" s="170" t="e">
        <f>IF(B466=1,"",IF(AND(TrackingWorksheet!#REF!&lt;&gt;"",TrackingWorksheet!#REF!&lt;=#REF!),1,0)*D466)</f>
        <v>#REF!</v>
      </c>
      <c r="U466" s="170" t="e">
        <f>IF(B466=1,"",IF(AND(TrackingWorksheet!#REF!&lt;&gt;"",TrackingWorksheet!#REF!&lt;=#REF!),1,0)*D466)</f>
        <v>#REF!</v>
      </c>
      <c r="V466" s="170" t="str">
        <f>IF(B466=1,"",IF(TrackingWorksheet!F471="","",TrackingWorksheet!F471))</f>
        <v/>
      </c>
    </row>
    <row r="467" spans="2:22" x14ac:dyDescent="0.35">
      <c r="B467" s="178">
        <f>IF(AND(ISBLANK(TrackingWorksheet!B472),ISBLANK(TrackingWorksheet!C472),ISBLANK(TrackingWorksheet!G472),ISBLANK(TrackingWorksheet!I472),
ISBLANK(TrackingWorksheet!#REF!)),1,0)</f>
        <v>0</v>
      </c>
      <c r="C467" s="173">
        <f>IF(B467=1,"",TrackingWorksheet!D472)</f>
        <v>0</v>
      </c>
      <c r="D467" s="176">
        <f>IF(B467=1,"",IF(AND(TrackingWorksheet!B472&lt;&gt;"",TrackingWorksheet!B472&lt;=WeeklyCOVIDSummary!$C$7,OR(TrackingWorksheet!C472="",TrackingWorksheet!C472&gt;=WeeklyCOVIDSummary!$C$6)),1,0))</f>
        <v>0</v>
      </c>
      <c r="E467" s="175">
        <f>IF(B467=1,"",IF(AND(TrackingWorksheet!H472&lt;&gt;"",TrackingWorksheet!H472&lt;=WeeklyCOVIDSummary!$C$7),1,0)*D467)</f>
        <v>0</v>
      </c>
      <c r="F467" s="175">
        <f>IF(B467=1,"",IF(AND(TrackingWorksheet!I472&lt;&gt;"",TrackingWorksheet!I472&lt;=WeeklyCOVIDSummary!$C$7),1,0)*D467)</f>
        <v>0</v>
      </c>
      <c r="G467" s="175">
        <f>IF(B467=1,"",IF(AND(TrackingWorksheet!G472&lt;&gt;"",TrackingWorksheet!G472&lt;=WeeklyCOVIDSummary!$C$7,WeeklyCOVIDSummary!$C$6-TrackingWorksheet!G472&lt;60),1,0)*D467)</f>
        <v>0</v>
      </c>
      <c r="H467" s="175">
        <f>IF(B467=1,"",IF(AND(TrackingWorksheet!G472&lt;&gt;"",TrackingWorksheet!G472&lt;=WeeklyCOVIDSummary!$C$7,TrackingWorksheet!G472&gt;$M$3),1,0)*D467)</f>
        <v>0</v>
      </c>
      <c r="I467" s="175">
        <f t="shared" si="15"/>
        <v>0</v>
      </c>
      <c r="J467" s="175">
        <f t="shared" si="14"/>
        <v>0</v>
      </c>
      <c r="K467" s="175">
        <f>IF(B467=1,"",IF(AND(TrackingWorksheet!G472="",TrackingWorksheet!H472="", TrackingWorksheet!I472=""),1,0)*D467)</f>
        <v>0</v>
      </c>
      <c r="L467" s="178" t="str">
        <f>IF(B467=1,"",IF(TrackingWorksheet!F472="","",TrackingWorksheet!F472))</f>
        <v/>
      </c>
      <c r="M467" s="170"/>
      <c r="N467" s="170">
        <f>IF(AND(ISBLANK(TrackingWorksheet!B472),ISBLANK(TrackingWorksheet!C472),ISBLANK(TrackingWorksheet!G472),ISBLANK(TrackingWorksheet!I472),
ISBLANK(TrackingWorksheet!#REF!)),1,0)</f>
        <v>0</v>
      </c>
      <c r="O467" s="170">
        <f>IF(B467=1,"",TrackingWorksheet!E472)</f>
        <v>0</v>
      </c>
      <c r="P467" s="170" t="e">
        <f>IF(B467=1,"",IF(AND(TrackingWorksheet!B472&lt;&gt;"",TrackingWorksheet!B472&lt;=#REF!,OR(TrackingWorksheet!C472="",TrackingWorksheet!C472&gt;=#REF!)),1,0))</f>
        <v>#REF!</v>
      </c>
      <c r="Q467" s="170" t="e">
        <f>IF(B467=1,"",IF(AND(TrackingWorksheet!#REF! &lt;&gt;"",TrackingWorksheet!#REF!&lt;=#REF!), 1, 0)*D467)</f>
        <v>#REF!</v>
      </c>
      <c r="R467" s="170" t="e">
        <f>IF(B467=1,"",IF(AND(TrackingWorksheet!#REF! &lt;&gt;"", TrackingWorksheet!#REF!="At facility"), 1, 0)*D467)</f>
        <v>#REF!</v>
      </c>
      <c r="S467" s="170" t="e">
        <f>IF(B467=1,"",IF(AND(TrackingWorksheet!#REF! &lt;&gt;"", TrackingWorksheet!#REF!="Outside of facility"), 1, 0)*D467)</f>
        <v>#REF!</v>
      </c>
      <c r="T467" s="170" t="e">
        <f>IF(B467=1,"",IF(AND(TrackingWorksheet!#REF!&lt;&gt;"",TrackingWorksheet!#REF!&lt;=#REF!),1,0)*D467)</f>
        <v>#REF!</v>
      </c>
      <c r="U467" s="170" t="e">
        <f>IF(B467=1,"",IF(AND(TrackingWorksheet!#REF!&lt;&gt;"",TrackingWorksheet!#REF!&lt;=#REF!),1,0)*D467)</f>
        <v>#REF!</v>
      </c>
      <c r="V467" s="170" t="str">
        <f>IF(B467=1,"",IF(TrackingWorksheet!F472="","",TrackingWorksheet!F472))</f>
        <v/>
      </c>
    </row>
    <row r="468" spans="2:22" x14ac:dyDescent="0.35">
      <c r="B468" s="178">
        <f>IF(AND(ISBLANK(TrackingWorksheet!B473),ISBLANK(TrackingWorksheet!C473),ISBLANK(TrackingWorksheet!G473),ISBLANK(TrackingWorksheet!I473),
ISBLANK(TrackingWorksheet!#REF!)),1,0)</f>
        <v>0</v>
      </c>
      <c r="C468" s="173">
        <f>IF(B468=1,"",TrackingWorksheet!D473)</f>
        <v>0</v>
      </c>
      <c r="D468" s="176">
        <f>IF(B468=1,"",IF(AND(TrackingWorksheet!B473&lt;&gt;"",TrackingWorksheet!B473&lt;=WeeklyCOVIDSummary!$C$7,OR(TrackingWorksheet!C473="",TrackingWorksheet!C473&gt;=WeeklyCOVIDSummary!$C$6)),1,0))</f>
        <v>0</v>
      </c>
      <c r="E468" s="175">
        <f>IF(B468=1,"",IF(AND(TrackingWorksheet!H473&lt;&gt;"",TrackingWorksheet!H473&lt;=WeeklyCOVIDSummary!$C$7),1,0)*D468)</f>
        <v>0</v>
      </c>
      <c r="F468" s="175">
        <f>IF(B468=1,"",IF(AND(TrackingWorksheet!I473&lt;&gt;"",TrackingWorksheet!I473&lt;=WeeklyCOVIDSummary!$C$7),1,0)*D468)</f>
        <v>0</v>
      </c>
      <c r="G468" s="175">
        <f>IF(B468=1,"",IF(AND(TrackingWorksheet!G473&lt;&gt;"",TrackingWorksheet!G473&lt;=WeeklyCOVIDSummary!$C$7,WeeklyCOVIDSummary!$C$6-TrackingWorksheet!G473&lt;60),1,0)*D468)</f>
        <v>0</v>
      </c>
      <c r="H468" s="175">
        <f>IF(B468=1,"",IF(AND(TrackingWorksheet!G473&lt;&gt;"",TrackingWorksheet!G473&lt;=WeeklyCOVIDSummary!$C$7,TrackingWorksheet!G473&gt;$M$3),1,0)*D468)</f>
        <v>0</v>
      </c>
      <c r="I468" s="175">
        <f t="shared" si="15"/>
        <v>0</v>
      </c>
      <c r="J468" s="175">
        <f t="shared" si="14"/>
        <v>0</v>
      </c>
      <c r="K468" s="175">
        <f>IF(B468=1,"",IF(AND(TrackingWorksheet!G473="",TrackingWorksheet!H473="", TrackingWorksheet!I473=""),1,0)*D468)</f>
        <v>0</v>
      </c>
      <c r="L468" s="178" t="str">
        <f>IF(B468=1,"",IF(TrackingWorksheet!F473="","",TrackingWorksheet!F473))</f>
        <v/>
      </c>
      <c r="M468" s="170"/>
      <c r="N468" s="170">
        <f>IF(AND(ISBLANK(TrackingWorksheet!B473),ISBLANK(TrackingWorksheet!C473),ISBLANK(TrackingWorksheet!G473),ISBLANK(TrackingWorksheet!I473),
ISBLANK(TrackingWorksheet!#REF!)),1,0)</f>
        <v>0</v>
      </c>
      <c r="O468" s="170">
        <f>IF(B468=1,"",TrackingWorksheet!E473)</f>
        <v>0</v>
      </c>
      <c r="P468" s="170" t="e">
        <f>IF(B468=1,"",IF(AND(TrackingWorksheet!B473&lt;&gt;"",TrackingWorksheet!B473&lt;=#REF!,OR(TrackingWorksheet!C473="",TrackingWorksheet!C473&gt;=#REF!)),1,0))</f>
        <v>#REF!</v>
      </c>
      <c r="Q468" s="170" t="e">
        <f>IF(B468=1,"",IF(AND(TrackingWorksheet!#REF! &lt;&gt;"",TrackingWorksheet!#REF!&lt;=#REF!), 1, 0)*D468)</f>
        <v>#REF!</v>
      </c>
      <c r="R468" s="170" t="e">
        <f>IF(B468=1,"",IF(AND(TrackingWorksheet!#REF! &lt;&gt;"", TrackingWorksheet!#REF!="At facility"), 1, 0)*D468)</f>
        <v>#REF!</v>
      </c>
      <c r="S468" s="170" t="e">
        <f>IF(B468=1,"",IF(AND(TrackingWorksheet!#REF! &lt;&gt;"", TrackingWorksheet!#REF!="Outside of facility"), 1, 0)*D468)</f>
        <v>#REF!</v>
      </c>
      <c r="T468" s="170" t="e">
        <f>IF(B468=1,"",IF(AND(TrackingWorksheet!#REF!&lt;&gt;"",TrackingWorksheet!#REF!&lt;=#REF!),1,0)*D468)</f>
        <v>#REF!</v>
      </c>
      <c r="U468" s="170" t="e">
        <f>IF(B468=1,"",IF(AND(TrackingWorksheet!#REF!&lt;&gt;"",TrackingWorksheet!#REF!&lt;=#REF!),1,0)*D468)</f>
        <v>#REF!</v>
      </c>
      <c r="V468" s="170" t="str">
        <f>IF(B468=1,"",IF(TrackingWorksheet!F473="","",TrackingWorksheet!F473))</f>
        <v/>
      </c>
    </row>
    <row r="469" spans="2:22" x14ac:dyDescent="0.35">
      <c r="B469" s="178">
        <f>IF(AND(ISBLANK(TrackingWorksheet!B474),ISBLANK(TrackingWorksheet!C474),ISBLANK(TrackingWorksheet!G474),ISBLANK(TrackingWorksheet!I474),
ISBLANK(TrackingWorksheet!#REF!)),1,0)</f>
        <v>0</v>
      </c>
      <c r="C469" s="173">
        <f>IF(B469=1,"",TrackingWorksheet!D474)</f>
        <v>0</v>
      </c>
      <c r="D469" s="176">
        <f>IF(B469=1,"",IF(AND(TrackingWorksheet!B474&lt;&gt;"",TrackingWorksheet!B474&lt;=WeeklyCOVIDSummary!$C$7,OR(TrackingWorksheet!C474="",TrackingWorksheet!C474&gt;=WeeklyCOVIDSummary!$C$6)),1,0))</f>
        <v>0</v>
      </c>
      <c r="E469" s="175">
        <f>IF(B469=1,"",IF(AND(TrackingWorksheet!H474&lt;&gt;"",TrackingWorksheet!H474&lt;=WeeklyCOVIDSummary!$C$7),1,0)*D469)</f>
        <v>0</v>
      </c>
      <c r="F469" s="175">
        <f>IF(B469=1,"",IF(AND(TrackingWorksheet!I474&lt;&gt;"",TrackingWorksheet!I474&lt;=WeeklyCOVIDSummary!$C$7),1,0)*D469)</f>
        <v>0</v>
      </c>
      <c r="G469" s="175">
        <f>IF(B469=1,"",IF(AND(TrackingWorksheet!G474&lt;&gt;"",TrackingWorksheet!G474&lt;=WeeklyCOVIDSummary!$C$7,WeeklyCOVIDSummary!$C$6-TrackingWorksheet!G474&lt;60),1,0)*D469)</f>
        <v>0</v>
      </c>
      <c r="H469" s="175">
        <f>IF(B469=1,"",IF(AND(TrackingWorksheet!G474&lt;&gt;"",TrackingWorksheet!G474&lt;=WeeklyCOVIDSummary!$C$7,TrackingWorksheet!G474&gt;$M$3),1,0)*D469)</f>
        <v>0</v>
      </c>
      <c r="I469" s="175">
        <f t="shared" si="15"/>
        <v>0</v>
      </c>
      <c r="J469" s="175">
        <f t="shared" si="14"/>
        <v>0</v>
      </c>
      <c r="K469" s="175">
        <f>IF(B469=1,"",IF(AND(TrackingWorksheet!G474="",TrackingWorksheet!H474="", TrackingWorksheet!I474=""),1,0)*D469)</f>
        <v>0</v>
      </c>
      <c r="L469" s="178" t="str">
        <f>IF(B469=1,"",IF(TrackingWorksheet!F474="","",TrackingWorksheet!F474))</f>
        <v/>
      </c>
      <c r="M469" s="170"/>
      <c r="N469" s="170">
        <f>IF(AND(ISBLANK(TrackingWorksheet!B474),ISBLANK(TrackingWorksheet!C474),ISBLANK(TrackingWorksheet!G474),ISBLANK(TrackingWorksheet!I474),
ISBLANK(TrackingWorksheet!#REF!)),1,0)</f>
        <v>0</v>
      </c>
      <c r="O469" s="170">
        <f>IF(B469=1,"",TrackingWorksheet!E474)</f>
        <v>0</v>
      </c>
      <c r="P469" s="170" t="e">
        <f>IF(B469=1,"",IF(AND(TrackingWorksheet!B474&lt;&gt;"",TrackingWorksheet!B474&lt;=#REF!,OR(TrackingWorksheet!C474="",TrackingWorksheet!C474&gt;=#REF!)),1,0))</f>
        <v>#REF!</v>
      </c>
      <c r="Q469" s="170" t="e">
        <f>IF(B469=1,"",IF(AND(TrackingWorksheet!#REF! &lt;&gt;"",TrackingWorksheet!#REF!&lt;=#REF!), 1, 0)*D469)</f>
        <v>#REF!</v>
      </c>
      <c r="R469" s="170" t="e">
        <f>IF(B469=1,"",IF(AND(TrackingWorksheet!#REF! &lt;&gt;"", TrackingWorksheet!#REF!="At facility"), 1, 0)*D469)</f>
        <v>#REF!</v>
      </c>
      <c r="S469" s="170" t="e">
        <f>IF(B469=1,"",IF(AND(TrackingWorksheet!#REF! &lt;&gt;"", TrackingWorksheet!#REF!="Outside of facility"), 1, 0)*D469)</f>
        <v>#REF!</v>
      </c>
      <c r="T469" s="170" t="e">
        <f>IF(B469=1,"",IF(AND(TrackingWorksheet!#REF!&lt;&gt;"",TrackingWorksheet!#REF!&lt;=#REF!),1,0)*D469)</f>
        <v>#REF!</v>
      </c>
      <c r="U469" s="170" t="e">
        <f>IF(B469=1,"",IF(AND(TrackingWorksheet!#REF!&lt;&gt;"",TrackingWorksheet!#REF!&lt;=#REF!),1,0)*D469)</f>
        <v>#REF!</v>
      </c>
      <c r="V469" s="170" t="str">
        <f>IF(B469=1,"",IF(TrackingWorksheet!F474="","",TrackingWorksheet!F474))</f>
        <v/>
      </c>
    </row>
    <row r="470" spans="2:22" x14ac:dyDescent="0.35">
      <c r="B470" s="178">
        <f>IF(AND(ISBLANK(TrackingWorksheet!B475),ISBLANK(TrackingWorksheet!C475),ISBLANK(TrackingWorksheet!G475),ISBLANK(TrackingWorksheet!I475),
ISBLANK(TrackingWorksheet!#REF!)),1,0)</f>
        <v>0</v>
      </c>
      <c r="C470" s="173">
        <f>IF(B470=1,"",TrackingWorksheet!D475)</f>
        <v>0</v>
      </c>
      <c r="D470" s="176">
        <f>IF(B470=1,"",IF(AND(TrackingWorksheet!B475&lt;&gt;"",TrackingWorksheet!B475&lt;=WeeklyCOVIDSummary!$C$7,OR(TrackingWorksheet!C475="",TrackingWorksheet!C475&gt;=WeeklyCOVIDSummary!$C$6)),1,0))</f>
        <v>0</v>
      </c>
      <c r="E470" s="175">
        <f>IF(B470=1,"",IF(AND(TrackingWorksheet!H475&lt;&gt;"",TrackingWorksheet!H475&lt;=WeeklyCOVIDSummary!$C$7),1,0)*D470)</f>
        <v>0</v>
      </c>
      <c r="F470" s="175">
        <f>IF(B470=1,"",IF(AND(TrackingWorksheet!I475&lt;&gt;"",TrackingWorksheet!I475&lt;=WeeklyCOVIDSummary!$C$7),1,0)*D470)</f>
        <v>0</v>
      </c>
      <c r="G470" s="175">
        <f>IF(B470=1,"",IF(AND(TrackingWorksheet!G475&lt;&gt;"",TrackingWorksheet!G475&lt;=WeeklyCOVIDSummary!$C$7,WeeklyCOVIDSummary!$C$6-TrackingWorksheet!G475&lt;60),1,0)*D470)</f>
        <v>0</v>
      </c>
      <c r="H470" s="175">
        <f>IF(B470=1,"",IF(AND(TrackingWorksheet!G475&lt;&gt;"",TrackingWorksheet!G475&lt;=WeeklyCOVIDSummary!$C$7,TrackingWorksheet!G475&gt;$M$3),1,0)*D470)</f>
        <v>0</v>
      </c>
      <c r="I470" s="175">
        <f t="shared" si="15"/>
        <v>0</v>
      </c>
      <c r="J470" s="175">
        <f t="shared" si="14"/>
        <v>0</v>
      </c>
      <c r="K470" s="175">
        <f>IF(B470=1,"",IF(AND(TrackingWorksheet!G475="",TrackingWorksheet!H475="", TrackingWorksheet!I475=""),1,0)*D470)</f>
        <v>0</v>
      </c>
      <c r="L470" s="178" t="str">
        <f>IF(B470=1,"",IF(TrackingWorksheet!F475="","",TrackingWorksheet!F475))</f>
        <v/>
      </c>
      <c r="M470" s="170"/>
      <c r="N470" s="170">
        <f>IF(AND(ISBLANK(TrackingWorksheet!B475),ISBLANK(TrackingWorksheet!C475),ISBLANK(TrackingWorksheet!G475),ISBLANK(TrackingWorksheet!I475),
ISBLANK(TrackingWorksheet!#REF!)),1,0)</f>
        <v>0</v>
      </c>
      <c r="O470" s="170">
        <f>IF(B470=1,"",TrackingWorksheet!E475)</f>
        <v>0</v>
      </c>
      <c r="P470" s="170" t="e">
        <f>IF(B470=1,"",IF(AND(TrackingWorksheet!B475&lt;&gt;"",TrackingWorksheet!B475&lt;=#REF!,OR(TrackingWorksheet!C475="",TrackingWorksheet!C475&gt;=#REF!)),1,0))</f>
        <v>#REF!</v>
      </c>
      <c r="Q470" s="170" t="e">
        <f>IF(B470=1,"",IF(AND(TrackingWorksheet!#REF! &lt;&gt;"",TrackingWorksheet!#REF!&lt;=#REF!), 1, 0)*D470)</f>
        <v>#REF!</v>
      </c>
      <c r="R470" s="170" t="e">
        <f>IF(B470=1,"",IF(AND(TrackingWorksheet!#REF! &lt;&gt;"", TrackingWorksheet!#REF!="At facility"), 1, 0)*D470)</f>
        <v>#REF!</v>
      </c>
      <c r="S470" s="170" t="e">
        <f>IF(B470=1,"",IF(AND(TrackingWorksheet!#REF! &lt;&gt;"", TrackingWorksheet!#REF!="Outside of facility"), 1, 0)*D470)</f>
        <v>#REF!</v>
      </c>
      <c r="T470" s="170" t="e">
        <f>IF(B470=1,"",IF(AND(TrackingWorksheet!#REF!&lt;&gt;"",TrackingWorksheet!#REF!&lt;=#REF!),1,0)*D470)</f>
        <v>#REF!</v>
      </c>
      <c r="U470" s="170" t="e">
        <f>IF(B470=1,"",IF(AND(TrackingWorksheet!#REF!&lt;&gt;"",TrackingWorksheet!#REF!&lt;=#REF!),1,0)*D470)</f>
        <v>#REF!</v>
      </c>
      <c r="V470" s="170" t="str">
        <f>IF(B470=1,"",IF(TrackingWorksheet!F475="","",TrackingWorksheet!F475))</f>
        <v/>
      </c>
    </row>
    <row r="471" spans="2:22" x14ac:dyDescent="0.35">
      <c r="B471" s="178">
        <f>IF(AND(ISBLANK(TrackingWorksheet!B476),ISBLANK(TrackingWorksheet!C476),ISBLANK(TrackingWorksheet!G476),ISBLANK(TrackingWorksheet!I476),
ISBLANK(TrackingWorksheet!#REF!)),1,0)</f>
        <v>0</v>
      </c>
      <c r="C471" s="173">
        <f>IF(B471=1,"",TrackingWorksheet!D476)</f>
        <v>0</v>
      </c>
      <c r="D471" s="176">
        <f>IF(B471=1,"",IF(AND(TrackingWorksheet!B476&lt;&gt;"",TrackingWorksheet!B476&lt;=WeeklyCOVIDSummary!$C$7,OR(TrackingWorksheet!C476="",TrackingWorksheet!C476&gt;=WeeklyCOVIDSummary!$C$6)),1,0))</f>
        <v>0</v>
      </c>
      <c r="E471" s="175">
        <f>IF(B471=1,"",IF(AND(TrackingWorksheet!H476&lt;&gt;"",TrackingWorksheet!H476&lt;=WeeklyCOVIDSummary!$C$7),1,0)*D471)</f>
        <v>0</v>
      </c>
      <c r="F471" s="175">
        <f>IF(B471=1,"",IF(AND(TrackingWorksheet!I476&lt;&gt;"",TrackingWorksheet!I476&lt;=WeeklyCOVIDSummary!$C$7),1,0)*D471)</f>
        <v>0</v>
      </c>
      <c r="G471" s="175">
        <f>IF(B471=1,"",IF(AND(TrackingWorksheet!G476&lt;&gt;"",TrackingWorksheet!G476&lt;=WeeklyCOVIDSummary!$C$7,WeeklyCOVIDSummary!$C$6-TrackingWorksheet!G476&lt;60),1,0)*D471)</f>
        <v>0</v>
      </c>
      <c r="H471" s="175">
        <f>IF(B471=1,"",IF(AND(TrackingWorksheet!G476&lt;&gt;"",TrackingWorksheet!G476&lt;=WeeklyCOVIDSummary!$C$7,TrackingWorksheet!G476&gt;$M$3),1,0)*D471)</f>
        <v>0</v>
      </c>
      <c r="I471" s="175">
        <f t="shared" si="15"/>
        <v>0</v>
      </c>
      <c r="J471" s="175">
        <f t="shared" si="14"/>
        <v>0</v>
      </c>
      <c r="K471" s="175">
        <f>IF(B471=1,"",IF(AND(TrackingWorksheet!G476="",TrackingWorksheet!H476="", TrackingWorksheet!I476=""),1,0)*D471)</f>
        <v>0</v>
      </c>
      <c r="L471" s="178" t="str">
        <f>IF(B471=1,"",IF(TrackingWorksheet!F476="","",TrackingWorksheet!F476))</f>
        <v/>
      </c>
      <c r="M471" s="170"/>
      <c r="N471" s="170">
        <f>IF(AND(ISBLANK(TrackingWorksheet!B476),ISBLANK(TrackingWorksheet!C476),ISBLANK(TrackingWorksheet!G476),ISBLANK(TrackingWorksheet!I476),
ISBLANK(TrackingWorksheet!#REF!)),1,0)</f>
        <v>0</v>
      </c>
      <c r="O471" s="170">
        <f>IF(B471=1,"",TrackingWorksheet!E476)</f>
        <v>0</v>
      </c>
      <c r="P471" s="170" t="e">
        <f>IF(B471=1,"",IF(AND(TrackingWorksheet!B476&lt;&gt;"",TrackingWorksheet!B476&lt;=#REF!,OR(TrackingWorksheet!C476="",TrackingWorksheet!C476&gt;=#REF!)),1,0))</f>
        <v>#REF!</v>
      </c>
      <c r="Q471" s="170" t="e">
        <f>IF(B471=1,"",IF(AND(TrackingWorksheet!#REF! &lt;&gt;"",TrackingWorksheet!#REF!&lt;=#REF!), 1, 0)*D471)</f>
        <v>#REF!</v>
      </c>
      <c r="R471" s="170" t="e">
        <f>IF(B471=1,"",IF(AND(TrackingWorksheet!#REF! &lt;&gt;"", TrackingWorksheet!#REF!="At facility"), 1, 0)*D471)</f>
        <v>#REF!</v>
      </c>
      <c r="S471" s="170" t="e">
        <f>IF(B471=1,"",IF(AND(TrackingWorksheet!#REF! &lt;&gt;"", TrackingWorksheet!#REF!="Outside of facility"), 1, 0)*D471)</f>
        <v>#REF!</v>
      </c>
      <c r="T471" s="170" t="e">
        <f>IF(B471=1,"",IF(AND(TrackingWorksheet!#REF!&lt;&gt;"",TrackingWorksheet!#REF!&lt;=#REF!),1,0)*D471)</f>
        <v>#REF!</v>
      </c>
      <c r="U471" s="170" t="e">
        <f>IF(B471=1,"",IF(AND(TrackingWorksheet!#REF!&lt;&gt;"",TrackingWorksheet!#REF!&lt;=#REF!),1,0)*D471)</f>
        <v>#REF!</v>
      </c>
      <c r="V471" s="170" t="str">
        <f>IF(B471=1,"",IF(TrackingWorksheet!F476="","",TrackingWorksheet!F476))</f>
        <v/>
      </c>
    </row>
    <row r="472" spans="2:22" x14ac:dyDescent="0.35">
      <c r="B472" s="178">
        <f>IF(AND(ISBLANK(TrackingWorksheet!B477),ISBLANK(TrackingWorksheet!C477),ISBLANK(TrackingWorksheet!G477),ISBLANK(TrackingWorksheet!I477),
ISBLANK(TrackingWorksheet!#REF!)),1,0)</f>
        <v>0</v>
      </c>
      <c r="C472" s="173">
        <f>IF(B472=1,"",TrackingWorksheet!D477)</f>
        <v>0</v>
      </c>
      <c r="D472" s="176">
        <f>IF(B472=1,"",IF(AND(TrackingWorksheet!B477&lt;&gt;"",TrackingWorksheet!B477&lt;=WeeklyCOVIDSummary!$C$7,OR(TrackingWorksheet!C477="",TrackingWorksheet!C477&gt;=WeeklyCOVIDSummary!$C$6)),1,0))</f>
        <v>0</v>
      </c>
      <c r="E472" s="175">
        <f>IF(B472=1,"",IF(AND(TrackingWorksheet!H477&lt;&gt;"",TrackingWorksheet!H477&lt;=WeeklyCOVIDSummary!$C$7),1,0)*D472)</f>
        <v>0</v>
      </c>
      <c r="F472" s="175">
        <f>IF(B472=1,"",IF(AND(TrackingWorksheet!I477&lt;&gt;"",TrackingWorksheet!I477&lt;=WeeklyCOVIDSummary!$C$7),1,0)*D472)</f>
        <v>0</v>
      </c>
      <c r="G472" s="175">
        <f>IF(B472=1,"",IF(AND(TrackingWorksheet!G477&lt;&gt;"",TrackingWorksheet!G477&lt;=WeeklyCOVIDSummary!$C$7,WeeklyCOVIDSummary!$C$6-TrackingWorksheet!G477&lt;60),1,0)*D472)</f>
        <v>0</v>
      </c>
      <c r="H472" s="175">
        <f>IF(B472=1,"",IF(AND(TrackingWorksheet!G477&lt;&gt;"",TrackingWorksheet!G477&lt;=WeeklyCOVIDSummary!$C$7,TrackingWorksheet!G477&gt;$M$3),1,0)*D472)</f>
        <v>0</v>
      </c>
      <c r="I472" s="175">
        <f t="shared" si="15"/>
        <v>0</v>
      </c>
      <c r="J472" s="175">
        <f t="shared" si="14"/>
        <v>0</v>
      </c>
      <c r="K472" s="175">
        <f>IF(B472=1,"",IF(AND(TrackingWorksheet!G477="",TrackingWorksheet!H477="", TrackingWorksheet!I477=""),1,0)*D472)</f>
        <v>0</v>
      </c>
      <c r="L472" s="178" t="str">
        <f>IF(B472=1,"",IF(TrackingWorksheet!F477="","",TrackingWorksheet!F477))</f>
        <v/>
      </c>
      <c r="M472" s="170"/>
      <c r="N472" s="170">
        <f>IF(AND(ISBLANK(TrackingWorksheet!B477),ISBLANK(TrackingWorksheet!C477),ISBLANK(TrackingWorksheet!G477),ISBLANK(TrackingWorksheet!I477),
ISBLANK(TrackingWorksheet!#REF!)),1,0)</f>
        <v>0</v>
      </c>
      <c r="O472" s="170">
        <f>IF(B472=1,"",TrackingWorksheet!E477)</f>
        <v>0</v>
      </c>
      <c r="P472" s="170" t="e">
        <f>IF(B472=1,"",IF(AND(TrackingWorksheet!B477&lt;&gt;"",TrackingWorksheet!B477&lt;=#REF!,OR(TrackingWorksheet!C477="",TrackingWorksheet!C477&gt;=#REF!)),1,0))</f>
        <v>#REF!</v>
      </c>
      <c r="Q472" s="170" t="e">
        <f>IF(B472=1,"",IF(AND(TrackingWorksheet!#REF! &lt;&gt;"",TrackingWorksheet!#REF!&lt;=#REF!), 1, 0)*D472)</f>
        <v>#REF!</v>
      </c>
      <c r="R472" s="170" t="e">
        <f>IF(B472=1,"",IF(AND(TrackingWorksheet!#REF! &lt;&gt;"", TrackingWorksheet!#REF!="At facility"), 1, 0)*D472)</f>
        <v>#REF!</v>
      </c>
      <c r="S472" s="170" t="e">
        <f>IF(B472=1,"",IF(AND(TrackingWorksheet!#REF! &lt;&gt;"", TrackingWorksheet!#REF!="Outside of facility"), 1, 0)*D472)</f>
        <v>#REF!</v>
      </c>
      <c r="T472" s="170" t="e">
        <f>IF(B472=1,"",IF(AND(TrackingWorksheet!#REF!&lt;&gt;"",TrackingWorksheet!#REF!&lt;=#REF!),1,0)*D472)</f>
        <v>#REF!</v>
      </c>
      <c r="U472" s="170" t="e">
        <f>IF(B472=1,"",IF(AND(TrackingWorksheet!#REF!&lt;&gt;"",TrackingWorksheet!#REF!&lt;=#REF!),1,0)*D472)</f>
        <v>#REF!</v>
      </c>
      <c r="V472" s="170" t="str">
        <f>IF(B472=1,"",IF(TrackingWorksheet!F477="","",TrackingWorksheet!F477))</f>
        <v/>
      </c>
    </row>
    <row r="473" spans="2:22" x14ac:dyDescent="0.35">
      <c r="B473" s="178">
        <f>IF(AND(ISBLANK(TrackingWorksheet!B478),ISBLANK(TrackingWorksheet!C478),ISBLANK(TrackingWorksheet!G478),ISBLANK(TrackingWorksheet!I478),
ISBLANK(TrackingWorksheet!#REF!)),1,0)</f>
        <v>0</v>
      </c>
      <c r="C473" s="173">
        <f>IF(B473=1,"",TrackingWorksheet!D478)</f>
        <v>0</v>
      </c>
      <c r="D473" s="176">
        <f>IF(B473=1,"",IF(AND(TrackingWorksheet!B478&lt;&gt;"",TrackingWorksheet!B478&lt;=WeeklyCOVIDSummary!$C$7,OR(TrackingWorksheet!C478="",TrackingWorksheet!C478&gt;=WeeklyCOVIDSummary!$C$6)),1,0))</f>
        <v>0</v>
      </c>
      <c r="E473" s="175">
        <f>IF(B473=1,"",IF(AND(TrackingWorksheet!H478&lt;&gt;"",TrackingWorksheet!H478&lt;=WeeklyCOVIDSummary!$C$7),1,0)*D473)</f>
        <v>0</v>
      </c>
      <c r="F473" s="175">
        <f>IF(B473=1,"",IF(AND(TrackingWorksheet!I478&lt;&gt;"",TrackingWorksheet!I478&lt;=WeeklyCOVIDSummary!$C$7),1,0)*D473)</f>
        <v>0</v>
      </c>
      <c r="G473" s="175">
        <f>IF(B473=1,"",IF(AND(TrackingWorksheet!G478&lt;&gt;"",TrackingWorksheet!G478&lt;=WeeklyCOVIDSummary!$C$7,WeeklyCOVIDSummary!$C$6-TrackingWorksheet!G478&lt;60),1,0)*D473)</f>
        <v>0</v>
      </c>
      <c r="H473" s="175">
        <f>IF(B473=1,"",IF(AND(TrackingWorksheet!G478&lt;&gt;"",TrackingWorksheet!G478&lt;=WeeklyCOVIDSummary!$C$7,TrackingWorksheet!G478&gt;$M$3),1,0)*D473)</f>
        <v>0</v>
      </c>
      <c r="I473" s="175">
        <f t="shared" si="15"/>
        <v>0</v>
      </c>
      <c r="J473" s="175">
        <f t="shared" si="14"/>
        <v>0</v>
      </c>
      <c r="K473" s="175">
        <f>IF(B473=1,"",IF(AND(TrackingWorksheet!G478="",TrackingWorksheet!H478="", TrackingWorksheet!I478=""),1,0)*D473)</f>
        <v>0</v>
      </c>
      <c r="L473" s="178" t="str">
        <f>IF(B473=1,"",IF(TrackingWorksheet!F478="","",TrackingWorksheet!F478))</f>
        <v/>
      </c>
      <c r="M473" s="170"/>
      <c r="N473" s="170">
        <f>IF(AND(ISBLANK(TrackingWorksheet!B478),ISBLANK(TrackingWorksheet!C478),ISBLANK(TrackingWorksheet!G478),ISBLANK(TrackingWorksheet!I478),
ISBLANK(TrackingWorksheet!#REF!)),1,0)</f>
        <v>0</v>
      </c>
      <c r="O473" s="170">
        <f>IF(B473=1,"",TrackingWorksheet!E478)</f>
        <v>0</v>
      </c>
      <c r="P473" s="170" t="e">
        <f>IF(B473=1,"",IF(AND(TrackingWorksheet!B478&lt;&gt;"",TrackingWorksheet!B478&lt;=#REF!,OR(TrackingWorksheet!C478="",TrackingWorksheet!C478&gt;=#REF!)),1,0))</f>
        <v>#REF!</v>
      </c>
      <c r="Q473" s="170" t="e">
        <f>IF(B473=1,"",IF(AND(TrackingWorksheet!#REF! &lt;&gt;"",TrackingWorksheet!#REF!&lt;=#REF!), 1, 0)*D473)</f>
        <v>#REF!</v>
      </c>
      <c r="R473" s="170" t="e">
        <f>IF(B473=1,"",IF(AND(TrackingWorksheet!#REF! &lt;&gt;"", TrackingWorksheet!#REF!="At facility"), 1, 0)*D473)</f>
        <v>#REF!</v>
      </c>
      <c r="S473" s="170" t="e">
        <f>IF(B473=1,"",IF(AND(TrackingWorksheet!#REF! &lt;&gt;"", TrackingWorksheet!#REF!="Outside of facility"), 1, 0)*D473)</f>
        <v>#REF!</v>
      </c>
      <c r="T473" s="170" t="e">
        <f>IF(B473=1,"",IF(AND(TrackingWorksheet!#REF!&lt;&gt;"",TrackingWorksheet!#REF!&lt;=#REF!),1,0)*D473)</f>
        <v>#REF!</v>
      </c>
      <c r="U473" s="170" t="e">
        <f>IF(B473=1,"",IF(AND(TrackingWorksheet!#REF!&lt;&gt;"",TrackingWorksheet!#REF!&lt;=#REF!),1,0)*D473)</f>
        <v>#REF!</v>
      </c>
      <c r="V473" s="170" t="str">
        <f>IF(B473=1,"",IF(TrackingWorksheet!F478="","",TrackingWorksheet!F478))</f>
        <v/>
      </c>
    </row>
    <row r="474" spans="2:22" x14ac:dyDescent="0.35">
      <c r="B474" s="178">
        <f>IF(AND(ISBLANK(TrackingWorksheet!B479),ISBLANK(TrackingWorksheet!C479),ISBLANK(TrackingWorksheet!G479),ISBLANK(TrackingWorksheet!I479),
ISBLANK(TrackingWorksheet!#REF!)),1,0)</f>
        <v>0</v>
      </c>
      <c r="C474" s="173">
        <f>IF(B474=1,"",TrackingWorksheet!D479)</f>
        <v>0</v>
      </c>
      <c r="D474" s="176">
        <f>IF(B474=1,"",IF(AND(TrackingWorksheet!B479&lt;&gt;"",TrackingWorksheet!B479&lt;=WeeklyCOVIDSummary!$C$7,OR(TrackingWorksheet!C479="",TrackingWorksheet!C479&gt;=WeeklyCOVIDSummary!$C$6)),1,0))</f>
        <v>0</v>
      </c>
      <c r="E474" s="175">
        <f>IF(B474=1,"",IF(AND(TrackingWorksheet!H479&lt;&gt;"",TrackingWorksheet!H479&lt;=WeeklyCOVIDSummary!$C$7),1,0)*D474)</f>
        <v>0</v>
      </c>
      <c r="F474" s="175">
        <f>IF(B474=1,"",IF(AND(TrackingWorksheet!I479&lt;&gt;"",TrackingWorksheet!I479&lt;=WeeklyCOVIDSummary!$C$7),1,0)*D474)</f>
        <v>0</v>
      </c>
      <c r="G474" s="175">
        <f>IF(B474=1,"",IF(AND(TrackingWorksheet!G479&lt;&gt;"",TrackingWorksheet!G479&lt;=WeeklyCOVIDSummary!$C$7,WeeklyCOVIDSummary!$C$6-TrackingWorksheet!G479&lt;60),1,0)*D474)</f>
        <v>0</v>
      </c>
      <c r="H474" s="175">
        <f>IF(B474=1,"",IF(AND(TrackingWorksheet!G479&lt;&gt;"",TrackingWorksheet!G479&lt;=WeeklyCOVIDSummary!$C$7,TrackingWorksheet!G479&gt;$M$3),1,0)*D474)</f>
        <v>0</v>
      </c>
      <c r="I474" s="175">
        <f t="shared" si="15"/>
        <v>0</v>
      </c>
      <c r="J474" s="175">
        <f t="shared" si="14"/>
        <v>0</v>
      </c>
      <c r="K474" s="175">
        <f>IF(B474=1,"",IF(AND(TrackingWorksheet!G479="",TrackingWorksheet!H479="", TrackingWorksheet!I479=""),1,0)*D474)</f>
        <v>0</v>
      </c>
      <c r="L474" s="178" t="str">
        <f>IF(B474=1,"",IF(TrackingWorksheet!F479="","",TrackingWorksheet!F479))</f>
        <v/>
      </c>
      <c r="M474" s="170"/>
      <c r="N474" s="170">
        <f>IF(AND(ISBLANK(TrackingWorksheet!B479),ISBLANK(TrackingWorksheet!C479),ISBLANK(TrackingWorksheet!G479),ISBLANK(TrackingWorksheet!I479),
ISBLANK(TrackingWorksheet!#REF!)),1,0)</f>
        <v>0</v>
      </c>
      <c r="O474" s="170">
        <f>IF(B474=1,"",TrackingWorksheet!E479)</f>
        <v>0</v>
      </c>
      <c r="P474" s="170" t="e">
        <f>IF(B474=1,"",IF(AND(TrackingWorksheet!B479&lt;&gt;"",TrackingWorksheet!B479&lt;=#REF!,OR(TrackingWorksheet!C479="",TrackingWorksheet!C479&gt;=#REF!)),1,0))</f>
        <v>#REF!</v>
      </c>
      <c r="Q474" s="170" t="e">
        <f>IF(B474=1,"",IF(AND(TrackingWorksheet!#REF! &lt;&gt;"",TrackingWorksheet!#REF!&lt;=#REF!), 1, 0)*D474)</f>
        <v>#REF!</v>
      </c>
      <c r="R474" s="170" t="e">
        <f>IF(B474=1,"",IF(AND(TrackingWorksheet!#REF! &lt;&gt;"", TrackingWorksheet!#REF!="At facility"), 1, 0)*D474)</f>
        <v>#REF!</v>
      </c>
      <c r="S474" s="170" t="e">
        <f>IF(B474=1,"",IF(AND(TrackingWorksheet!#REF! &lt;&gt;"", TrackingWorksheet!#REF!="Outside of facility"), 1, 0)*D474)</f>
        <v>#REF!</v>
      </c>
      <c r="T474" s="170" t="e">
        <f>IF(B474=1,"",IF(AND(TrackingWorksheet!#REF!&lt;&gt;"",TrackingWorksheet!#REF!&lt;=#REF!),1,0)*D474)</f>
        <v>#REF!</v>
      </c>
      <c r="U474" s="170" t="e">
        <f>IF(B474=1,"",IF(AND(TrackingWorksheet!#REF!&lt;&gt;"",TrackingWorksheet!#REF!&lt;=#REF!),1,0)*D474)</f>
        <v>#REF!</v>
      </c>
      <c r="V474" s="170" t="str">
        <f>IF(B474=1,"",IF(TrackingWorksheet!F479="","",TrackingWorksheet!F479))</f>
        <v/>
      </c>
    </row>
    <row r="475" spans="2:22" x14ac:dyDescent="0.35">
      <c r="B475" s="178">
        <f>IF(AND(ISBLANK(TrackingWorksheet!B480),ISBLANK(TrackingWorksheet!C480),ISBLANK(TrackingWorksheet!G480),ISBLANK(TrackingWorksheet!I480),
ISBLANK(TrackingWorksheet!#REF!)),1,0)</f>
        <v>0</v>
      </c>
      <c r="C475" s="173">
        <f>IF(B475=1,"",TrackingWorksheet!D480)</f>
        <v>0</v>
      </c>
      <c r="D475" s="176">
        <f>IF(B475=1,"",IF(AND(TrackingWorksheet!B480&lt;&gt;"",TrackingWorksheet!B480&lt;=WeeklyCOVIDSummary!$C$7,OR(TrackingWorksheet!C480="",TrackingWorksheet!C480&gt;=WeeklyCOVIDSummary!$C$6)),1,0))</f>
        <v>0</v>
      </c>
      <c r="E475" s="175">
        <f>IF(B475=1,"",IF(AND(TrackingWorksheet!H480&lt;&gt;"",TrackingWorksheet!H480&lt;=WeeklyCOVIDSummary!$C$7),1,0)*D475)</f>
        <v>0</v>
      </c>
      <c r="F475" s="175">
        <f>IF(B475=1,"",IF(AND(TrackingWorksheet!I480&lt;&gt;"",TrackingWorksheet!I480&lt;=WeeklyCOVIDSummary!$C$7),1,0)*D475)</f>
        <v>0</v>
      </c>
      <c r="G475" s="175">
        <f>IF(B475=1,"",IF(AND(TrackingWorksheet!G480&lt;&gt;"",TrackingWorksheet!G480&lt;=WeeklyCOVIDSummary!$C$7,WeeklyCOVIDSummary!$C$6-TrackingWorksheet!G480&lt;60),1,0)*D475)</f>
        <v>0</v>
      </c>
      <c r="H475" s="175">
        <f>IF(B475=1,"",IF(AND(TrackingWorksheet!G480&lt;&gt;"",TrackingWorksheet!G480&lt;=WeeklyCOVIDSummary!$C$7,TrackingWorksheet!G480&gt;$M$3),1,0)*D475)</f>
        <v>0</v>
      </c>
      <c r="I475" s="175">
        <f t="shared" si="15"/>
        <v>0</v>
      </c>
      <c r="J475" s="175">
        <f t="shared" si="14"/>
        <v>0</v>
      </c>
      <c r="K475" s="175">
        <f>IF(B475=1,"",IF(AND(TrackingWorksheet!G480="",TrackingWorksheet!H480="", TrackingWorksheet!I480=""),1,0)*D475)</f>
        <v>0</v>
      </c>
      <c r="L475" s="178" t="str">
        <f>IF(B475=1,"",IF(TrackingWorksheet!F480="","",TrackingWorksheet!F480))</f>
        <v/>
      </c>
      <c r="M475" s="170"/>
      <c r="N475" s="170">
        <f>IF(AND(ISBLANK(TrackingWorksheet!B480),ISBLANK(TrackingWorksheet!C480),ISBLANK(TrackingWorksheet!G480),ISBLANK(TrackingWorksheet!I480),
ISBLANK(TrackingWorksheet!#REF!)),1,0)</f>
        <v>0</v>
      </c>
      <c r="O475" s="170">
        <f>IF(B475=1,"",TrackingWorksheet!E480)</f>
        <v>0</v>
      </c>
      <c r="P475" s="170" t="e">
        <f>IF(B475=1,"",IF(AND(TrackingWorksheet!B480&lt;&gt;"",TrackingWorksheet!B480&lt;=#REF!,OR(TrackingWorksheet!C480="",TrackingWorksheet!C480&gt;=#REF!)),1,0))</f>
        <v>#REF!</v>
      </c>
      <c r="Q475" s="170" t="e">
        <f>IF(B475=1,"",IF(AND(TrackingWorksheet!#REF! &lt;&gt;"",TrackingWorksheet!#REF!&lt;=#REF!), 1, 0)*D475)</f>
        <v>#REF!</v>
      </c>
      <c r="R475" s="170" t="e">
        <f>IF(B475=1,"",IF(AND(TrackingWorksheet!#REF! &lt;&gt;"", TrackingWorksheet!#REF!="At facility"), 1, 0)*D475)</f>
        <v>#REF!</v>
      </c>
      <c r="S475" s="170" t="e">
        <f>IF(B475=1,"",IF(AND(TrackingWorksheet!#REF! &lt;&gt;"", TrackingWorksheet!#REF!="Outside of facility"), 1, 0)*D475)</f>
        <v>#REF!</v>
      </c>
      <c r="T475" s="170" t="e">
        <f>IF(B475=1,"",IF(AND(TrackingWorksheet!#REF!&lt;&gt;"",TrackingWorksheet!#REF!&lt;=#REF!),1,0)*D475)</f>
        <v>#REF!</v>
      </c>
      <c r="U475" s="170" t="e">
        <f>IF(B475=1,"",IF(AND(TrackingWorksheet!#REF!&lt;&gt;"",TrackingWorksheet!#REF!&lt;=#REF!),1,0)*D475)</f>
        <v>#REF!</v>
      </c>
      <c r="V475" s="170" t="str">
        <f>IF(B475=1,"",IF(TrackingWorksheet!F480="","",TrackingWorksheet!F480))</f>
        <v/>
      </c>
    </row>
    <row r="476" spans="2:22" x14ac:dyDescent="0.35">
      <c r="B476" s="178">
        <f>IF(AND(ISBLANK(TrackingWorksheet!B481),ISBLANK(TrackingWorksheet!C481),ISBLANK(TrackingWorksheet!G481),ISBLANK(TrackingWorksheet!I481),
ISBLANK(TrackingWorksheet!#REF!)),1,0)</f>
        <v>0</v>
      </c>
      <c r="C476" s="173">
        <f>IF(B476=1,"",TrackingWorksheet!D481)</f>
        <v>0</v>
      </c>
      <c r="D476" s="176">
        <f>IF(B476=1,"",IF(AND(TrackingWorksheet!B481&lt;&gt;"",TrackingWorksheet!B481&lt;=WeeklyCOVIDSummary!$C$7,OR(TrackingWorksheet!C481="",TrackingWorksheet!C481&gt;=WeeklyCOVIDSummary!$C$6)),1,0))</f>
        <v>0</v>
      </c>
      <c r="E476" s="175">
        <f>IF(B476=1,"",IF(AND(TrackingWorksheet!H481&lt;&gt;"",TrackingWorksheet!H481&lt;=WeeklyCOVIDSummary!$C$7),1,0)*D476)</f>
        <v>0</v>
      </c>
      <c r="F476" s="175">
        <f>IF(B476=1,"",IF(AND(TrackingWorksheet!I481&lt;&gt;"",TrackingWorksheet!I481&lt;=WeeklyCOVIDSummary!$C$7),1,0)*D476)</f>
        <v>0</v>
      </c>
      <c r="G476" s="175">
        <f>IF(B476=1,"",IF(AND(TrackingWorksheet!G481&lt;&gt;"",TrackingWorksheet!G481&lt;=WeeklyCOVIDSummary!$C$7,WeeklyCOVIDSummary!$C$6-TrackingWorksheet!G481&lt;60),1,0)*D476)</f>
        <v>0</v>
      </c>
      <c r="H476" s="175">
        <f>IF(B476=1,"",IF(AND(TrackingWorksheet!G481&lt;&gt;"",TrackingWorksheet!G481&lt;=WeeklyCOVIDSummary!$C$7,TrackingWorksheet!G481&gt;$M$3),1,0)*D476)</f>
        <v>0</v>
      </c>
      <c r="I476" s="175">
        <f t="shared" si="15"/>
        <v>0</v>
      </c>
      <c r="J476" s="175">
        <f t="shared" si="14"/>
        <v>0</v>
      </c>
      <c r="K476" s="175">
        <f>IF(B476=1,"",IF(AND(TrackingWorksheet!G481="",TrackingWorksheet!H481="", TrackingWorksheet!I481=""),1,0)*D476)</f>
        <v>0</v>
      </c>
      <c r="L476" s="178" t="str">
        <f>IF(B476=1,"",IF(TrackingWorksheet!F481="","",TrackingWorksheet!F481))</f>
        <v/>
      </c>
      <c r="M476" s="170"/>
      <c r="N476" s="170">
        <f>IF(AND(ISBLANK(TrackingWorksheet!B481),ISBLANK(TrackingWorksheet!C481),ISBLANK(TrackingWorksheet!G481),ISBLANK(TrackingWorksheet!I481),
ISBLANK(TrackingWorksheet!#REF!)),1,0)</f>
        <v>0</v>
      </c>
      <c r="O476" s="170">
        <f>IF(B476=1,"",TrackingWorksheet!E481)</f>
        <v>0</v>
      </c>
      <c r="P476" s="170" t="e">
        <f>IF(B476=1,"",IF(AND(TrackingWorksheet!B481&lt;&gt;"",TrackingWorksheet!B481&lt;=#REF!,OR(TrackingWorksheet!C481="",TrackingWorksheet!C481&gt;=#REF!)),1,0))</f>
        <v>#REF!</v>
      </c>
      <c r="Q476" s="170" t="e">
        <f>IF(B476=1,"",IF(AND(TrackingWorksheet!#REF! &lt;&gt;"",TrackingWorksheet!#REF!&lt;=#REF!), 1, 0)*D476)</f>
        <v>#REF!</v>
      </c>
      <c r="R476" s="170" t="e">
        <f>IF(B476=1,"",IF(AND(TrackingWorksheet!#REF! &lt;&gt;"", TrackingWorksheet!#REF!="At facility"), 1, 0)*D476)</f>
        <v>#REF!</v>
      </c>
      <c r="S476" s="170" t="e">
        <f>IF(B476=1,"",IF(AND(TrackingWorksheet!#REF! &lt;&gt;"", TrackingWorksheet!#REF!="Outside of facility"), 1, 0)*D476)</f>
        <v>#REF!</v>
      </c>
      <c r="T476" s="170" t="e">
        <f>IF(B476=1,"",IF(AND(TrackingWorksheet!#REF!&lt;&gt;"",TrackingWorksheet!#REF!&lt;=#REF!),1,0)*D476)</f>
        <v>#REF!</v>
      </c>
      <c r="U476" s="170" t="e">
        <f>IF(B476=1,"",IF(AND(TrackingWorksheet!#REF!&lt;&gt;"",TrackingWorksheet!#REF!&lt;=#REF!),1,0)*D476)</f>
        <v>#REF!</v>
      </c>
      <c r="V476" s="170" t="str">
        <f>IF(B476=1,"",IF(TrackingWorksheet!F481="","",TrackingWorksheet!F481))</f>
        <v/>
      </c>
    </row>
    <row r="477" spans="2:22" x14ac:dyDescent="0.35">
      <c r="B477" s="178">
        <f>IF(AND(ISBLANK(TrackingWorksheet!B482),ISBLANK(TrackingWorksheet!C482),ISBLANK(TrackingWorksheet!G482),ISBLANK(TrackingWorksheet!I482),
ISBLANK(TrackingWorksheet!#REF!)),1,0)</f>
        <v>0</v>
      </c>
      <c r="C477" s="173">
        <f>IF(B477=1,"",TrackingWorksheet!D482)</f>
        <v>0</v>
      </c>
      <c r="D477" s="176">
        <f>IF(B477=1,"",IF(AND(TrackingWorksheet!B482&lt;&gt;"",TrackingWorksheet!B482&lt;=WeeklyCOVIDSummary!$C$7,OR(TrackingWorksheet!C482="",TrackingWorksheet!C482&gt;=WeeklyCOVIDSummary!$C$6)),1,0))</f>
        <v>0</v>
      </c>
      <c r="E477" s="175">
        <f>IF(B477=1,"",IF(AND(TrackingWorksheet!H482&lt;&gt;"",TrackingWorksheet!H482&lt;=WeeklyCOVIDSummary!$C$7),1,0)*D477)</f>
        <v>0</v>
      </c>
      <c r="F477" s="175">
        <f>IF(B477=1,"",IF(AND(TrackingWorksheet!I482&lt;&gt;"",TrackingWorksheet!I482&lt;=WeeklyCOVIDSummary!$C$7),1,0)*D477)</f>
        <v>0</v>
      </c>
      <c r="G477" s="175">
        <f>IF(B477=1,"",IF(AND(TrackingWorksheet!G482&lt;&gt;"",TrackingWorksheet!G482&lt;=WeeklyCOVIDSummary!$C$7,WeeklyCOVIDSummary!$C$6-TrackingWorksheet!G482&lt;60),1,0)*D477)</f>
        <v>0</v>
      </c>
      <c r="H477" s="175">
        <f>IF(B477=1,"",IF(AND(TrackingWorksheet!G482&lt;&gt;"",TrackingWorksheet!G482&lt;=WeeklyCOVIDSummary!$C$7,TrackingWorksheet!G482&gt;$M$3),1,0)*D477)</f>
        <v>0</v>
      </c>
      <c r="I477" s="175">
        <f t="shared" si="15"/>
        <v>0</v>
      </c>
      <c r="J477" s="175">
        <f t="shared" si="14"/>
        <v>0</v>
      </c>
      <c r="K477" s="175">
        <f>IF(B477=1,"",IF(AND(TrackingWorksheet!G482="",TrackingWorksheet!H482="", TrackingWorksheet!I482=""),1,0)*D477)</f>
        <v>0</v>
      </c>
      <c r="L477" s="178" t="str">
        <f>IF(B477=1,"",IF(TrackingWorksheet!F482="","",TrackingWorksheet!F482))</f>
        <v/>
      </c>
      <c r="M477" s="170"/>
      <c r="N477" s="170">
        <f>IF(AND(ISBLANK(TrackingWorksheet!B482),ISBLANK(TrackingWorksheet!C482),ISBLANK(TrackingWorksheet!G482),ISBLANK(TrackingWorksheet!I482),
ISBLANK(TrackingWorksheet!#REF!)),1,0)</f>
        <v>0</v>
      </c>
      <c r="O477" s="170">
        <f>IF(B477=1,"",TrackingWorksheet!E482)</f>
        <v>0</v>
      </c>
      <c r="P477" s="170" t="e">
        <f>IF(B477=1,"",IF(AND(TrackingWorksheet!B482&lt;&gt;"",TrackingWorksheet!B482&lt;=#REF!,OR(TrackingWorksheet!C482="",TrackingWorksheet!C482&gt;=#REF!)),1,0))</f>
        <v>#REF!</v>
      </c>
      <c r="Q477" s="170" t="e">
        <f>IF(B477=1,"",IF(AND(TrackingWorksheet!#REF! &lt;&gt;"",TrackingWorksheet!#REF!&lt;=#REF!), 1, 0)*D477)</f>
        <v>#REF!</v>
      </c>
      <c r="R477" s="170" t="e">
        <f>IF(B477=1,"",IF(AND(TrackingWorksheet!#REF! &lt;&gt;"", TrackingWorksheet!#REF!="At facility"), 1, 0)*D477)</f>
        <v>#REF!</v>
      </c>
      <c r="S477" s="170" t="e">
        <f>IF(B477=1,"",IF(AND(TrackingWorksheet!#REF! &lt;&gt;"", TrackingWorksheet!#REF!="Outside of facility"), 1, 0)*D477)</f>
        <v>#REF!</v>
      </c>
      <c r="T477" s="170" t="e">
        <f>IF(B477=1,"",IF(AND(TrackingWorksheet!#REF!&lt;&gt;"",TrackingWorksheet!#REF!&lt;=#REF!),1,0)*D477)</f>
        <v>#REF!</v>
      </c>
      <c r="U477" s="170" t="e">
        <f>IF(B477=1,"",IF(AND(TrackingWorksheet!#REF!&lt;&gt;"",TrackingWorksheet!#REF!&lt;=#REF!),1,0)*D477)</f>
        <v>#REF!</v>
      </c>
      <c r="V477" s="170" t="str">
        <f>IF(B477=1,"",IF(TrackingWorksheet!F482="","",TrackingWorksheet!F482))</f>
        <v/>
      </c>
    </row>
    <row r="478" spans="2:22" x14ac:dyDescent="0.35">
      <c r="B478" s="178">
        <f>IF(AND(ISBLANK(TrackingWorksheet!B483),ISBLANK(TrackingWorksheet!C483),ISBLANK(TrackingWorksheet!G483),ISBLANK(TrackingWorksheet!I483),
ISBLANK(TrackingWorksheet!#REF!)),1,0)</f>
        <v>0</v>
      </c>
      <c r="C478" s="173">
        <f>IF(B478=1,"",TrackingWorksheet!D483)</f>
        <v>0</v>
      </c>
      <c r="D478" s="176">
        <f>IF(B478=1,"",IF(AND(TrackingWorksheet!B483&lt;&gt;"",TrackingWorksheet!B483&lt;=WeeklyCOVIDSummary!$C$7,OR(TrackingWorksheet!C483="",TrackingWorksheet!C483&gt;=WeeklyCOVIDSummary!$C$6)),1,0))</f>
        <v>0</v>
      </c>
      <c r="E478" s="175">
        <f>IF(B478=1,"",IF(AND(TrackingWorksheet!H483&lt;&gt;"",TrackingWorksheet!H483&lt;=WeeklyCOVIDSummary!$C$7),1,0)*D478)</f>
        <v>0</v>
      </c>
      <c r="F478" s="175">
        <f>IF(B478=1,"",IF(AND(TrackingWorksheet!I483&lt;&gt;"",TrackingWorksheet!I483&lt;=WeeklyCOVIDSummary!$C$7),1,0)*D478)</f>
        <v>0</v>
      </c>
      <c r="G478" s="175">
        <f>IF(B478=1,"",IF(AND(TrackingWorksheet!G483&lt;&gt;"",TrackingWorksheet!G483&lt;=WeeklyCOVIDSummary!$C$7,WeeklyCOVIDSummary!$C$6-TrackingWorksheet!G483&lt;60),1,0)*D478)</f>
        <v>0</v>
      </c>
      <c r="H478" s="175">
        <f>IF(B478=1,"",IF(AND(TrackingWorksheet!G483&lt;&gt;"",TrackingWorksheet!G483&lt;=WeeklyCOVIDSummary!$C$7,TrackingWorksheet!G483&gt;$M$3),1,0)*D478)</f>
        <v>0</v>
      </c>
      <c r="I478" s="175">
        <f t="shared" si="15"/>
        <v>0</v>
      </c>
      <c r="J478" s="175">
        <f t="shared" si="14"/>
        <v>0</v>
      </c>
      <c r="K478" s="175">
        <f>IF(B478=1,"",IF(AND(TrackingWorksheet!G483="",TrackingWorksheet!H483="", TrackingWorksheet!I483=""),1,0)*D478)</f>
        <v>0</v>
      </c>
      <c r="L478" s="178" t="str">
        <f>IF(B478=1,"",IF(TrackingWorksheet!F483="","",TrackingWorksheet!F483))</f>
        <v/>
      </c>
      <c r="M478" s="170"/>
      <c r="N478" s="170">
        <f>IF(AND(ISBLANK(TrackingWorksheet!B483),ISBLANK(TrackingWorksheet!C483),ISBLANK(TrackingWorksheet!G483),ISBLANK(TrackingWorksheet!I483),
ISBLANK(TrackingWorksheet!#REF!)),1,0)</f>
        <v>0</v>
      </c>
      <c r="O478" s="170">
        <f>IF(B478=1,"",TrackingWorksheet!E483)</f>
        <v>0</v>
      </c>
      <c r="P478" s="170" t="e">
        <f>IF(B478=1,"",IF(AND(TrackingWorksheet!B483&lt;&gt;"",TrackingWorksheet!B483&lt;=#REF!,OR(TrackingWorksheet!C483="",TrackingWorksheet!C483&gt;=#REF!)),1,0))</f>
        <v>#REF!</v>
      </c>
      <c r="Q478" s="170" t="e">
        <f>IF(B478=1,"",IF(AND(TrackingWorksheet!#REF! &lt;&gt;"",TrackingWorksheet!#REF!&lt;=#REF!), 1, 0)*D478)</f>
        <v>#REF!</v>
      </c>
      <c r="R478" s="170" t="e">
        <f>IF(B478=1,"",IF(AND(TrackingWorksheet!#REF! &lt;&gt;"", TrackingWorksheet!#REF!="At facility"), 1, 0)*D478)</f>
        <v>#REF!</v>
      </c>
      <c r="S478" s="170" t="e">
        <f>IF(B478=1,"",IF(AND(TrackingWorksheet!#REF! &lt;&gt;"", TrackingWorksheet!#REF!="Outside of facility"), 1, 0)*D478)</f>
        <v>#REF!</v>
      </c>
      <c r="T478" s="170" t="e">
        <f>IF(B478=1,"",IF(AND(TrackingWorksheet!#REF!&lt;&gt;"",TrackingWorksheet!#REF!&lt;=#REF!),1,0)*D478)</f>
        <v>#REF!</v>
      </c>
      <c r="U478" s="170" t="e">
        <f>IF(B478=1,"",IF(AND(TrackingWorksheet!#REF!&lt;&gt;"",TrackingWorksheet!#REF!&lt;=#REF!),1,0)*D478)</f>
        <v>#REF!</v>
      </c>
      <c r="V478" s="170" t="str">
        <f>IF(B478=1,"",IF(TrackingWorksheet!F483="","",TrackingWorksheet!F483))</f>
        <v/>
      </c>
    </row>
    <row r="479" spans="2:22" x14ac:dyDescent="0.35">
      <c r="B479" s="178">
        <f>IF(AND(ISBLANK(TrackingWorksheet!B484),ISBLANK(TrackingWorksheet!C484),ISBLANK(TrackingWorksheet!G484),ISBLANK(TrackingWorksheet!I484),
ISBLANK(TrackingWorksheet!#REF!)),1,0)</f>
        <v>0</v>
      </c>
      <c r="C479" s="173">
        <f>IF(B479=1,"",TrackingWorksheet!D484)</f>
        <v>0</v>
      </c>
      <c r="D479" s="176">
        <f>IF(B479=1,"",IF(AND(TrackingWorksheet!B484&lt;&gt;"",TrackingWorksheet!B484&lt;=WeeklyCOVIDSummary!$C$7,OR(TrackingWorksheet!C484="",TrackingWorksheet!C484&gt;=WeeklyCOVIDSummary!$C$6)),1,0))</f>
        <v>0</v>
      </c>
      <c r="E479" s="175">
        <f>IF(B479=1,"",IF(AND(TrackingWorksheet!H484&lt;&gt;"",TrackingWorksheet!H484&lt;=WeeklyCOVIDSummary!$C$7),1,0)*D479)</f>
        <v>0</v>
      </c>
      <c r="F479" s="175">
        <f>IF(B479=1,"",IF(AND(TrackingWorksheet!I484&lt;&gt;"",TrackingWorksheet!I484&lt;=WeeklyCOVIDSummary!$C$7),1,0)*D479)</f>
        <v>0</v>
      </c>
      <c r="G479" s="175">
        <f>IF(B479=1,"",IF(AND(TrackingWorksheet!G484&lt;&gt;"",TrackingWorksheet!G484&lt;=WeeklyCOVIDSummary!$C$7,WeeklyCOVIDSummary!$C$6-TrackingWorksheet!G484&lt;60),1,0)*D479)</f>
        <v>0</v>
      </c>
      <c r="H479" s="175">
        <f>IF(B479=1,"",IF(AND(TrackingWorksheet!G484&lt;&gt;"",TrackingWorksheet!G484&lt;=WeeklyCOVIDSummary!$C$7,TrackingWorksheet!G484&gt;$M$3),1,0)*D479)</f>
        <v>0</v>
      </c>
      <c r="I479" s="175">
        <f t="shared" si="15"/>
        <v>0</v>
      </c>
      <c r="J479" s="175">
        <f t="shared" si="14"/>
        <v>0</v>
      </c>
      <c r="K479" s="175">
        <f>IF(B479=1,"",IF(AND(TrackingWorksheet!G484="",TrackingWorksheet!H484="", TrackingWorksheet!I484=""),1,0)*D479)</f>
        <v>0</v>
      </c>
      <c r="L479" s="178" t="str">
        <f>IF(B479=1,"",IF(TrackingWorksheet!F484="","",TrackingWorksheet!F484))</f>
        <v/>
      </c>
      <c r="M479" s="170"/>
      <c r="N479" s="170">
        <f>IF(AND(ISBLANK(TrackingWorksheet!B484),ISBLANK(TrackingWorksheet!C484),ISBLANK(TrackingWorksheet!G484),ISBLANK(TrackingWorksheet!I484),
ISBLANK(TrackingWorksheet!#REF!)),1,0)</f>
        <v>0</v>
      </c>
      <c r="O479" s="170">
        <f>IF(B479=1,"",TrackingWorksheet!E484)</f>
        <v>0</v>
      </c>
      <c r="P479" s="170" t="e">
        <f>IF(B479=1,"",IF(AND(TrackingWorksheet!B484&lt;&gt;"",TrackingWorksheet!B484&lt;=#REF!,OR(TrackingWorksheet!C484="",TrackingWorksheet!C484&gt;=#REF!)),1,0))</f>
        <v>#REF!</v>
      </c>
      <c r="Q479" s="170" t="e">
        <f>IF(B479=1,"",IF(AND(TrackingWorksheet!#REF! &lt;&gt;"",TrackingWorksheet!#REF!&lt;=#REF!), 1, 0)*D479)</f>
        <v>#REF!</v>
      </c>
      <c r="R479" s="170" t="e">
        <f>IF(B479=1,"",IF(AND(TrackingWorksheet!#REF! &lt;&gt;"", TrackingWorksheet!#REF!="At facility"), 1, 0)*D479)</f>
        <v>#REF!</v>
      </c>
      <c r="S479" s="170" t="e">
        <f>IF(B479=1,"",IF(AND(TrackingWorksheet!#REF! &lt;&gt;"", TrackingWorksheet!#REF!="Outside of facility"), 1, 0)*D479)</f>
        <v>#REF!</v>
      </c>
      <c r="T479" s="170" t="e">
        <f>IF(B479=1,"",IF(AND(TrackingWorksheet!#REF!&lt;&gt;"",TrackingWorksheet!#REF!&lt;=#REF!),1,0)*D479)</f>
        <v>#REF!</v>
      </c>
      <c r="U479" s="170" t="e">
        <f>IF(B479=1,"",IF(AND(TrackingWorksheet!#REF!&lt;&gt;"",TrackingWorksheet!#REF!&lt;=#REF!),1,0)*D479)</f>
        <v>#REF!</v>
      </c>
      <c r="V479" s="170" t="str">
        <f>IF(B479=1,"",IF(TrackingWorksheet!F484="","",TrackingWorksheet!F484))</f>
        <v/>
      </c>
    </row>
    <row r="480" spans="2:22" x14ac:dyDescent="0.35">
      <c r="B480" s="178">
        <f>IF(AND(ISBLANK(TrackingWorksheet!B485),ISBLANK(TrackingWorksheet!C485),ISBLANK(TrackingWorksheet!G485),ISBLANK(TrackingWorksheet!I485),
ISBLANK(TrackingWorksheet!#REF!)),1,0)</f>
        <v>0</v>
      </c>
      <c r="C480" s="173">
        <f>IF(B480=1,"",TrackingWorksheet!D485)</f>
        <v>0</v>
      </c>
      <c r="D480" s="176">
        <f>IF(B480=1,"",IF(AND(TrackingWorksheet!B485&lt;&gt;"",TrackingWorksheet!B485&lt;=WeeklyCOVIDSummary!$C$7,OR(TrackingWorksheet!C485="",TrackingWorksheet!C485&gt;=WeeklyCOVIDSummary!$C$6)),1,0))</f>
        <v>0</v>
      </c>
      <c r="E480" s="175">
        <f>IF(B480=1,"",IF(AND(TrackingWorksheet!H485&lt;&gt;"",TrackingWorksheet!H485&lt;=WeeklyCOVIDSummary!$C$7),1,0)*D480)</f>
        <v>0</v>
      </c>
      <c r="F480" s="175">
        <f>IF(B480=1,"",IF(AND(TrackingWorksheet!I485&lt;&gt;"",TrackingWorksheet!I485&lt;=WeeklyCOVIDSummary!$C$7),1,0)*D480)</f>
        <v>0</v>
      </c>
      <c r="G480" s="175">
        <f>IF(B480=1,"",IF(AND(TrackingWorksheet!G485&lt;&gt;"",TrackingWorksheet!G485&lt;=WeeklyCOVIDSummary!$C$7,WeeklyCOVIDSummary!$C$6-TrackingWorksheet!G485&lt;60),1,0)*D480)</f>
        <v>0</v>
      </c>
      <c r="H480" s="175">
        <f>IF(B480=1,"",IF(AND(TrackingWorksheet!G485&lt;&gt;"",TrackingWorksheet!G485&lt;=WeeklyCOVIDSummary!$C$7,TrackingWorksheet!G485&gt;$M$3),1,0)*D480)</f>
        <v>0</v>
      </c>
      <c r="I480" s="175">
        <f t="shared" si="15"/>
        <v>0</v>
      </c>
      <c r="J480" s="175">
        <f t="shared" si="14"/>
        <v>0</v>
      </c>
      <c r="K480" s="175">
        <f>IF(B480=1,"",IF(AND(TrackingWorksheet!G485="",TrackingWorksheet!H485="", TrackingWorksheet!I485=""),1,0)*D480)</f>
        <v>0</v>
      </c>
      <c r="L480" s="178" t="str">
        <f>IF(B480=1,"",IF(TrackingWorksheet!F485="","",TrackingWorksheet!F485))</f>
        <v/>
      </c>
      <c r="M480" s="170"/>
      <c r="N480" s="170">
        <f>IF(AND(ISBLANK(TrackingWorksheet!B485),ISBLANK(TrackingWorksheet!C485),ISBLANK(TrackingWorksheet!G485),ISBLANK(TrackingWorksheet!I485),
ISBLANK(TrackingWorksheet!#REF!)),1,0)</f>
        <v>0</v>
      </c>
      <c r="O480" s="170">
        <f>IF(B480=1,"",TrackingWorksheet!E485)</f>
        <v>0</v>
      </c>
      <c r="P480" s="170" t="e">
        <f>IF(B480=1,"",IF(AND(TrackingWorksheet!B485&lt;&gt;"",TrackingWorksheet!B485&lt;=#REF!,OR(TrackingWorksheet!C485="",TrackingWorksheet!C485&gt;=#REF!)),1,0))</f>
        <v>#REF!</v>
      </c>
      <c r="Q480" s="170" t="e">
        <f>IF(B480=1,"",IF(AND(TrackingWorksheet!#REF! &lt;&gt;"",TrackingWorksheet!#REF!&lt;=#REF!), 1, 0)*D480)</f>
        <v>#REF!</v>
      </c>
      <c r="R480" s="170" t="e">
        <f>IF(B480=1,"",IF(AND(TrackingWorksheet!#REF! &lt;&gt;"", TrackingWorksheet!#REF!="At facility"), 1, 0)*D480)</f>
        <v>#REF!</v>
      </c>
      <c r="S480" s="170" t="e">
        <f>IF(B480=1,"",IF(AND(TrackingWorksheet!#REF! &lt;&gt;"", TrackingWorksheet!#REF!="Outside of facility"), 1, 0)*D480)</f>
        <v>#REF!</v>
      </c>
      <c r="T480" s="170" t="e">
        <f>IF(B480=1,"",IF(AND(TrackingWorksheet!#REF!&lt;&gt;"",TrackingWorksheet!#REF!&lt;=#REF!),1,0)*D480)</f>
        <v>#REF!</v>
      </c>
      <c r="U480" s="170" t="e">
        <f>IF(B480=1,"",IF(AND(TrackingWorksheet!#REF!&lt;&gt;"",TrackingWorksheet!#REF!&lt;=#REF!),1,0)*D480)</f>
        <v>#REF!</v>
      </c>
      <c r="V480" s="170" t="str">
        <f>IF(B480=1,"",IF(TrackingWorksheet!F485="","",TrackingWorksheet!F485))</f>
        <v/>
      </c>
    </row>
    <row r="481" spans="2:22" x14ac:dyDescent="0.35">
      <c r="B481" s="178">
        <f>IF(AND(ISBLANK(TrackingWorksheet!B486),ISBLANK(TrackingWorksheet!C486),ISBLANK(TrackingWorksheet!G486),ISBLANK(TrackingWorksheet!I486),
ISBLANK(TrackingWorksheet!#REF!)),1,0)</f>
        <v>0</v>
      </c>
      <c r="C481" s="173">
        <f>IF(B481=1,"",TrackingWorksheet!D486)</f>
        <v>0</v>
      </c>
      <c r="D481" s="176">
        <f>IF(B481=1,"",IF(AND(TrackingWorksheet!B486&lt;&gt;"",TrackingWorksheet!B486&lt;=WeeklyCOVIDSummary!$C$7,OR(TrackingWorksheet!C486="",TrackingWorksheet!C486&gt;=WeeklyCOVIDSummary!$C$6)),1,0))</f>
        <v>0</v>
      </c>
      <c r="E481" s="175">
        <f>IF(B481=1,"",IF(AND(TrackingWorksheet!H486&lt;&gt;"",TrackingWorksheet!H486&lt;=WeeklyCOVIDSummary!$C$7),1,0)*D481)</f>
        <v>0</v>
      </c>
      <c r="F481" s="175">
        <f>IF(B481=1,"",IF(AND(TrackingWorksheet!I486&lt;&gt;"",TrackingWorksheet!I486&lt;=WeeklyCOVIDSummary!$C$7),1,0)*D481)</f>
        <v>0</v>
      </c>
      <c r="G481" s="175">
        <f>IF(B481=1,"",IF(AND(TrackingWorksheet!G486&lt;&gt;"",TrackingWorksheet!G486&lt;=WeeklyCOVIDSummary!$C$7,WeeklyCOVIDSummary!$C$6-TrackingWorksheet!G486&lt;60),1,0)*D481)</f>
        <v>0</v>
      </c>
      <c r="H481" s="175">
        <f>IF(B481=1,"",IF(AND(TrackingWorksheet!G486&lt;&gt;"",TrackingWorksheet!G486&lt;=WeeklyCOVIDSummary!$C$7,TrackingWorksheet!G486&gt;$M$3),1,0)*D481)</f>
        <v>0</v>
      </c>
      <c r="I481" s="175">
        <f t="shared" si="15"/>
        <v>0</v>
      </c>
      <c r="J481" s="175">
        <f t="shared" si="14"/>
        <v>0</v>
      </c>
      <c r="K481" s="175">
        <f>IF(B481=1,"",IF(AND(TrackingWorksheet!G486="",TrackingWorksheet!H486="", TrackingWorksheet!I486=""),1,0)*D481)</f>
        <v>0</v>
      </c>
      <c r="L481" s="178" t="str">
        <f>IF(B481=1,"",IF(TrackingWorksheet!F486="","",TrackingWorksheet!F486))</f>
        <v/>
      </c>
      <c r="M481" s="170"/>
      <c r="N481" s="170">
        <f>IF(AND(ISBLANK(TrackingWorksheet!B486),ISBLANK(TrackingWorksheet!C486),ISBLANK(TrackingWorksheet!G486),ISBLANK(TrackingWorksheet!I486),
ISBLANK(TrackingWorksheet!#REF!)),1,0)</f>
        <v>0</v>
      </c>
      <c r="O481" s="170">
        <f>IF(B481=1,"",TrackingWorksheet!E486)</f>
        <v>0</v>
      </c>
      <c r="P481" s="170" t="e">
        <f>IF(B481=1,"",IF(AND(TrackingWorksheet!B486&lt;&gt;"",TrackingWorksheet!B486&lt;=#REF!,OR(TrackingWorksheet!C486="",TrackingWorksheet!C486&gt;=#REF!)),1,0))</f>
        <v>#REF!</v>
      </c>
      <c r="Q481" s="170" t="e">
        <f>IF(B481=1,"",IF(AND(TrackingWorksheet!#REF! &lt;&gt;"",TrackingWorksheet!#REF!&lt;=#REF!), 1, 0)*D481)</f>
        <v>#REF!</v>
      </c>
      <c r="R481" s="170" t="e">
        <f>IF(B481=1,"",IF(AND(TrackingWorksheet!#REF! &lt;&gt;"", TrackingWorksheet!#REF!="At facility"), 1, 0)*D481)</f>
        <v>#REF!</v>
      </c>
      <c r="S481" s="170" t="e">
        <f>IF(B481=1,"",IF(AND(TrackingWorksheet!#REF! &lt;&gt;"", TrackingWorksheet!#REF!="Outside of facility"), 1, 0)*D481)</f>
        <v>#REF!</v>
      </c>
      <c r="T481" s="170" t="e">
        <f>IF(B481=1,"",IF(AND(TrackingWorksheet!#REF!&lt;&gt;"",TrackingWorksheet!#REF!&lt;=#REF!),1,0)*D481)</f>
        <v>#REF!</v>
      </c>
      <c r="U481" s="170" t="e">
        <f>IF(B481=1,"",IF(AND(TrackingWorksheet!#REF!&lt;&gt;"",TrackingWorksheet!#REF!&lt;=#REF!),1,0)*D481)</f>
        <v>#REF!</v>
      </c>
      <c r="V481" s="170" t="str">
        <f>IF(B481=1,"",IF(TrackingWorksheet!F486="","",TrackingWorksheet!F486))</f>
        <v/>
      </c>
    </row>
    <row r="482" spans="2:22" x14ac:dyDescent="0.35">
      <c r="B482" s="178">
        <f>IF(AND(ISBLANK(TrackingWorksheet!B487),ISBLANK(TrackingWorksheet!C487),ISBLANK(TrackingWorksheet!G487),ISBLANK(TrackingWorksheet!I487),
ISBLANK(TrackingWorksheet!#REF!)),1,0)</f>
        <v>0</v>
      </c>
      <c r="C482" s="173">
        <f>IF(B482=1,"",TrackingWorksheet!D487)</f>
        <v>0</v>
      </c>
      <c r="D482" s="176">
        <f>IF(B482=1,"",IF(AND(TrackingWorksheet!B487&lt;&gt;"",TrackingWorksheet!B487&lt;=WeeklyCOVIDSummary!$C$7,OR(TrackingWorksheet!C487="",TrackingWorksheet!C487&gt;=WeeklyCOVIDSummary!$C$6)),1,0))</f>
        <v>0</v>
      </c>
      <c r="E482" s="175">
        <f>IF(B482=1,"",IF(AND(TrackingWorksheet!H487&lt;&gt;"",TrackingWorksheet!H487&lt;=WeeklyCOVIDSummary!$C$7),1,0)*D482)</f>
        <v>0</v>
      </c>
      <c r="F482" s="175">
        <f>IF(B482=1,"",IF(AND(TrackingWorksheet!I487&lt;&gt;"",TrackingWorksheet!I487&lt;=WeeklyCOVIDSummary!$C$7),1,0)*D482)</f>
        <v>0</v>
      </c>
      <c r="G482" s="175">
        <f>IF(B482=1,"",IF(AND(TrackingWorksheet!G487&lt;&gt;"",TrackingWorksheet!G487&lt;=WeeklyCOVIDSummary!$C$7,WeeklyCOVIDSummary!$C$6-TrackingWorksheet!G487&lt;60),1,0)*D482)</f>
        <v>0</v>
      </c>
      <c r="H482" s="175">
        <f>IF(B482=1,"",IF(AND(TrackingWorksheet!G487&lt;&gt;"",TrackingWorksheet!G487&lt;=WeeklyCOVIDSummary!$C$7,TrackingWorksheet!G487&gt;$M$3),1,0)*D482)</f>
        <v>0</v>
      </c>
      <c r="I482" s="175">
        <f t="shared" si="15"/>
        <v>0</v>
      </c>
      <c r="J482" s="175">
        <f t="shared" si="14"/>
        <v>0</v>
      </c>
      <c r="K482" s="175">
        <f>IF(B482=1,"",IF(AND(TrackingWorksheet!G487="",TrackingWorksheet!H487="", TrackingWorksheet!I487=""),1,0)*D482)</f>
        <v>0</v>
      </c>
      <c r="L482" s="178" t="str">
        <f>IF(B482=1,"",IF(TrackingWorksheet!F487="","",TrackingWorksheet!F487))</f>
        <v/>
      </c>
      <c r="M482" s="170"/>
      <c r="N482" s="170">
        <f>IF(AND(ISBLANK(TrackingWorksheet!B487),ISBLANK(TrackingWorksheet!C487),ISBLANK(TrackingWorksheet!G487),ISBLANK(TrackingWorksheet!I487),
ISBLANK(TrackingWorksheet!#REF!)),1,0)</f>
        <v>0</v>
      </c>
      <c r="O482" s="170">
        <f>IF(B482=1,"",TrackingWorksheet!E487)</f>
        <v>0</v>
      </c>
      <c r="P482" s="170" t="e">
        <f>IF(B482=1,"",IF(AND(TrackingWorksheet!B487&lt;&gt;"",TrackingWorksheet!B487&lt;=#REF!,OR(TrackingWorksheet!C487="",TrackingWorksheet!C487&gt;=#REF!)),1,0))</f>
        <v>#REF!</v>
      </c>
      <c r="Q482" s="170" t="e">
        <f>IF(B482=1,"",IF(AND(TrackingWorksheet!#REF! &lt;&gt;"",TrackingWorksheet!#REF!&lt;=#REF!), 1, 0)*D482)</f>
        <v>#REF!</v>
      </c>
      <c r="R482" s="170" t="e">
        <f>IF(B482=1,"",IF(AND(TrackingWorksheet!#REF! &lt;&gt;"", TrackingWorksheet!#REF!="At facility"), 1, 0)*D482)</f>
        <v>#REF!</v>
      </c>
      <c r="S482" s="170" t="e">
        <f>IF(B482=1,"",IF(AND(TrackingWorksheet!#REF! &lt;&gt;"", TrackingWorksheet!#REF!="Outside of facility"), 1, 0)*D482)</f>
        <v>#REF!</v>
      </c>
      <c r="T482" s="170" t="e">
        <f>IF(B482=1,"",IF(AND(TrackingWorksheet!#REF!&lt;&gt;"",TrackingWorksheet!#REF!&lt;=#REF!),1,0)*D482)</f>
        <v>#REF!</v>
      </c>
      <c r="U482" s="170" t="e">
        <f>IF(B482=1,"",IF(AND(TrackingWorksheet!#REF!&lt;&gt;"",TrackingWorksheet!#REF!&lt;=#REF!),1,0)*D482)</f>
        <v>#REF!</v>
      </c>
      <c r="V482" s="170" t="str">
        <f>IF(B482=1,"",IF(TrackingWorksheet!F487="","",TrackingWorksheet!F487))</f>
        <v/>
      </c>
    </row>
    <row r="483" spans="2:22" x14ac:dyDescent="0.35">
      <c r="B483" s="178">
        <f>IF(AND(ISBLANK(TrackingWorksheet!B488),ISBLANK(TrackingWorksheet!C488),ISBLANK(TrackingWorksheet!G488),ISBLANK(TrackingWorksheet!I488),
ISBLANK(TrackingWorksheet!#REF!)),1,0)</f>
        <v>0</v>
      </c>
      <c r="C483" s="173">
        <f>IF(B483=1,"",TrackingWorksheet!D488)</f>
        <v>0</v>
      </c>
      <c r="D483" s="176">
        <f>IF(B483=1,"",IF(AND(TrackingWorksheet!B488&lt;&gt;"",TrackingWorksheet!B488&lt;=WeeklyCOVIDSummary!$C$7,OR(TrackingWorksheet!C488="",TrackingWorksheet!C488&gt;=WeeklyCOVIDSummary!$C$6)),1,0))</f>
        <v>0</v>
      </c>
      <c r="E483" s="175">
        <f>IF(B483=1,"",IF(AND(TrackingWorksheet!H488&lt;&gt;"",TrackingWorksheet!H488&lt;=WeeklyCOVIDSummary!$C$7),1,0)*D483)</f>
        <v>0</v>
      </c>
      <c r="F483" s="175">
        <f>IF(B483=1,"",IF(AND(TrackingWorksheet!I488&lt;&gt;"",TrackingWorksheet!I488&lt;=WeeklyCOVIDSummary!$C$7),1,0)*D483)</f>
        <v>0</v>
      </c>
      <c r="G483" s="175">
        <f>IF(B483=1,"",IF(AND(TrackingWorksheet!G488&lt;&gt;"",TrackingWorksheet!G488&lt;=WeeklyCOVIDSummary!$C$7,WeeklyCOVIDSummary!$C$6-TrackingWorksheet!G488&lt;60),1,0)*D483)</f>
        <v>0</v>
      </c>
      <c r="H483" s="175">
        <f>IF(B483=1,"",IF(AND(TrackingWorksheet!G488&lt;&gt;"",TrackingWorksheet!G488&lt;=WeeklyCOVIDSummary!$C$7,TrackingWorksheet!G488&gt;$M$3),1,0)*D483)</f>
        <v>0</v>
      </c>
      <c r="I483" s="175">
        <f t="shared" si="15"/>
        <v>0</v>
      </c>
      <c r="J483" s="175">
        <f t="shared" si="14"/>
        <v>0</v>
      </c>
      <c r="K483" s="175">
        <f>IF(B483=1,"",IF(AND(TrackingWorksheet!G488="",TrackingWorksheet!H488="", TrackingWorksheet!I488=""),1,0)*D483)</f>
        <v>0</v>
      </c>
      <c r="L483" s="178" t="str">
        <f>IF(B483=1,"",IF(TrackingWorksheet!F488="","",TrackingWorksheet!F488))</f>
        <v/>
      </c>
      <c r="M483" s="170"/>
      <c r="N483" s="170">
        <f>IF(AND(ISBLANK(TrackingWorksheet!B488),ISBLANK(TrackingWorksheet!C488),ISBLANK(TrackingWorksheet!G488),ISBLANK(TrackingWorksheet!I488),
ISBLANK(TrackingWorksheet!#REF!)),1,0)</f>
        <v>0</v>
      </c>
      <c r="O483" s="170">
        <f>IF(B483=1,"",TrackingWorksheet!E488)</f>
        <v>0</v>
      </c>
      <c r="P483" s="170" t="e">
        <f>IF(B483=1,"",IF(AND(TrackingWorksheet!B488&lt;&gt;"",TrackingWorksheet!B488&lt;=#REF!,OR(TrackingWorksheet!C488="",TrackingWorksheet!C488&gt;=#REF!)),1,0))</f>
        <v>#REF!</v>
      </c>
      <c r="Q483" s="170" t="e">
        <f>IF(B483=1,"",IF(AND(TrackingWorksheet!#REF! &lt;&gt;"",TrackingWorksheet!#REF!&lt;=#REF!), 1, 0)*D483)</f>
        <v>#REF!</v>
      </c>
      <c r="R483" s="170" t="e">
        <f>IF(B483=1,"",IF(AND(TrackingWorksheet!#REF! &lt;&gt;"", TrackingWorksheet!#REF!="At facility"), 1, 0)*D483)</f>
        <v>#REF!</v>
      </c>
      <c r="S483" s="170" t="e">
        <f>IF(B483=1,"",IF(AND(TrackingWorksheet!#REF! &lt;&gt;"", TrackingWorksheet!#REF!="Outside of facility"), 1, 0)*D483)</f>
        <v>#REF!</v>
      </c>
      <c r="T483" s="170" t="e">
        <f>IF(B483=1,"",IF(AND(TrackingWorksheet!#REF!&lt;&gt;"",TrackingWorksheet!#REF!&lt;=#REF!),1,0)*D483)</f>
        <v>#REF!</v>
      </c>
      <c r="U483" s="170" t="e">
        <f>IF(B483=1,"",IF(AND(TrackingWorksheet!#REF!&lt;&gt;"",TrackingWorksheet!#REF!&lt;=#REF!),1,0)*D483)</f>
        <v>#REF!</v>
      </c>
      <c r="V483" s="170" t="str">
        <f>IF(B483=1,"",IF(TrackingWorksheet!F488="","",TrackingWorksheet!F488))</f>
        <v/>
      </c>
    </row>
    <row r="484" spans="2:22" x14ac:dyDescent="0.35">
      <c r="B484" s="178">
        <f>IF(AND(ISBLANK(TrackingWorksheet!B489),ISBLANK(TrackingWorksheet!C489),ISBLANK(TrackingWorksheet!G489),ISBLANK(TrackingWorksheet!I489),
ISBLANK(TrackingWorksheet!#REF!)),1,0)</f>
        <v>0</v>
      </c>
      <c r="C484" s="173">
        <f>IF(B484=1,"",TrackingWorksheet!D489)</f>
        <v>0</v>
      </c>
      <c r="D484" s="176">
        <f>IF(B484=1,"",IF(AND(TrackingWorksheet!B489&lt;&gt;"",TrackingWorksheet!B489&lt;=WeeklyCOVIDSummary!$C$7,OR(TrackingWorksheet!C489="",TrackingWorksheet!C489&gt;=WeeklyCOVIDSummary!$C$6)),1,0))</f>
        <v>0</v>
      </c>
      <c r="E484" s="175">
        <f>IF(B484=1,"",IF(AND(TrackingWorksheet!H489&lt;&gt;"",TrackingWorksheet!H489&lt;=WeeklyCOVIDSummary!$C$7),1,0)*D484)</f>
        <v>0</v>
      </c>
      <c r="F484" s="175">
        <f>IF(B484=1,"",IF(AND(TrackingWorksheet!I489&lt;&gt;"",TrackingWorksheet!I489&lt;=WeeklyCOVIDSummary!$C$7),1,0)*D484)</f>
        <v>0</v>
      </c>
      <c r="G484" s="175">
        <f>IF(B484=1,"",IF(AND(TrackingWorksheet!G489&lt;&gt;"",TrackingWorksheet!G489&lt;=WeeklyCOVIDSummary!$C$7,WeeklyCOVIDSummary!$C$6-TrackingWorksheet!G489&lt;60),1,0)*D484)</f>
        <v>0</v>
      </c>
      <c r="H484" s="175">
        <f>IF(B484=1,"",IF(AND(TrackingWorksheet!G489&lt;&gt;"",TrackingWorksheet!G489&lt;=WeeklyCOVIDSummary!$C$7,TrackingWorksheet!G489&gt;$M$3),1,0)*D484)</f>
        <v>0</v>
      </c>
      <c r="I484" s="175">
        <f t="shared" si="15"/>
        <v>0</v>
      </c>
      <c r="J484" s="175">
        <f t="shared" si="14"/>
        <v>0</v>
      </c>
      <c r="K484" s="175">
        <f>IF(B484=1,"",IF(AND(TrackingWorksheet!G489="",TrackingWorksheet!H489="", TrackingWorksheet!I489=""),1,0)*D484)</f>
        <v>0</v>
      </c>
      <c r="L484" s="178" t="str">
        <f>IF(B484=1,"",IF(TrackingWorksheet!F489="","",TrackingWorksheet!F489))</f>
        <v/>
      </c>
      <c r="M484" s="170"/>
      <c r="N484" s="170">
        <f>IF(AND(ISBLANK(TrackingWorksheet!B489),ISBLANK(TrackingWorksheet!C489),ISBLANK(TrackingWorksheet!G489),ISBLANK(TrackingWorksheet!I489),
ISBLANK(TrackingWorksheet!#REF!)),1,0)</f>
        <v>0</v>
      </c>
      <c r="O484" s="170">
        <f>IF(B484=1,"",TrackingWorksheet!E489)</f>
        <v>0</v>
      </c>
      <c r="P484" s="170" t="e">
        <f>IF(B484=1,"",IF(AND(TrackingWorksheet!B489&lt;&gt;"",TrackingWorksheet!B489&lt;=#REF!,OR(TrackingWorksheet!C489="",TrackingWorksheet!C489&gt;=#REF!)),1,0))</f>
        <v>#REF!</v>
      </c>
      <c r="Q484" s="170" t="e">
        <f>IF(B484=1,"",IF(AND(TrackingWorksheet!#REF! &lt;&gt;"",TrackingWorksheet!#REF!&lt;=#REF!), 1, 0)*D484)</f>
        <v>#REF!</v>
      </c>
      <c r="R484" s="170" t="e">
        <f>IF(B484=1,"",IF(AND(TrackingWorksheet!#REF! &lt;&gt;"", TrackingWorksheet!#REF!="At facility"), 1, 0)*D484)</f>
        <v>#REF!</v>
      </c>
      <c r="S484" s="170" t="e">
        <f>IF(B484=1,"",IF(AND(TrackingWorksheet!#REF! &lt;&gt;"", TrackingWorksheet!#REF!="Outside of facility"), 1, 0)*D484)</f>
        <v>#REF!</v>
      </c>
      <c r="T484" s="170" t="e">
        <f>IF(B484=1,"",IF(AND(TrackingWorksheet!#REF!&lt;&gt;"",TrackingWorksheet!#REF!&lt;=#REF!),1,0)*D484)</f>
        <v>#REF!</v>
      </c>
      <c r="U484" s="170" t="e">
        <f>IF(B484=1,"",IF(AND(TrackingWorksheet!#REF!&lt;&gt;"",TrackingWorksheet!#REF!&lt;=#REF!),1,0)*D484)</f>
        <v>#REF!</v>
      </c>
      <c r="V484" s="170" t="str">
        <f>IF(B484=1,"",IF(TrackingWorksheet!F489="","",TrackingWorksheet!F489))</f>
        <v/>
      </c>
    </row>
    <row r="485" spans="2:22" x14ac:dyDescent="0.35">
      <c r="B485" s="178">
        <f>IF(AND(ISBLANK(TrackingWorksheet!B490),ISBLANK(TrackingWorksheet!C490),ISBLANK(TrackingWorksheet!G490),ISBLANK(TrackingWorksheet!I490),
ISBLANK(TrackingWorksheet!#REF!)),1,0)</f>
        <v>0</v>
      </c>
      <c r="C485" s="173">
        <f>IF(B485=1,"",TrackingWorksheet!D490)</f>
        <v>0</v>
      </c>
      <c r="D485" s="176">
        <f>IF(B485=1,"",IF(AND(TrackingWorksheet!B490&lt;&gt;"",TrackingWorksheet!B490&lt;=WeeklyCOVIDSummary!$C$7,OR(TrackingWorksheet!C490="",TrackingWorksheet!C490&gt;=WeeklyCOVIDSummary!$C$6)),1,0))</f>
        <v>0</v>
      </c>
      <c r="E485" s="175">
        <f>IF(B485=1,"",IF(AND(TrackingWorksheet!H490&lt;&gt;"",TrackingWorksheet!H490&lt;=WeeklyCOVIDSummary!$C$7),1,0)*D485)</f>
        <v>0</v>
      </c>
      <c r="F485" s="175">
        <f>IF(B485=1,"",IF(AND(TrackingWorksheet!I490&lt;&gt;"",TrackingWorksheet!I490&lt;=WeeklyCOVIDSummary!$C$7),1,0)*D485)</f>
        <v>0</v>
      </c>
      <c r="G485" s="175">
        <f>IF(B485=1,"",IF(AND(TrackingWorksheet!G490&lt;&gt;"",TrackingWorksheet!G490&lt;=WeeklyCOVIDSummary!$C$7,WeeklyCOVIDSummary!$C$6-TrackingWorksheet!G490&lt;60),1,0)*D485)</f>
        <v>0</v>
      </c>
      <c r="H485" s="175">
        <f>IF(B485=1,"",IF(AND(TrackingWorksheet!G490&lt;&gt;"",TrackingWorksheet!G490&lt;=WeeklyCOVIDSummary!$C$7,TrackingWorksheet!G490&gt;$M$3),1,0)*D485)</f>
        <v>0</v>
      </c>
      <c r="I485" s="175">
        <f t="shared" si="15"/>
        <v>0</v>
      </c>
      <c r="J485" s="175">
        <f t="shared" si="14"/>
        <v>0</v>
      </c>
      <c r="K485" s="175">
        <f>IF(B485=1,"",IF(AND(TrackingWorksheet!G490="",TrackingWorksheet!H490="", TrackingWorksheet!I490=""),1,0)*D485)</f>
        <v>0</v>
      </c>
      <c r="L485" s="178" t="str">
        <f>IF(B485=1,"",IF(TrackingWorksheet!F490="","",TrackingWorksheet!F490))</f>
        <v/>
      </c>
      <c r="M485" s="170"/>
      <c r="N485" s="170">
        <f>IF(AND(ISBLANK(TrackingWorksheet!B490),ISBLANK(TrackingWorksheet!C490),ISBLANK(TrackingWorksheet!G490),ISBLANK(TrackingWorksheet!I490),
ISBLANK(TrackingWorksheet!#REF!)),1,0)</f>
        <v>0</v>
      </c>
      <c r="O485" s="170">
        <f>IF(B485=1,"",TrackingWorksheet!E490)</f>
        <v>0</v>
      </c>
      <c r="P485" s="170" t="e">
        <f>IF(B485=1,"",IF(AND(TrackingWorksheet!B490&lt;&gt;"",TrackingWorksheet!B490&lt;=#REF!,OR(TrackingWorksheet!C490="",TrackingWorksheet!C490&gt;=#REF!)),1,0))</f>
        <v>#REF!</v>
      </c>
      <c r="Q485" s="170" t="e">
        <f>IF(B485=1,"",IF(AND(TrackingWorksheet!#REF! &lt;&gt;"",TrackingWorksheet!#REF!&lt;=#REF!), 1, 0)*D485)</f>
        <v>#REF!</v>
      </c>
      <c r="R485" s="170" t="e">
        <f>IF(B485=1,"",IF(AND(TrackingWorksheet!#REF! &lt;&gt;"", TrackingWorksheet!#REF!="At facility"), 1, 0)*D485)</f>
        <v>#REF!</v>
      </c>
      <c r="S485" s="170" t="e">
        <f>IF(B485=1,"",IF(AND(TrackingWorksheet!#REF! &lt;&gt;"", TrackingWorksheet!#REF!="Outside of facility"), 1, 0)*D485)</f>
        <v>#REF!</v>
      </c>
      <c r="T485" s="170" t="e">
        <f>IF(B485=1,"",IF(AND(TrackingWorksheet!#REF!&lt;&gt;"",TrackingWorksheet!#REF!&lt;=#REF!),1,0)*D485)</f>
        <v>#REF!</v>
      </c>
      <c r="U485" s="170" t="e">
        <f>IF(B485=1,"",IF(AND(TrackingWorksheet!#REF!&lt;&gt;"",TrackingWorksheet!#REF!&lt;=#REF!),1,0)*D485)</f>
        <v>#REF!</v>
      </c>
      <c r="V485" s="170" t="str">
        <f>IF(B485=1,"",IF(TrackingWorksheet!F490="","",TrackingWorksheet!F490))</f>
        <v/>
      </c>
    </row>
    <row r="486" spans="2:22" x14ac:dyDescent="0.35">
      <c r="B486" s="178">
        <f>IF(AND(ISBLANK(TrackingWorksheet!B491),ISBLANK(TrackingWorksheet!C491),ISBLANK(TrackingWorksheet!G491),ISBLANK(TrackingWorksheet!I491),
ISBLANK(TrackingWorksheet!#REF!)),1,0)</f>
        <v>0</v>
      </c>
      <c r="C486" s="173">
        <f>IF(B486=1,"",TrackingWorksheet!D491)</f>
        <v>0</v>
      </c>
      <c r="D486" s="176">
        <f>IF(B486=1,"",IF(AND(TrackingWorksheet!B491&lt;&gt;"",TrackingWorksheet!B491&lt;=WeeklyCOVIDSummary!$C$7,OR(TrackingWorksheet!C491="",TrackingWorksheet!C491&gt;=WeeklyCOVIDSummary!$C$6)),1,0))</f>
        <v>0</v>
      </c>
      <c r="E486" s="175">
        <f>IF(B486=1,"",IF(AND(TrackingWorksheet!H491&lt;&gt;"",TrackingWorksheet!H491&lt;=WeeklyCOVIDSummary!$C$7),1,0)*D486)</f>
        <v>0</v>
      </c>
      <c r="F486" s="175">
        <f>IF(B486=1,"",IF(AND(TrackingWorksheet!I491&lt;&gt;"",TrackingWorksheet!I491&lt;=WeeklyCOVIDSummary!$C$7),1,0)*D486)</f>
        <v>0</v>
      </c>
      <c r="G486" s="175">
        <f>IF(B486=1,"",IF(AND(TrackingWorksheet!G491&lt;&gt;"",TrackingWorksheet!G491&lt;=WeeklyCOVIDSummary!$C$7,WeeklyCOVIDSummary!$C$6-TrackingWorksheet!G491&lt;60),1,0)*D486)</f>
        <v>0</v>
      </c>
      <c r="H486" s="175">
        <f>IF(B486=1,"",IF(AND(TrackingWorksheet!G491&lt;&gt;"",TrackingWorksheet!G491&lt;=WeeklyCOVIDSummary!$C$7,TrackingWorksheet!G491&gt;$M$3),1,0)*D486)</f>
        <v>0</v>
      </c>
      <c r="I486" s="175">
        <f t="shared" si="15"/>
        <v>0</v>
      </c>
      <c r="J486" s="175">
        <f t="shared" si="14"/>
        <v>0</v>
      </c>
      <c r="K486" s="175">
        <f>IF(B486=1,"",IF(AND(TrackingWorksheet!G491="",TrackingWorksheet!H491="", TrackingWorksheet!I491=""),1,0)*D486)</f>
        <v>0</v>
      </c>
      <c r="L486" s="178" t="str">
        <f>IF(B486=1,"",IF(TrackingWorksheet!F491="","",TrackingWorksheet!F491))</f>
        <v/>
      </c>
      <c r="M486" s="170"/>
      <c r="N486" s="170">
        <f>IF(AND(ISBLANK(TrackingWorksheet!B491),ISBLANK(TrackingWorksheet!C491),ISBLANK(TrackingWorksheet!G491),ISBLANK(TrackingWorksheet!I491),
ISBLANK(TrackingWorksheet!#REF!)),1,0)</f>
        <v>0</v>
      </c>
      <c r="O486" s="170">
        <f>IF(B486=1,"",TrackingWorksheet!E491)</f>
        <v>0</v>
      </c>
      <c r="P486" s="170" t="e">
        <f>IF(B486=1,"",IF(AND(TrackingWorksheet!B491&lt;&gt;"",TrackingWorksheet!B491&lt;=#REF!,OR(TrackingWorksheet!C491="",TrackingWorksheet!C491&gt;=#REF!)),1,0))</f>
        <v>#REF!</v>
      </c>
      <c r="Q486" s="170" t="e">
        <f>IF(B486=1,"",IF(AND(TrackingWorksheet!#REF! &lt;&gt;"",TrackingWorksheet!#REF!&lt;=#REF!), 1, 0)*D486)</f>
        <v>#REF!</v>
      </c>
      <c r="R486" s="170" t="e">
        <f>IF(B486=1,"",IF(AND(TrackingWorksheet!#REF! &lt;&gt;"", TrackingWorksheet!#REF!="At facility"), 1, 0)*D486)</f>
        <v>#REF!</v>
      </c>
      <c r="S486" s="170" t="e">
        <f>IF(B486=1,"",IF(AND(TrackingWorksheet!#REF! &lt;&gt;"", TrackingWorksheet!#REF!="Outside of facility"), 1, 0)*D486)</f>
        <v>#REF!</v>
      </c>
      <c r="T486" s="170" t="e">
        <f>IF(B486=1,"",IF(AND(TrackingWorksheet!#REF!&lt;&gt;"",TrackingWorksheet!#REF!&lt;=#REF!),1,0)*D486)</f>
        <v>#REF!</v>
      </c>
      <c r="U486" s="170" t="e">
        <f>IF(B486=1,"",IF(AND(TrackingWorksheet!#REF!&lt;&gt;"",TrackingWorksheet!#REF!&lt;=#REF!),1,0)*D486)</f>
        <v>#REF!</v>
      </c>
      <c r="V486" s="170" t="str">
        <f>IF(B486=1,"",IF(TrackingWorksheet!F491="","",TrackingWorksheet!F491))</f>
        <v/>
      </c>
    </row>
    <row r="487" spans="2:22" x14ac:dyDescent="0.35">
      <c r="B487" s="178">
        <f>IF(AND(ISBLANK(TrackingWorksheet!B492),ISBLANK(TrackingWorksheet!C492),ISBLANK(TrackingWorksheet!G492),ISBLANK(TrackingWorksheet!I492),
ISBLANK(TrackingWorksheet!#REF!)),1,0)</f>
        <v>0</v>
      </c>
      <c r="C487" s="173">
        <f>IF(B487=1,"",TrackingWorksheet!D492)</f>
        <v>0</v>
      </c>
      <c r="D487" s="176">
        <f>IF(B487=1,"",IF(AND(TrackingWorksheet!B492&lt;&gt;"",TrackingWorksheet!B492&lt;=WeeklyCOVIDSummary!$C$7,OR(TrackingWorksheet!C492="",TrackingWorksheet!C492&gt;=WeeklyCOVIDSummary!$C$6)),1,0))</f>
        <v>0</v>
      </c>
      <c r="E487" s="175">
        <f>IF(B487=1,"",IF(AND(TrackingWorksheet!H492&lt;&gt;"",TrackingWorksheet!H492&lt;=WeeklyCOVIDSummary!$C$7),1,0)*D487)</f>
        <v>0</v>
      </c>
      <c r="F487" s="175">
        <f>IF(B487=1,"",IF(AND(TrackingWorksheet!I492&lt;&gt;"",TrackingWorksheet!I492&lt;=WeeklyCOVIDSummary!$C$7),1,0)*D487)</f>
        <v>0</v>
      </c>
      <c r="G487" s="175">
        <f>IF(B487=1,"",IF(AND(TrackingWorksheet!G492&lt;&gt;"",TrackingWorksheet!G492&lt;=WeeklyCOVIDSummary!$C$7,WeeklyCOVIDSummary!$C$6-TrackingWorksheet!G492&lt;60),1,0)*D487)</f>
        <v>0</v>
      </c>
      <c r="H487" s="175">
        <f>IF(B487=1,"",IF(AND(TrackingWorksheet!G492&lt;&gt;"",TrackingWorksheet!G492&lt;=WeeklyCOVIDSummary!$C$7,TrackingWorksheet!G492&gt;$M$3),1,0)*D487)</f>
        <v>0</v>
      </c>
      <c r="I487" s="175">
        <f t="shared" si="15"/>
        <v>0</v>
      </c>
      <c r="J487" s="175">
        <f t="shared" si="14"/>
        <v>0</v>
      </c>
      <c r="K487" s="175">
        <f>IF(B487=1,"",IF(AND(TrackingWorksheet!G492="",TrackingWorksheet!H492="", TrackingWorksheet!I492=""),1,0)*D487)</f>
        <v>0</v>
      </c>
      <c r="L487" s="178" t="str">
        <f>IF(B487=1,"",IF(TrackingWorksheet!F492="","",TrackingWorksheet!F492))</f>
        <v/>
      </c>
      <c r="M487" s="170"/>
      <c r="N487" s="170">
        <f>IF(AND(ISBLANK(TrackingWorksheet!B492),ISBLANK(TrackingWorksheet!C492),ISBLANK(TrackingWorksheet!G492),ISBLANK(TrackingWorksheet!I492),
ISBLANK(TrackingWorksheet!#REF!)),1,0)</f>
        <v>0</v>
      </c>
      <c r="O487" s="170">
        <f>IF(B487=1,"",TrackingWorksheet!E492)</f>
        <v>0</v>
      </c>
      <c r="P487" s="170" t="e">
        <f>IF(B487=1,"",IF(AND(TrackingWorksheet!B492&lt;&gt;"",TrackingWorksheet!B492&lt;=#REF!,OR(TrackingWorksheet!C492="",TrackingWorksheet!C492&gt;=#REF!)),1,0))</f>
        <v>#REF!</v>
      </c>
      <c r="Q487" s="170" t="e">
        <f>IF(B487=1,"",IF(AND(TrackingWorksheet!#REF! &lt;&gt;"",TrackingWorksheet!#REF!&lt;=#REF!), 1, 0)*D487)</f>
        <v>#REF!</v>
      </c>
      <c r="R487" s="170" t="e">
        <f>IF(B487=1,"",IF(AND(TrackingWorksheet!#REF! &lt;&gt;"", TrackingWorksheet!#REF!="At facility"), 1, 0)*D487)</f>
        <v>#REF!</v>
      </c>
      <c r="S487" s="170" t="e">
        <f>IF(B487=1,"",IF(AND(TrackingWorksheet!#REF! &lt;&gt;"", TrackingWorksheet!#REF!="Outside of facility"), 1, 0)*D487)</f>
        <v>#REF!</v>
      </c>
      <c r="T487" s="170" t="e">
        <f>IF(B487=1,"",IF(AND(TrackingWorksheet!#REF!&lt;&gt;"",TrackingWorksheet!#REF!&lt;=#REF!),1,0)*D487)</f>
        <v>#REF!</v>
      </c>
      <c r="U487" s="170" t="e">
        <f>IF(B487=1,"",IF(AND(TrackingWorksheet!#REF!&lt;&gt;"",TrackingWorksheet!#REF!&lt;=#REF!),1,0)*D487)</f>
        <v>#REF!</v>
      </c>
      <c r="V487" s="170" t="str">
        <f>IF(B487=1,"",IF(TrackingWorksheet!F492="","",TrackingWorksheet!F492))</f>
        <v/>
      </c>
    </row>
    <row r="488" spans="2:22" x14ac:dyDescent="0.35">
      <c r="B488" s="178">
        <f>IF(AND(ISBLANK(TrackingWorksheet!B493),ISBLANK(TrackingWorksheet!C493),ISBLANK(TrackingWorksheet!G493),ISBLANK(TrackingWorksheet!I493),
ISBLANK(TrackingWorksheet!#REF!)),1,0)</f>
        <v>0</v>
      </c>
      <c r="C488" s="173">
        <f>IF(B488=1,"",TrackingWorksheet!D493)</f>
        <v>0</v>
      </c>
      <c r="D488" s="176">
        <f>IF(B488=1,"",IF(AND(TrackingWorksheet!B493&lt;&gt;"",TrackingWorksheet!B493&lt;=WeeklyCOVIDSummary!$C$7,OR(TrackingWorksheet!C493="",TrackingWorksheet!C493&gt;=WeeklyCOVIDSummary!$C$6)),1,0))</f>
        <v>0</v>
      </c>
      <c r="E488" s="175">
        <f>IF(B488=1,"",IF(AND(TrackingWorksheet!H493&lt;&gt;"",TrackingWorksheet!H493&lt;=WeeklyCOVIDSummary!$C$7),1,0)*D488)</f>
        <v>0</v>
      </c>
      <c r="F488" s="175">
        <f>IF(B488=1,"",IF(AND(TrackingWorksheet!I493&lt;&gt;"",TrackingWorksheet!I493&lt;=WeeklyCOVIDSummary!$C$7),1,0)*D488)</f>
        <v>0</v>
      </c>
      <c r="G488" s="175">
        <f>IF(B488=1,"",IF(AND(TrackingWorksheet!G493&lt;&gt;"",TrackingWorksheet!G493&lt;=WeeklyCOVIDSummary!$C$7,WeeklyCOVIDSummary!$C$6-TrackingWorksheet!G493&lt;60),1,0)*D488)</f>
        <v>0</v>
      </c>
      <c r="H488" s="175">
        <f>IF(B488=1,"",IF(AND(TrackingWorksheet!G493&lt;&gt;"",TrackingWorksheet!G493&lt;=WeeklyCOVIDSummary!$C$7,TrackingWorksheet!G493&gt;$M$3),1,0)*D488)</f>
        <v>0</v>
      </c>
      <c r="I488" s="175">
        <f t="shared" si="15"/>
        <v>0</v>
      </c>
      <c r="J488" s="175">
        <f t="shared" si="14"/>
        <v>0</v>
      </c>
      <c r="K488" s="175">
        <f>IF(B488=1,"",IF(AND(TrackingWorksheet!G493="",TrackingWorksheet!H493="", TrackingWorksheet!I493=""),1,0)*D488)</f>
        <v>0</v>
      </c>
      <c r="L488" s="178" t="str">
        <f>IF(B488=1,"",IF(TrackingWorksheet!F493="","",TrackingWorksheet!F493))</f>
        <v/>
      </c>
      <c r="M488" s="170"/>
      <c r="N488" s="170">
        <f>IF(AND(ISBLANK(TrackingWorksheet!B493),ISBLANK(TrackingWorksheet!C493),ISBLANK(TrackingWorksheet!G493),ISBLANK(TrackingWorksheet!I493),
ISBLANK(TrackingWorksheet!#REF!)),1,0)</f>
        <v>0</v>
      </c>
      <c r="O488" s="170">
        <f>IF(B488=1,"",TrackingWorksheet!E493)</f>
        <v>0</v>
      </c>
      <c r="P488" s="170" t="e">
        <f>IF(B488=1,"",IF(AND(TrackingWorksheet!B493&lt;&gt;"",TrackingWorksheet!B493&lt;=#REF!,OR(TrackingWorksheet!C493="",TrackingWorksheet!C493&gt;=#REF!)),1,0))</f>
        <v>#REF!</v>
      </c>
      <c r="Q488" s="170" t="e">
        <f>IF(B488=1,"",IF(AND(TrackingWorksheet!#REF! &lt;&gt;"",TrackingWorksheet!#REF!&lt;=#REF!), 1, 0)*D488)</f>
        <v>#REF!</v>
      </c>
      <c r="R488" s="170" t="e">
        <f>IF(B488=1,"",IF(AND(TrackingWorksheet!#REF! &lt;&gt;"", TrackingWorksheet!#REF!="At facility"), 1, 0)*D488)</f>
        <v>#REF!</v>
      </c>
      <c r="S488" s="170" t="e">
        <f>IF(B488=1,"",IF(AND(TrackingWorksheet!#REF! &lt;&gt;"", TrackingWorksheet!#REF!="Outside of facility"), 1, 0)*D488)</f>
        <v>#REF!</v>
      </c>
      <c r="T488" s="170" t="e">
        <f>IF(B488=1,"",IF(AND(TrackingWorksheet!#REF!&lt;&gt;"",TrackingWorksheet!#REF!&lt;=#REF!),1,0)*D488)</f>
        <v>#REF!</v>
      </c>
      <c r="U488" s="170" t="e">
        <f>IF(B488=1,"",IF(AND(TrackingWorksheet!#REF!&lt;&gt;"",TrackingWorksheet!#REF!&lt;=#REF!),1,0)*D488)</f>
        <v>#REF!</v>
      </c>
      <c r="V488" s="170" t="str">
        <f>IF(B488=1,"",IF(TrackingWorksheet!F493="","",TrackingWorksheet!F493))</f>
        <v/>
      </c>
    </row>
    <row r="489" spans="2:22" x14ac:dyDescent="0.35">
      <c r="B489" s="178">
        <f>IF(AND(ISBLANK(TrackingWorksheet!B494),ISBLANK(TrackingWorksheet!C494),ISBLANK(TrackingWorksheet!G494),ISBLANK(TrackingWorksheet!I494),
ISBLANK(TrackingWorksheet!#REF!)),1,0)</f>
        <v>0</v>
      </c>
      <c r="C489" s="173">
        <f>IF(B489=1,"",TrackingWorksheet!D494)</f>
        <v>0</v>
      </c>
      <c r="D489" s="176">
        <f>IF(B489=1,"",IF(AND(TrackingWorksheet!B494&lt;&gt;"",TrackingWorksheet!B494&lt;=WeeklyCOVIDSummary!$C$7,OR(TrackingWorksheet!C494="",TrackingWorksheet!C494&gt;=WeeklyCOVIDSummary!$C$6)),1,0))</f>
        <v>0</v>
      </c>
      <c r="E489" s="175">
        <f>IF(B489=1,"",IF(AND(TrackingWorksheet!H494&lt;&gt;"",TrackingWorksheet!H494&lt;=WeeklyCOVIDSummary!$C$7),1,0)*D489)</f>
        <v>0</v>
      </c>
      <c r="F489" s="175">
        <f>IF(B489=1,"",IF(AND(TrackingWorksheet!I494&lt;&gt;"",TrackingWorksheet!I494&lt;=WeeklyCOVIDSummary!$C$7),1,0)*D489)</f>
        <v>0</v>
      </c>
      <c r="G489" s="175">
        <f>IF(B489=1,"",IF(AND(TrackingWorksheet!G494&lt;&gt;"",TrackingWorksheet!G494&lt;=WeeklyCOVIDSummary!$C$7,WeeklyCOVIDSummary!$C$6-TrackingWorksheet!G494&lt;60),1,0)*D489)</f>
        <v>0</v>
      </c>
      <c r="H489" s="175">
        <f>IF(B489=1,"",IF(AND(TrackingWorksheet!G494&lt;&gt;"",TrackingWorksheet!G494&lt;=WeeklyCOVIDSummary!$C$7,TrackingWorksheet!G494&gt;$M$3),1,0)*D489)</f>
        <v>0</v>
      </c>
      <c r="I489" s="175">
        <f t="shared" si="15"/>
        <v>0</v>
      </c>
      <c r="J489" s="175">
        <f t="shared" si="14"/>
        <v>0</v>
      </c>
      <c r="K489" s="175">
        <f>IF(B489=1,"",IF(AND(TrackingWorksheet!G494="",TrackingWorksheet!H494="", TrackingWorksheet!I494=""),1,0)*D489)</f>
        <v>0</v>
      </c>
      <c r="L489" s="178" t="str">
        <f>IF(B489=1,"",IF(TrackingWorksheet!F494="","",TrackingWorksheet!F494))</f>
        <v/>
      </c>
      <c r="M489" s="170"/>
      <c r="N489" s="170">
        <f>IF(AND(ISBLANK(TrackingWorksheet!B494),ISBLANK(TrackingWorksheet!C494),ISBLANK(TrackingWorksheet!G494),ISBLANK(TrackingWorksheet!I494),
ISBLANK(TrackingWorksheet!#REF!)),1,0)</f>
        <v>0</v>
      </c>
      <c r="O489" s="170">
        <f>IF(B489=1,"",TrackingWorksheet!E494)</f>
        <v>0</v>
      </c>
      <c r="P489" s="170" t="e">
        <f>IF(B489=1,"",IF(AND(TrackingWorksheet!B494&lt;&gt;"",TrackingWorksheet!B494&lt;=#REF!,OR(TrackingWorksheet!C494="",TrackingWorksheet!C494&gt;=#REF!)),1,0))</f>
        <v>#REF!</v>
      </c>
      <c r="Q489" s="170" t="e">
        <f>IF(B489=1,"",IF(AND(TrackingWorksheet!#REF! &lt;&gt;"",TrackingWorksheet!#REF!&lt;=#REF!), 1, 0)*D489)</f>
        <v>#REF!</v>
      </c>
      <c r="R489" s="170" t="e">
        <f>IF(B489=1,"",IF(AND(TrackingWorksheet!#REF! &lt;&gt;"", TrackingWorksheet!#REF!="At facility"), 1, 0)*D489)</f>
        <v>#REF!</v>
      </c>
      <c r="S489" s="170" t="e">
        <f>IF(B489=1,"",IF(AND(TrackingWorksheet!#REF! &lt;&gt;"", TrackingWorksheet!#REF!="Outside of facility"), 1, 0)*D489)</f>
        <v>#REF!</v>
      </c>
      <c r="T489" s="170" t="e">
        <f>IF(B489=1,"",IF(AND(TrackingWorksheet!#REF!&lt;&gt;"",TrackingWorksheet!#REF!&lt;=#REF!),1,0)*D489)</f>
        <v>#REF!</v>
      </c>
      <c r="U489" s="170" t="e">
        <f>IF(B489=1,"",IF(AND(TrackingWorksheet!#REF!&lt;&gt;"",TrackingWorksheet!#REF!&lt;=#REF!),1,0)*D489)</f>
        <v>#REF!</v>
      </c>
      <c r="V489" s="170" t="str">
        <f>IF(B489=1,"",IF(TrackingWorksheet!F494="","",TrackingWorksheet!F494))</f>
        <v/>
      </c>
    </row>
    <row r="490" spans="2:22" x14ac:dyDescent="0.35">
      <c r="B490" s="178">
        <f>IF(AND(ISBLANK(TrackingWorksheet!B495),ISBLANK(TrackingWorksheet!C495),ISBLANK(TrackingWorksheet!G495),ISBLANK(TrackingWorksheet!I495),
ISBLANK(TrackingWorksheet!#REF!)),1,0)</f>
        <v>0</v>
      </c>
      <c r="C490" s="173">
        <f>IF(B490=1,"",TrackingWorksheet!D495)</f>
        <v>0</v>
      </c>
      <c r="D490" s="176">
        <f>IF(B490=1,"",IF(AND(TrackingWorksheet!B495&lt;&gt;"",TrackingWorksheet!B495&lt;=WeeklyCOVIDSummary!$C$7,OR(TrackingWorksheet!C495="",TrackingWorksheet!C495&gt;=WeeklyCOVIDSummary!$C$6)),1,0))</f>
        <v>0</v>
      </c>
      <c r="E490" s="175">
        <f>IF(B490=1,"",IF(AND(TrackingWorksheet!H495&lt;&gt;"",TrackingWorksheet!H495&lt;=WeeklyCOVIDSummary!$C$7),1,0)*D490)</f>
        <v>0</v>
      </c>
      <c r="F490" s="175">
        <f>IF(B490=1,"",IF(AND(TrackingWorksheet!I495&lt;&gt;"",TrackingWorksheet!I495&lt;=WeeklyCOVIDSummary!$C$7),1,0)*D490)</f>
        <v>0</v>
      </c>
      <c r="G490" s="175">
        <f>IF(B490=1,"",IF(AND(TrackingWorksheet!G495&lt;&gt;"",TrackingWorksheet!G495&lt;=WeeklyCOVIDSummary!$C$7,WeeklyCOVIDSummary!$C$6-TrackingWorksheet!G495&lt;60),1,0)*D490)</f>
        <v>0</v>
      </c>
      <c r="H490" s="175">
        <f>IF(B490=1,"",IF(AND(TrackingWorksheet!G495&lt;&gt;"",TrackingWorksheet!G495&lt;=WeeklyCOVIDSummary!$C$7,TrackingWorksheet!G495&gt;$M$3),1,0)*D490)</f>
        <v>0</v>
      </c>
      <c r="I490" s="175">
        <f t="shared" si="15"/>
        <v>0</v>
      </c>
      <c r="J490" s="175">
        <f t="shared" si="14"/>
        <v>0</v>
      </c>
      <c r="K490" s="175">
        <f>IF(B490=1,"",IF(AND(TrackingWorksheet!G495="",TrackingWorksheet!H495="", TrackingWorksheet!I495=""),1,0)*D490)</f>
        <v>0</v>
      </c>
      <c r="L490" s="178" t="str">
        <f>IF(B490=1,"",IF(TrackingWorksheet!F495="","",TrackingWorksheet!F495))</f>
        <v/>
      </c>
      <c r="M490" s="170"/>
      <c r="N490" s="170">
        <f>IF(AND(ISBLANK(TrackingWorksheet!B495),ISBLANK(TrackingWorksheet!C495),ISBLANK(TrackingWorksheet!G495),ISBLANK(TrackingWorksheet!I495),
ISBLANK(TrackingWorksheet!#REF!)),1,0)</f>
        <v>0</v>
      </c>
      <c r="O490" s="170">
        <f>IF(B490=1,"",TrackingWorksheet!E495)</f>
        <v>0</v>
      </c>
      <c r="P490" s="170" t="e">
        <f>IF(B490=1,"",IF(AND(TrackingWorksheet!B495&lt;&gt;"",TrackingWorksheet!B495&lt;=#REF!,OR(TrackingWorksheet!C495="",TrackingWorksheet!C495&gt;=#REF!)),1,0))</f>
        <v>#REF!</v>
      </c>
      <c r="Q490" s="170" t="e">
        <f>IF(B490=1,"",IF(AND(TrackingWorksheet!#REF! &lt;&gt;"",TrackingWorksheet!#REF!&lt;=#REF!), 1, 0)*D490)</f>
        <v>#REF!</v>
      </c>
      <c r="R490" s="170" t="e">
        <f>IF(B490=1,"",IF(AND(TrackingWorksheet!#REF! &lt;&gt;"", TrackingWorksheet!#REF!="At facility"), 1, 0)*D490)</f>
        <v>#REF!</v>
      </c>
      <c r="S490" s="170" t="e">
        <f>IF(B490=1,"",IF(AND(TrackingWorksheet!#REF! &lt;&gt;"", TrackingWorksheet!#REF!="Outside of facility"), 1, 0)*D490)</f>
        <v>#REF!</v>
      </c>
      <c r="T490" s="170" t="e">
        <f>IF(B490=1,"",IF(AND(TrackingWorksheet!#REF!&lt;&gt;"",TrackingWorksheet!#REF!&lt;=#REF!),1,0)*D490)</f>
        <v>#REF!</v>
      </c>
      <c r="U490" s="170" t="e">
        <f>IF(B490=1,"",IF(AND(TrackingWorksheet!#REF!&lt;&gt;"",TrackingWorksheet!#REF!&lt;=#REF!),1,0)*D490)</f>
        <v>#REF!</v>
      </c>
      <c r="V490" s="170" t="str">
        <f>IF(B490=1,"",IF(TrackingWorksheet!F495="","",TrackingWorksheet!F495))</f>
        <v/>
      </c>
    </row>
    <row r="491" spans="2:22" x14ac:dyDescent="0.35">
      <c r="B491" s="178">
        <f>IF(AND(ISBLANK(TrackingWorksheet!B496),ISBLANK(TrackingWorksheet!C496),ISBLANK(TrackingWorksheet!G496),ISBLANK(TrackingWorksheet!I496),
ISBLANK(TrackingWorksheet!#REF!)),1,0)</f>
        <v>0</v>
      </c>
      <c r="C491" s="173">
        <f>IF(B491=1,"",TrackingWorksheet!D496)</f>
        <v>0</v>
      </c>
      <c r="D491" s="176">
        <f>IF(B491=1,"",IF(AND(TrackingWorksheet!B496&lt;&gt;"",TrackingWorksheet!B496&lt;=WeeklyCOVIDSummary!$C$7,OR(TrackingWorksheet!C496="",TrackingWorksheet!C496&gt;=WeeklyCOVIDSummary!$C$6)),1,0))</f>
        <v>0</v>
      </c>
      <c r="E491" s="175">
        <f>IF(B491=1,"",IF(AND(TrackingWorksheet!H496&lt;&gt;"",TrackingWorksheet!H496&lt;=WeeklyCOVIDSummary!$C$7),1,0)*D491)</f>
        <v>0</v>
      </c>
      <c r="F491" s="175">
        <f>IF(B491=1,"",IF(AND(TrackingWorksheet!I496&lt;&gt;"",TrackingWorksheet!I496&lt;=WeeklyCOVIDSummary!$C$7),1,0)*D491)</f>
        <v>0</v>
      </c>
      <c r="G491" s="175">
        <f>IF(B491=1,"",IF(AND(TrackingWorksheet!G496&lt;&gt;"",TrackingWorksheet!G496&lt;=WeeklyCOVIDSummary!$C$7,WeeklyCOVIDSummary!$C$6-TrackingWorksheet!G496&lt;60),1,0)*D491)</f>
        <v>0</v>
      </c>
      <c r="H491" s="175">
        <f>IF(B491=1,"",IF(AND(TrackingWorksheet!G496&lt;&gt;"",TrackingWorksheet!G496&lt;=WeeklyCOVIDSummary!$C$7,TrackingWorksheet!G496&gt;$M$3),1,0)*D491)</f>
        <v>0</v>
      </c>
      <c r="I491" s="175">
        <f t="shared" si="15"/>
        <v>0</v>
      </c>
      <c r="J491" s="175">
        <f t="shared" si="14"/>
        <v>0</v>
      </c>
      <c r="K491" s="175">
        <f>IF(B491=1,"",IF(AND(TrackingWorksheet!G496="",TrackingWorksheet!H496="", TrackingWorksheet!I496=""),1,0)*D491)</f>
        <v>0</v>
      </c>
      <c r="L491" s="178" t="str">
        <f>IF(B491=1,"",IF(TrackingWorksheet!F496="","",TrackingWorksheet!F496))</f>
        <v/>
      </c>
      <c r="M491" s="170"/>
      <c r="N491" s="170">
        <f>IF(AND(ISBLANK(TrackingWorksheet!B496),ISBLANK(TrackingWorksheet!C496),ISBLANK(TrackingWorksheet!G496),ISBLANK(TrackingWorksheet!I496),
ISBLANK(TrackingWorksheet!#REF!)),1,0)</f>
        <v>0</v>
      </c>
      <c r="O491" s="170">
        <f>IF(B491=1,"",TrackingWorksheet!E496)</f>
        <v>0</v>
      </c>
      <c r="P491" s="170" t="e">
        <f>IF(B491=1,"",IF(AND(TrackingWorksheet!B496&lt;&gt;"",TrackingWorksheet!B496&lt;=#REF!,OR(TrackingWorksheet!C496="",TrackingWorksheet!C496&gt;=#REF!)),1,0))</f>
        <v>#REF!</v>
      </c>
      <c r="Q491" s="170" t="e">
        <f>IF(B491=1,"",IF(AND(TrackingWorksheet!#REF! &lt;&gt;"",TrackingWorksheet!#REF!&lt;=#REF!), 1, 0)*D491)</f>
        <v>#REF!</v>
      </c>
      <c r="R491" s="170" t="e">
        <f>IF(B491=1,"",IF(AND(TrackingWorksheet!#REF! &lt;&gt;"", TrackingWorksheet!#REF!="At facility"), 1, 0)*D491)</f>
        <v>#REF!</v>
      </c>
      <c r="S491" s="170" t="e">
        <f>IF(B491=1,"",IF(AND(TrackingWorksheet!#REF! &lt;&gt;"", TrackingWorksheet!#REF!="Outside of facility"), 1, 0)*D491)</f>
        <v>#REF!</v>
      </c>
      <c r="T491" s="170" t="e">
        <f>IF(B491=1,"",IF(AND(TrackingWorksheet!#REF!&lt;&gt;"",TrackingWorksheet!#REF!&lt;=#REF!),1,0)*D491)</f>
        <v>#REF!</v>
      </c>
      <c r="U491" s="170" t="e">
        <f>IF(B491=1,"",IF(AND(TrackingWorksheet!#REF!&lt;&gt;"",TrackingWorksheet!#REF!&lt;=#REF!),1,0)*D491)</f>
        <v>#REF!</v>
      </c>
      <c r="V491" s="170" t="str">
        <f>IF(B491=1,"",IF(TrackingWorksheet!F496="","",TrackingWorksheet!F496))</f>
        <v/>
      </c>
    </row>
    <row r="492" spans="2:22" x14ac:dyDescent="0.35">
      <c r="B492" s="178">
        <f>IF(AND(ISBLANK(TrackingWorksheet!B497),ISBLANK(TrackingWorksheet!C497),ISBLANK(TrackingWorksheet!G497),ISBLANK(TrackingWorksheet!I497),
ISBLANK(TrackingWorksheet!#REF!)),1,0)</f>
        <v>0</v>
      </c>
      <c r="C492" s="173">
        <f>IF(B492=1,"",TrackingWorksheet!D497)</f>
        <v>0</v>
      </c>
      <c r="D492" s="176">
        <f>IF(B492=1,"",IF(AND(TrackingWorksheet!B497&lt;&gt;"",TrackingWorksheet!B497&lt;=WeeklyCOVIDSummary!$C$7,OR(TrackingWorksheet!C497="",TrackingWorksheet!C497&gt;=WeeklyCOVIDSummary!$C$6)),1,0))</f>
        <v>0</v>
      </c>
      <c r="E492" s="175">
        <f>IF(B492=1,"",IF(AND(TrackingWorksheet!H497&lt;&gt;"",TrackingWorksheet!H497&lt;=WeeklyCOVIDSummary!$C$7),1,0)*D492)</f>
        <v>0</v>
      </c>
      <c r="F492" s="175">
        <f>IF(B492=1,"",IF(AND(TrackingWorksheet!I497&lt;&gt;"",TrackingWorksheet!I497&lt;=WeeklyCOVIDSummary!$C$7),1,0)*D492)</f>
        <v>0</v>
      </c>
      <c r="G492" s="175">
        <f>IF(B492=1,"",IF(AND(TrackingWorksheet!G497&lt;&gt;"",TrackingWorksheet!G497&lt;=WeeklyCOVIDSummary!$C$7,WeeklyCOVIDSummary!$C$6-TrackingWorksheet!G497&lt;60),1,0)*D492)</f>
        <v>0</v>
      </c>
      <c r="H492" s="175">
        <f>IF(B492=1,"",IF(AND(TrackingWorksheet!G497&lt;&gt;"",TrackingWorksheet!G497&lt;=WeeklyCOVIDSummary!$C$7,TrackingWorksheet!G497&gt;$M$3),1,0)*D492)</f>
        <v>0</v>
      </c>
      <c r="I492" s="175">
        <f t="shared" si="15"/>
        <v>0</v>
      </c>
      <c r="J492" s="175">
        <f t="shared" si="14"/>
        <v>0</v>
      </c>
      <c r="K492" s="175">
        <f>IF(B492=1,"",IF(AND(TrackingWorksheet!G497="",TrackingWorksheet!H497="", TrackingWorksheet!I497=""),1,0)*D492)</f>
        <v>0</v>
      </c>
      <c r="L492" s="178" t="str">
        <f>IF(B492=1,"",IF(TrackingWorksheet!F497="","",TrackingWorksheet!F497))</f>
        <v/>
      </c>
      <c r="M492" s="170"/>
      <c r="N492" s="170">
        <f>IF(AND(ISBLANK(TrackingWorksheet!B497),ISBLANK(TrackingWorksheet!C497),ISBLANK(TrackingWorksheet!G497),ISBLANK(TrackingWorksheet!I497),
ISBLANK(TrackingWorksheet!#REF!)),1,0)</f>
        <v>0</v>
      </c>
      <c r="O492" s="170">
        <f>IF(B492=1,"",TrackingWorksheet!E497)</f>
        <v>0</v>
      </c>
      <c r="P492" s="170" t="e">
        <f>IF(B492=1,"",IF(AND(TrackingWorksheet!B497&lt;&gt;"",TrackingWorksheet!B497&lt;=#REF!,OR(TrackingWorksheet!C497="",TrackingWorksheet!C497&gt;=#REF!)),1,0))</f>
        <v>#REF!</v>
      </c>
      <c r="Q492" s="170" t="e">
        <f>IF(B492=1,"",IF(AND(TrackingWorksheet!#REF! &lt;&gt;"",TrackingWorksheet!#REF!&lt;=#REF!), 1, 0)*D492)</f>
        <v>#REF!</v>
      </c>
      <c r="R492" s="170" t="e">
        <f>IF(B492=1,"",IF(AND(TrackingWorksheet!#REF! &lt;&gt;"", TrackingWorksheet!#REF!="At facility"), 1, 0)*D492)</f>
        <v>#REF!</v>
      </c>
      <c r="S492" s="170" t="e">
        <f>IF(B492=1,"",IF(AND(TrackingWorksheet!#REF! &lt;&gt;"", TrackingWorksheet!#REF!="Outside of facility"), 1, 0)*D492)</f>
        <v>#REF!</v>
      </c>
      <c r="T492" s="170" t="e">
        <f>IF(B492=1,"",IF(AND(TrackingWorksheet!#REF!&lt;&gt;"",TrackingWorksheet!#REF!&lt;=#REF!),1,0)*D492)</f>
        <v>#REF!</v>
      </c>
      <c r="U492" s="170" t="e">
        <f>IF(B492=1,"",IF(AND(TrackingWorksheet!#REF!&lt;&gt;"",TrackingWorksheet!#REF!&lt;=#REF!),1,0)*D492)</f>
        <v>#REF!</v>
      </c>
      <c r="V492" s="170" t="str">
        <f>IF(B492=1,"",IF(TrackingWorksheet!F497="","",TrackingWorksheet!F497))</f>
        <v/>
      </c>
    </row>
    <row r="493" spans="2:22" x14ac:dyDescent="0.35">
      <c r="B493" s="178">
        <f>IF(AND(ISBLANK(TrackingWorksheet!B498),ISBLANK(TrackingWorksheet!C498),ISBLANK(TrackingWorksheet!G498),ISBLANK(TrackingWorksheet!I498),
ISBLANK(TrackingWorksheet!#REF!)),1,0)</f>
        <v>0</v>
      </c>
      <c r="C493" s="173">
        <f>IF(B493=1,"",TrackingWorksheet!D498)</f>
        <v>0</v>
      </c>
      <c r="D493" s="176">
        <f>IF(B493=1,"",IF(AND(TrackingWorksheet!B498&lt;&gt;"",TrackingWorksheet!B498&lt;=WeeklyCOVIDSummary!$C$7,OR(TrackingWorksheet!C498="",TrackingWorksheet!C498&gt;=WeeklyCOVIDSummary!$C$6)),1,0))</f>
        <v>0</v>
      </c>
      <c r="E493" s="175">
        <f>IF(B493=1,"",IF(AND(TrackingWorksheet!H498&lt;&gt;"",TrackingWorksheet!H498&lt;=WeeklyCOVIDSummary!$C$7),1,0)*D493)</f>
        <v>0</v>
      </c>
      <c r="F493" s="175">
        <f>IF(B493=1,"",IF(AND(TrackingWorksheet!I498&lt;&gt;"",TrackingWorksheet!I498&lt;=WeeklyCOVIDSummary!$C$7),1,0)*D493)</f>
        <v>0</v>
      </c>
      <c r="G493" s="175">
        <f>IF(B493=1,"",IF(AND(TrackingWorksheet!G498&lt;&gt;"",TrackingWorksheet!G498&lt;=WeeklyCOVIDSummary!$C$7,WeeklyCOVIDSummary!$C$6-TrackingWorksheet!G498&lt;60),1,0)*D493)</f>
        <v>0</v>
      </c>
      <c r="H493" s="175">
        <f>IF(B493=1,"",IF(AND(TrackingWorksheet!G498&lt;&gt;"",TrackingWorksheet!G498&lt;=WeeklyCOVIDSummary!$C$7,TrackingWorksheet!G498&gt;$M$3),1,0)*D493)</f>
        <v>0</v>
      </c>
      <c r="I493" s="175">
        <f t="shared" si="15"/>
        <v>0</v>
      </c>
      <c r="J493" s="175">
        <f t="shared" si="14"/>
        <v>0</v>
      </c>
      <c r="K493" s="175">
        <f>IF(B493=1,"",IF(AND(TrackingWorksheet!G498="",TrackingWorksheet!H498="", TrackingWorksheet!I498=""),1,0)*D493)</f>
        <v>0</v>
      </c>
      <c r="L493" s="178" t="str">
        <f>IF(B493=1,"",IF(TrackingWorksheet!F498="","",TrackingWorksheet!F498))</f>
        <v/>
      </c>
      <c r="M493" s="170"/>
      <c r="N493" s="170">
        <f>IF(AND(ISBLANK(TrackingWorksheet!B498),ISBLANK(TrackingWorksheet!C498),ISBLANK(TrackingWorksheet!G498),ISBLANK(TrackingWorksheet!I498),
ISBLANK(TrackingWorksheet!#REF!)),1,0)</f>
        <v>0</v>
      </c>
      <c r="O493" s="170">
        <f>IF(B493=1,"",TrackingWorksheet!E498)</f>
        <v>0</v>
      </c>
      <c r="P493" s="170" t="e">
        <f>IF(B493=1,"",IF(AND(TrackingWorksheet!B498&lt;&gt;"",TrackingWorksheet!B498&lt;=#REF!,OR(TrackingWorksheet!C498="",TrackingWorksheet!C498&gt;=#REF!)),1,0))</f>
        <v>#REF!</v>
      </c>
      <c r="Q493" s="170" t="e">
        <f>IF(B493=1,"",IF(AND(TrackingWorksheet!#REF! &lt;&gt;"",TrackingWorksheet!#REF!&lt;=#REF!), 1, 0)*D493)</f>
        <v>#REF!</v>
      </c>
      <c r="R493" s="170" t="e">
        <f>IF(B493=1,"",IF(AND(TrackingWorksheet!#REF! &lt;&gt;"", TrackingWorksheet!#REF!="At facility"), 1, 0)*D493)</f>
        <v>#REF!</v>
      </c>
      <c r="S493" s="170" t="e">
        <f>IF(B493=1,"",IF(AND(TrackingWorksheet!#REF! &lt;&gt;"", TrackingWorksheet!#REF!="Outside of facility"), 1, 0)*D493)</f>
        <v>#REF!</v>
      </c>
      <c r="T493" s="170" t="e">
        <f>IF(B493=1,"",IF(AND(TrackingWorksheet!#REF!&lt;&gt;"",TrackingWorksheet!#REF!&lt;=#REF!),1,0)*D493)</f>
        <v>#REF!</v>
      </c>
      <c r="U493" s="170" t="e">
        <f>IF(B493=1,"",IF(AND(TrackingWorksheet!#REF!&lt;&gt;"",TrackingWorksheet!#REF!&lt;=#REF!),1,0)*D493)</f>
        <v>#REF!</v>
      </c>
      <c r="V493" s="170" t="str">
        <f>IF(B493=1,"",IF(TrackingWorksheet!F498="","",TrackingWorksheet!F498))</f>
        <v/>
      </c>
    </row>
    <row r="494" spans="2:22" x14ac:dyDescent="0.35">
      <c r="B494" s="178">
        <f>IF(AND(ISBLANK(TrackingWorksheet!B499),ISBLANK(TrackingWorksheet!C499),ISBLANK(TrackingWorksheet!G499),ISBLANK(TrackingWorksheet!I499),
ISBLANK(TrackingWorksheet!#REF!)),1,0)</f>
        <v>0</v>
      </c>
      <c r="C494" s="173">
        <f>IF(B494=1,"",TrackingWorksheet!D499)</f>
        <v>0</v>
      </c>
      <c r="D494" s="176">
        <f>IF(B494=1,"",IF(AND(TrackingWorksheet!B499&lt;&gt;"",TrackingWorksheet!B499&lt;=WeeklyCOVIDSummary!$C$7,OR(TrackingWorksheet!C499="",TrackingWorksheet!C499&gt;=WeeklyCOVIDSummary!$C$6)),1,0))</f>
        <v>0</v>
      </c>
      <c r="E494" s="175">
        <f>IF(B494=1,"",IF(AND(TrackingWorksheet!H499&lt;&gt;"",TrackingWorksheet!H499&lt;=WeeklyCOVIDSummary!$C$7),1,0)*D494)</f>
        <v>0</v>
      </c>
      <c r="F494" s="175">
        <f>IF(B494=1,"",IF(AND(TrackingWorksheet!I499&lt;&gt;"",TrackingWorksheet!I499&lt;=WeeklyCOVIDSummary!$C$7),1,0)*D494)</f>
        <v>0</v>
      </c>
      <c r="G494" s="175">
        <f>IF(B494=1,"",IF(AND(TrackingWorksheet!G499&lt;&gt;"",TrackingWorksheet!G499&lt;=WeeklyCOVIDSummary!$C$7,WeeklyCOVIDSummary!$C$6-TrackingWorksheet!G499&lt;60),1,0)*D494)</f>
        <v>0</v>
      </c>
      <c r="H494" s="175">
        <f>IF(B494=1,"",IF(AND(TrackingWorksheet!G499&lt;&gt;"",TrackingWorksheet!G499&lt;=WeeklyCOVIDSummary!$C$7,TrackingWorksheet!G499&gt;$M$3),1,0)*D494)</f>
        <v>0</v>
      </c>
      <c r="I494" s="175">
        <f t="shared" si="15"/>
        <v>0</v>
      </c>
      <c r="J494" s="175">
        <f t="shared" si="14"/>
        <v>0</v>
      </c>
      <c r="K494" s="175">
        <f>IF(B494=1,"",IF(AND(TrackingWorksheet!G499="",TrackingWorksheet!H499="", TrackingWorksheet!I499=""),1,0)*D494)</f>
        <v>0</v>
      </c>
      <c r="L494" s="178" t="str">
        <f>IF(B494=1,"",IF(TrackingWorksheet!F499="","",TrackingWorksheet!F499))</f>
        <v/>
      </c>
      <c r="M494" s="170"/>
      <c r="N494" s="170">
        <f>IF(AND(ISBLANK(TrackingWorksheet!B499),ISBLANK(TrackingWorksheet!C499),ISBLANK(TrackingWorksheet!G499),ISBLANK(TrackingWorksheet!I499),
ISBLANK(TrackingWorksheet!#REF!)),1,0)</f>
        <v>0</v>
      </c>
      <c r="O494" s="170">
        <f>IF(B494=1,"",TrackingWorksheet!E499)</f>
        <v>0</v>
      </c>
      <c r="P494" s="170" t="e">
        <f>IF(B494=1,"",IF(AND(TrackingWorksheet!B499&lt;&gt;"",TrackingWorksheet!B499&lt;=#REF!,OR(TrackingWorksheet!C499="",TrackingWorksheet!C499&gt;=#REF!)),1,0))</f>
        <v>#REF!</v>
      </c>
      <c r="Q494" s="170" t="e">
        <f>IF(B494=1,"",IF(AND(TrackingWorksheet!#REF! &lt;&gt;"",TrackingWorksheet!#REF!&lt;=#REF!), 1, 0)*D494)</f>
        <v>#REF!</v>
      </c>
      <c r="R494" s="170" t="e">
        <f>IF(B494=1,"",IF(AND(TrackingWorksheet!#REF! &lt;&gt;"", TrackingWorksheet!#REF!="At facility"), 1, 0)*D494)</f>
        <v>#REF!</v>
      </c>
      <c r="S494" s="170" t="e">
        <f>IF(B494=1,"",IF(AND(TrackingWorksheet!#REF! &lt;&gt;"", TrackingWorksheet!#REF!="Outside of facility"), 1, 0)*D494)</f>
        <v>#REF!</v>
      </c>
      <c r="T494" s="170" t="e">
        <f>IF(B494=1,"",IF(AND(TrackingWorksheet!#REF!&lt;&gt;"",TrackingWorksheet!#REF!&lt;=#REF!),1,0)*D494)</f>
        <v>#REF!</v>
      </c>
      <c r="U494" s="170" t="e">
        <f>IF(B494=1,"",IF(AND(TrackingWorksheet!#REF!&lt;&gt;"",TrackingWorksheet!#REF!&lt;=#REF!),1,0)*D494)</f>
        <v>#REF!</v>
      </c>
      <c r="V494" s="170" t="str">
        <f>IF(B494=1,"",IF(TrackingWorksheet!F499="","",TrackingWorksheet!F499))</f>
        <v/>
      </c>
    </row>
    <row r="495" spans="2:22" x14ac:dyDescent="0.35">
      <c r="B495" s="178">
        <f>IF(AND(ISBLANK(TrackingWorksheet!B500),ISBLANK(TrackingWorksheet!C500),ISBLANK(TrackingWorksheet!G500),ISBLANK(TrackingWorksheet!I500),
ISBLANK(TrackingWorksheet!#REF!)),1,0)</f>
        <v>0</v>
      </c>
      <c r="C495" s="173">
        <f>IF(B495=1,"",TrackingWorksheet!D500)</f>
        <v>0</v>
      </c>
      <c r="D495" s="176">
        <f>IF(B495=1,"",IF(AND(TrackingWorksheet!B500&lt;&gt;"",TrackingWorksheet!B500&lt;=WeeklyCOVIDSummary!$C$7,OR(TrackingWorksheet!C500="",TrackingWorksheet!C500&gt;=WeeklyCOVIDSummary!$C$6)),1,0))</f>
        <v>0</v>
      </c>
      <c r="E495" s="175">
        <f>IF(B495=1,"",IF(AND(TrackingWorksheet!H500&lt;&gt;"",TrackingWorksheet!H500&lt;=WeeklyCOVIDSummary!$C$7),1,0)*D495)</f>
        <v>0</v>
      </c>
      <c r="F495" s="175">
        <f>IF(B495=1,"",IF(AND(TrackingWorksheet!I500&lt;&gt;"",TrackingWorksheet!I500&lt;=WeeklyCOVIDSummary!$C$7),1,0)*D495)</f>
        <v>0</v>
      </c>
      <c r="G495" s="175">
        <f>IF(B495=1,"",IF(AND(TrackingWorksheet!G500&lt;&gt;"",TrackingWorksheet!G500&lt;=WeeklyCOVIDSummary!$C$7,WeeklyCOVIDSummary!$C$6-TrackingWorksheet!G500&lt;60),1,0)*D495)</f>
        <v>0</v>
      </c>
      <c r="H495" s="175">
        <f>IF(B495=1,"",IF(AND(TrackingWorksheet!G500&lt;&gt;"",TrackingWorksheet!G500&lt;=WeeklyCOVIDSummary!$C$7,TrackingWorksheet!G500&gt;$M$3),1,0)*D495)</f>
        <v>0</v>
      </c>
      <c r="I495" s="175">
        <f t="shared" si="15"/>
        <v>0</v>
      </c>
      <c r="J495" s="175">
        <f t="shared" si="14"/>
        <v>0</v>
      </c>
      <c r="K495" s="175">
        <f>IF(B495=1,"",IF(AND(TrackingWorksheet!G500="",TrackingWorksheet!H500="", TrackingWorksheet!I500=""),1,0)*D495)</f>
        <v>0</v>
      </c>
      <c r="L495" s="178" t="str">
        <f>IF(B495=1,"",IF(TrackingWorksheet!F500="","",TrackingWorksheet!F500))</f>
        <v/>
      </c>
      <c r="M495" s="170"/>
      <c r="N495" s="170">
        <f>IF(AND(ISBLANK(TrackingWorksheet!B500),ISBLANK(TrackingWorksheet!C500),ISBLANK(TrackingWorksheet!G500),ISBLANK(TrackingWorksheet!I500),
ISBLANK(TrackingWorksheet!#REF!)),1,0)</f>
        <v>0</v>
      </c>
      <c r="O495" s="170">
        <f>IF(B495=1,"",TrackingWorksheet!E500)</f>
        <v>0</v>
      </c>
      <c r="P495" s="170" t="e">
        <f>IF(B495=1,"",IF(AND(TrackingWorksheet!B500&lt;&gt;"",TrackingWorksheet!B500&lt;=#REF!,OR(TrackingWorksheet!C500="",TrackingWorksheet!C500&gt;=#REF!)),1,0))</f>
        <v>#REF!</v>
      </c>
      <c r="Q495" s="170" t="e">
        <f>IF(B495=1,"",IF(AND(TrackingWorksheet!#REF! &lt;&gt;"",TrackingWorksheet!#REF!&lt;=#REF!), 1, 0)*D495)</f>
        <v>#REF!</v>
      </c>
      <c r="R495" s="170" t="e">
        <f>IF(B495=1,"",IF(AND(TrackingWorksheet!#REF! &lt;&gt;"", TrackingWorksheet!#REF!="At facility"), 1, 0)*D495)</f>
        <v>#REF!</v>
      </c>
      <c r="S495" s="170" t="e">
        <f>IF(B495=1,"",IF(AND(TrackingWorksheet!#REF! &lt;&gt;"", TrackingWorksheet!#REF!="Outside of facility"), 1, 0)*D495)</f>
        <v>#REF!</v>
      </c>
      <c r="T495" s="170" t="e">
        <f>IF(B495=1,"",IF(AND(TrackingWorksheet!#REF!&lt;&gt;"",TrackingWorksheet!#REF!&lt;=#REF!),1,0)*D495)</f>
        <v>#REF!</v>
      </c>
      <c r="U495" s="170" t="e">
        <f>IF(B495=1,"",IF(AND(TrackingWorksheet!#REF!&lt;&gt;"",TrackingWorksheet!#REF!&lt;=#REF!),1,0)*D495)</f>
        <v>#REF!</v>
      </c>
      <c r="V495" s="170" t="str">
        <f>IF(B495=1,"",IF(TrackingWorksheet!F500="","",TrackingWorksheet!F500))</f>
        <v/>
      </c>
    </row>
    <row r="496" spans="2:22" x14ac:dyDescent="0.35">
      <c r="B496" s="178">
        <f>IF(AND(ISBLANK(TrackingWorksheet!B501),ISBLANK(TrackingWorksheet!C501),ISBLANK(TrackingWorksheet!G501),ISBLANK(TrackingWorksheet!I501),
ISBLANK(TrackingWorksheet!#REF!)),1,0)</f>
        <v>0</v>
      </c>
      <c r="C496" s="173">
        <f>IF(B496=1,"",TrackingWorksheet!D501)</f>
        <v>0</v>
      </c>
      <c r="D496" s="176">
        <f>IF(B496=1,"",IF(AND(TrackingWorksheet!B501&lt;&gt;"",TrackingWorksheet!B501&lt;=WeeklyCOVIDSummary!$C$7,OR(TrackingWorksheet!C501="",TrackingWorksheet!C501&gt;=WeeklyCOVIDSummary!$C$6)),1,0))</f>
        <v>0</v>
      </c>
      <c r="E496" s="175">
        <f>IF(B496=1,"",IF(AND(TrackingWorksheet!H501&lt;&gt;"",TrackingWorksheet!H501&lt;=WeeklyCOVIDSummary!$C$7),1,0)*D496)</f>
        <v>0</v>
      </c>
      <c r="F496" s="175">
        <f>IF(B496=1,"",IF(AND(TrackingWorksheet!I501&lt;&gt;"",TrackingWorksheet!I501&lt;=WeeklyCOVIDSummary!$C$7),1,0)*D496)</f>
        <v>0</v>
      </c>
      <c r="G496" s="175">
        <f>IF(B496=1,"",IF(AND(TrackingWorksheet!G501&lt;&gt;"",TrackingWorksheet!G501&lt;=WeeklyCOVIDSummary!$C$7,WeeklyCOVIDSummary!$C$6-TrackingWorksheet!G501&lt;60),1,0)*D496)</f>
        <v>0</v>
      </c>
      <c r="H496" s="175">
        <f>IF(B496=1,"",IF(AND(TrackingWorksheet!G501&lt;&gt;"",TrackingWorksheet!G501&lt;=WeeklyCOVIDSummary!$C$7,TrackingWorksheet!G501&gt;$M$3),1,0)*D496)</f>
        <v>0</v>
      </c>
      <c r="I496" s="175">
        <f t="shared" si="15"/>
        <v>0</v>
      </c>
      <c r="J496" s="175">
        <f t="shared" si="14"/>
        <v>0</v>
      </c>
      <c r="K496" s="175">
        <f>IF(B496=1,"",IF(AND(TrackingWorksheet!G501="",TrackingWorksheet!H501="", TrackingWorksheet!I501=""),1,0)*D496)</f>
        <v>0</v>
      </c>
      <c r="L496" s="178" t="str">
        <f>IF(B496=1,"",IF(TrackingWorksheet!F501="","",TrackingWorksheet!F501))</f>
        <v/>
      </c>
      <c r="M496" s="170"/>
      <c r="N496" s="170">
        <f>IF(AND(ISBLANK(TrackingWorksheet!B501),ISBLANK(TrackingWorksheet!C501),ISBLANK(TrackingWorksheet!G501),ISBLANK(TrackingWorksheet!I501),
ISBLANK(TrackingWorksheet!#REF!)),1,0)</f>
        <v>0</v>
      </c>
      <c r="O496" s="170">
        <f>IF(B496=1,"",TrackingWorksheet!E501)</f>
        <v>0</v>
      </c>
      <c r="P496" s="170" t="e">
        <f>IF(B496=1,"",IF(AND(TrackingWorksheet!B501&lt;&gt;"",TrackingWorksheet!B501&lt;=#REF!,OR(TrackingWorksheet!C501="",TrackingWorksheet!C501&gt;=#REF!)),1,0))</f>
        <v>#REF!</v>
      </c>
      <c r="Q496" s="170" t="e">
        <f>IF(B496=1,"",IF(AND(TrackingWorksheet!#REF! &lt;&gt;"",TrackingWorksheet!#REF!&lt;=#REF!), 1, 0)*D496)</f>
        <v>#REF!</v>
      </c>
      <c r="R496" s="170" t="e">
        <f>IF(B496=1,"",IF(AND(TrackingWorksheet!#REF! &lt;&gt;"", TrackingWorksheet!#REF!="At facility"), 1, 0)*D496)</f>
        <v>#REF!</v>
      </c>
      <c r="S496" s="170" t="e">
        <f>IF(B496=1,"",IF(AND(TrackingWorksheet!#REF! &lt;&gt;"", TrackingWorksheet!#REF!="Outside of facility"), 1, 0)*D496)</f>
        <v>#REF!</v>
      </c>
      <c r="T496" s="170" t="e">
        <f>IF(B496=1,"",IF(AND(TrackingWorksheet!#REF!&lt;&gt;"",TrackingWorksheet!#REF!&lt;=#REF!),1,0)*D496)</f>
        <v>#REF!</v>
      </c>
      <c r="U496" s="170" t="e">
        <f>IF(B496=1,"",IF(AND(TrackingWorksheet!#REF!&lt;&gt;"",TrackingWorksheet!#REF!&lt;=#REF!),1,0)*D496)</f>
        <v>#REF!</v>
      </c>
      <c r="V496" s="170" t="str">
        <f>IF(B496=1,"",IF(TrackingWorksheet!F501="","",TrackingWorksheet!F501))</f>
        <v/>
      </c>
    </row>
    <row r="497" spans="2:22" x14ac:dyDescent="0.35">
      <c r="B497" s="178">
        <f>IF(AND(ISBLANK(TrackingWorksheet!B502),ISBLANK(TrackingWorksheet!C502),ISBLANK(TrackingWorksheet!G502),ISBLANK(TrackingWorksheet!I502),
ISBLANK(TrackingWorksheet!#REF!)),1,0)</f>
        <v>0</v>
      </c>
      <c r="C497" s="173">
        <f>IF(B497=1,"",TrackingWorksheet!D502)</f>
        <v>0</v>
      </c>
      <c r="D497" s="176">
        <f>IF(B497=1,"",IF(AND(TrackingWorksheet!B502&lt;&gt;"",TrackingWorksheet!B502&lt;=WeeklyCOVIDSummary!$C$7,OR(TrackingWorksheet!C502="",TrackingWorksheet!C502&gt;=WeeklyCOVIDSummary!$C$6)),1,0))</f>
        <v>0</v>
      </c>
      <c r="E497" s="175">
        <f>IF(B497=1,"",IF(AND(TrackingWorksheet!H502&lt;&gt;"",TrackingWorksheet!H502&lt;=WeeklyCOVIDSummary!$C$7),1,0)*D497)</f>
        <v>0</v>
      </c>
      <c r="F497" s="175">
        <f>IF(B497=1,"",IF(AND(TrackingWorksheet!I502&lt;&gt;"",TrackingWorksheet!I502&lt;=WeeklyCOVIDSummary!$C$7),1,0)*D497)</f>
        <v>0</v>
      </c>
      <c r="G497" s="175">
        <f>IF(B497=1,"",IF(AND(TrackingWorksheet!G502&lt;&gt;"",TrackingWorksheet!G502&lt;=WeeklyCOVIDSummary!$C$7,WeeklyCOVIDSummary!$C$6-TrackingWorksheet!G502&lt;60),1,0)*D497)</f>
        <v>0</v>
      </c>
      <c r="H497" s="175">
        <f>IF(B497=1,"",IF(AND(TrackingWorksheet!G502&lt;&gt;"",TrackingWorksheet!G502&lt;=WeeklyCOVIDSummary!$C$7,TrackingWorksheet!G502&gt;$M$3),1,0)*D497)</f>
        <v>0</v>
      </c>
      <c r="I497" s="175">
        <f t="shared" si="15"/>
        <v>0</v>
      </c>
      <c r="J497" s="175">
        <f t="shared" si="14"/>
        <v>0</v>
      </c>
      <c r="K497" s="175">
        <f>IF(B497=1,"",IF(AND(TrackingWorksheet!G502="",TrackingWorksheet!H502="", TrackingWorksheet!I502=""),1,0)*D497)</f>
        <v>0</v>
      </c>
      <c r="L497" s="178" t="str">
        <f>IF(B497=1,"",IF(TrackingWorksheet!F502="","",TrackingWorksheet!F502))</f>
        <v/>
      </c>
      <c r="M497" s="170"/>
      <c r="N497" s="170">
        <f>IF(AND(ISBLANK(TrackingWorksheet!B502),ISBLANK(TrackingWorksheet!C502),ISBLANK(TrackingWorksheet!G502),ISBLANK(TrackingWorksheet!I502),
ISBLANK(TrackingWorksheet!#REF!)),1,0)</f>
        <v>0</v>
      </c>
      <c r="O497" s="170">
        <f>IF(B497=1,"",TrackingWorksheet!E502)</f>
        <v>0</v>
      </c>
      <c r="P497" s="170" t="e">
        <f>IF(B497=1,"",IF(AND(TrackingWorksheet!B502&lt;&gt;"",TrackingWorksheet!B502&lt;=#REF!,OR(TrackingWorksheet!C502="",TrackingWorksheet!C502&gt;=#REF!)),1,0))</f>
        <v>#REF!</v>
      </c>
      <c r="Q497" s="170" t="e">
        <f>IF(B497=1,"",IF(AND(TrackingWorksheet!#REF! &lt;&gt;"",TrackingWorksheet!#REF!&lt;=#REF!), 1, 0)*D497)</f>
        <v>#REF!</v>
      </c>
      <c r="R497" s="170" t="e">
        <f>IF(B497=1,"",IF(AND(TrackingWorksheet!#REF! &lt;&gt;"", TrackingWorksheet!#REF!="At facility"), 1, 0)*D497)</f>
        <v>#REF!</v>
      </c>
      <c r="S497" s="170" t="e">
        <f>IF(B497=1,"",IF(AND(TrackingWorksheet!#REF! &lt;&gt;"", TrackingWorksheet!#REF!="Outside of facility"), 1, 0)*D497)</f>
        <v>#REF!</v>
      </c>
      <c r="T497" s="170" t="e">
        <f>IF(B497=1,"",IF(AND(TrackingWorksheet!#REF!&lt;&gt;"",TrackingWorksheet!#REF!&lt;=#REF!),1,0)*D497)</f>
        <v>#REF!</v>
      </c>
      <c r="U497" s="170" t="e">
        <f>IF(B497=1,"",IF(AND(TrackingWorksheet!#REF!&lt;&gt;"",TrackingWorksheet!#REF!&lt;=#REF!),1,0)*D497)</f>
        <v>#REF!</v>
      </c>
      <c r="V497" s="170" t="str">
        <f>IF(B497=1,"",IF(TrackingWorksheet!F502="","",TrackingWorksheet!F502))</f>
        <v/>
      </c>
    </row>
    <row r="498" spans="2:22" x14ac:dyDescent="0.35">
      <c r="B498" s="178">
        <f>IF(AND(ISBLANK(TrackingWorksheet!B503),ISBLANK(TrackingWorksheet!C503),ISBLANK(TrackingWorksheet!G503),ISBLANK(TrackingWorksheet!I503),
ISBLANK(TrackingWorksheet!#REF!)),1,0)</f>
        <v>0</v>
      </c>
      <c r="C498" s="173">
        <f>IF(B498=1,"",TrackingWorksheet!D503)</f>
        <v>0</v>
      </c>
      <c r="D498" s="176">
        <f>IF(B498=1,"",IF(AND(TrackingWorksheet!B503&lt;&gt;"",TrackingWorksheet!B503&lt;=WeeklyCOVIDSummary!$C$7,OR(TrackingWorksheet!C503="",TrackingWorksheet!C503&gt;=WeeklyCOVIDSummary!$C$6)),1,0))</f>
        <v>0</v>
      </c>
      <c r="E498" s="175">
        <f>IF(B498=1,"",IF(AND(TrackingWorksheet!H503&lt;&gt;"",TrackingWorksheet!H503&lt;=WeeklyCOVIDSummary!$C$7),1,0)*D498)</f>
        <v>0</v>
      </c>
      <c r="F498" s="175">
        <f>IF(B498=1,"",IF(AND(TrackingWorksheet!I503&lt;&gt;"",TrackingWorksheet!I503&lt;=WeeklyCOVIDSummary!$C$7),1,0)*D498)</f>
        <v>0</v>
      </c>
      <c r="G498" s="175">
        <f>IF(B498=1,"",IF(AND(TrackingWorksheet!G503&lt;&gt;"",TrackingWorksheet!G503&lt;=WeeklyCOVIDSummary!$C$7,WeeklyCOVIDSummary!$C$6-TrackingWorksheet!G503&lt;60),1,0)*D498)</f>
        <v>0</v>
      </c>
      <c r="H498" s="175">
        <f>IF(B498=1,"",IF(AND(TrackingWorksheet!G503&lt;&gt;"",TrackingWorksheet!G503&lt;=WeeklyCOVIDSummary!$C$7,TrackingWorksheet!G503&gt;$M$3),1,0)*D498)</f>
        <v>0</v>
      </c>
      <c r="I498" s="175">
        <f t="shared" si="15"/>
        <v>0</v>
      </c>
      <c r="J498" s="175">
        <f t="shared" si="14"/>
        <v>0</v>
      </c>
      <c r="K498" s="175">
        <f>IF(B498=1,"",IF(AND(TrackingWorksheet!G503="",TrackingWorksheet!H503="", TrackingWorksheet!I503=""),1,0)*D498)</f>
        <v>0</v>
      </c>
      <c r="L498" s="178" t="str">
        <f>IF(B498=1,"",IF(TrackingWorksheet!F503="","",TrackingWorksheet!F503))</f>
        <v/>
      </c>
      <c r="M498" s="170"/>
      <c r="N498" s="170">
        <f>IF(AND(ISBLANK(TrackingWorksheet!B503),ISBLANK(TrackingWorksheet!C503),ISBLANK(TrackingWorksheet!G503),ISBLANK(TrackingWorksheet!I503),
ISBLANK(TrackingWorksheet!#REF!)),1,0)</f>
        <v>0</v>
      </c>
      <c r="O498" s="170">
        <f>IF(B498=1,"",TrackingWorksheet!E503)</f>
        <v>0</v>
      </c>
      <c r="P498" s="170" t="e">
        <f>IF(B498=1,"",IF(AND(TrackingWorksheet!B503&lt;&gt;"",TrackingWorksheet!B503&lt;=#REF!,OR(TrackingWorksheet!C503="",TrackingWorksheet!C503&gt;=#REF!)),1,0))</f>
        <v>#REF!</v>
      </c>
      <c r="Q498" s="170" t="e">
        <f>IF(B498=1,"",IF(AND(TrackingWorksheet!#REF! &lt;&gt;"",TrackingWorksheet!#REF!&lt;=#REF!), 1, 0)*D498)</f>
        <v>#REF!</v>
      </c>
      <c r="R498" s="170" t="e">
        <f>IF(B498=1,"",IF(AND(TrackingWorksheet!#REF! &lt;&gt;"", TrackingWorksheet!#REF!="At facility"), 1, 0)*D498)</f>
        <v>#REF!</v>
      </c>
      <c r="S498" s="170" t="e">
        <f>IF(B498=1,"",IF(AND(TrackingWorksheet!#REF! &lt;&gt;"", TrackingWorksheet!#REF!="Outside of facility"), 1, 0)*D498)</f>
        <v>#REF!</v>
      </c>
      <c r="T498" s="170" t="e">
        <f>IF(B498=1,"",IF(AND(TrackingWorksheet!#REF!&lt;&gt;"",TrackingWorksheet!#REF!&lt;=#REF!),1,0)*D498)</f>
        <v>#REF!</v>
      </c>
      <c r="U498" s="170" t="e">
        <f>IF(B498=1,"",IF(AND(TrackingWorksheet!#REF!&lt;&gt;"",TrackingWorksheet!#REF!&lt;=#REF!),1,0)*D498)</f>
        <v>#REF!</v>
      </c>
      <c r="V498" s="170" t="str">
        <f>IF(B498=1,"",IF(TrackingWorksheet!F503="","",TrackingWorksheet!F503))</f>
        <v/>
      </c>
    </row>
    <row r="499" spans="2:22" x14ac:dyDescent="0.35">
      <c r="B499" s="178">
        <f>IF(AND(ISBLANK(TrackingWorksheet!B504),ISBLANK(TrackingWorksheet!C504),ISBLANK(TrackingWorksheet!G504),ISBLANK(TrackingWorksheet!I504),
ISBLANK(TrackingWorksheet!#REF!)),1,0)</f>
        <v>0</v>
      </c>
      <c r="C499" s="173">
        <f>IF(B499=1,"",TrackingWorksheet!D504)</f>
        <v>0</v>
      </c>
      <c r="D499" s="176">
        <f>IF(B499=1,"",IF(AND(TrackingWorksheet!B504&lt;&gt;"",TrackingWorksheet!B504&lt;=WeeklyCOVIDSummary!$C$7,OR(TrackingWorksheet!C504="",TrackingWorksheet!C504&gt;=WeeklyCOVIDSummary!$C$6)),1,0))</f>
        <v>0</v>
      </c>
      <c r="E499" s="175">
        <f>IF(B499=1,"",IF(AND(TrackingWorksheet!H504&lt;&gt;"",TrackingWorksheet!H504&lt;=WeeklyCOVIDSummary!$C$7),1,0)*D499)</f>
        <v>0</v>
      </c>
      <c r="F499" s="175">
        <f>IF(B499=1,"",IF(AND(TrackingWorksheet!I504&lt;&gt;"",TrackingWorksheet!I504&lt;=WeeklyCOVIDSummary!$C$7),1,0)*D499)</f>
        <v>0</v>
      </c>
      <c r="G499" s="175">
        <f>IF(B499=1,"",IF(AND(TrackingWorksheet!G504&lt;&gt;"",TrackingWorksheet!G504&lt;=WeeklyCOVIDSummary!$C$7,WeeklyCOVIDSummary!$C$6-TrackingWorksheet!G504&lt;60),1,0)*D499)</f>
        <v>0</v>
      </c>
      <c r="H499" s="175">
        <f>IF(B499=1,"",IF(AND(TrackingWorksheet!G504&lt;&gt;"",TrackingWorksheet!G504&lt;=WeeklyCOVIDSummary!$C$7,TrackingWorksheet!G504&gt;$M$3),1,0)*D499)</f>
        <v>0</v>
      </c>
      <c r="I499" s="175">
        <f t="shared" si="15"/>
        <v>0</v>
      </c>
      <c r="J499" s="175">
        <f t="shared" si="14"/>
        <v>0</v>
      </c>
      <c r="K499" s="175">
        <f>IF(B499=1,"",IF(AND(TrackingWorksheet!G504="",TrackingWorksheet!H504="", TrackingWorksheet!I504=""),1,0)*D499)</f>
        <v>0</v>
      </c>
      <c r="L499" s="178" t="str">
        <f>IF(B499=1,"",IF(TrackingWorksheet!F504="","",TrackingWorksheet!F504))</f>
        <v/>
      </c>
      <c r="M499" s="170"/>
      <c r="N499" s="170">
        <f>IF(AND(ISBLANK(TrackingWorksheet!B504),ISBLANK(TrackingWorksheet!C504),ISBLANK(TrackingWorksheet!G504),ISBLANK(TrackingWorksheet!I504),
ISBLANK(TrackingWorksheet!#REF!)),1,0)</f>
        <v>0</v>
      </c>
      <c r="O499" s="170">
        <f>IF(B499=1,"",TrackingWorksheet!E504)</f>
        <v>0</v>
      </c>
      <c r="P499" s="170" t="e">
        <f>IF(B499=1,"",IF(AND(TrackingWorksheet!B504&lt;&gt;"",TrackingWorksheet!B504&lt;=#REF!,OR(TrackingWorksheet!C504="",TrackingWorksheet!C504&gt;=#REF!)),1,0))</f>
        <v>#REF!</v>
      </c>
      <c r="Q499" s="170" t="e">
        <f>IF(B499=1,"",IF(AND(TrackingWorksheet!#REF! &lt;&gt;"",TrackingWorksheet!#REF!&lt;=#REF!), 1, 0)*D499)</f>
        <v>#REF!</v>
      </c>
      <c r="R499" s="170" t="e">
        <f>IF(B499=1,"",IF(AND(TrackingWorksheet!#REF! &lt;&gt;"", TrackingWorksheet!#REF!="At facility"), 1, 0)*D499)</f>
        <v>#REF!</v>
      </c>
      <c r="S499" s="170" t="e">
        <f>IF(B499=1,"",IF(AND(TrackingWorksheet!#REF! &lt;&gt;"", TrackingWorksheet!#REF!="Outside of facility"), 1, 0)*D499)</f>
        <v>#REF!</v>
      </c>
      <c r="T499" s="170" t="e">
        <f>IF(B499=1,"",IF(AND(TrackingWorksheet!#REF!&lt;&gt;"",TrackingWorksheet!#REF!&lt;=#REF!),1,0)*D499)</f>
        <v>#REF!</v>
      </c>
      <c r="U499" s="170" t="e">
        <f>IF(B499=1,"",IF(AND(TrackingWorksheet!#REF!&lt;&gt;"",TrackingWorksheet!#REF!&lt;=#REF!),1,0)*D499)</f>
        <v>#REF!</v>
      </c>
      <c r="V499" s="170" t="str">
        <f>IF(B499=1,"",IF(TrackingWorksheet!F504="","",TrackingWorksheet!F504))</f>
        <v/>
      </c>
    </row>
    <row r="500" spans="2:22" x14ac:dyDescent="0.35">
      <c r="B500" s="178">
        <f>IF(AND(ISBLANK(TrackingWorksheet!B505),ISBLANK(TrackingWorksheet!C505),ISBLANK(TrackingWorksheet!G505),ISBLANK(TrackingWorksheet!I505),
ISBLANK(TrackingWorksheet!#REF!)),1,0)</f>
        <v>0</v>
      </c>
      <c r="C500" s="173">
        <f>IF(B500=1,"",TrackingWorksheet!D505)</f>
        <v>0</v>
      </c>
      <c r="D500" s="176">
        <f>IF(B500=1,"",IF(AND(TrackingWorksheet!B505&lt;&gt;"",TrackingWorksheet!B505&lt;=WeeklyCOVIDSummary!$C$7,OR(TrackingWorksheet!C505="",TrackingWorksheet!C505&gt;=WeeklyCOVIDSummary!$C$6)),1,0))</f>
        <v>0</v>
      </c>
      <c r="E500" s="175">
        <f>IF(B500=1,"",IF(AND(TrackingWorksheet!H505&lt;&gt;"",TrackingWorksheet!H505&lt;=WeeklyCOVIDSummary!$C$7),1,0)*D500)</f>
        <v>0</v>
      </c>
      <c r="F500" s="175">
        <f>IF(B500=1,"",IF(AND(TrackingWorksheet!I505&lt;&gt;"",TrackingWorksheet!I505&lt;=WeeklyCOVIDSummary!$C$7),1,0)*D500)</f>
        <v>0</v>
      </c>
      <c r="G500" s="175">
        <f>IF(B500=1,"",IF(AND(TrackingWorksheet!G505&lt;&gt;"",TrackingWorksheet!G505&lt;=WeeklyCOVIDSummary!$C$7,WeeklyCOVIDSummary!$C$6-TrackingWorksheet!G505&lt;60),1,0)*D500)</f>
        <v>0</v>
      </c>
      <c r="H500" s="175">
        <f>IF(B500=1,"",IF(AND(TrackingWorksheet!G505&lt;&gt;"",TrackingWorksheet!G505&lt;=WeeklyCOVIDSummary!$C$7,TrackingWorksheet!G505&gt;$M$3),1,0)*D500)</f>
        <v>0</v>
      </c>
      <c r="I500" s="175">
        <f t="shared" si="15"/>
        <v>0</v>
      </c>
      <c r="J500" s="175">
        <f t="shared" si="14"/>
        <v>0</v>
      </c>
      <c r="K500" s="175">
        <f>IF(B500=1,"",IF(AND(TrackingWorksheet!G505="",TrackingWorksheet!H505="", TrackingWorksheet!I505=""),1,0)*D500)</f>
        <v>0</v>
      </c>
      <c r="L500" s="178" t="str">
        <f>IF(B500=1,"",IF(TrackingWorksheet!F505="","",TrackingWorksheet!F505))</f>
        <v/>
      </c>
      <c r="M500" s="170"/>
      <c r="N500" s="170">
        <f>IF(AND(ISBLANK(TrackingWorksheet!B505),ISBLANK(TrackingWorksheet!C505),ISBLANK(TrackingWorksheet!G505),ISBLANK(TrackingWorksheet!I505),
ISBLANK(TrackingWorksheet!#REF!)),1,0)</f>
        <v>0</v>
      </c>
      <c r="O500" s="170">
        <f>IF(B500=1,"",TrackingWorksheet!E505)</f>
        <v>0</v>
      </c>
      <c r="P500" s="170" t="e">
        <f>IF(B500=1,"",IF(AND(TrackingWorksheet!B505&lt;&gt;"",TrackingWorksheet!B505&lt;=#REF!,OR(TrackingWorksheet!C505="",TrackingWorksheet!C505&gt;=#REF!)),1,0))</f>
        <v>#REF!</v>
      </c>
      <c r="Q500" s="170" t="e">
        <f>IF(B500=1,"",IF(AND(TrackingWorksheet!#REF! &lt;&gt;"",TrackingWorksheet!#REF!&lt;=#REF!), 1, 0)*D500)</f>
        <v>#REF!</v>
      </c>
      <c r="R500" s="170" t="e">
        <f>IF(B500=1,"",IF(AND(TrackingWorksheet!#REF! &lt;&gt;"", TrackingWorksheet!#REF!="At facility"), 1, 0)*D500)</f>
        <v>#REF!</v>
      </c>
      <c r="S500" s="170" t="e">
        <f>IF(B500=1,"",IF(AND(TrackingWorksheet!#REF! &lt;&gt;"", TrackingWorksheet!#REF!="Outside of facility"), 1, 0)*D500)</f>
        <v>#REF!</v>
      </c>
      <c r="T500" s="170" t="e">
        <f>IF(B500=1,"",IF(AND(TrackingWorksheet!#REF!&lt;&gt;"",TrackingWorksheet!#REF!&lt;=#REF!),1,0)*D500)</f>
        <v>#REF!</v>
      </c>
      <c r="U500" s="170" t="e">
        <f>IF(B500=1,"",IF(AND(TrackingWorksheet!#REF!&lt;&gt;"",TrackingWorksheet!#REF!&lt;=#REF!),1,0)*D500)</f>
        <v>#REF!</v>
      </c>
      <c r="V500" s="170" t="str">
        <f>IF(B500=1,"",IF(TrackingWorksheet!F505="","",TrackingWorksheet!F505))</f>
        <v/>
      </c>
    </row>
    <row r="501" spans="2:22" x14ac:dyDescent="0.35">
      <c r="B501" s="178">
        <f>IF(AND(ISBLANK(TrackingWorksheet!B506),ISBLANK(TrackingWorksheet!C506),ISBLANK(TrackingWorksheet!G506),ISBLANK(TrackingWorksheet!I506),
ISBLANK(TrackingWorksheet!#REF!)),1,0)</f>
        <v>0</v>
      </c>
      <c r="C501" s="173">
        <f>IF(B501=1,"",TrackingWorksheet!D506)</f>
        <v>0</v>
      </c>
      <c r="D501" s="176">
        <f>IF(B501=1,"",IF(AND(TrackingWorksheet!B506&lt;&gt;"",TrackingWorksheet!B506&lt;=WeeklyCOVIDSummary!$C$7,OR(TrackingWorksheet!C506="",TrackingWorksheet!C506&gt;=WeeklyCOVIDSummary!$C$6)),1,0))</f>
        <v>0</v>
      </c>
      <c r="E501" s="175">
        <f>IF(B501=1,"",IF(AND(TrackingWorksheet!H506&lt;&gt;"",TrackingWorksheet!H506&lt;=WeeklyCOVIDSummary!$C$7),1,0)*D501)</f>
        <v>0</v>
      </c>
      <c r="F501" s="175">
        <f>IF(B501=1,"",IF(AND(TrackingWorksheet!I506&lt;&gt;"",TrackingWorksheet!I506&lt;=WeeklyCOVIDSummary!$C$7),1,0)*D501)</f>
        <v>0</v>
      </c>
      <c r="G501" s="175">
        <f>IF(B501=1,"",IF(AND(TrackingWorksheet!G506&lt;&gt;"",TrackingWorksheet!G506&lt;=WeeklyCOVIDSummary!$C$7,WeeklyCOVIDSummary!$C$6-TrackingWorksheet!G506&lt;60),1,0)*D501)</f>
        <v>0</v>
      </c>
      <c r="H501" s="175">
        <f>IF(B501=1,"",IF(AND(TrackingWorksheet!G506&lt;&gt;"",TrackingWorksheet!G506&lt;=WeeklyCOVIDSummary!$C$7,TrackingWorksheet!G506&gt;$M$3),1,0)*D501)</f>
        <v>0</v>
      </c>
      <c r="I501" s="175">
        <f t="shared" si="15"/>
        <v>0</v>
      </c>
      <c r="J501" s="175">
        <f t="shared" si="14"/>
        <v>0</v>
      </c>
      <c r="K501" s="175">
        <f>IF(B501=1,"",IF(AND(TrackingWorksheet!G506="",TrackingWorksheet!H506="", TrackingWorksheet!I506=""),1,0)*D501)</f>
        <v>0</v>
      </c>
      <c r="L501" s="178" t="str">
        <f>IF(B501=1,"",IF(TrackingWorksheet!F506="","",TrackingWorksheet!F506))</f>
        <v/>
      </c>
      <c r="M501" s="170"/>
      <c r="N501" s="170">
        <f>IF(AND(ISBLANK(TrackingWorksheet!B506),ISBLANK(TrackingWorksheet!C506),ISBLANK(TrackingWorksheet!G506),ISBLANK(TrackingWorksheet!I506),
ISBLANK(TrackingWorksheet!#REF!)),1,0)</f>
        <v>0</v>
      </c>
      <c r="O501" s="170">
        <f>IF(B501=1,"",TrackingWorksheet!E506)</f>
        <v>0</v>
      </c>
      <c r="P501" s="170" t="e">
        <f>IF(B501=1,"",IF(AND(TrackingWorksheet!B506&lt;&gt;"",TrackingWorksheet!B506&lt;=#REF!,OR(TrackingWorksheet!C506="",TrackingWorksheet!C506&gt;=#REF!)),1,0))</f>
        <v>#REF!</v>
      </c>
      <c r="Q501" s="170" t="e">
        <f>IF(B501=1,"",IF(AND(TrackingWorksheet!#REF! &lt;&gt;"",TrackingWorksheet!#REF!&lt;=#REF!), 1, 0)*D501)</f>
        <v>#REF!</v>
      </c>
      <c r="R501" s="170" t="e">
        <f>IF(B501=1,"",IF(AND(TrackingWorksheet!#REF! &lt;&gt;"", TrackingWorksheet!#REF!="At facility"), 1, 0)*D501)</f>
        <v>#REF!</v>
      </c>
      <c r="S501" s="170" t="e">
        <f>IF(B501=1,"",IF(AND(TrackingWorksheet!#REF! &lt;&gt;"", TrackingWorksheet!#REF!="Outside of facility"), 1, 0)*D501)</f>
        <v>#REF!</v>
      </c>
      <c r="T501" s="170" t="e">
        <f>IF(B501=1,"",IF(AND(TrackingWorksheet!#REF!&lt;&gt;"",TrackingWorksheet!#REF!&lt;=#REF!),1,0)*D501)</f>
        <v>#REF!</v>
      </c>
      <c r="U501" s="170" t="e">
        <f>IF(B501=1,"",IF(AND(TrackingWorksheet!#REF!&lt;&gt;"",TrackingWorksheet!#REF!&lt;=#REF!),1,0)*D501)</f>
        <v>#REF!</v>
      </c>
      <c r="V501" s="170" t="str">
        <f>IF(B501=1,"",IF(TrackingWorksheet!F506="","",TrackingWorksheet!F506))</f>
        <v/>
      </c>
    </row>
    <row r="502" spans="2:22" x14ac:dyDescent="0.35">
      <c r="B502" s="178">
        <f>IF(AND(ISBLANK(TrackingWorksheet!B507),ISBLANK(TrackingWorksheet!C507),ISBLANK(TrackingWorksheet!G507),ISBLANK(TrackingWorksheet!I507),
ISBLANK(TrackingWorksheet!#REF!)),1,0)</f>
        <v>0</v>
      </c>
      <c r="C502" s="173">
        <f>IF(B502=1,"",TrackingWorksheet!D507)</f>
        <v>0</v>
      </c>
      <c r="D502" s="176">
        <f>IF(B502=1,"",IF(AND(TrackingWorksheet!B507&lt;&gt;"",TrackingWorksheet!B507&lt;=WeeklyCOVIDSummary!$C$7,OR(TrackingWorksheet!C507="",TrackingWorksheet!C507&gt;=WeeklyCOVIDSummary!$C$6)),1,0))</f>
        <v>0</v>
      </c>
      <c r="E502" s="175">
        <f>IF(B502=1,"",IF(AND(TrackingWorksheet!H507&lt;&gt;"",TrackingWorksheet!H507&lt;=WeeklyCOVIDSummary!$C$7),1,0)*D502)</f>
        <v>0</v>
      </c>
      <c r="F502" s="175">
        <f>IF(B502=1,"",IF(AND(TrackingWorksheet!I507&lt;&gt;"",TrackingWorksheet!I507&lt;=WeeklyCOVIDSummary!$C$7),1,0)*D502)</f>
        <v>0</v>
      </c>
      <c r="G502" s="175">
        <f>IF(B502=1,"",IF(AND(TrackingWorksheet!G507&lt;&gt;"",TrackingWorksheet!G507&lt;=WeeklyCOVIDSummary!$C$7,WeeklyCOVIDSummary!$C$6-TrackingWorksheet!G507&lt;60),1,0)*D502)</f>
        <v>0</v>
      </c>
      <c r="H502" s="175">
        <f>IF(B502=1,"",IF(AND(TrackingWorksheet!G507&lt;&gt;"",TrackingWorksheet!G507&lt;=WeeklyCOVIDSummary!$C$7,TrackingWorksheet!G507&gt;$M$3),1,0)*D502)</f>
        <v>0</v>
      </c>
      <c r="I502" s="175">
        <f t="shared" si="15"/>
        <v>0</v>
      </c>
      <c r="J502" s="175">
        <f t="shared" si="14"/>
        <v>0</v>
      </c>
      <c r="K502" s="175">
        <f>IF(B502=1,"",IF(AND(TrackingWorksheet!G507="",TrackingWorksheet!H507="", TrackingWorksheet!I507=""),1,0)*D502)</f>
        <v>0</v>
      </c>
      <c r="L502" s="178" t="str">
        <f>IF(B502=1,"",IF(TrackingWorksheet!F507="","",TrackingWorksheet!F507))</f>
        <v/>
      </c>
      <c r="M502" s="170"/>
      <c r="N502" s="170">
        <f>IF(AND(ISBLANK(TrackingWorksheet!B507),ISBLANK(TrackingWorksheet!C507),ISBLANK(TrackingWorksheet!G507),ISBLANK(TrackingWorksheet!I507),
ISBLANK(TrackingWorksheet!#REF!)),1,0)</f>
        <v>0</v>
      </c>
      <c r="O502" s="170">
        <f>IF(B502=1,"",TrackingWorksheet!E507)</f>
        <v>0</v>
      </c>
      <c r="P502" s="170" t="e">
        <f>IF(B502=1,"",IF(AND(TrackingWorksheet!B507&lt;&gt;"",TrackingWorksheet!B507&lt;=#REF!,OR(TrackingWorksheet!C507="",TrackingWorksheet!C507&gt;=#REF!)),1,0))</f>
        <v>#REF!</v>
      </c>
      <c r="Q502" s="170" t="e">
        <f>IF(B502=1,"",IF(AND(TrackingWorksheet!#REF! &lt;&gt;"",TrackingWorksheet!#REF!&lt;=#REF!), 1, 0)*D502)</f>
        <v>#REF!</v>
      </c>
      <c r="R502" s="170" t="e">
        <f>IF(B502=1,"",IF(AND(TrackingWorksheet!#REF! &lt;&gt;"", TrackingWorksheet!#REF!="At facility"), 1, 0)*D502)</f>
        <v>#REF!</v>
      </c>
      <c r="S502" s="170" t="e">
        <f>IF(B502=1,"",IF(AND(TrackingWorksheet!#REF! &lt;&gt;"", TrackingWorksheet!#REF!="Outside of facility"), 1, 0)*D502)</f>
        <v>#REF!</v>
      </c>
      <c r="T502" s="170" t="e">
        <f>IF(B502=1,"",IF(AND(TrackingWorksheet!#REF!&lt;&gt;"",TrackingWorksheet!#REF!&lt;=#REF!),1,0)*D502)</f>
        <v>#REF!</v>
      </c>
      <c r="U502" s="170" t="e">
        <f>IF(B502=1,"",IF(AND(TrackingWorksheet!#REF!&lt;&gt;"",TrackingWorksheet!#REF!&lt;=#REF!),1,0)*D502)</f>
        <v>#REF!</v>
      </c>
      <c r="V502" s="170" t="str">
        <f>IF(B502=1,"",IF(TrackingWorksheet!F507="","",TrackingWorksheet!F507))</f>
        <v/>
      </c>
    </row>
    <row r="503" spans="2:22" x14ac:dyDescent="0.35">
      <c r="B503" s="178">
        <f>IF(AND(ISBLANK(TrackingWorksheet!B508),ISBLANK(TrackingWorksheet!C508),ISBLANK(TrackingWorksheet!G508),ISBLANK(TrackingWorksheet!I508),
ISBLANK(TrackingWorksheet!#REF!)),1,0)</f>
        <v>0</v>
      </c>
      <c r="C503" s="173">
        <f>IF(B503=1,"",TrackingWorksheet!D508)</f>
        <v>0</v>
      </c>
      <c r="D503" s="176">
        <f>IF(B503=1,"",IF(AND(TrackingWorksheet!B508&lt;&gt;"",TrackingWorksheet!B508&lt;=WeeklyCOVIDSummary!$C$7,OR(TrackingWorksheet!C508="",TrackingWorksheet!C508&gt;=WeeklyCOVIDSummary!$C$6)),1,0))</f>
        <v>0</v>
      </c>
      <c r="E503" s="175">
        <f>IF(B503=1,"",IF(AND(TrackingWorksheet!H508&lt;&gt;"",TrackingWorksheet!H508&lt;=WeeklyCOVIDSummary!$C$7),1,0)*D503)</f>
        <v>0</v>
      </c>
      <c r="F503" s="175">
        <f>IF(B503=1,"",IF(AND(TrackingWorksheet!I508&lt;&gt;"",TrackingWorksheet!I508&lt;=WeeklyCOVIDSummary!$C$7),1,0)*D503)</f>
        <v>0</v>
      </c>
      <c r="G503" s="175">
        <f>IF(B503=1,"",IF(AND(TrackingWorksheet!G508&lt;&gt;"",TrackingWorksheet!G508&lt;=WeeklyCOVIDSummary!$C$7,WeeklyCOVIDSummary!$C$6-TrackingWorksheet!G508&lt;60),1,0)*D503)</f>
        <v>0</v>
      </c>
      <c r="H503" s="175">
        <f>IF(B503=1,"",IF(AND(TrackingWorksheet!G508&lt;&gt;"",TrackingWorksheet!G508&lt;=WeeklyCOVIDSummary!$C$7,TrackingWorksheet!G508&gt;$M$3),1,0)*D503)</f>
        <v>0</v>
      </c>
      <c r="I503" s="175">
        <f t="shared" si="15"/>
        <v>0</v>
      </c>
      <c r="J503" s="175">
        <f t="shared" si="14"/>
        <v>0</v>
      </c>
      <c r="K503" s="175">
        <f>IF(B503=1,"",IF(AND(TrackingWorksheet!G508="",TrackingWorksheet!H508="", TrackingWorksheet!I508=""),1,0)*D503)</f>
        <v>0</v>
      </c>
      <c r="L503" s="178" t="str">
        <f>IF(B503=1,"",IF(TrackingWorksheet!F508="","",TrackingWorksheet!F508))</f>
        <v/>
      </c>
      <c r="M503" s="170"/>
      <c r="N503" s="170">
        <f>IF(AND(ISBLANK(TrackingWorksheet!B508),ISBLANK(TrackingWorksheet!C508),ISBLANK(TrackingWorksheet!G508),ISBLANK(TrackingWorksheet!I508),
ISBLANK(TrackingWorksheet!#REF!)),1,0)</f>
        <v>0</v>
      </c>
      <c r="O503" s="170">
        <f>IF(B503=1,"",TrackingWorksheet!E508)</f>
        <v>0</v>
      </c>
      <c r="P503" s="170" t="e">
        <f>IF(B503=1,"",IF(AND(TrackingWorksheet!B508&lt;&gt;"",TrackingWorksheet!B508&lt;=#REF!,OR(TrackingWorksheet!C508="",TrackingWorksheet!C508&gt;=#REF!)),1,0))</f>
        <v>#REF!</v>
      </c>
      <c r="Q503" s="170" t="e">
        <f>IF(B503=1,"",IF(AND(TrackingWorksheet!#REF! &lt;&gt;"",TrackingWorksheet!#REF!&lt;=#REF!), 1, 0)*D503)</f>
        <v>#REF!</v>
      </c>
      <c r="R503" s="170" t="e">
        <f>IF(B503=1,"",IF(AND(TrackingWorksheet!#REF! &lt;&gt;"", TrackingWorksheet!#REF!="At facility"), 1, 0)*D503)</f>
        <v>#REF!</v>
      </c>
      <c r="S503" s="170" t="e">
        <f>IF(B503=1,"",IF(AND(TrackingWorksheet!#REF! &lt;&gt;"", TrackingWorksheet!#REF!="Outside of facility"), 1, 0)*D503)</f>
        <v>#REF!</v>
      </c>
      <c r="T503" s="170" t="e">
        <f>IF(B503=1,"",IF(AND(TrackingWorksheet!#REF!&lt;&gt;"",TrackingWorksheet!#REF!&lt;=#REF!),1,0)*D503)</f>
        <v>#REF!</v>
      </c>
      <c r="U503" s="170" t="e">
        <f>IF(B503=1,"",IF(AND(TrackingWorksheet!#REF!&lt;&gt;"",TrackingWorksheet!#REF!&lt;=#REF!),1,0)*D503)</f>
        <v>#REF!</v>
      </c>
      <c r="V503" s="170" t="str">
        <f>IF(B503=1,"",IF(TrackingWorksheet!F508="","",TrackingWorksheet!F508))</f>
        <v/>
      </c>
    </row>
    <row r="504" spans="2:22" x14ac:dyDescent="0.35">
      <c r="B504" s="178">
        <f>IF(AND(ISBLANK(TrackingWorksheet!B509),ISBLANK(TrackingWorksheet!C509),ISBLANK(TrackingWorksheet!G509),ISBLANK(TrackingWorksheet!I509),
ISBLANK(TrackingWorksheet!#REF!)),1,0)</f>
        <v>0</v>
      </c>
      <c r="C504" s="173">
        <f>IF(B504=1,"",TrackingWorksheet!D509)</f>
        <v>0</v>
      </c>
      <c r="D504" s="176">
        <f>IF(B504=1,"",IF(AND(TrackingWorksheet!B509&lt;&gt;"",TrackingWorksheet!B509&lt;=WeeklyCOVIDSummary!$C$7,OR(TrackingWorksheet!C509="",TrackingWorksheet!C509&gt;=WeeklyCOVIDSummary!$C$6)),1,0))</f>
        <v>0</v>
      </c>
      <c r="E504" s="175">
        <f>IF(B504=1,"",IF(AND(TrackingWorksheet!H509&lt;&gt;"",TrackingWorksheet!H509&lt;=WeeklyCOVIDSummary!$C$7),1,0)*D504)</f>
        <v>0</v>
      </c>
      <c r="F504" s="175">
        <f>IF(B504=1,"",IF(AND(TrackingWorksheet!I509&lt;&gt;"",TrackingWorksheet!I509&lt;=WeeklyCOVIDSummary!$C$7),1,0)*D504)</f>
        <v>0</v>
      </c>
      <c r="G504" s="175">
        <f>IF(B504=1,"",IF(AND(TrackingWorksheet!G509&lt;&gt;"",TrackingWorksheet!G509&lt;=WeeklyCOVIDSummary!$C$7,WeeklyCOVIDSummary!$C$6-TrackingWorksheet!G509&lt;60),1,0)*D504)</f>
        <v>0</v>
      </c>
      <c r="H504" s="175">
        <f>IF(B504=1,"",IF(AND(TrackingWorksheet!G509&lt;&gt;"",TrackingWorksheet!G509&lt;=WeeklyCOVIDSummary!$C$7,TrackingWorksheet!G509&gt;$M$3),1,0)*D504)</f>
        <v>0</v>
      </c>
      <c r="I504" s="175">
        <f t="shared" si="15"/>
        <v>0</v>
      </c>
      <c r="J504" s="175">
        <f t="shared" si="14"/>
        <v>0</v>
      </c>
      <c r="K504" s="175">
        <f>IF(B504=1,"",IF(AND(TrackingWorksheet!G509="",TrackingWorksheet!H509="", TrackingWorksheet!I509=""),1,0)*D504)</f>
        <v>0</v>
      </c>
      <c r="L504" s="178" t="str">
        <f>IF(B504=1,"",IF(TrackingWorksheet!F509="","",TrackingWorksheet!F509))</f>
        <v/>
      </c>
      <c r="M504" s="170"/>
      <c r="N504" s="170">
        <f>IF(AND(ISBLANK(TrackingWorksheet!B509),ISBLANK(TrackingWorksheet!C509),ISBLANK(TrackingWorksheet!G509),ISBLANK(TrackingWorksheet!I509),
ISBLANK(TrackingWorksheet!#REF!)),1,0)</f>
        <v>0</v>
      </c>
      <c r="O504" s="170">
        <f>IF(B504=1,"",TrackingWorksheet!E509)</f>
        <v>0</v>
      </c>
      <c r="P504" s="170" t="e">
        <f>IF(B504=1,"",IF(AND(TrackingWorksheet!B509&lt;&gt;"",TrackingWorksheet!B509&lt;=#REF!,OR(TrackingWorksheet!C509="",TrackingWorksheet!C509&gt;=#REF!)),1,0))</f>
        <v>#REF!</v>
      </c>
      <c r="Q504" s="170" t="e">
        <f>IF(B504=1,"",IF(AND(TrackingWorksheet!#REF! &lt;&gt;"",TrackingWorksheet!#REF!&lt;=#REF!), 1, 0)*D504)</f>
        <v>#REF!</v>
      </c>
      <c r="R504" s="170" t="e">
        <f>IF(B504=1,"",IF(AND(TrackingWorksheet!#REF! &lt;&gt;"", TrackingWorksheet!#REF!="At facility"), 1, 0)*D504)</f>
        <v>#REF!</v>
      </c>
      <c r="S504" s="170" t="e">
        <f>IF(B504=1,"",IF(AND(TrackingWorksheet!#REF! &lt;&gt;"", TrackingWorksheet!#REF!="Outside of facility"), 1, 0)*D504)</f>
        <v>#REF!</v>
      </c>
      <c r="T504" s="170" t="e">
        <f>IF(B504=1,"",IF(AND(TrackingWorksheet!#REF!&lt;&gt;"",TrackingWorksheet!#REF!&lt;=#REF!),1,0)*D504)</f>
        <v>#REF!</v>
      </c>
      <c r="U504" s="170" t="e">
        <f>IF(B504=1,"",IF(AND(TrackingWorksheet!#REF!&lt;&gt;"",TrackingWorksheet!#REF!&lt;=#REF!),1,0)*D504)</f>
        <v>#REF!</v>
      </c>
      <c r="V504" s="170" t="str">
        <f>IF(B504=1,"",IF(TrackingWorksheet!F509="","",TrackingWorksheet!F509))</f>
        <v/>
      </c>
    </row>
    <row r="505" spans="2:22" x14ac:dyDescent="0.35">
      <c r="B505" s="178">
        <f>IF(AND(ISBLANK(TrackingWorksheet!B510),ISBLANK(TrackingWorksheet!C510),ISBLANK(TrackingWorksheet!G510),ISBLANK(TrackingWorksheet!I510),
ISBLANK(TrackingWorksheet!#REF!)),1,0)</f>
        <v>0</v>
      </c>
      <c r="C505" s="173">
        <f>IF(B505=1,"",TrackingWorksheet!D510)</f>
        <v>0</v>
      </c>
      <c r="D505" s="176">
        <f>IF(B505=1,"",IF(AND(TrackingWorksheet!B510&lt;&gt;"",TrackingWorksheet!B510&lt;=WeeklyCOVIDSummary!$C$7,OR(TrackingWorksheet!C510="",TrackingWorksheet!C510&gt;=WeeklyCOVIDSummary!$C$6)),1,0))</f>
        <v>0</v>
      </c>
      <c r="E505" s="175">
        <f>IF(B505=1,"",IF(AND(TrackingWorksheet!H510&lt;&gt;"",TrackingWorksheet!H510&lt;=WeeklyCOVIDSummary!$C$7),1,0)*D505)</f>
        <v>0</v>
      </c>
      <c r="F505" s="175">
        <f>IF(B505=1,"",IF(AND(TrackingWorksheet!I510&lt;&gt;"",TrackingWorksheet!I510&lt;=WeeklyCOVIDSummary!$C$7),1,0)*D505)</f>
        <v>0</v>
      </c>
      <c r="G505" s="175">
        <f>IF(B505=1,"",IF(AND(TrackingWorksheet!G510&lt;&gt;"",TrackingWorksheet!G510&lt;=WeeklyCOVIDSummary!$C$7,WeeklyCOVIDSummary!$C$6-TrackingWorksheet!G510&lt;60),1,0)*D505)</f>
        <v>0</v>
      </c>
      <c r="H505" s="175">
        <f>IF(B505=1,"",IF(AND(TrackingWorksheet!G510&lt;&gt;"",TrackingWorksheet!G510&lt;=WeeklyCOVIDSummary!$C$7,TrackingWorksheet!G510&gt;$M$3),1,0)*D505)</f>
        <v>0</v>
      </c>
      <c r="I505" s="175">
        <f t="shared" si="15"/>
        <v>0</v>
      </c>
      <c r="J505" s="175">
        <f t="shared" si="14"/>
        <v>0</v>
      </c>
      <c r="K505" s="175">
        <f>IF(B505=1,"",IF(AND(TrackingWorksheet!G510="",TrackingWorksheet!H510="", TrackingWorksheet!I510=""),1,0)*D505)</f>
        <v>0</v>
      </c>
      <c r="L505" s="178" t="str">
        <f>IF(B505=1,"",IF(TrackingWorksheet!F510="","",TrackingWorksheet!F510))</f>
        <v/>
      </c>
      <c r="M505" s="170"/>
      <c r="N505" s="170">
        <f>IF(AND(ISBLANK(TrackingWorksheet!B510),ISBLANK(TrackingWorksheet!C510),ISBLANK(TrackingWorksheet!G510),ISBLANK(TrackingWorksheet!I510),
ISBLANK(TrackingWorksheet!#REF!)),1,0)</f>
        <v>0</v>
      </c>
      <c r="O505" s="170">
        <f>IF(B505=1,"",TrackingWorksheet!E510)</f>
        <v>0</v>
      </c>
      <c r="P505" s="170" t="e">
        <f>IF(B505=1,"",IF(AND(TrackingWorksheet!B510&lt;&gt;"",TrackingWorksheet!B510&lt;=#REF!,OR(TrackingWorksheet!C510="",TrackingWorksheet!C510&gt;=#REF!)),1,0))</f>
        <v>#REF!</v>
      </c>
      <c r="Q505" s="170" t="e">
        <f>IF(B505=1,"",IF(AND(TrackingWorksheet!#REF! &lt;&gt;"",TrackingWorksheet!#REF!&lt;=#REF!), 1, 0)*D505)</f>
        <v>#REF!</v>
      </c>
      <c r="R505" s="170" t="e">
        <f>IF(B505=1,"",IF(AND(TrackingWorksheet!#REF! &lt;&gt;"", TrackingWorksheet!#REF!="At facility"), 1, 0)*D505)</f>
        <v>#REF!</v>
      </c>
      <c r="S505" s="170" t="e">
        <f>IF(B505=1,"",IF(AND(TrackingWorksheet!#REF! &lt;&gt;"", TrackingWorksheet!#REF!="Outside of facility"), 1, 0)*D505)</f>
        <v>#REF!</v>
      </c>
      <c r="T505" s="170" t="e">
        <f>IF(B505=1,"",IF(AND(TrackingWorksheet!#REF!&lt;&gt;"",TrackingWorksheet!#REF!&lt;=#REF!),1,0)*D505)</f>
        <v>#REF!</v>
      </c>
      <c r="U505" s="170" t="e">
        <f>IF(B505=1,"",IF(AND(TrackingWorksheet!#REF!&lt;&gt;"",TrackingWorksheet!#REF!&lt;=#REF!),1,0)*D505)</f>
        <v>#REF!</v>
      </c>
      <c r="V505" s="170" t="str">
        <f>IF(B505=1,"",IF(TrackingWorksheet!F510="","",TrackingWorksheet!F510))</f>
        <v/>
      </c>
    </row>
    <row r="506" spans="2:22" x14ac:dyDescent="0.35">
      <c r="B506" s="178">
        <f>IF(AND(ISBLANK(TrackingWorksheet!B511),ISBLANK(TrackingWorksheet!C511),ISBLANK(TrackingWorksheet!G511),ISBLANK(TrackingWorksheet!I511),
ISBLANK(TrackingWorksheet!#REF!)),1,0)</f>
        <v>0</v>
      </c>
      <c r="C506" s="173">
        <f>IF(B506=1,"",TrackingWorksheet!D511)</f>
        <v>0</v>
      </c>
      <c r="D506" s="176">
        <f>IF(B506=1,"",IF(AND(TrackingWorksheet!B511&lt;&gt;"",TrackingWorksheet!B511&lt;=WeeklyCOVIDSummary!$C$7,OR(TrackingWorksheet!C511="",TrackingWorksheet!C511&gt;=WeeklyCOVIDSummary!$C$6)),1,0))</f>
        <v>0</v>
      </c>
      <c r="E506" s="175">
        <f>IF(B506=1,"",IF(AND(TrackingWorksheet!H511&lt;&gt;"",TrackingWorksheet!H511&lt;=WeeklyCOVIDSummary!$C$7),1,0)*D506)</f>
        <v>0</v>
      </c>
      <c r="F506" s="175">
        <f>IF(B506=1,"",IF(AND(TrackingWorksheet!I511&lt;&gt;"",TrackingWorksheet!I511&lt;=WeeklyCOVIDSummary!$C$7),1,0)*D506)</f>
        <v>0</v>
      </c>
      <c r="G506" s="175">
        <f>IF(B506=1,"",IF(AND(TrackingWorksheet!G511&lt;&gt;"",TrackingWorksheet!G511&lt;=WeeklyCOVIDSummary!$C$7,WeeklyCOVIDSummary!$C$6-TrackingWorksheet!G511&lt;60),1,0)*D506)</f>
        <v>0</v>
      </c>
      <c r="H506" s="175">
        <f>IF(B506=1,"",IF(AND(TrackingWorksheet!G511&lt;&gt;"",TrackingWorksheet!G511&lt;=WeeklyCOVIDSummary!$C$7,TrackingWorksheet!G511&gt;$M$3),1,0)*D506)</f>
        <v>0</v>
      </c>
      <c r="I506" s="175">
        <f t="shared" si="15"/>
        <v>0</v>
      </c>
      <c r="J506" s="175">
        <f t="shared" si="14"/>
        <v>0</v>
      </c>
      <c r="K506" s="175">
        <f>IF(B506=1,"",IF(AND(TrackingWorksheet!G511="",TrackingWorksheet!H511="", TrackingWorksheet!I511=""),1,0)*D506)</f>
        <v>0</v>
      </c>
      <c r="L506" s="178" t="str">
        <f>IF(B506=1,"",IF(TrackingWorksheet!F511="","",TrackingWorksheet!F511))</f>
        <v/>
      </c>
      <c r="M506" s="170"/>
      <c r="N506" s="170">
        <f>IF(AND(ISBLANK(TrackingWorksheet!B511),ISBLANK(TrackingWorksheet!C511),ISBLANK(TrackingWorksheet!G511),ISBLANK(TrackingWorksheet!I511),
ISBLANK(TrackingWorksheet!#REF!)),1,0)</f>
        <v>0</v>
      </c>
      <c r="O506" s="170">
        <f>IF(B506=1,"",TrackingWorksheet!E511)</f>
        <v>0</v>
      </c>
      <c r="P506" s="170" t="e">
        <f>IF(B506=1,"",IF(AND(TrackingWorksheet!B511&lt;&gt;"",TrackingWorksheet!B511&lt;=#REF!,OR(TrackingWorksheet!C511="",TrackingWorksheet!C511&gt;=#REF!)),1,0))</f>
        <v>#REF!</v>
      </c>
      <c r="Q506" s="170" t="e">
        <f>IF(B506=1,"",IF(AND(TrackingWorksheet!#REF! &lt;&gt;"",TrackingWorksheet!#REF!&lt;=#REF!), 1, 0)*D506)</f>
        <v>#REF!</v>
      </c>
      <c r="R506" s="170" t="e">
        <f>IF(B506=1,"",IF(AND(TrackingWorksheet!#REF! &lt;&gt;"", TrackingWorksheet!#REF!="At facility"), 1, 0)*D506)</f>
        <v>#REF!</v>
      </c>
      <c r="S506" s="170" t="e">
        <f>IF(B506=1,"",IF(AND(TrackingWorksheet!#REF! &lt;&gt;"", TrackingWorksheet!#REF!="Outside of facility"), 1, 0)*D506)</f>
        <v>#REF!</v>
      </c>
      <c r="T506" s="170" t="e">
        <f>IF(B506=1,"",IF(AND(TrackingWorksheet!#REF!&lt;&gt;"",TrackingWorksheet!#REF!&lt;=#REF!),1,0)*D506)</f>
        <v>#REF!</v>
      </c>
      <c r="U506" s="170" t="e">
        <f>IF(B506=1,"",IF(AND(TrackingWorksheet!#REF!&lt;&gt;"",TrackingWorksheet!#REF!&lt;=#REF!),1,0)*D506)</f>
        <v>#REF!</v>
      </c>
      <c r="V506" s="170" t="str">
        <f>IF(B506=1,"",IF(TrackingWorksheet!F511="","",TrackingWorksheet!F511))</f>
        <v/>
      </c>
    </row>
    <row r="507" spans="2:22" x14ac:dyDescent="0.35">
      <c r="B507" s="178">
        <f>IF(AND(ISBLANK(TrackingWorksheet!B512),ISBLANK(TrackingWorksheet!C512),ISBLANK(TrackingWorksheet!G512),ISBLANK(TrackingWorksheet!I512),
ISBLANK(TrackingWorksheet!#REF!)),1,0)</f>
        <v>0</v>
      </c>
      <c r="C507" s="173">
        <f>IF(B507=1,"",TrackingWorksheet!D512)</f>
        <v>0</v>
      </c>
      <c r="D507" s="176">
        <f>IF(B507=1,"",IF(AND(TrackingWorksheet!B512&lt;&gt;"",TrackingWorksheet!B512&lt;=WeeklyCOVIDSummary!$C$7,OR(TrackingWorksheet!C512="",TrackingWorksheet!C512&gt;=WeeklyCOVIDSummary!$C$6)),1,0))</f>
        <v>0</v>
      </c>
      <c r="E507" s="175">
        <f>IF(B507=1,"",IF(AND(TrackingWorksheet!H512&lt;&gt;"",TrackingWorksheet!H512&lt;=WeeklyCOVIDSummary!$C$7),1,0)*D507)</f>
        <v>0</v>
      </c>
      <c r="F507" s="175">
        <f>IF(B507=1,"",IF(AND(TrackingWorksheet!I512&lt;&gt;"",TrackingWorksheet!I512&lt;=WeeklyCOVIDSummary!$C$7),1,0)*D507)</f>
        <v>0</v>
      </c>
      <c r="G507" s="175">
        <f>IF(B507=1,"",IF(AND(TrackingWorksheet!G512&lt;&gt;"",TrackingWorksheet!G512&lt;=WeeklyCOVIDSummary!$C$7,WeeklyCOVIDSummary!$C$6-TrackingWorksheet!G512&lt;60),1,0)*D507)</f>
        <v>0</v>
      </c>
      <c r="H507" s="175">
        <f>IF(B507=1,"",IF(AND(TrackingWorksheet!G512&lt;&gt;"",TrackingWorksheet!G512&lt;=WeeklyCOVIDSummary!$C$7,TrackingWorksheet!G512&gt;$M$3),1,0)*D507)</f>
        <v>0</v>
      </c>
      <c r="I507" s="175">
        <f t="shared" si="15"/>
        <v>0</v>
      </c>
      <c r="J507" s="175">
        <f t="shared" si="14"/>
        <v>0</v>
      </c>
      <c r="K507" s="175">
        <f>IF(B507=1,"",IF(AND(TrackingWorksheet!G512="",TrackingWorksheet!H512="", TrackingWorksheet!I512=""),1,0)*D507)</f>
        <v>0</v>
      </c>
      <c r="L507" s="178" t="str">
        <f>IF(B507=1,"",IF(TrackingWorksheet!F512="","",TrackingWorksheet!F512))</f>
        <v/>
      </c>
      <c r="M507" s="170"/>
      <c r="N507" s="170">
        <f>IF(AND(ISBLANK(TrackingWorksheet!B512),ISBLANK(TrackingWorksheet!C512),ISBLANK(TrackingWorksheet!G512),ISBLANK(TrackingWorksheet!I512),
ISBLANK(TrackingWorksheet!#REF!)),1,0)</f>
        <v>0</v>
      </c>
      <c r="O507" s="170">
        <f>IF(B507=1,"",TrackingWorksheet!E512)</f>
        <v>0</v>
      </c>
      <c r="P507" s="170" t="e">
        <f>IF(B507=1,"",IF(AND(TrackingWorksheet!B512&lt;&gt;"",TrackingWorksheet!B512&lt;=#REF!,OR(TrackingWorksheet!C512="",TrackingWorksheet!C512&gt;=#REF!)),1,0))</f>
        <v>#REF!</v>
      </c>
      <c r="Q507" s="170" t="e">
        <f>IF(B507=1,"",IF(AND(TrackingWorksheet!#REF! &lt;&gt;"",TrackingWorksheet!#REF!&lt;=#REF!), 1, 0)*D507)</f>
        <v>#REF!</v>
      </c>
      <c r="R507" s="170" t="e">
        <f>IF(B507=1,"",IF(AND(TrackingWorksheet!#REF! &lt;&gt;"", TrackingWorksheet!#REF!="At facility"), 1, 0)*D507)</f>
        <v>#REF!</v>
      </c>
      <c r="S507" s="170" t="e">
        <f>IF(B507=1,"",IF(AND(TrackingWorksheet!#REF! &lt;&gt;"", TrackingWorksheet!#REF!="Outside of facility"), 1, 0)*D507)</f>
        <v>#REF!</v>
      </c>
      <c r="T507" s="170" t="e">
        <f>IF(B507=1,"",IF(AND(TrackingWorksheet!#REF!&lt;&gt;"",TrackingWorksheet!#REF!&lt;=#REF!),1,0)*D507)</f>
        <v>#REF!</v>
      </c>
      <c r="U507" s="170" t="e">
        <f>IF(B507=1,"",IF(AND(TrackingWorksheet!#REF!&lt;&gt;"",TrackingWorksheet!#REF!&lt;=#REF!),1,0)*D507)</f>
        <v>#REF!</v>
      </c>
      <c r="V507" s="170" t="str">
        <f>IF(B507=1,"",IF(TrackingWorksheet!F512="","",TrackingWorksheet!F512))</f>
        <v/>
      </c>
    </row>
    <row r="508" spans="2:22" x14ac:dyDescent="0.35">
      <c r="B508" s="178">
        <f>IF(AND(ISBLANK(TrackingWorksheet!B513),ISBLANK(TrackingWorksheet!C513),ISBLANK(TrackingWorksheet!G513),ISBLANK(TrackingWorksheet!I513),
ISBLANK(TrackingWorksheet!#REF!)),1,0)</f>
        <v>0</v>
      </c>
      <c r="C508" s="173">
        <f>IF(B508=1,"",TrackingWorksheet!D513)</f>
        <v>0</v>
      </c>
      <c r="D508" s="176">
        <f>IF(B508=1,"",IF(AND(TrackingWorksheet!B513&lt;&gt;"",TrackingWorksheet!B513&lt;=WeeklyCOVIDSummary!$C$7,OR(TrackingWorksheet!C513="",TrackingWorksheet!C513&gt;=WeeklyCOVIDSummary!$C$6)),1,0))</f>
        <v>0</v>
      </c>
      <c r="E508" s="175">
        <f>IF(B508=1,"",IF(AND(TrackingWorksheet!H513&lt;&gt;"",TrackingWorksheet!H513&lt;=WeeklyCOVIDSummary!$C$7),1,0)*D508)</f>
        <v>0</v>
      </c>
      <c r="F508" s="175">
        <f>IF(B508=1,"",IF(AND(TrackingWorksheet!I513&lt;&gt;"",TrackingWorksheet!I513&lt;=WeeklyCOVIDSummary!$C$7),1,0)*D508)</f>
        <v>0</v>
      </c>
      <c r="G508" s="175">
        <f>IF(B508=1,"",IF(AND(TrackingWorksheet!G513&lt;&gt;"",TrackingWorksheet!G513&lt;=WeeklyCOVIDSummary!$C$7,WeeklyCOVIDSummary!$C$6-TrackingWorksheet!G513&lt;60),1,0)*D508)</f>
        <v>0</v>
      </c>
      <c r="H508" s="175">
        <f>IF(B508=1,"",IF(AND(TrackingWorksheet!G513&lt;&gt;"",TrackingWorksheet!G513&lt;=WeeklyCOVIDSummary!$C$7,TrackingWorksheet!G513&gt;$M$3),1,0)*D508)</f>
        <v>0</v>
      </c>
      <c r="I508" s="175">
        <f t="shared" si="15"/>
        <v>0</v>
      </c>
      <c r="J508" s="175">
        <f t="shared" si="14"/>
        <v>0</v>
      </c>
      <c r="K508" s="175">
        <f>IF(B508=1,"",IF(AND(TrackingWorksheet!G513="",TrackingWorksheet!H513="", TrackingWorksheet!I513=""),1,0)*D508)</f>
        <v>0</v>
      </c>
      <c r="L508" s="178" t="str">
        <f>IF(B508=1,"",IF(TrackingWorksheet!F513="","",TrackingWorksheet!F513))</f>
        <v/>
      </c>
      <c r="M508" s="170"/>
      <c r="N508" s="170">
        <f>IF(AND(ISBLANK(TrackingWorksheet!B513),ISBLANK(TrackingWorksheet!C513),ISBLANK(TrackingWorksheet!G513),ISBLANK(TrackingWorksheet!I513),
ISBLANK(TrackingWorksheet!#REF!)),1,0)</f>
        <v>0</v>
      </c>
      <c r="O508" s="170">
        <f>IF(B508=1,"",TrackingWorksheet!E513)</f>
        <v>0</v>
      </c>
      <c r="P508" s="170" t="e">
        <f>IF(B508=1,"",IF(AND(TrackingWorksheet!B513&lt;&gt;"",TrackingWorksheet!B513&lt;=#REF!,OR(TrackingWorksheet!C513="",TrackingWorksheet!C513&gt;=#REF!)),1,0))</f>
        <v>#REF!</v>
      </c>
      <c r="Q508" s="170" t="e">
        <f>IF(B508=1,"",IF(AND(TrackingWorksheet!#REF! &lt;&gt;"",TrackingWorksheet!#REF!&lt;=#REF!), 1, 0)*D508)</f>
        <v>#REF!</v>
      </c>
      <c r="R508" s="170" t="e">
        <f>IF(B508=1,"",IF(AND(TrackingWorksheet!#REF! &lt;&gt;"", TrackingWorksheet!#REF!="At facility"), 1, 0)*D508)</f>
        <v>#REF!</v>
      </c>
      <c r="S508" s="170" t="e">
        <f>IF(B508=1,"",IF(AND(TrackingWorksheet!#REF! &lt;&gt;"", TrackingWorksheet!#REF!="Outside of facility"), 1, 0)*D508)</f>
        <v>#REF!</v>
      </c>
      <c r="T508" s="170" t="e">
        <f>IF(B508=1,"",IF(AND(TrackingWorksheet!#REF!&lt;&gt;"",TrackingWorksheet!#REF!&lt;=#REF!),1,0)*D508)</f>
        <v>#REF!</v>
      </c>
      <c r="U508" s="170" t="e">
        <f>IF(B508=1,"",IF(AND(TrackingWorksheet!#REF!&lt;&gt;"",TrackingWorksheet!#REF!&lt;=#REF!),1,0)*D508)</f>
        <v>#REF!</v>
      </c>
      <c r="V508" s="170" t="str">
        <f>IF(B508=1,"",IF(TrackingWorksheet!F513="","",TrackingWorksheet!F513))</f>
        <v/>
      </c>
    </row>
    <row r="509" spans="2:22" x14ac:dyDescent="0.35">
      <c r="B509" s="178">
        <f>IF(AND(ISBLANK(TrackingWorksheet!B514),ISBLANK(TrackingWorksheet!C514),ISBLANK(TrackingWorksheet!G514),ISBLANK(TrackingWorksheet!I514),
ISBLANK(TrackingWorksheet!#REF!)),1,0)</f>
        <v>0</v>
      </c>
      <c r="C509" s="173">
        <f>IF(B509=1,"",TrackingWorksheet!D514)</f>
        <v>0</v>
      </c>
      <c r="D509" s="176">
        <f>IF(B509=1,"",IF(AND(TrackingWorksheet!B514&lt;&gt;"",TrackingWorksheet!B514&lt;=WeeklyCOVIDSummary!$C$7,OR(TrackingWorksheet!C514="",TrackingWorksheet!C514&gt;=WeeklyCOVIDSummary!$C$6)),1,0))</f>
        <v>0</v>
      </c>
      <c r="E509" s="175">
        <f>IF(B509=1,"",IF(AND(TrackingWorksheet!H514&lt;&gt;"",TrackingWorksheet!H514&lt;=WeeklyCOVIDSummary!$C$7),1,0)*D509)</f>
        <v>0</v>
      </c>
      <c r="F509" s="175">
        <f>IF(B509=1,"",IF(AND(TrackingWorksheet!I514&lt;&gt;"",TrackingWorksheet!I514&lt;=WeeklyCOVIDSummary!$C$7),1,0)*D509)</f>
        <v>0</v>
      </c>
      <c r="G509" s="175">
        <f>IF(B509=1,"",IF(AND(TrackingWorksheet!G514&lt;&gt;"",TrackingWorksheet!G514&lt;=WeeklyCOVIDSummary!$C$7,WeeklyCOVIDSummary!$C$6-TrackingWorksheet!G514&lt;60),1,0)*D509)</f>
        <v>0</v>
      </c>
      <c r="H509" s="175">
        <f>IF(B509=1,"",IF(AND(TrackingWorksheet!G514&lt;&gt;"",TrackingWorksheet!G514&lt;=WeeklyCOVIDSummary!$C$7,TrackingWorksheet!G514&gt;$M$3),1,0)*D509)</f>
        <v>0</v>
      </c>
      <c r="I509" s="175">
        <f t="shared" si="15"/>
        <v>0</v>
      </c>
      <c r="J509" s="175">
        <f t="shared" si="14"/>
        <v>0</v>
      </c>
      <c r="K509" s="175">
        <f>IF(B509=1,"",IF(AND(TrackingWorksheet!G514="",TrackingWorksheet!H514="", TrackingWorksheet!I514=""),1,0)*D509)</f>
        <v>0</v>
      </c>
      <c r="L509" s="178" t="str">
        <f>IF(B509=1,"",IF(TrackingWorksheet!F514="","",TrackingWorksheet!F514))</f>
        <v/>
      </c>
      <c r="M509" s="170"/>
      <c r="N509" s="170">
        <f>IF(AND(ISBLANK(TrackingWorksheet!B514),ISBLANK(TrackingWorksheet!C514),ISBLANK(TrackingWorksheet!G514),ISBLANK(TrackingWorksheet!I514),
ISBLANK(TrackingWorksheet!#REF!)),1,0)</f>
        <v>0</v>
      </c>
      <c r="O509" s="170">
        <f>IF(B509=1,"",TrackingWorksheet!E514)</f>
        <v>0</v>
      </c>
      <c r="P509" s="170" t="e">
        <f>IF(B509=1,"",IF(AND(TrackingWorksheet!B514&lt;&gt;"",TrackingWorksheet!B514&lt;=#REF!,OR(TrackingWorksheet!C514="",TrackingWorksheet!C514&gt;=#REF!)),1,0))</f>
        <v>#REF!</v>
      </c>
      <c r="Q509" s="170" t="e">
        <f>IF(B509=1,"",IF(AND(TrackingWorksheet!#REF! &lt;&gt;"",TrackingWorksheet!#REF!&lt;=#REF!), 1, 0)*D509)</f>
        <v>#REF!</v>
      </c>
      <c r="R509" s="170" t="e">
        <f>IF(B509=1,"",IF(AND(TrackingWorksheet!#REF! &lt;&gt;"", TrackingWorksheet!#REF!="At facility"), 1, 0)*D509)</f>
        <v>#REF!</v>
      </c>
      <c r="S509" s="170" t="e">
        <f>IF(B509=1,"",IF(AND(TrackingWorksheet!#REF! &lt;&gt;"", TrackingWorksheet!#REF!="Outside of facility"), 1, 0)*D509)</f>
        <v>#REF!</v>
      </c>
      <c r="T509" s="170" t="e">
        <f>IF(B509=1,"",IF(AND(TrackingWorksheet!#REF!&lt;&gt;"",TrackingWorksheet!#REF!&lt;=#REF!),1,0)*D509)</f>
        <v>#REF!</v>
      </c>
      <c r="U509" s="170" t="e">
        <f>IF(B509=1,"",IF(AND(TrackingWorksheet!#REF!&lt;&gt;"",TrackingWorksheet!#REF!&lt;=#REF!),1,0)*D509)</f>
        <v>#REF!</v>
      </c>
      <c r="V509" s="170" t="str">
        <f>IF(B509=1,"",IF(TrackingWorksheet!F514="","",TrackingWorksheet!F514))</f>
        <v/>
      </c>
    </row>
    <row r="510" spans="2:22" x14ac:dyDescent="0.35">
      <c r="B510" s="178">
        <f>IF(AND(ISBLANK(TrackingWorksheet!B515),ISBLANK(TrackingWorksheet!C515),ISBLANK(TrackingWorksheet!G515),ISBLANK(TrackingWorksheet!I515),
ISBLANK(TrackingWorksheet!#REF!)),1,0)</f>
        <v>0</v>
      </c>
      <c r="C510" s="173">
        <f>IF(B510=1,"",TrackingWorksheet!D515)</f>
        <v>0</v>
      </c>
      <c r="D510" s="176">
        <f>IF(B510=1,"",IF(AND(TrackingWorksheet!B515&lt;&gt;"",TrackingWorksheet!B515&lt;=WeeklyCOVIDSummary!$C$7,OR(TrackingWorksheet!C515="",TrackingWorksheet!C515&gt;=WeeklyCOVIDSummary!$C$6)),1,0))</f>
        <v>0</v>
      </c>
      <c r="E510" s="175">
        <f>IF(B510=1,"",IF(AND(TrackingWorksheet!H515&lt;&gt;"",TrackingWorksheet!H515&lt;=WeeklyCOVIDSummary!$C$7),1,0)*D510)</f>
        <v>0</v>
      </c>
      <c r="F510" s="175">
        <f>IF(B510=1,"",IF(AND(TrackingWorksheet!I515&lt;&gt;"",TrackingWorksheet!I515&lt;=WeeklyCOVIDSummary!$C$7),1,0)*D510)</f>
        <v>0</v>
      </c>
      <c r="G510" s="175">
        <f>IF(B510=1,"",IF(AND(TrackingWorksheet!G515&lt;&gt;"",TrackingWorksheet!G515&lt;=WeeklyCOVIDSummary!$C$7,WeeklyCOVIDSummary!$C$6-TrackingWorksheet!G515&lt;60),1,0)*D510)</f>
        <v>0</v>
      </c>
      <c r="H510" s="175">
        <f>IF(B510=1,"",IF(AND(TrackingWorksheet!G515&lt;&gt;"",TrackingWorksheet!G515&lt;=WeeklyCOVIDSummary!$C$7,TrackingWorksheet!G515&gt;$M$3),1,0)*D510)</f>
        <v>0</v>
      </c>
      <c r="I510" s="175">
        <f t="shared" si="15"/>
        <v>0</v>
      </c>
      <c r="J510" s="175">
        <f t="shared" si="14"/>
        <v>0</v>
      </c>
      <c r="K510" s="175">
        <f>IF(B510=1,"",IF(AND(TrackingWorksheet!G515="",TrackingWorksheet!H515="", TrackingWorksheet!I515=""),1,0)*D510)</f>
        <v>0</v>
      </c>
      <c r="L510" s="178" t="str">
        <f>IF(B510=1,"",IF(TrackingWorksheet!F515="","",TrackingWorksheet!F515))</f>
        <v/>
      </c>
      <c r="M510" s="170"/>
      <c r="N510" s="170">
        <f>IF(AND(ISBLANK(TrackingWorksheet!B515),ISBLANK(TrackingWorksheet!C515),ISBLANK(TrackingWorksheet!G515),ISBLANK(TrackingWorksheet!I515),
ISBLANK(TrackingWorksheet!#REF!)),1,0)</f>
        <v>0</v>
      </c>
      <c r="O510" s="170">
        <f>IF(B510=1,"",TrackingWorksheet!E515)</f>
        <v>0</v>
      </c>
      <c r="P510" s="170" t="e">
        <f>IF(B510=1,"",IF(AND(TrackingWorksheet!B515&lt;&gt;"",TrackingWorksheet!B515&lt;=#REF!,OR(TrackingWorksheet!C515="",TrackingWorksheet!C515&gt;=#REF!)),1,0))</f>
        <v>#REF!</v>
      </c>
      <c r="Q510" s="170" t="e">
        <f>IF(B510=1,"",IF(AND(TrackingWorksheet!#REF! &lt;&gt;"",TrackingWorksheet!#REF!&lt;=#REF!), 1, 0)*D510)</f>
        <v>#REF!</v>
      </c>
      <c r="R510" s="170" t="e">
        <f>IF(B510=1,"",IF(AND(TrackingWorksheet!#REF! &lt;&gt;"", TrackingWorksheet!#REF!="At facility"), 1, 0)*D510)</f>
        <v>#REF!</v>
      </c>
      <c r="S510" s="170" t="e">
        <f>IF(B510=1,"",IF(AND(TrackingWorksheet!#REF! &lt;&gt;"", TrackingWorksheet!#REF!="Outside of facility"), 1, 0)*D510)</f>
        <v>#REF!</v>
      </c>
      <c r="T510" s="170" t="e">
        <f>IF(B510=1,"",IF(AND(TrackingWorksheet!#REF!&lt;&gt;"",TrackingWorksheet!#REF!&lt;=#REF!),1,0)*D510)</f>
        <v>#REF!</v>
      </c>
      <c r="U510" s="170" t="e">
        <f>IF(B510=1,"",IF(AND(TrackingWorksheet!#REF!&lt;&gt;"",TrackingWorksheet!#REF!&lt;=#REF!),1,0)*D510)</f>
        <v>#REF!</v>
      </c>
      <c r="V510" s="170" t="str">
        <f>IF(B510=1,"",IF(TrackingWorksheet!F515="","",TrackingWorksheet!F515))</f>
        <v/>
      </c>
    </row>
    <row r="511" spans="2:22" x14ac:dyDescent="0.35">
      <c r="B511" s="178">
        <f>IF(AND(ISBLANK(TrackingWorksheet!B516),ISBLANK(TrackingWorksheet!C516),ISBLANK(TrackingWorksheet!G516),ISBLANK(TrackingWorksheet!I516),
ISBLANK(TrackingWorksheet!#REF!)),1,0)</f>
        <v>0</v>
      </c>
      <c r="C511" s="173">
        <f>IF(B511=1,"",TrackingWorksheet!D516)</f>
        <v>0</v>
      </c>
      <c r="D511" s="176">
        <f>IF(B511=1,"",IF(AND(TrackingWorksheet!B516&lt;&gt;"",TrackingWorksheet!B516&lt;=WeeklyCOVIDSummary!$C$7,OR(TrackingWorksheet!C516="",TrackingWorksheet!C516&gt;=WeeklyCOVIDSummary!$C$6)),1,0))</f>
        <v>0</v>
      </c>
      <c r="E511" s="175">
        <f>IF(B511=1,"",IF(AND(TrackingWorksheet!H516&lt;&gt;"",TrackingWorksheet!H516&lt;=WeeklyCOVIDSummary!$C$7),1,0)*D511)</f>
        <v>0</v>
      </c>
      <c r="F511" s="175">
        <f>IF(B511=1,"",IF(AND(TrackingWorksheet!I516&lt;&gt;"",TrackingWorksheet!I516&lt;=WeeklyCOVIDSummary!$C$7),1,0)*D511)</f>
        <v>0</v>
      </c>
      <c r="G511" s="175">
        <f>IF(B511=1,"",IF(AND(TrackingWorksheet!G516&lt;&gt;"",TrackingWorksheet!G516&lt;=WeeklyCOVIDSummary!$C$7,WeeklyCOVIDSummary!$C$6-TrackingWorksheet!G516&lt;60),1,0)*D511)</f>
        <v>0</v>
      </c>
      <c r="H511" s="175">
        <f>IF(B511=1,"",IF(AND(TrackingWorksheet!G516&lt;&gt;"",TrackingWorksheet!G516&lt;=WeeklyCOVIDSummary!$C$7,TrackingWorksheet!G516&gt;$M$3),1,0)*D511)</f>
        <v>0</v>
      </c>
      <c r="I511" s="175">
        <f t="shared" si="15"/>
        <v>0</v>
      </c>
      <c r="J511" s="175">
        <f t="shared" si="14"/>
        <v>0</v>
      </c>
      <c r="K511" s="175">
        <f>IF(B511=1,"",IF(AND(TrackingWorksheet!G516="",TrackingWorksheet!H516="", TrackingWorksheet!I516=""),1,0)*D511)</f>
        <v>0</v>
      </c>
      <c r="L511" s="178" t="str">
        <f>IF(B511=1,"",IF(TrackingWorksheet!F516="","",TrackingWorksheet!F516))</f>
        <v/>
      </c>
      <c r="M511" s="170"/>
      <c r="N511" s="170">
        <f>IF(AND(ISBLANK(TrackingWorksheet!B516),ISBLANK(TrackingWorksheet!C516),ISBLANK(TrackingWorksheet!G516),ISBLANK(TrackingWorksheet!I516),
ISBLANK(TrackingWorksheet!#REF!)),1,0)</f>
        <v>0</v>
      </c>
      <c r="O511" s="170">
        <f>IF(B511=1,"",TrackingWorksheet!E516)</f>
        <v>0</v>
      </c>
      <c r="P511" s="170" t="e">
        <f>IF(B511=1,"",IF(AND(TrackingWorksheet!B516&lt;&gt;"",TrackingWorksheet!B516&lt;=#REF!,OR(TrackingWorksheet!C516="",TrackingWorksheet!C516&gt;=#REF!)),1,0))</f>
        <v>#REF!</v>
      </c>
      <c r="Q511" s="170" t="e">
        <f>IF(B511=1,"",IF(AND(TrackingWorksheet!#REF! &lt;&gt;"",TrackingWorksheet!#REF!&lt;=#REF!), 1, 0)*D511)</f>
        <v>#REF!</v>
      </c>
      <c r="R511" s="170" t="e">
        <f>IF(B511=1,"",IF(AND(TrackingWorksheet!#REF! &lt;&gt;"", TrackingWorksheet!#REF!="At facility"), 1, 0)*D511)</f>
        <v>#REF!</v>
      </c>
      <c r="S511" s="170" t="e">
        <f>IF(B511=1,"",IF(AND(TrackingWorksheet!#REF! &lt;&gt;"", TrackingWorksheet!#REF!="Outside of facility"), 1, 0)*D511)</f>
        <v>#REF!</v>
      </c>
      <c r="T511" s="170" t="e">
        <f>IF(B511=1,"",IF(AND(TrackingWorksheet!#REF!&lt;&gt;"",TrackingWorksheet!#REF!&lt;=#REF!),1,0)*D511)</f>
        <v>#REF!</v>
      </c>
      <c r="U511" s="170" t="e">
        <f>IF(B511=1,"",IF(AND(TrackingWorksheet!#REF!&lt;&gt;"",TrackingWorksheet!#REF!&lt;=#REF!),1,0)*D511)</f>
        <v>#REF!</v>
      </c>
      <c r="V511" s="170" t="str">
        <f>IF(B511=1,"",IF(TrackingWorksheet!F516="","",TrackingWorksheet!F516))</f>
        <v/>
      </c>
    </row>
    <row r="512" spans="2:22" x14ac:dyDescent="0.35">
      <c r="B512" s="178">
        <f>IF(AND(ISBLANK(TrackingWorksheet!B517),ISBLANK(TrackingWorksheet!C517),ISBLANK(TrackingWorksheet!G517),ISBLANK(TrackingWorksheet!I517),
ISBLANK(TrackingWorksheet!#REF!)),1,0)</f>
        <v>0</v>
      </c>
      <c r="C512" s="173">
        <f>IF(B512=1,"",TrackingWorksheet!D517)</f>
        <v>0</v>
      </c>
      <c r="D512" s="176">
        <f>IF(B512=1,"",IF(AND(TrackingWorksheet!B517&lt;&gt;"",TrackingWorksheet!B517&lt;=WeeklyCOVIDSummary!$C$7,OR(TrackingWorksheet!C517="",TrackingWorksheet!C517&gt;=WeeklyCOVIDSummary!$C$6)),1,0))</f>
        <v>0</v>
      </c>
      <c r="E512" s="175">
        <f>IF(B512=1,"",IF(AND(TrackingWorksheet!H517&lt;&gt;"",TrackingWorksheet!H517&lt;=WeeklyCOVIDSummary!$C$7),1,0)*D512)</f>
        <v>0</v>
      </c>
      <c r="F512" s="175">
        <f>IF(B512=1,"",IF(AND(TrackingWorksheet!I517&lt;&gt;"",TrackingWorksheet!I517&lt;=WeeklyCOVIDSummary!$C$7),1,0)*D512)</f>
        <v>0</v>
      </c>
      <c r="G512" s="175">
        <f>IF(B512=1,"",IF(AND(TrackingWorksheet!G517&lt;&gt;"",TrackingWorksheet!G517&lt;=WeeklyCOVIDSummary!$C$7,WeeklyCOVIDSummary!$C$6-TrackingWorksheet!G517&lt;60),1,0)*D512)</f>
        <v>0</v>
      </c>
      <c r="H512" s="175">
        <f>IF(B512=1,"",IF(AND(TrackingWorksheet!G517&lt;&gt;"",TrackingWorksheet!G517&lt;=WeeklyCOVIDSummary!$C$7,TrackingWorksheet!G517&gt;$M$3),1,0)*D512)</f>
        <v>0</v>
      </c>
      <c r="I512" s="175">
        <f t="shared" si="15"/>
        <v>0</v>
      </c>
      <c r="J512" s="175">
        <f t="shared" si="14"/>
        <v>0</v>
      </c>
      <c r="K512" s="175">
        <f>IF(B512=1,"",IF(AND(TrackingWorksheet!G517="",TrackingWorksheet!H517="", TrackingWorksheet!I517=""),1,0)*D512)</f>
        <v>0</v>
      </c>
      <c r="L512" s="178" t="str">
        <f>IF(B512=1,"",IF(TrackingWorksheet!F517="","",TrackingWorksheet!F517))</f>
        <v/>
      </c>
      <c r="M512" s="170"/>
      <c r="N512" s="170">
        <f>IF(AND(ISBLANK(TrackingWorksheet!B517),ISBLANK(TrackingWorksheet!C517),ISBLANK(TrackingWorksheet!G517),ISBLANK(TrackingWorksheet!I517),
ISBLANK(TrackingWorksheet!#REF!)),1,0)</f>
        <v>0</v>
      </c>
      <c r="O512" s="170">
        <f>IF(B512=1,"",TrackingWorksheet!E517)</f>
        <v>0</v>
      </c>
      <c r="P512" s="170" t="e">
        <f>IF(B512=1,"",IF(AND(TrackingWorksheet!B517&lt;&gt;"",TrackingWorksheet!B517&lt;=#REF!,OR(TrackingWorksheet!C517="",TrackingWorksheet!C517&gt;=#REF!)),1,0))</f>
        <v>#REF!</v>
      </c>
      <c r="Q512" s="170" t="e">
        <f>IF(B512=1,"",IF(AND(TrackingWorksheet!#REF! &lt;&gt;"",TrackingWorksheet!#REF!&lt;=#REF!), 1, 0)*D512)</f>
        <v>#REF!</v>
      </c>
      <c r="R512" s="170" t="e">
        <f>IF(B512=1,"",IF(AND(TrackingWorksheet!#REF! &lt;&gt;"", TrackingWorksheet!#REF!="At facility"), 1, 0)*D512)</f>
        <v>#REF!</v>
      </c>
      <c r="S512" s="170" t="e">
        <f>IF(B512=1,"",IF(AND(TrackingWorksheet!#REF! &lt;&gt;"", TrackingWorksheet!#REF!="Outside of facility"), 1, 0)*D512)</f>
        <v>#REF!</v>
      </c>
      <c r="T512" s="170" t="e">
        <f>IF(B512=1,"",IF(AND(TrackingWorksheet!#REF!&lt;&gt;"",TrackingWorksheet!#REF!&lt;=#REF!),1,0)*D512)</f>
        <v>#REF!</v>
      </c>
      <c r="U512" s="170" t="e">
        <f>IF(B512=1,"",IF(AND(TrackingWorksheet!#REF!&lt;&gt;"",TrackingWorksheet!#REF!&lt;=#REF!),1,0)*D512)</f>
        <v>#REF!</v>
      </c>
      <c r="V512" s="170" t="str">
        <f>IF(B512=1,"",IF(TrackingWorksheet!F517="","",TrackingWorksheet!F517))</f>
        <v/>
      </c>
    </row>
    <row r="513" spans="2:22" x14ac:dyDescent="0.35">
      <c r="B513" s="178">
        <f>IF(AND(ISBLANK(TrackingWorksheet!B518),ISBLANK(TrackingWorksheet!C518),ISBLANK(TrackingWorksheet!G518),ISBLANK(TrackingWorksheet!I518),
ISBLANK(TrackingWorksheet!#REF!)),1,0)</f>
        <v>0</v>
      </c>
      <c r="C513" s="173">
        <f>IF(B513=1,"",TrackingWorksheet!D518)</f>
        <v>0</v>
      </c>
      <c r="D513" s="176">
        <f>IF(B513=1,"",IF(AND(TrackingWorksheet!B518&lt;&gt;"",TrackingWorksheet!B518&lt;=WeeklyCOVIDSummary!$C$7,OR(TrackingWorksheet!C518="",TrackingWorksheet!C518&gt;=WeeklyCOVIDSummary!$C$6)),1,0))</f>
        <v>0</v>
      </c>
      <c r="E513" s="175">
        <f>IF(B513=1,"",IF(AND(TrackingWorksheet!H518&lt;&gt;"",TrackingWorksheet!H518&lt;=WeeklyCOVIDSummary!$C$7),1,0)*D513)</f>
        <v>0</v>
      </c>
      <c r="F513" s="175">
        <f>IF(B513=1,"",IF(AND(TrackingWorksheet!I518&lt;&gt;"",TrackingWorksheet!I518&lt;=WeeklyCOVIDSummary!$C$7),1,0)*D513)</f>
        <v>0</v>
      </c>
      <c r="G513" s="175">
        <f>IF(B513=1,"",IF(AND(TrackingWorksheet!G518&lt;&gt;"",TrackingWorksheet!G518&lt;=WeeklyCOVIDSummary!$C$7,WeeklyCOVIDSummary!$C$6-TrackingWorksheet!G518&lt;60),1,0)*D513)</f>
        <v>0</v>
      </c>
      <c r="H513" s="175">
        <f>IF(B513=1,"",IF(AND(TrackingWorksheet!G518&lt;&gt;"",TrackingWorksheet!G518&lt;=WeeklyCOVIDSummary!$C$7,TrackingWorksheet!G518&gt;$M$3),1,0)*D513)</f>
        <v>0</v>
      </c>
      <c r="I513" s="175">
        <f t="shared" si="15"/>
        <v>0</v>
      </c>
      <c r="J513" s="175">
        <f t="shared" si="14"/>
        <v>0</v>
      </c>
      <c r="K513" s="175">
        <f>IF(B513=1,"",IF(AND(TrackingWorksheet!G518="",TrackingWorksheet!H518="", TrackingWorksheet!I518=""),1,0)*D513)</f>
        <v>0</v>
      </c>
      <c r="L513" s="178" t="str">
        <f>IF(B513=1,"",IF(TrackingWorksheet!F518="","",TrackingWorksheet!F518))</f>
        <v/>
      </c>
      <c r="M513" s="170"/>
      <c r="N513" s="170">
        <f>IF(AND(ISBLANK(TrackingWorksheet!B518),ISBLANK(TrackingWorksheet!C518),ISBLANK(TrackingWorksheet!G518),ISBLANK(TrackingWorksheet!I518),
ISBLANK(TrackingWorksheet!#REF!)),1,0)</f>
        <v>0</v>
      </c>
      <c r="O513" s="170">
        <f>IF(B513=1,"",TrackingWorksheet!E518)</f>
        <v>0</v>
      </c>
      <c r="P513" s="170" t="e">
        <f>IF(B513=1,"",IF(AND(TrackingWorksheet!B518&lt;&gt;"",TrackingWorksheet!B518&lt;=#REF!,OR(TrackingWorksheet!C518="",TrackingWorksheet!C518&gt;=#REF!)),1,0))</f>
        <v>#REF!</v>
      </c>
      <c r="Q513" s="170" t="e">
        <f>IF(B513=1,"",IF(AND(TrackingWorksheet!#REF! &lt;&gt;"",TrackingWorksheet!#REF!&lt;=#REF!), 1, 0)*D513)</f>
        <v>#REF!</v>
      </c>
      <c r="R513" s="170" t="e">
        <f>IF(B513=1,"",IF(AND(TrackingWorksheet!#REF! &lt;&gt;"", TrackingWorksheet!#REF!="At facility"), 1, 0)*D513)</f>
        <v>#REF!</v>
      </c>
      <c r="S513" s="170" t="e">
        <f>IF(B513=1,"",IF(AND(TrackingWorksheet!#REF! &lt;&gt;"", TrackingWorksheet!#REF!="Outside of facility"), 1, 0)*D513)</f>
        <v>#REF!</v>
      </c>
      <c r="T513" s="170" t="e">
        <f>IF(B513=1,"",IF(AND(TrackingWorksheet!#REF!&lt;&gt;"",TrackingWorksheet!#REF!&lt;=#REF!),1,0)*D513)</f>
        <v>#REF!</v>
      </c>
      <c r="U513" s="170" t="e">
        <f>IF(B513=1,"",IF(AND(TrackingWorksheet!#REF!&lt;&gt;"",TrackingWorksheet!#REF!&lt;=#REF!),1,0)*D513)</f>
        <v>#REF!</v>
      </c>
      <c r="V513" s="170" t="str">
        <f>IF(B513=1,"",IF(TrackingWorksheet!F518="","",TrackingWorksheet!F518))</f>
        <v/>
      </c>
    </row>
    <row r="514" spans="2:22" x14ac:dyDescent="0.35">
      <c r="B514" s="178">
        <f>IF(AND(ISBLANK(TrackingWorksheet!B519),ISBLANK(TrackingWorksheet!C519),ISBLANK(TrackingWorksheet!G519),ISBLANK(TrackingWorksheet!I519),
ISBLANK(TrackingWorksheet!#REF!)),1,0)</f>
        <v>0</v>
      </c>
      <c r="C514" s="173">
        <f>IF(B514=1,"",TrackingWorksheet!D519)</f>
        <v>0</v>
      </c>
      <c r="D514" s="176">
        <f>IF(B514=1,"",IF(AND(TrackingWorksheet!B519&lt;&gt;"",TrackingWorksheet!B519&lt;=WeeklyCOVIDSummary!$C$7,OR(TrackingWorksheet!C519="",TrackingWorksheet!C519&gt;=WeeklyCOVIDSummary!$C$6)),1,0))</f>
        <v>0</v>
      </c>
      <c r="E514" s="175">
        <f>IF(B514=1,"",IF(AND(TrackingWorksheet!H519&lt;&gt;"",TrackingWorksheet!H519&lt;=WeeklyCOVIDSummary!$C$7),1,0)*D514)</f>
        <v>0</v>
      </c>
      <c r="F514" s="175">
        <f>IF(B514=1,"",IF(AND(TrackingWorksheet!I519&lt;&gt;"",TrackingWorksheet!I519&lt;=WeeklyCOVIDSummary!$C$7),1,0)*D514)</f>
        <v>0</v>
      </c>
      <c r="G514" s="175">
        <f>IF(B514=1,"",IF(AND(TrackingWorksheet!G519&lt;&gt;"",TrackingWorksheet!G519&lt;=WeeklyCOVIDSummary!$C$7,WeeklyCOVIDSummary!$C$6-TrackingWorksheet!G519&lt;60),1,0)*D514)</f>
        <v>0</v>
      </c>
      <c r="H514" s="175">
        <f>IF(B514=1,"",IF(AND(TrackingWorksheet!G519&lt;&gt;"",TrackingWorksheet!G519&lt;=WeeklyCOVIDSummary!$C$7,TrackingWorksheet!G519&gt;$M$3),1,0)*D514)</f>
        <v>0</v>
      </c>
      <c r="I514" s="175">
        <f t="shared" si="15"/>
        <v>0</v>
      </c>
      <c r="J514" s="175">
        <f t="shared" si="14"/>
        <v>0</v>
      </c>
      <c r="K514" s="175">
        <f>IF(B514=1,"",IF(AND(TrackingWorksheet!G519="",TrackingWorksheet!H519="", TrackingWorksheet!I519=""),1,0)*D514)</f>
        <v>0</v>
      </c>
      <c r="L514" s="178" t="str">
        <f>IF(B514=1,"",IF(TrackingWorksheet!F519="","",TrackingWorksheet!F519))</f>
        <v/>
      </c>
      <c r="M514" s="170"/>
      <c r="N514" s="170">
        <f>IF(AND(ISBLANK(TrackingWorksheet!B519),ISBLANK(TrackingWorksheet!C519),ISBLANK(TrackingWorksheet!G519),ISBLANK(TrackingWorksheet!I519),
ISBLANK(TrackingWorksheet!#REF!)),1,0)</f>
        <v>0</v>
      </c>
      <c r="O514" s="170">
        <f>IF(B514=1,"",TrackingWorksheet!E519)</f>
        <v>0</v>
      </c>
      <c r="P514" s="170" t="e">
        <f>IF(B514=1,"",IF(AND(TrackingWorksheet!B519&lt;&gt;"",TrackingWorksheet!B519&lt;=#REF!,OR(TrackingWorksheet!C519="",TrackingWorksheet!C519&gt;=#REF!)),1,0))</f>
        <v>#REF!</v>
      </c>
      <c r="Q514" s="170" t="e">
        <f>IF(B514=1,"",IF(AND(TrackingWorksheet!#REF! &lt;&gt;"",TrackingWorksheet!#REF!&lt;=#REF!), 1, 0)*D514)</f>
        <v>#REF!</v>
      </c>
      <c r="R514" s="170" t="e">
        <f>IF(B514=1,"",IF(AND(TrackingWorksheet!#REF! &lt;&gt;"", TrackingWorksheet!#REF!="At facility"), 1, 0)*D514)</f>
        <v>#REF!</v>
      </c>
      <c r="S514" s="170" t="e">
        <f>IF(B514=1,"",IF(AND(TrackingWorksheet!#REF! &lt;&gt;"", TrackingWorksheet!#REF!="Outside of facility"), 1, 0)*D514)</f>
        <v>#REF!</v>
      </c>
      <c r="T514" s="170" t="e">
        <f>IF(B514=1,"",IF(AND(TrackingWorksheet!#REF!&lt;&gt;"",TrackingWorksheet!#REF!&lt;=#REF!),1,0)*D514)</f>
        <v>#REF!</v>
      </c>
      <c r="U514" s="170" t="e">
        <f>IF(B514=1,"",IF(AND(TrackingWorksheet!#REF!&lt;&gt;"",TrackingWorksheet!#REF!&lt;=#REF!),1,0)*D514)</f>
        <v>#REF!</v>
      </c>
      <c r="V514" s="170" t="str">
        <f>IF(B514=1,"",IF(TrackingWorksheet!F519="","",TrackingWorksheet!F519))</f>
        <v/>
      </c>
    </row>
    <row r="515" spans="2:22" x14ac:dyDescent="0.35">
      <c r="B515" s="178">
        <f>IF(AND(ISBLANK(TrackingWorksheet!B520),ISBLANK(TrackingWorksheet!C520),ISBLANK(TrackingWorksheet!G520),ISBLANK(TrackingWorksheet!I520),
ISBLANK(TrackingWorksheet!#REF!)),1,0)</f>
        <v>0</v>
      </c>
      <c r="C515" s="173">
        <f>IF(B515=1,"",TrackingWorksheet!D520)</f>
        <v>0</v>
      </c>
      <c r="D515" s="176">
        <f>IF(B515=1,"",IF(AND(TrackingWorksheet!B520&lt;&gt;"",TrackingWorksheet!B520&lt;=WeeklyCOVIDSummary!$C$7,OR(TrackingWorksheet!C520="",TrackingWorksheet!C520&gt;=WeeklyCOVIDSummary!$C$6)),1,0))</f>
        <v>0</v>
      </c>
      <c r="E515" s="175">
        <f>IF(B515=1,"",IF(AND(TrackingWorksheet!H520&lt;&gt;"",TrackingWorksheet!H520&lt;=WeeklyCOVIDSummary!$C$7),1,0)*D515)</f>
        <v>0</v>
      </c>
      <c r="F515" s="175">
        <f>IF(B515=1,"",IF(AND(TrackingWorksheet!I520&lt;&gt;"",TrackingWorksheet!I520&lt;=WeeklyCOVIDSummary!$C$7),1,0)*D515)</f>
        <v>0</v>
      </c>
      <c r="G515" s="175">
        <f>IF(B515=1,"",IF(AND(TrackingWorksheet!G520&lt;&gt;"",TrackingWorksheet!G520&lt;=WeeklyCOVIDSummary!$C$7,WeeklyCOVIDSummary!$C$6-TrackingWorksheet!G520&lt;60),1,0)*D515)</f>
        <v>0</v>
      </c>
      <c r="H515" s="175">
        <f>IF(B515=1,"",IF(AND(TrackingWorksheet!G520&lt;&gt;"",TrackingWorksheet!G520&lt;=WeeklyCOVIDSummary!$C$7,TrackingWorksheet!G520&gt;$M$3),1,0)*D515)</f>
        <v>0</v>
      </c>
      <c r="I515" s="175">
        <f t="shared" si="15"/>
        <v>0</v>
      </c>
      <c r="J515" s="175">
        <f t="shared" ref="J515:J578" si="16">MAX(G515:H515)</f>
        <v>0</v>
      </c>
      <c r="K515" s="175">
        <f>IF(B515=1,"",IF(AND(TrackingWorksheet!G520="",TrackingWorksheet!H520="", TrackingWorksheet!I520=""),1,0)*D515)</f>
        <v>0</v>
      </c>
      <c r="L515" s="178" t="str">
        <f>IF(B515=1,"",IF(TrackingWorksheet!F520="","",TrackingWorksheet!F520))</f>
        <v/>
      </c>
      <c r="M515" s="170"/>
      <c r="N515" s="170">
        <f>IF(AND(ISBLANK(TrackingWorksheet!B520),ISBLANK(TrackingWorksheet!C520),ISBLANK(TrackingWorksheet!G520),ISBLANK(TrackingWorksheet!I520),
ISBLANK(TrackingWorksheet!#REF!)),1,0)</f>
        <v>0</v>
      </c>
      <c r="O515" s="170">
        <f>IF(B515=1,"",TrackingWorksheet!E520)</f>
        <v>0</v>
      </c>
      <c r="P515" s="170" t="e">
        <f>IF(B515=1,"",IF(AND(TrackingWorksheet!B520&lt;&gt;"",TrackingWorksheet!B520&lt;=#REF!,OR(TrackingWorksheet!C520="",TrackingWorksheet!C520&gt;=#REF!)),1,0))</f>
        <v>#REF!</v>
      </c>
      <c r="Q515" s="170" t="e">
        <f>IF(B515=1,"",IF(AND(TrackingWorksheet!#REF! &lt;&gt;"",TrackingWorksheet!#REF!&lt;=#REF!), 1, 0)*D515)</f>
        <v>#REF!</v>
      </c>
      <c r="R515" s="170" t="e">
        <f>IF(B515=1,"",IF(AND(TrackingWorksheet!#REF! &lt;&gt;"", TrackingWorksheet!#REF!="At facility"), 1, 0)*D515)</f>
        <v>#REF!</v>
      </c>
      <c r="S515" s="170" t="e">
        <f>IF(B515=1,"",IF(AND(TrackingWorksheet!#REF! &lt;&gt;"", TrackingWorksheet!#REF!="Outside of facility"), 1, 0)*D515)</f>
        <v>#REF!</v>
      </c>
      <c r="T515" s="170" t="e">
        <f>IF(B515=1,"",IF(AND(TrackingWorksheet!#REF!&lt;&gt;"",TrackingWorksheet!#REF!&lt;=#REF!),1,0)*D515)</f>
        <v>#REF!</v>
      </c>
      <c r="U515" s="170" t="e">
        <f>IF(B515=1,"",IF(AND(TrackingWorksheet!#REF!&lt;&gt;"",TrackingWorksheet!#REF!&lt;=#REF!),1,0)*D515)</f>
        <v>#REF!</v>
      </c>
      <c r="V515" s="170" t="str">
        <f>IF(B515=1,"",IF(TrackingWorksheet!F520="","",TrackingWorksheet!F520))</f>
        <v/>
      </c>
    </row>
    <row r="516" spans="2:22" x14ac:dyDescent="0.35">
      <c r="B516" s="178">
        <f>IF(AND(ISBLANK(TrackingWorksheet!B521),ISBLANK(TrackingWorksheet!C521),ISBLANK(TrackingWorksheet!G521),ISBLANK(TrackingWorksheet!I521),
ISBLANK(TrackingWorksheet!#REF!)),1,0)</f>
        <v>0</v>
      </c>
      <c r="C516" s="173">
        <f>IF(B516=1,"",TrackingWorksheet!D521)</f>
        <v>0</v>
      </c>
      <c r="D516" s="176">
        <f>IF(B516=1,"",IF(AND(TrackingWorksheet!B521&lt;&gt;"",TrackingWorksheet!B521&lt;=WeeklyCOVIDSummary!$C$7,OR(TrackingWorksheet!C521="",TrackingWorksheet!C521&gt;=WeeklyCOVIDSummary!$C$6)),1,0))</f>
        <v>0</v>
      </c>
      <c r="E516" s="175">
        <f>IF(B516=1,"",IF(AND(TrackingWorksheet!H521&lt;&gt;"",TrackingWorksheet!H521&lt;=WeeklyCOVIDSummary!$C$7),1,0)*D516)</f>
        <v>0</v>
      </c>
      <c r="F516" s="175">
        <f>IF(B516=1,"",IF(AND(TrackingWorksheet!I521&lt;&gt;"",TrackingWorksheet!I521&lt;=WeeklyCOVIDSummary!$C$7),1,0)*D516)</f>
        <v>0</v>
      </c>
      <c r="G516" s="175">
        <f>IF(B516=1,"",IF(AND(TrackingWorksheet!G521&lt;&gt;"",TrackingWorksheet!G521&lt;=WeeklyCOVIDSummary!$C$7,WeeklyCOVIDSummary!$C$6-TrackingWorksheet!G521&lt;60),1,0)*D516)</f>
        <v>0</v>
      </c>
      <c r="H516" s="175">
        <f>IF(B516=1,"",IF(AND(TrackingWorksheet!G521&lt;&gt;"",TrackingWorksheet!G521&lt;=WeeklyCOVIDSummary!$C$7,TrackingWorksheet!G521&gt;$M$3),1,0)*D516)</f>
        <v>0</v>
      </c>
      <c r="I516" s="175">
        <f t="shared" ref="I516:I579" si="17">MAX(G516:H516)</f>
        <v>0</v>
      </c>
      <c r="J516" s="175">
        <f t="shared" si="16"/>
        <v>0</v>
      </c>
      <c r="K516" s="175">
        <f>IF(B516=1,"",IF(AND(TrackingWorksheet!G521="",TrackingWorksheet!H521="", TrackingWorksheet!I521=""),1,0)*D516)</f>
        <v>0</v>
      </c>
      <c r="L516" s="178" t="str">
        <f>IF(B516=1,"",IF(TrackingWorksheet!F521="","",TrackingWorksheet!F521))</f>
        <v/>
      </c>
      <c r="M516" s="170"/>
      <c r="N516" s="170">
        <f>IF(AND(ISBLANK(TrackingWorksheet!B521),ISBLANK(TrackingWorksheet!C521),ISBLANK(TrackingWorksheet!G521),ISBLANK(TrackingWorksheet!I521),
ISBLANK(TrackingWorksheet!#REF!)),1,0)</f>
        <v>0</v>
      </c>
      <c r="O516" s="170">
        <f>IF(B516=1,"",TrackingWorksheet!E521)</f>
        <v>0</v>
      </c>
      <c r="P516" s="170" t="e">
        <f>IF(B516=1,"",IF(AND(TrackingWorksheet!B521&lt;&gt;"",TrackingWorksheet!B521&lt;=#REF!,OR(TrackingWorksheet!C521="",TrackingWorksheet!C521&gt;=#REF!)),1,0))</f>
        <v>#REF!</v>
      </c>
      <c r="Q516" s="170" t="e">
        <f>IF(B516=1,"",IF(AND(TrackingWorksheet!#REF! &lt;&gt;"",TrackingWorksheet!#REF!&lt;=#REF!), 1, 0)*D516)</f>
        <v>#REF!</v>
      </c>
      <c r="R516" s="170" t="e">
        <f>IF(B516=1,"",IF(AND(TrackingWorksheet!#REF! &lt;&gt;"", TrackingWorksheet!#REF!="At facility"), 1, 0)*D516)</f>
        <v>#REF!</v>
      </c>
      <c r="S516" s="170" t="e">
        <f>IF(B516=1,"",IF(AND(TrackingWorksheet!#REF! &lt;&gt;"", TrackingWorksheet!#REF!="Outside of facility"), 1, 0)*D516)</f>
        <v>#REF!</v>
      </c>
      <c r="T516" s="170" t="e">
        <f>IF(B516=1,"",IF(AND(TrackingWorksheet!#REF!&lt;&gt;"",TrackingWorksheet!#REF!&lt;=#REF!),1,0)*D516)</f>
        <v>#REF!</v>
      </c>
      <c r="U516" s="170" t="e">
        <f>IF(B516=1,"",IF(AND(TrackingWorksheet!#REF!&lt;&gt;"",TrackingWorksheet!#REF!&lt;=#REF!),1,0)*D516)</f>
        <v>#REF!</v>
      </c>
      <c r="V516" s="170" t="str">
        <f>IF(B516=1,"",IF(TrackingWorksheet!F521="","",TrackingWorksheet!F521))</f>
        <v/>
      </c>
    </row>
    <row r="517" spans="2:22" x14ac:dyDescent="0.35">
      <c r="B517" s="178">
        <f>IF(AND(ISBLANK(TrackingWorksheet!B522),ISBLANK(TrackingWorksheet!C522),ISBLANK(TrackingWorksheet!G522),ISBLANK(TrackingWorksheet!I522),
ISBLANK(TrackingWorksheet!#REF!)),1,0)</f>
        <v>0</v>
      </c>
      <c r="C517" s="173">
        <f>IF(B517=1,"",TrackingWorksheet!D522)</f>
        <v>0</v>
      </c>
      <c r="D517" s="176">
        <f>IF(B517=1,"",IF(AND(TrackingWorksheet!B522&lt;&gt;"",TrackingWorksheet!B522&lt;=WeeklyCOVIDSummary!$C$7,OR(TrackingWorksheet!C522="",TrackingWorksheet!C522&gt;=WeeklyCOVIDSummary!$C$6)),1,0))</f>
        <v>0</v>
      </c>
      <c r="E517" s="175">
        <f>IF(B517=1,"",IF(AND(TrackingWorksheet!H522&lt;&gt;"",TrackingWorksheet!H522&lt;=WeeklyCOVIDSummary!$C$7),1,0)*D517)</f>
        <v>0</v>
      </c>
      <c r="F517" s="175">
        <f>IF(B517=1,"",IF(AND(TrackingWorksheet!I522&lt;&gt;"",TrackingWorksheet!I522&lt;=WeeklyCOVIDSummary!$C$7),1,0)*D517)</f>
        <v>0</v>
      </c>
      <c r="G517" s="175">
        <f>IF(B517=1,"",IF(AND(TrackingWorksheet!G522&lt;&gt;"",TrackingWorksheet!G522&lt;=WeeklyCOVIDSummary!$C$7,WeeklyCOVIDSummary!$C$6-TrackingWorksheet!G522&lt;60),1,0)*D517)</f>
        <v>0</v>
      </c>
      <c r="H517" s="175">
        <f>IF(B517=1,"",IF(AND(TrackingWorksheet!G522&lt;&gt;"",TrackingWorksheet!G522&lt;=WeeklyCOVIDSummary!$C$7,TrackingWorksheet!G522&gt;$M$3),1,0)*D517)</f>
        <v>0</v>
      </c>
      <c r="I517" s="175">
        <f t="shared" si="17"/>
        <v>0</v>
      </c>
      <c r="J517" s="175">
        <f t="shared" si="16"/>
        <v>0</v>
      </c>
      <c r="K517" s="175">
        <f>IF(B517=1,"",IF(AND(TrackingWorksheet!G522="",TrackingWorksheet!H522="", TrackingWorksheet!I522=""),1,0)*D517)</f>
        <v>0</v>
      </c>
      <c r="L517" s="178" t="str">
        <f>IF(B517=1,"",IF(TrackingWorksheet!F522="","",TrackingWorksheet!F522))</f>
        <v/>
      </c>
      <c r="M517" s="170"/>
      <c r="N517" s="170">
        <f>IF(AND(ISBLANK(TrackingWorksheet!B522),ISBLANK(TrackingWorksheet!C522),ISBLANK(TrackingWorksheet!G522),ISBLANK(TrackingWorksheet!I522),
ISBLANK(TrackingWorksheet!#REF!)),1,0)</f>
        <v>0</v>
      </c>
      <c r="O517" s="170">
        <f>IF(B517=1,"",TrackingWorksheet!E522)</f>
        <v>0</v>
      </c>
      <c r="P517" s="170" t="e">
        <f>IF(B517=1,"",IF(AND(TrackingWorksheet!B522&lt;&gt;"",TrackingWorksheet!B522&lt;=#REF!,OR(TrackingWorksheet!C522="",TrackingWorksheet!C522&gt;=#REF!)),1,0))</f>
        <v>#REF!</v>
      </c>
      <c r="Q517" s="170" t="e">
        <f>IF(B517=1,"",IF(AND(TrackingWorksheet!#REF! &lt;&gt;"",TrackingWorksheet!#REF!&lt;=#REF!), 1, 0)*D517)</f>
        <v>#REF!</v>
      </c>
      <c r="R517" s="170" t="e">
        <f>IF(B517=1,"",IF(AND(TrackingWorksheet!#REF! &lt;&gt;"", TrackingWorksheet!#REF!="At facility"), 1, 0)*D517)</f>
        <v>#REF!</v>
      </c>
      <c r="S517" s="170" t="e">
        <f>IF(B517=1,"",IF(AND(TrackingWorksheet!#REF! &lt;&gt;"", TrackingWorksheet!#REF!="Outside of facility"), 1, 0)*D517)</f>
        <v>#REF!</v>
      </c>
      <c r="T517" s="170" t="e">
        <f>IF(B517=1,"",IF(AND(TrackingWorksheet!#REF!&lt;&gt;"",TrackingWorksheet!#REF!&lt;=#REF!),1,0)*D517)</f>
        <v>#REF!</v>
      </c>
      <c r="U517" s="170" t="e">
        <f>IF(B517=1,"",IF(AND(TrackingWorksheet!#REF!&lt;&gt;"",TrackingWorksheet!#REF!&lt;=#REF!),1,0)*D517)</f>
        <v>#REF!</v>
      </c>
      <c r="V517" s="170" t="str">
        <f>IF(B517=1,"",IF(TrackingWorksheet!F522="","",TrackingWorksheet!F522))</f>
        <v/>
      </c>
    </row>
    <row r="518" spans="2:22" x14ac:dyDescent="0.35">
      <c r="B518" s="178">
        <f>IF(AND(ISBLANK(TrackingWorksheet!B523),ISBLANK(TrackingWorksheet!C523),ISBLANK(TrackingWorksheet!G523),ISBLANK(TrackingWorksheet!I523),
ISBLANK(TrackingWorksheet!#REF!)),1,0)</f>
        <v>0</v>
      </c>
      <c r="C518" s="173">
        <f>IF(B518=1,"",TrackingWorksheet!D523)</f>
        <v>0</v>
      </c>
      <c r="D518" s="176">
        <f>IF(B518=1,"",IF(AND(TrackingWorksheet!B523&lt;&gt;"",TrackingWorksheet!B523&lt;=WeeklyCOVIDSummary!$C$7,OR(TrackingWorksheet!C523="",TrackingWorksheet!C523&gt;=WeeklyCOVIDSummary!$C$6)),1,0))</f>
        <v>0</v>
      </c>
      <c r="E518" s="175">
        <f>IF(B518=1,"",IF(AND(TrackingWorksheet!H523&lt;&gt;"",TrackingWorksheet!H523&lt;=WeeklyCOVIDSummary!$C$7),1,0)*D518)</f>
        <v>0</v>
      </c>
      <c r="F518" s="175">
        <f>IF(B518=1,"",IF(AND(TrackingWorksheet!I523&lt;&gt;"",TrackingWorksheet!I523&lt;=WeeklyCOVIDSummary!$C$7),1,0)*D518)</f>
        <v>0</v>
      </c>
      <c r="G518" s="175">
        <f>IF(B518=1,"",IF(AND(TrackingWorksheet!G523&lt;&gt;"",TrackingWorksheet!G523&lt;=WeeklyCOVIDSummary!$C$7,WeeklyCOVIDSummary!$C$6-TrackingWorksheet!G523&lt;60),1,0)*D518)</f>
        <v>0</v>
      </c>
      <c r="H518" s="175">
        <f>IF(B518=1,"",IF(AND(TrackingWorksheet!G523&lt;&gt;"",TrackingWorksheet!G523&lt;=WeeklyCOVIDSummary!$C$7,TrackingWorksheet!G523&gt;$M$3),1,0)*D518)</f>
        <v>0</v>
      </c>
      <c r="I518" s="175">
        <f t="shared" si="17"/>
        <v>0</v>
      </c>
      <c r="J518" s="175">
        <f t="shared" si="16"/>
        <v>0</v>
      </c>
      <c r="K518" s="175">
        <f>IF(B518=1,"",IF(AND(TrackingWorksheet!G523="",TrackingWorksheet!H523="", TrackingWorksheet!I523=""),1,0)*D518)</f>
        <v>0</v>
      </c>
      <c r="L518" s="178" t="str">
        <f>IF(B518=1,"",IF(TrackingWorksheet!F523="","",TrackingWorksheet!F523))</f>
        <v/>
      </c>
      <c r="M518" s="170"/>
      <c r="N518" s="170">
        <f>IF(AND(ISBLANK(TrackingWorksheet!B523),ISBLANK(TrackingWorksheet!C523),ISBLANK(TrackingWorksheet!G523),ISBLANK(TrackingWorksheet!I523),
ISBLANK(TrackingWorksheet!#REF!)),1,0)</f>
        <v>0</v>
      </c>
      <c r="O518" s="170">
        <f>IF(B518=1,"",TrackingWorksheet!E523)</f>
        <v>0</v>
      </c>
      <c r="P518" s="170" t="e">
        <f>IF(B518=1,"",IF(AND(TrackingWorksheet!B523&lt;&gt;"",TrackingWorksheet!B523&lt;=#REF!,OR(TrackingWorksheet!C523="",TrackingWorksheet!C523&gt;=#REF!)),1,0))</f>
        <v>#REF!</v>
      </c>
      <c r="Q518" s="170" t="e">
        <f>IF(B518=1,"",IF(AND(TrackingWorksheet!#REF! &lt;&gt;"",TrackingWorksheet!#REF!&lt;=#REF!), 1, 0)*D518)</f>
        <v>#REF!</v>
      </c>
      <c r="R518" s="170" t="e">
        <f>IF(B518=1,"",IF(AND(TrackingWorksheet!#REF! &lt;&gt;"", TrackingWorksheet!#REF!="At facility"), 1, 0)*D518)</f>
        <v>#REF!</v>
      </c>
      <c r="S518" s="170" t="e">
        <f>IF(B518=1,"",IF(AND(TrackingWorksheet!#REF! &lt;&gt;"", TrackingWorksheet!#REF!="Outside of facility"), 1, 0)*D518)</f>
        <v>#REF!</v>
      </c>
      <c r="T518" s="170" t="e">
        <f>IF(B518=1,"",IF(AND(TrackingWorksheet!#REF!&lt;&gt;"",TrackingWorksheet!#REF!&lt;=#REF!),1,0)*D518)</f>
        <v>#REF!</v>
      </c>
      <c r="U518" s="170" t="e">
        <f>IF(B518=1,"",IF(AND(TrackingWorksheet!#REF!&lt;&gt;"",TrackingWorksheet!#REF!&lt;=#REF!),1,0)*D518)</f>
        <v>#REF!</v>
      </c>
      <c r="V518" s="170" t="str">
        <f>IF(B518=1,"",IF(TrackingWorksheet!F523="","",TrackingWorksheet!F523))</f>
        <v/>
      </c>
    </row>
    <row r="519" spans="2:22" x14ac:dyDescent="0.35">
      <c r="B519" s="178">
        <f>IF(AND(ISBLANK(TrackingWorksheet!B524),ISBLANK(TrackingWorksheet!C524),ISBLANK(TrackingWorksheet!G524),ISBLANK(TrackingWorksheet!I524),
ISBLANK(TrackingWorksheet!#REF!)),1,0)</f>
        <v>0</v>
      </c>
      <c r="C519" s="173">
        <f>IF(B519=1,"",TrackingWorksheet!D524)</f>
        <v>0</v>
      </c>
      <c r="D519" s="176">
        <f>IF(B519=1,"",IF(AND(TrackingWorksheet!B524&lt;&gt;"",TrackingWorksheet!B524&lt;=WeeklyCOVIDSummary!$C$7,OR(TrackingWorksheet!C524="",TrackingWorksheet!C524&gt;=WeeklyCOVIDSummary!$C$6)),1,0))</f>
        <v>0</v>
      </c>
      <c r="E519" s="175">
        <f>IF(B519=1,"",IF(AND(TrackingWorksheet!H524&lt;&gt;"",TrackingWorksheet!H524&lt;=WeeklyCOVIDSummary!$C$7),1,0)*D519)</f>
        <v>0</v>
      </c>
      <c r="F519" s="175">
        <f>IF(B519=1,"",IF(AND(TrackingWorksheet!I524&lt;&gt;"",TrackingWorksheet!I524&lt;=WeeklyCOVIDSummary!$C$7),1,0)*D519)</f>
        <v>0</v>
      </c>
      <c r="G519" s="175">
        <f>IF(B519=1,"",IF(AND(TrackingWorksheet!G524&lt;&gt;"",TrackingWorksheet!G524&lt;=WeeklyCOVIDSummary!$C$7,WeeklyCOVIDSummary!$C$6-TrackingWorksheet!G524&lt;60),1,0)*D519)</f>
        <v>0</v>
      </c>
      <c r="H519" s="175">
        <f>IF(B519=1,"",IF(AND(TrackingWorksheet!G524&lt;&gt;"",TrackingWorksheet!G524&lt;=WeeklyCOVIDSummary!$C$7,TrackingWorksheet!G524&gt;$M$3),1,0)*D519)</f>
        <v>0</v>
      </c>
      <c r="I519" s="175">
        <f t="shared" si="17"/>
        <v>0</v>
      </c>
      <c r="J519" s="175">
        <f t="shared" si="16"/>
        <v>0</v>
      </c>
      <c r="K519" s="175">
        <f>IF(B519=1,"",IF(AND(TrackingWorksheet!G524="",TrackingWorksheet!H524="", TrackingWorksheet!I524=""),1,0)*D519)</f>
        <v>0</v>
      </c>
      <c r="L519" s="178" t="str">
        <f>IF(B519=1,"",IF(TrackingWorksheet!F524="","",TrackingWorksheet!F524))</f>
        <v/>
      </c>
      <c r="M519" s="170"/>
      <c r="N519" s="170">
        <f>IF(AND(ISBLANK(TrackingWorksheet!B524),ISBLANK(TrackingWorksheet!C524),ISBLANK(TrackingWorksheet!G524),ISBLANK(TrackingWorksheet!I524),
ISBLANK(TrackingWorksheet!#REF!)),1,0)</f>
        <v>0</v>
      </c>
      <c r="O519" s="170">
        <f>IF(B519=1,"",TrackingWorksheet!E524)</f>
        <v>0</v>
      </c>
      <c r="P519" s="170" t="e">
        <f>IF(B519=1,"",IF(AND(TrackingWorksheet!B524&lt;&gt;"",TrackingWorksheet!B524&lt;=#REF!,OR(TrackingWorksheet!C524="",TrackingWorksheet!C524&gt;=#REF!)),1,0))</f>
        <v>#REF!</v>
      </c>
      <c r="Q519" s="170" t="e">
        <f>IF(B519=1,"",IF(AND(TrackingWorksheet!#REF! &lt;&gt;"",TrackingWorksheet!#REF!&lt;=#REF!), 1, 0)*D519)</f>
        <v>#REF!</v>
      </c>
      <c r="R519" s="170" t="e">
        <f>IF(B519=1,"",IF(AND(TrackingWorksheet!#REF! &lt;&gt;"", TrackingWorksheet!#REF!="At facility"), 1, 0)*D519)</f>
        <v>#REF!</v>
      </c>
      <c r="S519" s="170" t="e">
        <f>IF(B519=1,"",IF(AND(TrackingWorksheet!#REF! &lt;&gt;"", TrackingWorksheet!#REF!="Outside of facility"), 1, 0)*D519)</f>
        <v>#REF!</v>
      </c>
      <c r="T519" s="170" t="e">
        <f>IF(B519=1,"",IF(AND(TrackingWorksheet!#REF!&lt;&gt;"",TrackingWorksheet!#REF!&lt;=#REF!),1,0)*D519)</f>
        <v>#REF!</v>
      </c>
      <c r="U519" s="170" t="e">
        <f>IF(B519=1,"",IF(AND(TrackingWorksheet!#REF!&lt;&gt;"",TrackingWorksheet!#REF!&lt;=#REF!),1,0)*D519)</f>
        <v>#REF!</v>
      </c>
      <c r="V519" s="170" t="str">
        <f>IF(B519=1,"",IF(TrackingWorksheet!F524="","",TrackingWorksheet!F524))</f>
        <v/>
      </c>
    </row>
    <row r="520" spans="2:22" x14ac:dyDescent="0.35">
      <c r="B520" s="178">
        <f>IF(AND(ISBLANK(TrackingWorksheet!B525),ISBLANK(TrackingWorksheet!C525),ISBLANK(TrackingWorksheet!G525),ISBLANK(TrackingWorksheet!I525),
ISBLANK(TrackingWorksheet!#REF!)),1,0)</f>
        <v>0</v>
      </c>
      <c r="C520" s="173">
        <f>IF(B520=1,"",TrackingWorksheet!D525)</f>
        <v>0</v>
      </c>
      <c r="D520" s="176">
        <f>IF(B520=1,"",IF(AND(TrackingWorksheet!B525&lt;&gt;"",TrackingWorksheet!B525&lt;=WeeklyCOVIDSummary!$C$7,OR(TrackingWorksheet!C525="",TrackingWorksheet!C525&gt;=WeeklyCOVIDSummary!$C$6)),1,0))</f>
        <v>0</v>
      </c>
      <c r="E520" s="175">
        <f>IF(B520=1,"",IF(AND(TrackingWorksheet!H525&lt;&gt;"",TrackingWorksheet!H525&lt;=WeeklyCOVIDSummary!$C$7),1,0)*D520)</f>
        <v>0</v>
      </c>
      <c r="F520" s="175">
        <f>IF(B520=1,"",IF(AND(TrackingWorksheet!I525&lt;&gt;"",TrackingWorksheet!I525&lt;=WeeklyCOVIDSummary!$C$7),1,0)*D520)</f>
        <v>0</v>
      </c>
      <c r="G520" s="175">
        <f>IF(B520=1,"",IF(AND(TrackingWorksheet!G525&lt;&gt;"",TrackingWorksheet!G525&lt;=WeeklyCOVIDSummary!$C$7,WeeklyCOVIDSummary!$C$6-TrackingWorksheet!G525&lt;60),1,0)*D520)</f>
        <v>0</v>
      </c>
      <c r="H520" s="175">
        <f>IF(B520=1,"",IF(AND(TrackingWorksheet!G525&lt;&gt;"",TrackingWorksheet!G525&lt;=WeeklyCOVIDSummary!$C$7,TrackingWorksheet!G525&gt;$M$3),1,0)*D520)</f>
        <v>0</v>
      </c>
      <c r="I520" s="175">
        <f t="shared" si="17"/>
        <v>0</v>
      </c>
      <c r="J520" s="175">
        <f t="shared" si="16"/>
        <v>0</v>
      </c>
      <c r="K520" s="175">
        <f>IF(B520=1,"",IF(AND(TrackingWorksheet!G525="",TrackingWorksheet!H525="", TrackingWorksheet!I525=""),1,0)*D520)</f>
        <v>0</v>
      </c>
      <c r="L520" s="178" t="str">
        <f>IF(B520=1,"",IF(TrackingWorksheet!F525="","",TrackingWorksheet!F525))</f>
        <v/>
      </c>
      <c r="M520" s="170"/>
      <c r="N520" s="170">
        <f>IF(AND(ISBLANK(TrackingWorksheet!B525),ISBLANK(TrackingWorksheet!C525),ISBLANK(TrackingWorksheet!G525),ISBLANK(TrackingWorksheet!I525),
ISBLANK(TrackingWorksheet!#REF!)),1,0)</f>
        <v>0</v>
      </c>
      <c r="O520" s="170">
        <f>IF(B520=1,"",TrackingWorksheet!E525)</f>
        <v>0</v>
      </c>
      <c r="P520" s="170" t="e">
        <f>IF(B520=1,"",IF(AND(TrackingWorksheet!B525&lt;&gt;"",TrackingWorksheet!B525&lt;=#REF!,OR(TrackingWorksheet!C525="",TrackingWorksheet!C525&gt;=#REF!)),1,0))</f>
        <v>#REF!</v>
      </c>
      <c r="Q520" s="170" t="e">
        <f>IF(B520=1,"",IF(AND(TrackingWorksheet!#REF! &lt;&gt;"",TrackingWorksheet!#REF!&lt;=#REF!), 1, 0)*D520)</f>
        <v>#REF!</v>
      </c>
      <c r="R520" s="170" t="e">
        <f>IF(B520=1,"",IF(AND(TrackingWorksheet!#REF! &lt;&gt;"", TrackingWorksheet!#REF!="At facility"), 1, 0)*D520)</f>
        <v>#REF!</v>
      </c>
      <c r="S520" s="170" t="e">
        <f>IF(B520=1,"",IF(AND(TrackingWorksheet!#REF! &lt;&gt;"", TrackingWorksheet!#REF!="Outside of facility"), 1, 0)*D520)</f>
        <v>#REF!</v>
      </c>
      <c r="T520" s="170" t="e">
        <f>IF(B520=1,"",IF(AND(TrackingWorksheet!#REF!&lt;&gt;"",TrackingWorksheet!#REF!&lt;=#REF!),1,0)*D520)</f>
        <v>#REF!</v>
      </c>
      <c r="U520" s="170" t="e">
        <f>IF(B520=1,"",IF(AND(TrackingWorksheet!#REF!&lt;&gt;"",TrackingWorksheet!#REF!&lt;=#REF!),1,0)*D520)</f>
        <v>#REF!</v>
      </c>
      <c r="V520" s="170" t="str">
        <f>IF(B520=1,"",IF(TrackingWorksheet!F525="","",TrackingWorksheet!F525))</f>
        <v/>
      </c>
    </row>
    <row r="521" spans="2:22" x14ac:dyDescent="0.35">
      <c r="B521" s="178">
        <f>IF(AND(ISBLANK(TrackingWorksheet!B526),ISBLANK(TrackingWorksheet!C526),ISBLANK(TrackingWorksheet!G526),ISBLANK(TrackingWorksheet!I526),
ISBLANK(TrackingWorksheet!#REF!)),1,0)</f>
        <v>0</v>
      </c>
      <c r="C521" s="173">
        <f>IF(B521=1,"",TrackingWorksheet!D526)</f>
        <v>0</v>
      </c>
      <c r="D521" s="176">
        <f>IF(B521=1,"",IF(AND(TrackingWorksheet!B526&lt;&gt;"",TrackingWorksheet!B526&lt;=WeeklyCOVIDSummary!$C$7,OR(TrackingWorksheet!C526="",TrackingWorksheet!C526&gt;=WeeklyCOVIDSummary!$C$6)),1,0))</f>
        <v>0</v>
      </c>
      <c r="E521" s="175">
        <f>IF(B521=1,"",IF(AND(TrackingWorksheet!H526&lt;&gt;"",TrackingWorksheet!H526&lt;=WeeklyCOVIDSummary!$C$7),1,0)*D521)</f>
        <v>0</v>
      </c>
      <c r="F521" s="175">
        <f>IF(B521=1,"",IF(AND(TrackingWorksheet!I526&lt;&gt;"",TrackingWorksheet!I526&lt;=WeeklyCOVIDSummary!$C$7),1,0)*D521)</f>
        <v>0</v>
      </c>
      <c r="G521" s="175">
        <f>IF(B521=1,"",IF(AND(TrackingWorksheet!G526&lt;&gt;"",TrackingWorksheet!G526&lt;=WeeklyCOVIDSummary!$C$7,WeeklyCOVIDSummary!$C$6-TrackingWorksheet!G526&lt;60),1,0)*D521)</f>
        <v>0</v>
      </c>
      <c r="H521" s="175">
        <f>IF(B521=1,"",IF(AND(TrackingWorksheet!G526&lt;&gt;"",TrackingWorksheet!G526&lt;=WeeklyCOVIDSummary!$C$7,TrackingWorksheet!G526&gt;$M$3),1,0)*D521)</f>
        <v>0</v>
      </c>
      <c r="I521" s="175">
        <f t="shared" si="17"/>
        <v>0</v>
      </c>
      <c r="J521" s="175">
        <f t="shared" si="16"/>
        <v>0</v>
      </c>
      <c r="K521" s="175">
        <f>IF(B521=1,"",IF(AND(TrackingWorksheet!G526="",TrackingWorksheet!H526="", TrackingWorksheet!I526=""),1,0)*D521)</f>
        <v>0</v>
      </c>
      <c r="L521" s="178" t="str">
        <f>IF(B521=1,"",IF(TrackingWorksheet!F526="","",TrackingWorksheet!F526))</f>
        <v/>
      </c>
      <c r="M521" s="170"/>
      <c r="N521" s="170">
        <f>IF(AND(ISBLANK(TrackingWorksheet!B526),ISBLANK(TrackingWorksheet!C526),ISBLANK(TrackingWorksheet!G526),ISBLANK(TrackingWorksheet!I526),
ISBLANK(TrackingWorksheet!#REF!)),1,0)</f>
        <v>0</v>
      </c>
      <c r="O521" s="170">
        <f>IF(B521=1,"",TrackingWorksheet!E526)</f>
        <v>0</v>
      </c>
      <c r="P521" s="170" t="e">
        <f>IF(B521=1,"",IF(AND(TrackingWorksheet!B526&lt;&gt;"",TrackingWorksheet!B526&lt;=#REF!,OR(TrackingWorksheet!C526="",TrackingWorksheet!C526&gt;=#REF!)),1,0))</f>
        <v>#REF!</v>
      </c>
      <c r="Q521" s="170" t="e">
        <f>IF(B521=1,"",IF(AND(TrackingWorksheet!#REF! &lt;&gt;"",TrackingWorksheet!#REF!&lt;=#REF!), 1, 0)*D521)</f>
        <v>#REF!</v>
      </c>
      <c r="R521" s="170" t="e">
        <f>IF(B521=1,"",IF(AND(TrackingWorksheet!#REF! &lt;&gt;"", TrackingWorksheet!#REF!="At facility"), 1, 0)*D521)</f>
        <v>#REF!</v>
      </c>
      <c r="S521" s="170" t="e">
        <f>IF(B521=1,"",IF(AND(TrackingWorksheet!#REF! &lt;&gt;"", TrackingWorksheet!#REF!="Outside of facility"), 1, 0)*D521)</f>
        <v>#REF!</v>
      </c>
      <c r="T521" s="170" t="e">
        <f>IF(B521=1,"",IF(AND(TrackingWorksheet!#REF!&lt;&gt;"",TrackingWorksheet!#REF!&lt;=#REF!),1,0)*D521)</f>
        <v>#REF!</v>
      </c>
      <c r="U521" s="170" t="e">
        <f>IF(B521=1,"",IF(AND(TrackingWorksheet!#REF!&lt;&gt;"",TrackingWorksheet!#REF!&lt;=#REF!),1,0)*D521)</f>
        <v>#REF!</v>
      </c>
      <c r="V521" s="170" t="str">
        <f>IF(B521=1,"",IF(TrackingWorksheet!F526="","",TrackingWorksheet!F526))</f>
        <v/>
      </c>
    </row>
    <row r="522" spans="2:22" x14ac:dyDescent="0.35">
      <c r="B522" s="178">
        <f>IF(AND(ISBLANK(TrackingWorksheet!B527),ISBLANK(TrackingWorksheet!C527),ISBLANK(TrackingWorksheet!G527),ISBLANK(TrackingWorksheet!I527),
ISBLANK(TrackingWorksheet!#REF!)),1,0)</f>
        <v>0</v>
      </c>
      <c r="C522" s="173">
        <f>IF(B522=1,"",TrackingWorksheet!D527)</f>
        <v>0</v>
      </c>
      <c r="D522" s="176">
        <f>IF(B522=1,"",IF(AND(TrackingWorksheet!B527&lt;&gt;"",TrackingWorksheet!B527&lt;=WeeklyCOVIDSummary!$C$7,OR(TrackingWorksheet!C527="",TrackingWorksheet!C527&gt;=WeeklyCOVIDSummary!$C$6)),1,0))</f>
        <v>0</v>
      </c>
      <c r="E522" s="175">
        <f>IF(B522=1,"",IF(AND(TrackingWorksheet!H527&lt;&gt;"",TrackingWorksheet!H527&lt;=WeeklyCOVIDSummary!$C$7),1,0)*D522)</f>
        <v>0</v>
      </c>
      <c r="F522" s="175">
        <f>IF(B522=1,"",IF(AND(TrackingWorksheet!I527&lt;&gt;"",TrackingWorksheet!I527&lt;=WeeklyCOVIDSummary!$C$7),1,0)*D522)</f>
        <v>0</v>
      </c>
      <c r="G522" s="175">
        <f>IF(B522=1,"",IF(AND(TrackingWorksheet!G527&lt;&gt;"",TrackingWorksheet!G527&lt;=WeeklyCOVIDSummary!$C$7,WeeklyCOVIDSummary!$C$6-TrackingWorksheet!G527&lt;60),1,0)*D522)</f>
        <v>0</v>
      </c>
      <c r="H522" s="175">
        <f>IF(B522=1,"",IF(AND(TrackingWorksheet!G527&lt;&gt;"",TrackingWorksheet!G527&lt;=WeeklyCOVIDSummary!$C$7,TrackingWorksheet!G527&gt;$M$3),1,0)*D522)</f>
        <v>0</v>
      </c>
      <c r="I522" s="175">
        <f t="shared" si="17"/>
        <v>0</v>
      </c>
      <c r="J522" s="175">
        <f t="shared" si="16"/>
        <v>0</v>
      </c>
      <c r="K522" s="175">
        <f>IF(B522=1,"",IF(AND(TrackingWorksheet!G527="",TrackingWorksheet!H527="", TrackingWorksheet!I527=""),1,0)*D522)</f>
        <v>0</v>
      </c>
      <c r="L522" s="178" t="str">
        <f>IF(B522=1,"",IF(TrackingWorksheet!F527="","",TrackingWorksheet!F527))</f>
        <v/>
      </c>
      <c r="M522" s="170"/>
      <c r="N522" s="170">
        <f>IF(AND(ISBLANK(TrackingWorksheet!B527),ISBLANK(TrackingWorksheet!C527),ISBLANK(TrackingWorksheet!G527),ISBLANK(TrackingWorksheet!I527),
ISBLANK(TrackingWorksheet!#REF!)),1,0)</f>
        <v>0</v>
      </c>
      <c r="O522" s="170">
        <f>IF(B522=1,"",TrackingWorksheet!E527)</f>
        <v>0</v>
      </c>
      <c r="P522" s="170" t="e">
        <f>IF(B522=1,"",IF(AND(TrackingWorksheet!B527&lt;&gt;"",TrackingWorksheet!B527&lt;=#REF!,OR(TrackingWorksheet!C527="",TrackingWorksheet!C527&gt;=#REF!)),1,0))</f>
        <v>#REF!</v>
      </c>
      <c r="Q522" s="170" t="e">
        <f>IF(B522=1,"",IF(AND(TrackingWorksheet!#REF! &lt;&gt;"",TrackingWorksheet!#REF!&lt;=#REF!), 1, 0)*D522)</f>
        <v>#REF!</v>
      </c>
      <c r="R522" s="170" t="e">
        <f>IF(B522=1,"",IF(AND(TrackingWorksheet!#REF! &lt;&gt;"", TrackingWorksheet!#REF!="At facility"), 1, 0)*D522)</f>
        <v>#REF!</v>
      </c>
      <c r="S522" s="170" t="e">
        <f>IF(B522=1,"",IF(AND(TrackingWorksheet!#REF! &lt;&gt;"", TrackingWorksheet!#REF!="Outside of facility"), 1, 0)*D522)</f>
        <v>#REF!</v>
      </c>
      <c r="T522" s="170" t="e">
        <f>IF(B522=1,"",IF(AND(TrackingWorksheet!#REF!&lt;&gt;"",TrackingWorksheet!#REF!&lt;=#REF!),1,0)*D522)</f>
        <v>#REF!</v>
      </c>
      <c r="U522" s="170" t="e">
        <f>IF(B522=1,"",IF(AND(TrackingWorksheet!#REF!&lt;&gt;"",TrackingWorksheet!#REF!&lt;=#REF!),1,0)*D522)</f>
        <v>#REF!</v>
      </c>
      <c r="V522" s="170" t="str">
        <f>IF(B522=1,"",IF(TrackingWorksheet!F527="","",TrackingWorksheet!F527))</f>
        <v/>
      </c>
    </row>
    <row r="523" spans="2:22" x14ac:dyDescent="0.35">
      <c r="B523" s="178">
        <f>IF(AND(ISBLANK(TrackingWorksheet!B528),ISBLANK(TrackingWorksheet!C528),ISBLANK(TrackingWorksheet!G528),ISBLANK(TrackingWorksheet!I528),
ISBLANK(TrackingWorksheet!#REF!)),1,0)</f>
        <v>0</v>
      </c>
      <c r="C523" s="173">
        <f>IF(B523=1,"",TrackingWorksheet!D528)</f>
        <v>0</v>
      </c>
      <c r="D523" s="176">
        <f>IF(B523=1,"",IF(AND(TrackingWorksheet!B528&lt;&gt;"",TrackingWorksheet!B528&lt;=WeeklyCOVIDSummary!$C$7,OR(TrackingWorksheet!C528="",TrackingWorksheet!C528&gt;=WeeklyCOVIDSummary!$C$6)),1,0))</f>
        <v>0</v>
      </c>
      <c r="E523" s="175">
        <f>IF(B523=1,"",IF(AND(TrackingWorksheet!H528&lt;&gt;"",TrackingWorksheet!H528&lt;=WeeklyCOVIDSummary!$C$7),1,0)*D523)</f>
        <v>0</v>
      </c>
      <c r="F523" s="175">
        <f>IF(B523=1,"",IF(AND(TrackingWorksheet!I528&lt;&gt;"",TrackingWorksheet!I528&lt;=WeeklyCOVIDSummary!$C$7),1,0)*D523)</f>
        <v>0</v>
      </c>
      <c r="G523" s="175">
        <f>IF(B523=1,"",IF(AND(TrackingWorksheet!G528&lt;&gt;"",TrackingWorksheet!G528&lt;=WeeklyCOVIDSummary!$C$7,WeeklyCOVIDSummary!$C$6-TrackingWorksheet!G528&lt;60),1,0)*D523)</f>
        <v>0</v>
      </c>
      <c r="H523" s="175">
        <f>IF(B523=1,"",IF(AND(TrackingWorksheet!G528&lt;&gt;"",TrackingWorksheet!G528&lt;=WeeklyCOVIDSummary!$C$7,TrackingWorksheet!G528&gt;$M$3),1,0)*D523)</f>
        <v>0</v>
      </c>
      <c r="I523" s="175">
        <f t="shared" si="17"/>
        <v>0</v>
      </c>
      <c r="J523" s="175">
        <f t="shared" si="16"/>
        <v>0</v>
      </c>
      <c r="K523" s="175">
        <f>IF(B523=1,"",IF(AND(TrackingWorksheet!G528="",TrackingWorksheet!H528="", TrackingWorksheet!I528=""),1,0)*D523)</f>
        <v>0</v>
      </c>
      <c r="L523" s="178" t="str">
        <f>IF(B523=1,"",IF(TrackingWorksheet!F528="","",TrackingWorksheet!F528))</f>
        <v/>
      </c>
      <c r="M523" s="170"/>
      <c r="N523" s="170">
        <f>IF(AND(ISBLANK(TrackingWorksheet!B528),ISBLANK(TrackingWorksheet!C528),ISBLANK(TrackingWorksheet!G528),ISBLANK(TrackingWorksheet!I528),
ISBLANK(TrackingWorksheet!#REF!)),1,0)</f>
        <v>0</v>
      </c>
      <c r="O523" s="170">
        <f>IF(B523=1,"",TrackingWorksheet!E528)</f>
        <v>0</v>
      </c>
      <c r="P523" s="170" t="e">
        <f>IF(B523=1,"",IF(AND(TrackingWorksheet!B528&lt;&gt;"",TrackingWorksheet!B528&lt;=#REF!,OR(TrackingWorksheet!C528="",TrackingWorksheet!C528&gt;=#REF!)),1,0))</f>
        <v>#REF!</v>
      </c>
      <c r="Q523" s="170" t="e">
        <f>IF(B523=1,"",IF(AND(TrackingWorksheet!#REF! &lt;&gt;"",TrackingWorksheet!#REF!&lt;=#REF!), 1, 0)*D523)</f>
        <v>#REF!</v>
      </c>
      <c r="R523" s="170" t="e">
        <f>IF(B523=1,"",IF(AND(TrackingWorksheet!#REF! &lt;&gt;"", TrackingWorksheet!#REF!="At facility"), 1, 0)*D523)</f>
        <v>#REF!</v>
      </c>
      <c r="S523" s="170" t="e">
        <f>IF(B523=1,"",IF(AND(TrackingWorksheet!#REF! &lt;&gt;"", TrackingWorksheet!#REF!="Outside of facility"), 1, 0)*D523)</f>
        <v>#REF!</v>
      </c>
      <c r="T523" s="170" t="e">
        <f>IF(B523=1,"",IF(AND(TrackingWorksheet!#REF!&lt;&gt;"",TrackingWorksheet!#REF!&lt;=#REF!),1,0)*D523)</f>
        <v>#REF!</v>
      </c>
      <c r="U523" s="170" t="e">
        <f>IF(B523=1,"",IF(AND(TrackingWorksheet!#REF!&lt;&gt;"",TrackingWorksheet!#REF!&lt;=#REF!),1,0)*D523)</f>
        <v>#REF!</v>
      </c>
      <c r="V523" s="170" t="str">
        <f>IF(B523=1,"",IF(TrackingWorksheet!F528="","",TrackingWorksheet!F528))</f>
        <v/>
      </c>
    </row>
    <row r="524" spans="2:22" x14ac:dyDescent="0.35">
      <c r="B524" s="178">
        <f>IF(AND(ISBLANK(TrackingWorksheet!B529),ISBLANK(TrackingWorksheet!C529),ISBLANK(TrackingWorksheet!G529),ISBLANK(TrackingWorksheet!I529),
ISBLANK(TrackingWorksheet!#REF!)),1,0)</f>
        <v>0</v>
      </c>
      <c r="C524" s="173">
        <f>IF(B524=1,"",TrackingWorksheet!D529)</f>
        <v>0</v>
      </c>
      <c r="D524" s="176">
        <f>IF(B524=1,"",IF(AND(TrackingWorksheet!B529&lt;&gt;"",TrackingWorksheet!B529&lt;=WeeklyCOVIDSummary!$C$7,OR(TrackingWorksheet!C529="",TrackingWorksheet!C529&gt;=WeeklyCOVIDSummary!$C$6)),1,0))</f>
        <v>0</v>
      </c>
      <c r="E524" s="175">
        <f>IF(B524=1,"",IF(AND(TrackingWorksheet!H529&lt;&gt;"",TrackingWorksheet!H529&lt;=WeeklyCOVIDSummary!$C$7),1,0)*D524)</f>
        <v>0</v>
      </c>
      <c r="F524" s="175">
        <f>IF(B524=1,"",IF(AND(TrackingWorksheet!I529&lt;&gt;"",TrackingWorksheet!I529&lt;=WeeklyCOVIDSummary!$C$7),1,0)*D524)</f>
        <v>0</v>
      </c>
      <c r="G524" s="175">
        <f>IF(B524=1,"",IF(AND(TrackingWorksheet!G529&lt;&gt;"",TrackingWorksheet!G529&lt;=WeeklyCOVIDSummary!$C$7,WeeklyCOVIDSummary!$C$6-TrackingWorksheet!G529&lt;60),1,0)*D524)</f>
        <v>0</v>
      </c>
      <c r="H524" s="175">
        <f>IF(B524=1,"",IF(AND(TrackingWorksheet!G529&lt;&gt;"",TrackingWorksheet!G529&lt;=WeeklyCOVIDSummary!$C$7,TrackingWorksheet!G529&gt;$M$3),1,0)*D524)</f>
        <v>0</v>
      </c>
      <c r="I524" s="175">
        <f t="shared" si="17"/>
        <v>0</v>
      </c>
      <c r="J524" s="175">
        <f t="shared" si="16"/>
        <v>0</v>
      </c>
      <c r="K524" s="175">
        <f>IF(B524=1,"",IF(AND(TrackingWorksheet!G529="",TrackingWorksheet!H529="", TrackingWorksheet!I529=""),1,0)*D524)</f>
        <v>0</v>
      </c>
      <c r="L524" s="178" t="str">
        <f>IF(B524=1,"",IF(TrackingWorksheet!F529="","",TrackingWorksheet!F529))</f>
        <v/>
      </c>
      <c r="M524" s="170"/>
      <c r="N524" s="170">
        <f>IF(AND(ISBLANK(TrackingWorksheet!B529),ISBLANK(TrackingWorksheet!C529),ISBLANK(TrackingWorksheet!G529),ISBLANK(TrackingWorksheet!I529),
ISBLANK(TrackingWorksheet!#REF!)),1,0)</f>
        <v>0</v>
      </c>
      <c r="O524" s="170">
        <f>IF(B524=1,"",TrackingWorksheet!E529)</f>
        <v>0</v>
      </c>
      <c r="P524" s="170" t="e">
        <f>IF(B524=1,"",IF(AND(TrackingWorksheet!B529&lt;&gt;"",TrackingWorksheet!B529&lt;=#REF!,OR(TrackingWorksheet!C529="",TrackingWorksheet!C529&gt;=#REF!)),1,0))</f>
        <v>#REF!</v>
      </c>
      <c r="Q524" s="170" t="e">
        <f>IF(B524=1,"",IF(AND(TrackingWorksheet!#REF! &lt;&gt;"",TrackingWorksheet!#REF!&lt;=#REF!), 1, 0)*D524)</f>
        <v>#REF!</v>
      </c>
      <c r="R524" s="170" t="e">
        <f>IF(B524=1,"",IF(AND(TrackingWorksheet!#REF! &lt;&gt;"", TrackingWorksheet!#REF!="At facility"), 1, 0)*D524)</f>
        <v>#REF!</v>
      </c>
      <c r="S524" s="170" t="e">
        <f>IF(B524=1,"",IF(AND(TrackingWorksheet!#REF! &lt;&gt;"", TrackingWorksheet!#REF!="Outside of facility"), 1, 0)*D524)</f>
        <v>#REF!</v>
      </c>
      <c r="T524" s="170" t="e">
        <f>IF(B524=1,"",IF(AND(TrackingWorksheet!#REF!&lt;&gt;"",TrackingWorksheet!#REF!&lt;=#REF!),1,0)*D524)</f>
        <v>#REF!</v>
      </c>
      <c r="U524" s="170" t="e">
        <f>IF(B524=1,"",IF(AND(TrackingWorksheet!#REF!&lt;&gt;"",TrackingWorksheet!#REF!&lt;=#REF!),1,0)*D524)</f>
        <v>#REF!</v>
      </c>
      <c r="V524" s="170" t="str">
        <f>IF(B524=1,"",IF(TrackingWorksheet!F529="","",TrackingWorksheet!F529))</f>
        <v/>
      </c>
    </row>
    <row r="525" spans="2:22" x14ac:dyDescent="0.35">
      <c r="B525" s="178">
        <f>IF(AND(ISBLANK(TrackingWorksheet!B530),ISBLANK(TrackingWorksheet!C530),ISBLANK(TrackingWorksheet!G530),ISBLANK(TrackingWorksheet!I530),
ISBLANK(TrackingWorksheet!#REF!)),1,0)</f>
        <v>0</v>
      </c>
      <c r="C525" s="173">
        <f>IF(B525=1,"",TrackingWorksheet!D530)</f>
        <v>0</v>
      </c>
      <c r="D525" s="176">
        <f>IF(B525=1,"",IF(AND(TrackingWorksheet!B530&lt;&gt;"",TrackingWorksheet!B530&lt;=WeeklyCOVIDSummary!$C$7,OR(TrackingWorksheet!C530="",TrackingWorksheet!C530&gt;=WeeklyCOVIDSummary!$C$6)),1,0))</f>
        <v>0</v>
      </c>
      <c r="E525" s="175">
        <f>IF(B525=1,"",IF(AND(TrackingWorksheet!H530&lt;&gt;"",TrackingWorksheet!H530&lt;=WeeklyCOVIDSummary!$C$7),1,0)*D525)</f>
        <v>0</v>
      </c>
      <c r="F525" s="175">
        <f>IF(B525=1,"",IF(AND(TrackingWorksheet!I530&lt;&gt;"",TrackingWorksheet!I530&lt;=WeeklyCOVIDSummary!$C$7),1,0)*D525)</f>
        <v>0</v>
      </c>
      <c r="G525" s="175">
        <f>IF(B525=1,"",IF(AND(TrackingWorksheet!G530&lt;&gt;"",TrackingWorksheet!G530&lt;=WeeklyCOVIDSummary!$C$7,WeeklyCOVIDSummary!$C$6-TrackingWorksheet!G530&lt;60),1,0)*D525)</f>
        <v>0</v>
      </c>
      <c r="H525" s="175">
        <f>IF(B525=1,"",IF(AND(TrackingWorksheet!G530&lt;&gt;"",TrackingWorksheet!G530&lt;=WeeklyCOVIDSummary!$C$7,TrackingWorksheet!G530&gt;$M$3),1,0)*D525)</f>
        <v>0</v>
      </c>
      <c r="I525" s="175">
        <f t="shared" si="17"/>
        <v>0</v>
      </c>
      <c r="J525" s="175">
        <f t="shared" si="16"/>
        <v>0</v>
      </c>
      <c r="K525" s="175">
        <f>IF(B525=1,"",IF(AND(TrackingWorksheet!G530="",TrackingWorksheet!H530="", TrackingWorksheet!I530=""),1,0)*D525)</f>
        <v>0</v>
      </c>
      <c r="L525" s="178" t="str">
        <f>IF(B525=1,"",IF(TrackingWorksheet!F530="","",TrackingWorksheet!F530))</f>
        <v/>
      </c>
      <c r="M525" s="170"/>
      <c r="N525" s="170">
        <f>IF(AND(ISBLANK(TrackingWorksheet!B530),ISBLANK(TrackingWorksheet!C530),ISBLANK(TrackingWorksheet!G530),ISBLANK(TrackingWorksheet!I530),
ISBLANK(TrackingWorksheet!#REF!)),1,0)</f>
        <v>0</v>
      </c>
      <c r="O525" s="170">
        <f>IF(B525=1,"",TrackingWorksheet!E530)</f>
        <v>0</v>
      </c>
      <c r="P525" s="170" t="e">
        <f>IF(B525=1,"",IF(AND(TrackingWorksheet!B530&lt;&gt;"",TrackingWorksheet!B530&lt;=#REF!,OR(TrackingWorksheet!C530="",TrackingWorksheet!C530&gt;=#REF!)),1,0))</f>
        <v>#REF!</v>
      </c>
      <c r="Q525" s="170" t="e">
        <f>IF(B525=1,"",IF(AND(TrackingWorksheet!#REF! &lt;&gt;"",TrackingWorksheet!#REF!&lt;=#REF!), 1, 0)*D525)</f>
        <v>#REF!</v>
      </c>
      <c r="R525" s="170" t="e">
        <f>IF(B525=1,"",IF(AND(TrackingWorksheet!#REF! &lt;&gt;"", TrackingWorksheet!#REF!="At facility"), 1, 0)*D525)</f>
        <v>#REF!</v>
      </c>
      <c r="S525" s="170" t="e">
        <f>IF(B525=1,"",IF(AND(TrackingWorksheet!#REF! &lt;&gt;"", TrackingWorksheet!#REF!="Outside of facility"), 1, 0)*D525)</f>
        <v>#REF!</v>
      </c>
      <c r="T525" s="170" t="e">
        <f>IF(B525=1,"",IF(AND(TrackingWorksheet!#REF!&lt;&gt;"",TrackingWorksheet!#REF!&lt;=#REF!),1,0)*D525)</f>
        <v>#REF!</v>
      </c>
      <c r="U525" s="170" t="e">
        <f>IF(B525=1,"",IF(AND(TrackingWorksheet!#REF!&lt;&gt;"",TrackingWorksheet!#REF!&lt;=#REF!),1,0)*D525)</f>
        <v>#REF!</v>
      </c>
      <c r="V525" s="170" t="str">
        <f>IF(B525=1,"",IF(TrackingWorksheet!F530="","",TrackingWorksheet!F530))</f>
        <v/>
      </c>
    </row>
    <row r="526" spans="2:22" x14ac:dyDescent="0.35">
      <c r="B526" s="178">
        <f>IF(AND(ISBLANK(TrackingWorksheet!B531),ISBLANK(TrackingWorksheet!C531),ISBLANK(TrackingWorksheet!G531),ISBLANK(TrackingWorksheet!I531),
ISBLANK(TrackingWorksheet!#REF!)),1,0)</f>
        <v>0</v>
      </c>
      <c r="C526" s="173">
        <f>IF(B526=1,"",TrackingWorksheet!D531)</f>
        <v>0</v>
      </c>
      <c r="D526" s="176">
        <f>IF(B526=1,"",IF(AND(TrackingWorksheet!B531&lt;&gt;"",TrackingWorksheet!B531&lt;=WeeklyCOVIDSummary!$C$7,OR(TrackingWorksheet!C531="",TrackingWorksheet!C531&gt;=WeeklyCOVIDSummary!$C$6)),1,0))</f>
        <v>0</v>
      </c>
      <c r="E526" s="175">
        <f>IF(B526=1,"",IF(AND(TrackingWorksheet!H531&lt;&gt;"",TrackingWorksheet!H531&lt;=WeeklyCOVIDSummary!$C$7),1,0)*D526)</f>
        <v>0</v>
      </c>
      <c r="F526" s="175">
        <f>IF(B526=1,"",IF(AND(TrackingWorksheet!I531&lt;&gt;"",TrackingWorksheet!I531&lt;=WeeklyCOVIDSummary!$C$7),1,0)*D526)</f>
        <v>0</v>
      </c>
      <c r="G526" s="175">
        <f>IF(B526=1,"",IF(AND(TrackingWorksheet!G531&lt;&gt;"",TrackingWorksheet!G531&lt;=WeeklyCOVIDSummary!$C$7,WeeklyCOVIDSummary!$C$6-TrackingWorksheet!G531&lt;60),1,0)*D526)</f>
        <v>0</v>
      </c>
      <c r="H526" s="175">
        <f>IF(B526=1,"",IF(AND(TrackingWorksheet!G531&lt;&gt;"",TrackingWorksheet!G531&lt;=WeeklyCOVIDSummary!$C$7,TrackingWorksheet!G531&gt;$M$3),1,0)*D526)</f>
        <v>0</v>
      </c>
      <c r="I526" s="175">
        <f t="shared" si="17"/>
        <v>0</v>
      </c>
      <c r="J526" s="175">
        <f t="shared" si="16"/>
        <v>0</v>
      </c>
      <c r="K526" s="175">
        <f>IF(B526=1,"",IF(AND(TrackingWorksheet!G531="",TrackingWorksheet!H531="", TrackingWorksheet!I531=""),1,0)*D526)</f>
        <v>0</v>
      </c>
      <c r="L526" s="178" t="str">
        <f>IF(B526=1,"",IF(TrackingWorksheet!F531="","",TrackingWorksheet!F531))</f>
        <v/>
      </c>
      <c r="M526" s="170"/>
      <c r="N526" s="170">
        <f>IF(AND(ISBLANK(TrackingWorksheet!B531),ISBLANK(TrackingWorksheet!C531),ISBLANK(TrackingWorksheet!G531),ISBLANK(TrackingWorksheet!I531),
ISBLANK(TrackingWorksheet!#REF!)),1,0)</f>
        <v>0</v>
      </c>
      <c r="O526" s="170">
        <f>IF(B526=1,"",TrackingWorksheet!E531)</f>
        <v>0</v>
      </c>
      <c r="P526" s="170" t="e">
        <f>IF(B526=1,"",IF(AND(TrackingWorksheet!B531&lt;&gt;"",TrackingWorksheet!B531&lt;=#REF!,OR(TrackingWorksheet!C531="",TrackingWorksheet!C531&gt;=#REF!)),1,0))</f>
        <v>#REF!</v>
      </c>
      <c r="Q526" s="170" t="e">
        <f>IF(B526=1,"",IF(AND(TrackingWorksheet!#REF! &lt;&gt;"",TrackingWorksheet!#REF!&lt;=#REF!), 1, 0)*D526)</f>
        <v>#REF!</v>
      </c>
      <c r="R526" s="170" t="e">
        <f>IF(B526=1,"",IF(AND(TrackingWorksheet!#REF! &lt;&gt;"", TrackingWorksheet!#REF!="At facility"), 1, 0)*D526)</f>
        <v>#REF!</v>
      </c>
      <c r="S526" s="170" t="e">
        <f>IF(B526=1,"",IF(AND(TrackingWorksheet!#REF! &lt;&gt;"", TrackingWorksheet!#REF!="Outside of facility"), 1, 0)*D526)</f>
        <v>#REF!</v>
      </c>
      <c r="T526" s="170" t="e">
        <f>IF(B526=1,"",IF(AND(TrackingWorksheet!#REF!&lt;&gt;"",TrackingWorksheet!#REF!&lt;=#REF!),1,0)*D526)</f>
        <v>#REF!</v>
      </c>
      <c r="U526" s="170" t="e">
        <f>IF(B526=1,"",IF(AND(TrackingWorksheet!#REF!&lt;&gt;"",TrackingWorksheet!#REF!&lt;=#REF!),1,0)*D526)</f>
        <v>#REF!</v>
      </c>
      <c r="V526" s="170" t="str">
        <f>IF(B526=1,"",IF(TrackingWorksheet!F531="","",TrackingWorksheet!F531))</f>
        <v/>
      </c>
    </row>
    <row r="527" spans="2:22" x14ac:dyDescent="0.35">
      <c r="B527" s="178">
        <f>IF(AND(ISBLANK(TrackingWorksheet!B532),ISBLANK(TrackingWorksheet!C532),ISBLANK(TrackingWorksheet!G532),ISBLANK(TrackingWorksheet!I532),
ISBLANK(TrackingWorksheet!#REF!)),1,0)</f>
        <v>0</v>
      </c>
      <c r="C527" s="173">
        <f>IF(B527=1,"",TrackingWorksheet!D532)</f>
        <v>0</v>
      </c>
      <c r="D527" s="176">
        <f>IF(B527=1,"",IF(AND(TrackingWorksheet!B532&lt;&gt;"",TrackingWorksheet!B532&lt;=WeeklyCOVIDSummary!$C$7,OR(TrackingWorksheet!C532="",TrackingWorksheet!C532&gt;=WeeklyCOVIDSummary!$C$6)),1,0))</f>
        <v>0</v>
      </c>
      <c r="E527" s="175">
        <f>IF(B527=1,"",IF(AND(TrackingWorksheet!H532&lt;&gt;"",TrackingWorksheet!H532&lt;=WeeklyCOVIDSummary!$C$7),1,0)*D527)</f>
        <v>0</v>
      </c>
      <c r="F527" s="175">
        <f>IF(B527=1,"",IF(AND(TrackingWorksheet!I532&lt;&gt;"",TrackingWorksheet!I532&lt;=WeeklyCOVIDSummary!$C$7),1,0)*D527)</f>
        <v>0</v>
      </c>
      <c r="G527" s="175">
        <f>IF(B527=1,"",IF(AND(TrackingWorksheet!G532&lt;&gt;"",TrackingWorksheet!G532&lt;=WeeklyCOVIDSummary!$C$7,WeeklyCOVIDSummary!$C$6-TrackingWorksheet!G532&lt;60),1,0)*D527)</f>
        <v>0</v>
      </c>
      <c r="H527" s="175">
        <f>IF(B527=1,"",IF(AND(TrackingWorksheet!G532&lt;&gt;"",TrackingWorksheet!G532&lt;=WeeklyCOVIDSummary!$C$7,TrackingWorksheet!G532&gt;$M$3),1,0)*D527)</f>
        <v>0</v>
      </c>
      <c r="I527" s="175">
        <f t="shared" si="17"/>
        <v>0</v>
      </c>
      <c r="J527" s="175">
        <f t="shared" si="16"/>
        <v>0</v>
      </c>
      <c r="K527" s="175">
        <f>IF(B527=1,"",IF(AND(TrackingWorksheet!G532="",TrackingWorksheet!H532="", TrackingWorksheet!I532=""),1,0)*D527)</f>
        <v>0</v>
      </c>
      <c r="L527" s="178" t="str">
        <f>IF(B527=1,"",IF(TrackingWorksheet!F532="","",TrackingWorksheet!F532))</f>
        <v/>
      </c>
      <c r="M527" s="170"/>
      <c r="N527" s="170">
        <f>IF(AND(ISBLANK(TrackingWorksheet!B532),ISBLANK(TrackingWorksheet!C532),ISBLANK(TrackingWorksheet!G532),ISBLANK(TrackingWorksheet!I532),
ISBLANK(TrackingWorksheet!#REF!)),1,0)</f>
        <v>0</v>
      </c>
      <c r="O527" s="170">
        <f>IF(B527=1,"",TrackingWorksheet!E532)</f>
        <v>0</v>
      </c>
      <c r="P527" s="170" t="e">
        <f>IF(B527=1,"",IF(AND(TrackingWorksheet!B532&lt;&gt;"",TrackingWorksheet!B532&lt;=#REF!,OR(TrackingWorksheet!C532="",TrackingWorksheet!C532&gt;=#REF!)),1,0))</f>
        <v>#REF!</v>
      </c>
      <c r="Q527" s="170" t="e">
        <f>IF(B527=1,"",IF(AND(TrackingWorksheet!#REF! &lt;&gt;"",TrackingWorksheet!#REF!&lt;=#REF!), 1, 0)*D527)</f>
        <v>#REF!</v>
      </c>
      <c r="R527" s="170" t="e">
        <f>IF(B527=1,"",IF(AND(TrackingWorksheet!#REF! &lt;&gt;"", TrackingWorksheet!#REF!="At facility"), 1, 0)*D527)</f>
        <v>#REF!</v>
      </c>
      <c r="S527" s="170" t="e">
        <f>IF(B527=1,"",IF(AND(TrackingWorksheet!#REF! &lt;&gt;"", TrackingWorksheet!#REF!="Outside of facility"), 1, 0)*D527)</f>
        <v>#REF!</v>
      </c>
      <c r="T527" s="170" t="e">
        <f>IF(B527=1,"",IF(AND(TrackingWorksheet!#REF!&lt;&gt;"",TrackingWorksheet!#REF!&lt;=#REF!),1,0)*D527)</f>
        <v>#REF!</v>
      </c>
      <c r="U527" s="170" t="e">
        <f>IF(B527=1,"",IF(AND(TrackingWorksheet!#REF!&lt;&gt;"",TrackingWorksheet!#REF!&lt;=#REF!),1,0)*D527)</f>
        <v>#REF!</v>
      </c>
      <c r="V527" s="170" t="str">
        <f>IF(B527=1,"",IF(TrackingWorksheet!F532="","",TrackingWorksheet!F532))</f>
        <v/>
      </c>
    </row>
    <row r="528" spans="2:22" x14ac:dyDescent="0.35">
      <c r="B528" s="178">
        <f>IF(AND(ISBLANK(TrackingWorksheet!B533),ISBLANK(TrackingWorksheet!C533),ISBLANK(TrackingWorksheet!G533),ISBLANK(TrackingWorksheet!I533),
ISBLANK(TrackingWorksheet!#REF!)),1,0)</f>
        <v>0</v>
      </c>
      <c r="C528" s="173">
        <f>IF(B528=1,"",TrackingWorksheet!D533)</f>
        <v>0</v>
      </c>
      <c r="D528" s="176">
        <f>IF(B528=1,"",IF(AND(TrackingWorksheet!B533&lt;&gt;"",TrackingWorksheet!B533&lt;=WeeklyCOVIDSummary!$C$7,OR(TrackingWorksheet!C533="",TrackingWorksheet!C533&gt;=WeeklyCOVIDSummary!$C$6)),1,0))</f>
        <v>0</v>
      </c>
      <c r="E528" s="175">
        <f>IF(B528=1,"",IF(AND(TrackingWorksheet!H533&lt;&gt;"",TrackingWorksheet!H533&lt;=WeeklyCOVIDSummary!$C$7),1,0)*D528)</f>
        <v>0</v>
      </c>
      <c r="F528" s="175">
        <f>IF(B528=1,"",IF(AND(TrackingWorksheet!I533&lt;&gt;"",TrackingWorksheet!I533&lt;=WeeklyCOVIDSummary!$C$7),1,0)*D528)</f>
        <v>0</v>
      </c>
      <c r="G528" s="175">
        <f>IF(B528=1,"",IF(AND(TrackingWorksheet!G533&lt;&gt;"",TrackingWorksheet!G533&lt;=WeeklyCOVIDSummary!$C$7,WeeklyCOVIDSummary!$C$6-TrackingWorksheet!G533&lt;60),1,0)*D528)</f>
        <v>0</v>
      </c>
      <c r="H528" s="175">
        <f>IF(B528=1,"",IF(AND(TrackingWorksheet!G533&lt;&gt;"",TrackingWorksheet!G533&lt;=WeeklyCOVIDSummary!$C$7,TrackingWorksheet!G533&gt;$M$3),1,0)*D528)</f>
        <v>0</v>
      </c>
      <c r="I528" s="175">
        <f t="shared" si="17"/>
        <v>0</v>
      </c>
      <c r="J528" s="175">
        <f t="shared" si="16"/>
        <v>0</v>
      </c>
      <c r="K528" s="175">
        <f>IF(B528=1,"",IF(AND(TrackingWorksheet!G533="",TrackingWorksheet!H533="", TrackingWorksheet!I533=""),1,0)*D528)</f>
        <v>0</v>
      </c>
      <c r="L528" s="178" t="str">
        <f>IF(B528=1,"",IF(TrackingWorksheet!F533="","",TrackingWorksheet!F533))</f>
        <v/>
      </c>
      <c r="M528" s="170"/>
      <c r="N528" s="170">
        <f>IF(AND(ISBLANK(TrackingWorksheet!B533),ISBLANK(TrackingWorksheet!C533),ISBLANK(TrackingWorksheet!G533),ISBLANK(TrackingWorksheet!I533),
ISBLANK(TrackingWorksheet!#REF!)),1,0)</f>
        <v>0</v>
      </c>
      <c r="O528" s="170">
        <f>IF(B528=1,"",TrackingWorksheet!E533)</f>
        <v>0</v>
      </c>
      <c r="P528" s="170" t="e">
        <f>IF(B528=1,"",IF(AND(TrackingWorksheet!B533&lt;&gt;"",TrackingWorksheet!B533&lt;=#REF!,OR(TrackingWorksheet!C533="",TrackingWorksheet!C533&gt;=#REF!)),1,0))</f>
        <v>#REF!</v>
      </c>
      <c r="Q528" s="170" t="e">
        <f>IF(B528=1,"",IF(AND(TrackingWorksheet!#REF! &lt;&gt;"",TrackingWorksheet!#REF!&lt;=#REF!), 1, 0)*D528)</f>
        <v>#REF!</v>
      </c>
      <c r="R528" s="170" t="e">
        <f>IF(B528=1,"",IF(AND(TrackingWorksheet!#REF! &lt;&gt;"", TrackingWorksheet!#REF!="At facility"), 1, 0)*D528)</f>
        <v>#REF!</v>
      </c>
      <c r="S528" s="170" t="e">
        <f>IF(B528=1,"",IF(AND(TrackingWorksheet!#REF! &lt;&gt;"", TrackingWorksheet!#REF!="Outside of facility"), 1, 0)*D528)</f>
        <v>#REF!</v>
      </c>
      <c r="T528" s="170" t="e">
        <f>IF(B528=1,"",IF(AND(TrackingWorksheet!#REF!&lt;&gt;"",TrackingWorksheet!#REF!&lt;=#REF!),1,0)*D528)</f>
        <v>#REF!</v>
      </c>
      <c r="U528" s="170" t="e">
        <f>IF(B528=1,"",IF(AND(TrackingWorksheet!#REF!&lt;&gt;"",TrackingWorksheet!#REF!&lt;=#REF!),1,0)*D528)</f>
        <v>#REF!</v>
      </c>
      <c r="V528" s="170" t="str">
        <f>IF(B528=1,"",IF(TrackingWorksheet!F533="","",TrackingWorksheet!F533))</f>
        <v/>
      </c>
    </row>
    <row r="529" spans="2:22" x14ac:dyDescent="0.35">
      <c r="B529" s="178">
        <f>IF(AND(ISBLANK(TrackingWorksheet!B534),ISBLANK(TrackingWorksheet!C534),ISBLANK(TrackingWorksheet!G534),ISBLANK(TrackingWorksheet!I534),
ISBLANK(TrackingWorksheet!#REF!)),1,0)</f>
        <v>0</v>
      </c>
      <c r="C529" s="173">
        <f>IF(B529=1,"",TrackingWorksheet!D534)</f>
        <v>0</v>
      </c>
      <c r="D529" s="176">
        <f>IF(B529=1,"",IF(AND(TrackingWorksheet!B534&lt;&gt;"",TrackingWorksheet!B534&lt;=WeeklyCOVIDSummary!$C$7,OR(TrackingWorksheet!C534="",TrackingWorksheet!C534&gt;=WeeklyCOVIDSummary!$C$6)),1,0))</f>
        <v>0</v>
      </c>
      <c r="E529" s="175">
        <f>IF(B529=1,"",IF(AND(TrackingWorksheet!H534&lt;&gt;"",TrackingWorksheet!H534&lt;=WeeklyCOVIDSummary!$C$7),1,0)*D529)</f>
        <v>0</v>
      </c>
      <c r="F529" s="175">
        <f>IF(B529=1,"",IF(AND(TrackingWorksheet!I534&lt;&gt;"",TrackingWorksheet!I534&lt;=WeeklyCOVIDSummary!$C$7),1,0)*D529)</f>
        <v>0</v>
      </c>
      <c r="G529" s="175">
        <f>IF(B529=1,"",IF(AND(TrackingWorksheet!G534&lt;&gt;"",TrackingWorksheet!G534&lt;=WeeklyCOVIDSummary!$C$7,WeeklyCOVIDSummary!$C$6-TrackingWorksheet!G534&lt;60),1,0)*D529)</f>
        <v>0</v>
      </c>
      <c r="H529" s="175">
        <f>IF(B529=1,"",IF(AND(TrackingWorksheet!G534&lt;&gt;"",TrackingWorksheet!G534&lt;=WeeklyCOVIDSummary!$C$7,TrackingWorksheet!G534&gt;$M$3),1,0)*D529)</f>
        <v>0</v>
      </c>
      <c r="I529" s="175">
        <f t="shared" si="17"/>
        <v>0</v>
      </c>
      <c r="J529" s="175">
        <f t="shared" si="16"/>
        <v>0</v>
      </c>
      <c r="K529" s="175">
        <f>IF(B529=1,"",IF(AND(TrackingWorksheet!G534="",TrackingWorksheet!H534="", TrackingWorksheet!I534=""),1,0)*D529)</f>
        <v>0</v>
      </c>
      <c r="L529" s="178" t="str">
        <f>IF(B529=1,"",IF(TrackingWorksheet!F534="","",TrackingWorksheet!F534))</f>
        <v/>
      </c>
      <c r="M529" s="170"/>
      <c r="N529" s="170">
        <f>IF(AND(ISBLANK(TrackingWorksheet!B534),ISBLANK(TrackingWorksheet!C534),ISBLANK(TrackingWorksheet!G534),ISBLANK(TrackingWorksheet!I534),
ISBLANK(TrackingWorksheet!#REF!)),1,0)</f>
        <v>0</v>
      </c>
      <c r="O529" s="170">
        <f>IF(B529=1,"",TrackingWorksheet!E534)</f>
        <v>0</v>
      </c>
      <c r="P529" s="170" t="e">
        <f>IF(B529=1,"",IF(AND(TrackingWorksheet!B534&lt;&gt;"",TrackingWorksheet!B534&lt;=#REF!,OR(TrackingWorksheet!C534="",TrackingWorksheet!C534&gt;=#REF!)),1,0))</f>
        <v>#REF!</v>
      </c>
      <c r="Q529" s="170" t="e">
        <f>IF(B529=1,"",IF(AND(TrackingWorksheet!#REF! &lt;&gt;"",TrackingWorksheet!#REF!&lt;=#REF!), 1, 0)*D529)</f>
        <v>#REF!</v>
      </c>
      <c r="R529" s="170" t="e">
        <f>IF(B529=1,"",IF(AND(TrackingWorksheet!#REF! &lt;&gt;"", TrackingWorksheet!#REF!="At facility"), 1, 0)*D529)</f>
        <v>#REF!</v>
      </c>
      <c r="S529" s="170" t="e">
        <f>IF(B529=1,"",IF(AND(TrackingWorksheet!#REF! &lt;&gt;"", TrackingWorksheet!#REF!="Outside of facility"), 1, 0)*D529)</f>
        <v>#REF!</v>
      </c>
      <c r="T529" s="170" t="e">
        <f>IF(B529=1,"",IF(AND(TrackingWorksheet!#REF!&lt;&gt;"",TrackingWorksheet!#REF!&lt;=#REF!),1,0)*D529)</f>
        <v>#REF!</v>
      </c>
      <c r="U529" s="170" t="e">
        <f>IF(B529=1,"",IF(AND(TrackingWorksheet!#REF!&lt;&gt;"",TrackingWorksheet!#REF!&lt;=#REF!),1,0)*D529)</f>
        <v>#REF!</v>
      </c>
      <c r="V529" s="170" t="str">
        <f>IF(B529=1,"",IF(TrackingWorksheet!F534="","",TrackingWorksheet!F534))</f>
        <v/>
      </c>
    </row>
    <row r="530" spans="2:22" x14ac:dyDescent="0.35">
      <c r="B530" s="178">
        <f>IF(AND(ISBLANK(TrackingWorksheet!B535),ISBLANK(TrackingWorksheet!C535),ISBLANK(TrackingWorksheet!G535),ISBLANK(TrackingWorksheet!I535),
ISBLANK(TrackingWorksheet!#REF!)),1,0)</f>
        <v>0</v>
      </c>
      <c r="C530" s="173">
        <f>IF(B530=1,"",TrackingWorksheet!D535)</f>
        <v>0</v>
      </c>
      <c r="D530" s="176">
        <f>IF(B530=1,"",IF(AND(TrackingWorksheet!B535&lt;&gt;"",TrackingWorksheet!B535&lt;=WeeklyCOVIDSummary!$C$7,OR(TrackingWorksheet!C535="",TrackingWorksheet!C535&gt;=WeeklyCOVIDSummary!$C$6)),1,0))</f>
        <v>0</v>
      </c>
      <c r="E530" s="175">
        <f>IF(B530=1,"",IF(AND(TrackingWorksheet!H535&lt;&gt;"",TrackingWorksheet!H535&lt;=WeeklyCOVIDSummary!$C$7),1,0)*D530)</f>
        <v>0</v>
      </c>
      <c r="F530" s="175">
        <f>IF(B530=1,"",IF(AND(TrackingWorksheet!I535&lt;&gt;"",TrackingWorksheet!I535&lt;=WeeklyCOVIDSummary!$C$7),1,0)*D530)</f>
        <v>0</v>
      </c>
      <c r="G530" s="175">
        <f>IF(B530=1,"",IF(AND(TrackingWorksheet!G535&lt;&gt;"",TrackingWorksheet!G535&lt;=WeeklyCOVIDSummary!$C$7,WeeklyCOVIDSummary!$C$6-TrackingWorksheet!G535&lt;60),1,0)*D530)</f>
        <v>0</v>
      </c>
      <c r="H530" s="175">
        <f>IF(B530=1,"",IF(AND(TrackingWorksheet!G535&lt;&gt;"",TrackingWorksheet!G535&lt;=WeeklyCOVIDSummary!$C$7,TrackingWorksheet!G535&gt;$M$3),1,0)*D530)</f>
        <v>0</v>
      </c>
      <c r="I530" s="175">
        <f t="shared" si="17"/>
        <v>0</v>
      </c>
      <c r="J530" s="175">
        <f t="shared" si="16"/>
        <v>0</v>
      </c>
      <c r="K530" s="175">
        <f>IF(B530=1,"",IF(AND(TrackingWorksheet!G535="",TrackingWorksheet!H535="", TrackingWorksheet!I535=""),1,0)*D530)</f>
        <v>0</v>
      </c>
      <c r="L530" s="178" t="str">
        <f>IF(B530=1,"",IF(TrackingWorksheet!F535="","",TrackingWorksheet!F535))</f>
        <v/>
      </c>
      <c r="M530" s="170"/>
      <c r="N530" s="170">
        <f>IF(AND(ISBLANK(TrackingWorksheet!B535),ISBLANK(TrackingWorksheet!C535),ISBLANK(TrackingWorksheet!G535),ISBLANK(TrackingWorksheet!I535),
ISBLANK(TrackingWorksheet!#REF!)),1,0)</f>
        <v>0</v>
      </c>
      <c r="O530" s="170">
        <f>IF(B530=1,"",TrackingWorksheet!E535)</f>
        <v>0</v>
      </c>
      <c r="P530" s="170" t="e">
        <f>IF(B530=1,"",IF(AND(TrackingWorksheet!B535&lt;&gt;"",TrackingWorksheet!B535&lt;=#REF!,OR(TrackingWorksheet!C535="",TrackingWorksheet!C535&gt;=#REF!)),1,0))</f>
        <v>#REF!</v>
      </c>
      <c r="Q530" s="170" t="e">
        <f>IF(B530=1,"",IF(AND(TrackingWorksheet!#REF! &lt;&gt;"",TrackingWorksheet!#REF!&lt;=#REF!), 1, 0)*D530)</f>
        <v>#REF!</v>
      </c>
      <c r="R530" s="170" t="e">
        <f>IF(B530=1,"",IF(AND(TrackingWorksheet!#REF! &lt;&gt;"", TrackingWorksheet!#REF!="At facility"), 1, 0)*D530)</f>
        <v>#REF!</v>
      </c>
      <c r="S530" s="170" t="e">
        <f>IF(B530=1,"",IF(AND(TrackingWorksheet!#REF! &lt;&gt;"", TrackingWorksheet!#REF!="Outside of facility"), 1, 0)*D530)</f>
        <v>#REF!</v>
      </c>
      <c r="T530" s="170" t="e">
        <f>IF(B530=1,"",IF(AND(TrackingWorksheet!#REF!&lt;&gt;"",TrackingWorksheet!#REF!&lt;=#REF!),1,0)*D530)</f>
        <v>#REF!</v>
      </c>
      <c r="U530" s="170" t="e">
        <f>IF(B530=1,"",IF(AND(TrackingWorksheet!#REF!&lt;&gt;"",TrackingWorksheet!#REF!&lt;=#REF!),1,0)*D530)</f>
        <v>#REF!</v>
      </c>
      <c r="V530" s="170" t="str">
        <f>IF(B530=1,"",IF(TrackingWorksheet!F535="","",TrackingWorksheet!F535))</f>
        <v/>
      </c>
    </row>
    <row r="531" spans="2:22" x14ac:dyDescent="0.35">
      <c r="B531" s="178">
        <f>IF(AND(ISBLANK(TrackingWorksheet!B536),ISBLANK(TrackingWorksheet!C536),ISBLANK(TrackingWorksheet!G536),ISBLANK(TrackingWorksheet!I536),
ISBLANK(TrackingWorksheet!#REF!)),1,0)</f>
        <v>0</v>
      </c>
      <c r="C531" s="173">
        <f>IF(B531=1,"",TrackingWorksheet!D536)</f>
        <v>0</v>
      </c>
      <c r="D531" s="176">
        <f>IF(B531=1,"",IF(AND(TrackingWorksheet!B536&lt;&gt;"",TrackingWorksheet!B536&lt;=WeeklyCOVIDSummary!$C$7,OR(TrackingWorksheet!C536="",TrackingWorksheet!C536&gt;=WeeklyCOVIDSummary!$C$6)),1,0))</f>
        <v>0</v>
      </c>
      <c r="E531" s="175">
        <f>IF(B531=1,"",IF(AND(TrackingWorksheet!H536&lt;&gt;"",TrackingWorksheet!H536&lt;=WeeklyCOVIDSummary!$C$7),1,0)*D531)</f>
        <v>0</v>
      </c>
      <c r="F531" s="175">
        <f>IF(B531=1,"",IF(AND(TrackingWorksheet!I536&lt;&gt;"",TrackingWorksheet!I536&lt;=WeeklyCOVIDSummary!$C$7),1,0)*D531)</f>
        <v>0</v>
      </c>
      <c r="G531" s="175">
        <f>IF(B531=1,"",IF(AND(TrackingWorksheet!G536&lt;&gt;"",TrackingWorksheet!G536&lt;=WeeklyCOVIDSummary!$C$7,WeeklyCOVIDSummary!$C$6-TrackingWorksheet!G536&lt;60),1,0)*D531)</f>
        <v>0</v>
      </c>
      <c r="H531" s="175">
        <f>IF(B531=1,"",IF(AND(TrackingWorksheet!G536&lt;&gt;"",TrackingWorksheet!G536&lt;=WeeklyCOVIDSummary!$C$7,TrackingWorksheet!G536&gt;$M$3),1,0)*D531)</f>
        <v>0</v>
      </c>
      <c r="I531" s="175">
        <f t="shared" si="17"/>
        <v>0</v>
      </c>
      <c r="J531" s="175">
        <f t="shared" si="16"/>
        <v>0</v>
      </c>
      <c r="K531" s="175">
        <f>IF(B531=1,"",IF(AND(TrackingWorksheet!G536="",TrackingWorksheet!H536="", TrackingWorksheet!I536=""),1,0)*D531)</f>
        <v>0</v>
      </c>
      <c r="L531" s="178" t="str">
        <f>IF(B531=1,"",IF(TrackingWorksheet!F536="","",TrackingWorksheet!F536))</f>
        <v/>
      </c>
      <c r="M531" s="170"/>
      <c r="N531" s="170">
        <f>IF(AND(ISBLANK(TrackingWorksheet!B536),ISBLANK(TrackingWorksheet!C536),ISBLANK(TrackingWorksheet!G536),ISBLANK(TrackingWorksheet!I536),
ISBLANK(TrackingWorksheet!#REF!)),1,0)</f>
        <v>0</v>
      </c>
      <c r="O531" s="170">
        <f>IF(B531=1,"",TrackingWorksheet!E536)</f>
        <v>0</v>
      </c>
      <c r="P531" s="170" t="e">
        <f>IF(B531=1,"",IF(AND(TrackingWorksheet!B536&lt;&gt;"",TrackingWorksheet!B536&lt;=#REF!,OR(TrackingWorksheet!C536="",TrackingWorksheet!C536&gt;=#REF!)),1,0))</f>
        <v>#REF!</v>
      </c>
      <c r="Q531" s="170" t="e">
        <f>IF(B531=1,"",IF(AND(TrackingWorksheet!#REF! &lt;&gt;"",TrackingWorksheet!#REF!&lt;=#REF!), 1, 0)*D531)</f>
        <v>#REF!</v>
      </c>
      <c r="R531" s="170" t="e">
        <f>IF(B531=1,"",IF(AND(TrackingWorksheet!#REF! &lt;&gt;"", TrackingWorksheet!#REF!="At facility"), 1, 0)*D531)</f>
        <v>#REF!</v>
      </c>
      <c r="S531" s="170" t="e">
        <f>IF(B531=1,"",IF(AND(TrackingWorksheet!#REF! &lt;&gt;"", TrackingWorksheet!#REF!="Outside of facility"), 1, 0)*D531)</f>
        <v>#REF!</v>
      </c>
      <c r="T531" s="170" t="e">
        <f>IF(B531=1,"",IF(AND(TrackingWorksheet!#REF!&lt;&gt;"",TrackingWorksheet!#REF!&lt;=#REF!),1,0)*D531)</f>
        <v>#REF!</v>
      </c>
      <c r="U531" s="170" t="e">
        <f>IF(B531=1,"",IF(AND(TrackingWorksheet!#REF!&lt;&gt;"",TrackingWorksheet!#REF!&lt;=#REF!),1,0)*D531)</f>
        <v>#REF!</v>
      </c>
      <c r="V531" s="170" t="str">
        <f>IF(B531=1,"",IF(TrackingWorksheet!F536="","",TrackingWorksheet!F536))</f>
        <v/>
      </c>
    </row>
    <row r="532" spans="2:22" x14ac:dyDescent="0.35">
      <c r="B532" s="178">
        <f>IF(AND(ISBLANK(TrackingWorksheet!B537),ISBLANK(TrackingWorksheet!C537),ISBLANK(TrackingWorksheet!G537),ISBLANK(TrackingWorksheet!I537),
ISBLANK(TrackingWorksheet!#REF!)),1,0)</f>
        <v>0</v>
      </c>
      <c r="C532" s="173">
        <f>IF(B532=1,"",TrackingWorksheet!D537)</f>
        <v>0</v>
      </c>
      <c r="D532" s="176">
        <f>IF(B532=1,"",IF(AND(TrackingWorksheet!B537&lt;&gt;"",TrackingWorksheet!B537&lt;=WeeklyCOVIDSummary!$C$7,OR(TrackingWorksheet!C537="",TrackingWorksheet!C537&gt;=WeeklyCOVIDSummary!$C$6)),1,0))</f>
        <v>0</v>
      </c>
      <c r="E532" s="175">
        <f>IF(B532=1,"",IF(AND(TrackingWorksheet!H537&lt;&gt;"",TrackingWorksheet!H537&lt;=WeeklyCOVIDSummary!$C$7),1,0)*D532)</f>
        <v>0</v>
      </c>
      <c r="F532" s="175">
        <f>IF(B532=1,"",IF(AND(TrackingWorksheet!I537&lt;&gt;"",TrackingWorksheet!I537&lt;=WeeklyCOVIDSummary!$C$7),1,0)*D532)</f>
        <v>0</v>
      </c>
      <c r="G532" s="175">
        <f>IF(B532=1,"",IF(AND(TrackingWorksheet!G537&lt;&gt;"",TrackingWorksheet!G537&lt;=WeeklyCOVIDSummary!$C$7,WeeklyCOVIDSummary!$C$6-TrackingWorksheet!G537&lt;60),1,0)*D532)</f>
        <v>0</v>
      </c>
      <c r="H532" s="175">
        <f>IF(B532=1,"",IF(AND(TrackingWorksheet!G537&lt;&gt;"",TrackingWorksheet!G537&lt;=WeeklyCOVIDSummary!$C$7,TrackingWorksheet!G537&gt;$M$3),1,0)*D532)</f>
        <v>0</v>
      </c>
      <c r="I532" s="175">
        <f t="shared" si="17"/>
        <v>0</v>
      </c>
      <c r="J532" s="175">
        <f t="shared" si="16"/>
        <v>0</v>
      </c>
      <c r="K532" s="175">
        <f>IF(B532=1,"",IF(AND(TrackingWorksheet!G537="",TrackingWorksheet!H537="", TrackingWorksheet!I537=""),1,0)*D532)</f>
        <v>0</v>
      </c>
      <c r="L532" s="178" t="str">
        <f>IF(B532=1,"",IF(TrackingWorksheet!F537="","",TrackingWorksheet!F537))</f>
        <v/>
      </c>
      <c r="M532" s="170"/>
      <c r="N532" s="170">
        <f>IF(AND(ISBLANK(TrackingWorksheet!B537),ISBLANK(TrackingWorksheet!C537),ISBLANK(TrackingWorksheet!G537),ISBLANK(TrackingWorksheet!I537),
ISBLANK(TrackingWorksheet!#REF!)),1,0)</f>
        <v>0</v>
      </c>
      <c r="O532" s="170">
        <f>IF(B532=1,"",TrackingWorksheet!E537)</f>
        <v>0</v>
      </c>
      <c r="P532" s="170" t="e">
        <f>IF(B532=1,"",IF(AND(TrackingWorksheet!B537&lt;&gt;"",TrackingWorksheet!B537&lt;=#REF!,OR(TrackingWorksheet!C537="",TrackingWorksheet!C537&gt;=#REF!)),1,0))</f>
        <v>#REF!</v>
      </c>
      <c r="Q532" s="170" t="e">
        <f>IF(B532=1,"",IF(AND(TrackingWorksheet!#REF! &lt;&gt;"",TrackingWorksheet!#REF!&lt;=#REF!), 1, 0)*D532)</f>
        <v>#REF!</v>
      </c>
      <c r="R532" s="170" t="e">
        <f>IF(B532=1,"",IF(AND(TrackingWorksheet!#REF! &lt;&gt;"", TrackingWorksheet!#REF!="At facility"), 1, 0)*D532)</f>
        <v>#REF!</v>
      </c>
      <c r="S532" s="170" t="e">
        <f>IF(B532=1,"",IF(AND(TrackingWorksheet!#REF! &lt;&gt;"", TrackingWorksheet!#REF!="Outside of facility"), 1, 0)*D532)</f>
        <v>#REF!</v>
      </c>
      <c r="T532" s="170" t="e">
        <f>IF(B532=1,"",IF(AND(TrackingWorksheet!#REF!&lt;&gt;"",TrackingWorksheet!#REF!&lt;=#REF!),1,0)*D532)</f>
        <v>#REF!</v>
      </c>
      <c r="U532" s="170" t="e">
        <f>IF(B532=1,"",IF(AND(TrackingWorksheet!#REF!&lt;&gt;"",TrackingWorksheet!#REF!&lt;=#REF!),1,0)*D532)</f>
        <v>#REF!</v>
      </c>
      <c r="V532" s="170" t="str">
        <f>IF(B532=1,"",IF(TrackingWorksheet!F537="","",TrackingWorksheet!F537))</f>
        <v/>
      </c>
    </row>
    <row r="533" spans="2:22" x14ac:dyDescent="0.35">
      <c r="B533" s="178">
        <f>IF(AND(ISBLANK(TrackingWorksheet!B538),ISBLANK(TrackingWorksheet!C538),ISBLANK(TrackingWorksheet!G538),ISBLANK(TrackingWorksheet!I538),
ISBLANK(TrackingWorksheet!#REF!)),1,0)</f>
        <v>0</v>
      </c>
      <c r="C533" s="173">
        <f>IF(B533=1,"",TrackingWorksheet!D538)</f>
        <v>0</v>
      </c>
      <c r="D533" s="176">
        <f>IF(B533=1,"",IF(AND(TrackingWorksheet!B538&lt;&gt;"",TrackingWorksheet!B538&lt;=WeeklyCOVIDSummary!$C$7,OR(TrackingWorksheet!C538="",TrackingWorksheet!C538&gt;=WeeklyCOVIDSummary!$C$6)),1,0))</f>
        <v>0</v>
      </c>
      <c r="E533" s="175">
        <f>IF(B533=1,"",IF(AND(TrackingWorksheet!H538&lt;&gt;"",TrackingWorksheet!H538&lt;=WeeklyCOVIDSummary!$C$7),1,0)*D533)</f>
        <v>0</v>
      </c>
      <c r="F533" s="175">
        <f>IF(B533=1,"",IF(AND(TrackingWorksheet!I538&lt;&gt;"",TrackingWorksheet!I538&lt;=WeeklyCOVIDSummary!$C$7),1,0)*D533)</f>
        <v>0</v>
      </c>
      <c r="G533" s="175">
        <f>IF(B533=1,"",IF(AND(TrackingWorksheet!G538&lt;&gt;"",TrackingWorksheet!G538&lt;=WeeklyCOVIDSummary!$C$7,WeeklyCOVIDSummary!$C$6-TrackingWorksheet!G538&lt;60),1,0)*D533)</f>
        <v>0</v>
      </c>
      <c r="H533" s="175">
        <f>IF(B533=1,"",IF(AND(TrackingWorksheet!G538&lt;&gt;"",TrackingWorksheet!G538&lt;=WeeklyCOVIDSummary!$C$7,TrackingWorksheet!G538&gt;$M$3),1,0)*D533)</f>
        <v>0</v>
      </c>
      <c r="I533" s="175">
        <f t="shared" si="17"/>
        <v>0</v>
      </c>
      <c r="J533" s="175">
        <f t="shared" si="16"/>
        <v>0</v>
      </c>
      <c r="K533" s="175">
        <f>IF(B533=1,"",IF(AND(TrackingWorksheet!G538="",TrackingWorksheet!H538="", TrackingWorksheet!I538=""),1,0)*D533)</f>
        <v>0</v>
      </c>
      <c r="L533" s="178" t="str">
        <f>IF(B533=1,"",IF(TrackingWorksheet!F538="","",TrackingWorksheet!F538))</f>
        <v/>
      </c>
      <c r="M533" s="170"/>
      <c r="N533" s="170">
        <f>IF(AND(ISBLANK(TrackingWorksheet!B538),ISBLANK(TrackingWorksheet!C538),ISBLANK(TrackingWorksheet!G538),ISBLANK(TrackingWorksheet!I538),
ISBLANK(TrackingWorksheet!#REF!)),1,0)</f>
        <v>0</v>
      </c>
      <c r="O533" s="170">
        <f>IF(B533=1,"",TrackingWorksheet!E538)</f>
        <v>0</v>
      </c>
      <c r="P533" s="170" t="e">
        <f>IF(B533=1,"",IF(AND(TrackingWorksheet!B538&lt;&gt;"",TrackingWorksheet!B538&lt;=#REF!,OR(TrackingWorksheet!C538="",TrackingWorksheet!C538&gt;=#REF!)),1,0))</f>
        <v>#REF!</v>
      </c>
      <c r="Q533" s="170" t="e">
        <f>IF(B533=1,"",IF(AND(TrackingWorksheet!#REF! &lt;&gt;"",TrackingWorksheet!#REF!&lt;=#REF!), 1, 0)*D533)</f>
        <v>#REF!</v>
      </c>
      <c r="R533" s="170" t="e">
        <f>IF(B533=1,"",IF(AND(TrackingWorksheet!#REF! &lt;&gt;"", TrackingWorksheet!#REF!="At facility"), 1, 0)*D533)</f>
        <v>#REF!</v>
      </c>
      <c r="S533" s="170" t="e">
        <f>IF(B533=1,"",IF(AND(TrackingWorksheet!#REF! &lt;&gt;"", TrackingWorksheet!#REF!="Outside of facility"), 1, 0)*D533)</f>
        <v>#REF!</v>
      </c>
      <c r="T533" s="170" t="e">
        <f>IF(B533=1,"",IF(AND(TrackingWorksheet!#REF!&lt;&gt;"",TrackingWorksheet!#REF!&lt;=#REF!),1,0)*D533)</f>
        <v>#REF!</v>
      </c>
      <c r="U533" s="170" t="e">
        <f>IF(B533=1,"",IF(AND(TrackingWorksheet!#REF!&lt;&gt;"",TrackingWorksheet!#REF!&lt;=#REF!),1,0)*D533)</f>
        <v>#REF!</v>
      </c>
      <c r="V533" s="170" t="str">
        <f>IF(B533=1,"",IF(TrackingWorksheet!F538="","",TrackingWorksheet!F538))</f>
        <v/>
      </c>
    </row>
    <row r="534" spans="2:22" x14ac:dyDescent="0.35">
      <c r="B534" s="178">
        <f>IF(AND(ISBLANK(TrackingWorksheet!B539),ISBLANK(TrackingWorksheet!C539),ISBLANK(TrackingWorksheet!G539),ISBLANK(TrackingWorksheet!I539),
ISBLANK(TrackingWorksheet!#REF!)),1,0)</f>
        <v>0</v>
      </c>
      <c r="C534" s="173">
        <f>IF(B534=1,"",TrackingWorksheet!D539)</f>
        <v>0</v>
      </c>
      <c r="D534" s="176">
        <f>IF(B534=1,"",IF(AND(TrackingWorksheet!B539&lt;&gt;"",TrackingWorksheet!B539&lt;=WeeklyCOVIDSummary!$C$7,OR(TrackingWorksheet!C539="",TrackingWorksheet!C539&gt;=WeeklyCOVIDSummary!$C$6)),1,0))</f>
        <v>0</v>
      </c>
      <c r="E534" s="175">
        <f>IF(B534=1,"",IF(AND(TrackingWorksheet!H539&lt;&gt;"",TrackingWorksheet!H539&lt;=WeeklyCOVIDSummary!$C$7),1,0)*D534)</f>
        <v>0</v>
      </c>
      <c r="F534" s="175">
        <f>IF(B534=1,"",IF(AND(TrackingWorksheet!I539&lt;&gt;"",TrackingWorksheet!I539&lt;=WeeklyCOVIDSummary!$C$7),1,0)*D534)</f>
        <v>0</v>
      </c>
      <c r="G534" s="175">
        <f>IF(B534=1,"",IF(AND(TrackingWorksheet!G539&lt;&gt;"",TrackingWorksheet!G539&lt;=WeeklyCOVIDSummary!$C$7,WeeklyCOVIDSummary!$C$6-TrackingWorksheet!G539&lt;60),1,0)*D534)</f>
        <v>0</v>
      </c>
      <c r="H534" s="175">
        <f>IF(B534=1,"",IF(AND(TrackingWorksheet!G539&lt;&gt;"",TrackingWorksheet!G539&lt;=WeeklyCOVIDSummary!$C$7,TrackingWorksheet!G539&gt;$M$3),1,0)*D534)</f>
        <v>0</v>
      </c>
      <c r="I534" s="175">
        <f t="shared" si="17"/>
        <v>0</v>
      </c>
      <c r="J534" s="175">
        <f t="shared" si="16"/>
        <v>0</v>
      </c>
      <c r="K534" s="175">
        <f>IF(B534=1,"",IF(AND(TrackingWorksheet!G539="",TrackingWorksheet!H539="", TrackingWorksheet!I539=""),1,0)*D534)</f>
        <v>0</v>
      </c>
      <c r="L534" s="178" t="str">
        <f>IF(B534=1,"",IF(TrackingWorksheet!F539="","",TrackingWorksheet!F539))</f>
        <v/>
      </c>
      <c r="M534" s="170"/>
      <c r="N534" s="170">
        <f>IF(AND(ISBLANK(TrackingWorksheet!B539),ISBLANK(TrackingWorksheet!C539),ISBLANK(TrackingWorksheet!G539),ISBLANK(TrackingWorksheet!I539),
ISBLANK(TrackingWorksheet!#REF!)),1,0)</f>
        <v>0</v>
      </c>
      <c r="O534" s="170">
        <f>IF(B534=1,"",TrackingWorksheet!E539)</f>
        <v>0</v>
      </c>
      <c r="P534" s="170" t="e">
        <f>IF(B534=1,"",IF(AND(TrackingWorksheet!B539&lt;&gt;"",TrackingWorksheet!B539&lt;=#REF!,OR(TrackingWorksheet!C539="",TrackingWorksheet!C539&gt;=#REF!)),1,0))</f>
        <v>#REF!</v>
      </c>
      <c r="Q534" s="170" t="e">
        <f>IF(B534=1,"",IF(AND(TrackingWorksheet!#REF! &lt;&gt;"",TrackingWorksheet!#REF!&lt;=#REF!), 1, 0)*D534)</f>
        <v>#REF!</v>
      </c>
      <c r="R534" s="170" t="e">
        <f>IF(B534=1,"",IF(AND(TrackingWorksheet!#REF! &lt;&gt;"", TrackingWorksheet!#REF!="At facility"), 1, 0)*D534)</f>
        <v>#REF!</v>
      </c>
      <c r="S534" s="170" t="e">
        <f>IF(B534=1,"",IF(AND(TrackingWorksheet!#REF! &lt;&gt;"", TrackingWorksheet!#REF!="Outside of facility"), 1, 0)*D534)</f>
        <v>#REF!</v>
      </c>
      <c r="T534" s="170" t="e">
        <f>IF(B534=1,"",IF(AND(TrackingWorksheet!#REF!&lt;&gt;"",TrackingWorksheet!#REF!&lt;=#REF!),1,0)*D534)</f>
        <v>#REF!</v>
      </c>
      <c r="U534" s="170" t="e">
        <f>IF(B534=1,"",IF(AND(TrackingWorksheet!#REF!&lt;&gt;"",TrackingWorksheet!#REF!&lt;=#REF!),1,0)*D534)</f>
        <v>#REF!</v>
      </c>
      <c r="V534" s="170" t="str">
        <f>IF(B534=1,"",IF(TrackingWorksheet!F539="","",TrackingWorksheet!F539))</f>
        <v/>
      </c>
    </row>
    <row r="535" spans="2:22" x14ac:dyDescent="0.35">
      <c r="B535" s="178">
        <f>IF(AND(ISBLANK(TrackingWorksheet!B540),ISBLANK(TrackingWorksheet!C540),ISBLANK(TrackingWorksheet!G540),ISBLANK(TrackingWorksheet!I540),
ISBLANK(TrackingWorksheet!#REF!)),1,0)</f>
        <v>0</v>
      </c>
      <c r="C535" s="173">
        <f>IF(B535=1,"",TrackingWorksheet!D540)</f>
        <v>0</v>
      </c>
      <c r="D535" s="176">
        <f>IF(B535=1,"",IF(AND(TrackingWorksheet!B540&lt;&gt;"",TrackingWorksheet!B540&lt;=WeeklyCOVIDSummary!$C$7,OR(TrackingWorksheet!C540="",TrackingWorksheet!C540&gt;=WeeklyCOVIDSummary!$C$6)),1,0))</f>
        <v>0</v>
      </c>
      <c r="E535" s="175">
        <f>IF(B535=1,"",IF(AND(TrackingWorksheet!H540&lt;&gt;"",TrackingWorksheet!H540&lt;=WeeklyCOVIDSummary!$C$7),1,0)*D535)</f>
        <v>0</v>
      </c>
      <c r="F535" s="175">
        <f>IF(B535=1,"",IF(AND(TrackingWorksheet!I540&lt;&gt;"",TrackingWorksheet!I540&lt;=WeeklyCOVIDSummary!$C$7),1,0)*D535)</f>
        <v>0</v>
      </c>
      <c r="G535" s="175">
        <f>IF(B535=1,"",IF(AND(TrackingWorksheet!G540&lt;&gt;"",TrackingWorksheet!G540&lt;=WeeklyCOVIDSummary!$C$7,WeeklyCOVIDSummary!$C$6-TrackingWorksheet!G540&lt;60),1,0)*D535)</f>
        <v>0</v>
      </c>
      <c r="H535" s="175">
        <f>IF(B535=1,"",IF(AND(TrackingWorksheet!G540&lt;&gt;"",TrackingWorksheet!G540&lt;=WeeklyCOVIDSummary!$C$7,TrackingWorksheet!G540&gt;$M$3),1,0)*D535)</f>
        <v>0</v>
      </c>
      <c r="I535" s="175">
        <f t="shared" si="17"/>
        <v>0</v>
      </c>
      <c r="J535" s="175">
        <f t="shared" si="16"/>
        <v>0</v>
      </c>
      <c r="K535" s="175">
        <f>IF(B535=1,"",IF(AND(TrackingWorksheet!G540="",TrackingWorksheet!H540="", TrackingWorksheet!I540=""),1,0)*D535)</f>
        <v>0</v>
      </c>
      <c r="L535" s="178" t="str">
        <f>IF(B535=1,"",IF(TrackingWorksheet!F540="","",TrackingWorksheet!F540))</f>
        <v/>
      </c>
      <c r="M535" s="170"/>
      <c r="N535" s="170">
        <f>IF(AND(ISBLANK(TrackingWorksheet!B540),ISBLANK(TrackingWorksheet!C540),ISBLANK(TrackingWorksheet!G540),ISBLANK(TrackingWorksheet!I540),
ISBLANK(TrackingWorksheet!#REF!)),1,0)</f>
        <v>0</v>
      </c>
      <c r="O535" s="170">
        <f>IF(B535=1,"",TrackingWorksheet!E540)</f>
        <v>0</v>
      </c>
      <c r="P535" s="170" t="e">
        <f>IF(B535=1,"",IF(AND(TrackingWorksheet!B540&lt;&gt;"",TrackingWorksheet!B540&lt;=#REF!,OR(TrackingWorksheet!C540="",TrackingWorksheet!C540&gt;=#REF!)),1,0))</f>
        <v>#REF!</v>
      </c>
      <c r="Q535" s="170" t="e">
        <f>IF(B535=1,"",IF(AND(TrackingWorksheet!#REF! &lt;&gt;"",TrackingWorksheet!#REF!&lt;=#REF!), 1, 0)*D535)</f>
        <v>#REF!</v>
      </c>
      <c r="R535" s="170" t="e">
        <f>IF(B535=1,"",IF(AND(TrackingWorksheet!#REF! &lt;&gt;"", TrackingWorksheet!#REF!="At facility"), 1, 0)*D535)</f>
        <v>#REF!</v>
      </c>
      <c r="S535" s="170" t="e">
        <f>IF(B535=1,"",IF(AND(TrackingWorksheet!#REF! &lt;&gt;"", TrackingWorksheet!#REF!="Outside of facility"), 1, 0)*D535)</f>
        <v>#REF!</v>
      </c>
      <c r="T535" s="170" t="e">
        <f>IF(B535=1,"",IF(AND(TrackingWorksheet!#REF!&lt;&gt;"",TrackingWorksheet!#REF!&lt;=#REF!),1,0)*D535)</f>
        <v>#REF!</v>
      </c>
      <c r="U535" s="170" t="e">
        <f>IF(B535=1,"",IF(AND(TrackingWorksheet!#REF!&lt;&gt;"",TrackingWorksheet!#REF!&lt;=#REF!),1,0)*D535)</f>
        <v>#REF!</v>
      </c>
      <c r="V535" s="170" t="str">
        <f>IF(B535=1,"",IF(TrackingWorksheet!F540="","",TrackingWorksheet!F540))</f>
        <v/>
      </c>
    </row>
    <row r="536" spans="2:22" x14ac:dyDescent="0.35">
      <c r="B536" s="178">
        <f>IF(AND(ISBLANK(TrackingWorksheet!B541),ISBLANK(TrackingWorksheet!C541),ISBLANK(TrackingWorksheet!G541),ISBLANK(TrackingWorksheet!I541),
ISBLANK(TrackingWorksheet!#REF!)),1,0)</f>
        <v>0</v>
      </c>
      <c r="C536" s="173">
        <f>IF(B536=1,"",TrackingWorksheet!D541)</f>
        <v>0</v>
      </c>
      <c r="D536" s="176">
        <f>IF(B536=1,"",IF(AND(TrackingWorksheet!B541&lt;&gt;"",TrackingWorksheet!B541&lt;=WeeklyCOVIDSummary!$C$7,OR(TrackingWorksheet!C541="",TrackingWorksheet!C541&gt;=WeeklyCOVIDSummary!$C$6)),1,0))</f>
        <v>0</v>
      </c>
      <c r="E536" s="175">
        <f>IF(B536=1,"",IF(AND(TrackingWorksheet!H541&lt;&gt;"",TrackingWorksheet!H541&lt;=WeeklyCOVIDSummary!$C$7),1,0)*D536)</f>
        <v>0</v>
      </c>
      <c r="F536" s="175">
        <f>IF(B536=1,"",IF(AND(TrackingWorksheet!I541&lt;&gt;"",TrackingWorksheet!I541&lt;=WeeklyCOVIDSummary!$C$7),1,0)*D536)</f>
        <v>0</v>
      </c>
      <c r="G536" s="175">
        <f>IF(B536=1,"",IF(AND(TrackingWorksheet!G541&lt;&gt;"",TrackingWorksheet!G541&lt;=WeeklyCOVIDSummary!$C$7,WeeklyCOVIDSummary!$C$6-TrackingWorksheet!G541&lt;60),1,0)*D536)</f>
        <v>0</v>
      </c>
      <c r="H536" s="175">
        <f>IF(B536=1,"",IF(AND(TrackingWorksheet!G541&lt;&gt;"",TrackingWorksheet!G541&lt;=WeeklyCOVIDSummary!$C$7,TrackingWorksheet!G541&gt;$M$3),1,0)*D536)</f>
        <v>0</v>
      </c>
      <c r="I536" s="175">
        <f t="shared" si="17"/>
        <v>0</v>
      </c>
      <c r="J536" s="175">
        <f t="shared" si="16"/>
        <v>0</v>
      </c>
      <c r="K536" s="175">
        <f>IF(B536=1,"",IF(AND(TrackingWorksheet!G541="",TrackingWorksheet!H541="", TrackingWorksheet!I541=""),1,0)*D536)</f>
        <v>0</v>
      </c>
      <c r="L536" s="178" t="str">
        <f>IF(B536=1,"",IF(TrackingWorksheet!F541="","",TrackingWorksheet!F541))</f>
        <v/>
      </c>
      <c r="M536" s="170"/>
      <c r="N536" s="170">
        <f>IF(AND(ISBLANK(TrackingWorksheet!B541),ISBLANK(TrackingWorksheet!C541),ISBLANK(TrackingWorksheet!G541),ISBLANK(TrackingWorksheet!I541),
ISBLANK(TrackingWorksheet!#REF!)),1,0)</f>
        <v>0</v>
      </c>
      <c r="O536" s="170">
        <f>IF(B536=1,"",TrackingWorksheet!E541)</f>
        <v>0</v>
      </c>
      <c r="P536" s="170" t="e">
        <f>IF(B536=1,"",IF(AND(TrackingWorksheet!B541&lt;&gt;"",TrackingWorksheet!B541&lt;=#REF!,OR(TrackingWorksheet!C541="",TrackingWorksheet!C541&gt;=#REF!)),1,0))</f>
        <v>#REF!</v>
      </c>
      <c r="Q536" s="170" t="e">
        <f>IF(B536=1,"",IF(AND(TrackingWorksheet!#REF! &lt;&gt;"",TrackingWorksheet!#REF!&lt;=#REF!), 1, 0)*D536)</f>
        <v>#REF!</v>
      </c>
      <c r="R536" s="170" t="e">
        <f>IF(B536=1,"",IF(AND(TrackingWorksheet!#REF! &lt;&gt;"", TrackingWorksheet!#REF!="At facility"), 1, 0)*D536)</f>
        <v>#REF!</v>
      </c>
      <c r="S536" s="170" t="e">
        <f>IF(B536=1,"",IF(AND(TrackingWorksheet!#REF! &lt;&gt;"", TrackingWorksheet!#REF!="Outside of facility"), 1, 0)*D536)</f>
        <v>#REF!</v>
      </c>
      <c r="T536" s="170" t="e">
        <f>IF(B536=1,"",IF(AND(TrackingWorksheet!#REF!&lt;&gt;"",TrackingWorksheet!#REF!&lt;=#REF!),1,0)*D536)</f>
        <v>#REF!</v>
      </c>
      <c r="U536" s="170" t="e">
        <f>IF(B536=1,"",IF(AND(TrackingWorksheet!#REF!&lt;&gt;"",TrackingWorksheet!#REF!&lt;=#REF!),1,0)*D536)</f>
        <v>#REF!</v>
      </c>
      <c r="V536" s="170" t="str">
        <f>IF(B536=1,"",IF(TrackingWorksheet!F541="","",TrackingWorksheet!F541))</f>
        <v/>
      </c>
    </row>
    <row r="537" spans="2:22" x14ac:dyDescent="0.35">
      <c r="B537" s="178">
        <f>IF(AND(ISBLANK(TrackingWorksheet!B542),ISBLANK(TrackingWorksheet!C542),ISBLANK(TrackingWorksheet!G542),ISBLANK(TrackingWorksheet!I542),
ISBLANK(TrackingWorksheet!#REF!)),1,0)</f>
        <v>0</v>
      </c>
      <c r="C537" s="173">
        <f>IF(B537=1,"",TrackingWorksheet!D542)</f>
        <v>0</v>
      </c>
      <c r="D537" s="176">
        <f>IF(B537=1,"",IF(AND(TrackingWorksheet!B542&lt;&gt;"",TrackingWorksheet!B542&lt;=WeeklyCOVIDSummary!$C$7,OR(TrackingWorksheet!C542="",TrackingWorksheet!C542&gt;=WeeklyCOVIDSummary!$C$6)),1,0))</f>
        <v>0</v>
      </c>
      <c r="E537" s="175">
        <f>IF(B537=1,"",IF(AND(TrackingWorksheet!H542&lt;&gt;"",TrackingWorksheet!H542&lt;=WeeklyCOVIDSummary!$C$7),1,0)*D537)</f>
        <v>0</v>
      </c>
      <c r="F537" s="175">
        <f>IF(B537=1,"",IF(AND(TrackingWorksheet!I542&lt;&gt;"",TrackingWorksheet!I542&lt;=WeeklyCOVIDSummary!$C$7),1,0)*D537)</f>
        <v>0</v>
      </c>
      <c r="G537" s="175">
        <f>IF(B537=1,"",IF(AND(TrackingWorksheet!G542&lt;&gt;"",TrackingWorksheet!G542&lt;=WeeklyCOVIDSummary!$C$7,WeeklyCOVIDSummary!$C$6-TrackingWorksheet!G542&lt;60),1,0)*D537)</f>
        <v>0</v>
      </c>
      <c r="H537" s="175">
        <f>IF(B537=1,"",IF(AND(TrackingWorksheet!G542&lt;&gt;"",TrackingWorksheet!G542&lt;=WeeklyCOVIDSummary!$C$7,TrackingWorksheet!G542&gt;$M$3),1,0)*D537)</f>
        <v>0</v>
      </c>
      <c r="I537" s="175">
        <f t="shared" si="17"/>
        <v>0</v>
      </c>
      <c r="J537" s="175">
        <f t="shared" si="16"/>
        <v>0</v>
      </c>
      <c r="K537" s="175">
        <f>IF(B537=1,"",IF(AND(TrackingWorksheet!G542="",TrackingWorksheet!H542="", TrackingWorksheet!I542=""),1,0)*D537)</f>
        <v>0</v>
      </c>
      <c r="L537" s="178" t="str">
        <f>IF(B537=1,"",IF(TrackingWorksheet!F542="","",TrackingWorksheet!F542))</f>
        <v/>
      </c>
      <c r="M537" s="170"/>
      <c r="N537" s="170">
        <f>IF(AND(ISBLANK(TrackingWorksheet!B542),ISBLANK(TrackingWorksheet!C542),ISBLANK(TrackingWorksheet!G542),ISBLANK(TrackingWorksheet!I542),
ISBLANK(TrackingWorksheet!#REF!)),1,0)</f>
        <v>0</v>
      </c>
      <c r="O537" s="170">
        <f>IF(B537=1,"",TrackingWorksheet!E542)</f>
        <v>0</v>
      </c>
      <c r="P537" s="170" t="e">
        <f>IF(B537=1,"",IF(AND(TrackingWorksheet!B542&lt;&gt;"",TrackingWorksheet!B542&lt;=#REF!,OR(TrackingWorksheet!C542="",TrackingWorksheet!C542&gt;=#REF!)),1,0))</f>
        <v>#REF!</v>
      </c>
      <c r="Q537" s="170" t="e">
        <f>IF(B537=1,"",IF(AND(TrackingWorksheet!#REF! &lt;&gt;"",TrackingWorksheet!#REF!&lt;=#REF!), 1, 0)*D537)</f>
        <v>#REF!</v>
      </c>
      <c r="R537" s="170" t="e">
        <f>IF(B537=1,"",IF(AND(TrackingWorksheet!#REF! &lt;&gt;"", TrackingWorksheet!#REF!="At facility"), 1, 0)*D537)</f>
        <v>#REF!</v>
      </c>
      <c r="S537" s="170" t="e">
        <f>IF(B537=1,"",IF(AND(TrackingWorksheet!#REF! &lt;&gt;"", TrackingWorksheet!#REF!="Outside of facility"), 1, 0)*D537)</f>
        <v>#REF!</v>
      </c>
      <c r="T537" s="170" t="e">
        <f>IF(B537=1,"",IF(AND(TrackingWorksheet!#REF!&lt;&gt;"",TrackingWorksheet!#REF!&lt;=#REF!),1,0)*D537)</f>
        <v>#REF!</v>
      </c>
      <c r="U537" s="170" t="e">
        <f>IF(B537=1,"",IF(AND(TrackingWorksheet!#REF!&lt;&gt;"",TrackingWorksheet!#REF!&lt;=#REF!),1,0)*D537)</f>
        <v>#REF!</v>
      </c>
      <c r="V537" s="170" t="str">
        <f>IF(B537=1,"",IF(TrackingWorksheet!F542="","",TrackingWorksheet!F542))</f>
        <v/>
      </c>
    </row>
    <row r="538" spans="2:22" x14ac:dyDescent="0.35">
      <c r="B538" s="178">
        <f>IF(AND(ISBLANK(TrackingWorksheet!B543),ISBLANK(TrackingWorksheet!C543),ISBLANK(TrackingWorksheet!G543),ISBLANK(TrackingWorksheet!I543),
ISBLANK(TrackingWorksheet!#REF!)),1,0)</f>
        <v>0</v>
      </c>
      <c r="C538" s="173">
        <f>IF(B538=1,"",TrackingWorksheet!D543)</f>
        <v>0</v>
      </c>
      <c r="D538" s="176">
        <f>IF(B538=1,"",IF(AND(TrackingWorksheet!B543&lt;&gt;"",TrackingWorksheet!B543&lt;=WeeklyCOVIDSummary!$C$7,OR(TrackingWorksheet!C543="",TrackingWorksheet!C543&gt;=WeeklyCOVIDSummary!$C$6)),1,0))</f>
        <v>0</v>
      </c>
      <c r="E538" s="175">
        <f>IF(B538=1,"",IF(AND(TrackingWorksheet!H543&lt;&gt;"",TrackingWorksheet!H543&lt;=WeeklyCOVIDSummary!$C$7),1,0)*D538)</f>
        <v>0</v>
      </c>
      <c r="F538" s="175">
        <f>IF(B538=1,"",IF(AND(TrackingWorksheet!I543&lt;&gt;"",TrackingWorksheet!I543&lt;=WeeklyCOVIDSummary!$C$7),1,0)*D538)</f>
        <v>0</v>
      </c>
      <c r="G538" s="175">
        <f>IF(B538=1,"",IF(AND(TrackingWorksheet!G543&lt;&gt;"",TrackingWorksheet!G543&lt;=WeeklyCOVIDSummary!$C$7,WeeklyCOVIDSummary!$C$6-TrackingWorksheet!G543&lt;60),1,0)*D538)</f>
        <v>0</v>
      </c>
      <c r="H538" s="175">
        <f>IF(B538=1,"",IF(AND(TrackingWorksheet!G543&lt;&gt;"",TrackingWorksheet!G543&lt;=WeeklyCOVIDSummary!$C$7,TrackingWorksheet!G543&gt;$M$3),1,0)*D538)</f>
        <v>0</v>
      </c>
      <c r="I538" s="175">
        <f t="shared" si="17"/>
        <v>0</v>
      </c>
      <c r="J538" s="175">
        <f t="shared" si="16"/>
        <v>0</v>
      </c>
      <c r="K538" s="175">
        <f>IF(B538=1,"",IF(AND(TrackingWorksheet!G543="",TrackingWorksheet!H543="", TrackingWorksheet!I543=""),1,0)*D538)</f>
        <v>0</v>
      </c>
      <c r="L538" s="178" t="str">
        <f>IF(B538=1,"",IF(TrackingWorksheet!F543="","",TrackingWorksheet!F543))</f>
        <v/>
      </c>
      <c r="M538" s="170"/>
      <c r="N538" s="170">
        <f>IF(AND(ISBLANK(TrackingWorksheet!B543),ISBLANK(TrackingWorksheet!C543),ISBLANK(TrackingWorksheet!G543),ISBLANK(TrackingWorksheet!I543),
ISBLANK(TrackingWorksheet!#REF!)),1,0)</f>
        <v>0</v>
      </c>
      <c r="O538" s="170">
        <f>IF(B538=1,"",TrackingWorksheet!E543)</f>
        <v>0</v>
      </c>
      <c r="P538" s="170" t="e">
        <f>IF(B538=1,"",IF(AND(TrackingWorksheet!B543&lt;&gt;"",TrackingWorksheet!B543&lt;=#REF!,OR(TrackingWorksheet!C543="",TrackingWorksheet!C543&gt;=#REF!)),1,0))</f>
        <v>#REF!</v>
      </c>
      <c r="Q538" s="170" t="e">
        <f>IF(B538=1,"",IF(AND(TrackingWorksheet!#REF! &lt;&gt;"",TrackingWorksheet!#REF!&lt;=#REF!), 1, 0)*D538)</f>
        <v>#REF!</v>
      </c>
      <c r="R538" s="170" t="e">
        <f>IF(B538=1,"",IF(AND(TrackingWorksheet!#REF! &lt;&gt;"", TrackingWorksheet!#REF!="At facility"), 1, 0)*D538)</f>
        <v>#REF!</v>
      </c>
      <c r="S538" s="170" t="e">
        <f>IF(B538=1,"",IF(AND(TrackingWorksheet!#REF! &lt;&gt;"", TrackingWorksheet!#REF!="Outside of facility"), 1, 0)*D538)</f>
        <v>#REF!</v>
      </c>
      <c r="T538" s="170" t="e">
        <f>IF(B538=1,"",IF(AND(TrackingWorksheet!#REF!&lt;&gt;"",TrackingWorksheet!#REF!&lt;=#REF!),1,0)*D538)</f>
        <v>#REF!</v>
      </c>
      <c r="U538" s="170" t="e">
        <f>IF(B538=1,"",IF(AND(TrackingWorksheet!#REF!&lt;&gt;"",TrackingWorksheet!#REF!&lt;=#REF!),1,0)*D538)</f>
        <v>#REF!</v>
      </c>
      <c r="V538" s="170" t="str">
        <f>IF(B538=1,"",IF(TrackingWorksheet!F543="","",TrackingWorksheet!F543))</f>
        <v/>
      </c>
    </row>
    <row r="539" spans="2:22" x14ac:dyDescent="0.35">
      <c r="B539" s="178">
        <f>IF(AND(ISBLANK(TrackingWorksheet!B544),ISBLANK(TrackingWorksheet!C544),ISBLANK(TrackingWorksheet!G544),ISBLANK(TrackingWorksheet!I544),
ISBLANK(TrackingWorksheet!#REF!)),1,0)</f>
        <v>0</v>
      </c>
      <c r="C539" s="173">
        <f>IF(B539=1,"",TrackingWorksheet!D544)</f>
        <v>0</v>
      </c>
      <c r="D539" s="176">
        <f>IF(B539=1,"",IF(AND(TrackingWorksheet!B544&lt;&gt;"",TrackingWorksheet!B544&lt;=WeeklyCOVIDSummary!$C$7,OR(TrackingWorksheet!C544="",TrackingWorksheet!C544&gt;=WeeklyCOVIDSummary!$C$6)),1,0))</f>
        <v>0</v>
      </c>
      <c r="E539" s="175">
        <f>IF(B539=1,"",IF(AND(TrackingWorksheet!H544&lt;&gt;"",TrackingWorksheet!H544&lt;=WeeklyCOVIDSummary!$C$7),1,0)*D539)</f>
        <v>0</v>
      </c>
      <c r="F539" s="175">
        <f>IF(B539=1,"",IF(AND(TrackingWorksheet!I544&lt;&gt;"",TrackingWorksheet!I544&lt;=WeeklyCOVIDSummary!$C$7),1,0)*D539)</f>
        <v>0</v>
      </c>
      <c r="G539" s="175">
        <f>IF(B539=1,"",IF(AND(TrackingWorksheet!G544&lt;&gt;"",TrackingWorksheet!G544&lt;=WeeklyCOVIDSummary!$C$7,WeeklyCOVIDSummary!$C$6-TrackingWorksheet!G544&lt;60),1,0)*D539)</f>
        <v>0</v>
      </c>
      <c r="H539" s="175">
        <f>IF(B539=1,"",IF(AND(TrackingWorksheet!G544&lt;&gt;"",TrackingWorksheet!G544&lt;=WeeklyCOVIDSummary!$C$7,TrackingWorksheet!G544&gt;$M$3),1,0)*D539)</f>
        <v>0</v>
      </c>
      <c r="I539" s="175">
        <f t="shared" si="17"/>
        <v>0</v>
      </c>
      <c r="J539" s="175">
        <f t="shared" si="16"/>
        <v>0</v>
      </c>
      <c r="K539" s="175">
        <f>IF(B539=1,"",IF(AND(TrackingWorksheet!G544="",TrackingWorksheet!H544="", TrackingWorksheet!I544=""),1,0)*D539)</f>
        <v>0</v>
      </c>
      <c r="L539" s="178" t="str">
        <f>IF(B539=1,"",IF(TrackingWorksheet!F544="","",TrackingWorksheet!F544))</f>
        <v/>
      </c>
      <c r="M539" s="170"/>
      <c r="N539" s="170">
        <f>IF(AND(ISBLANK(TrackingWorksheet!B544),ISBLANK(TrackingWorksheet!C544),ISBLANK(TrackingWorksheet!G544),ISBLANK(TrackingWorksheet!I544),
ISBLANK(TrackingWorksheet!#REF!)),1,0)</f>
        <v>0</v>
      </c>
      <c r="O539" s="170">
        <f>IF(B539=1,"",TrackingWorksheet!E544)</f>
        <v>0</v>
      </c>
      <c r="P539" s="170" t="e">
        <f>IF(B539=1,"",IF(AND(TrackingWorksheet!B544&lt;&gt;"",TrackingWorksheet!B544&lt;=#REF!,OR(TrackingWorksheet!C544="",TrackingWorksheet!C544&gt;=#REF!)),1,0))</f>
        <v>#REF!</v>
      </c>
      <c r="Q539" s="170" t="e">
        <f>IF(B539=1,"",IF(AND(TrackingWorksheet!#REF! &lt;&gt;"",TrackingWorksheet!#REF!&lt;=#REF!), 1, 0)*D539)</f>
        <v>#REF!</v>
      </c>
      <c r="R539" s="170" t="e">
        <f>IF(B539=1,"",IF(AND(TrackingWorksheet!#REF! &lt;&gt;"", TrackingWorksheet!#REF!="At facility"), 1, 0)*D539)</f>
        <v>#REF!</v>
      </c>
      <c r="S539" s="170" t="e">
        <f>IF(B539=1,"",IF(AND(TrackingWorksheet!#REF! &lt;&gt;"", TrackingWorksheet!#REF!="Outside of facility"), 1, 0)*D539)</f>
        <v>#REF!</v>
      </c>
      <c r="T539" s="170" t="e">
        <f>IF(B539=1,"",IF(AND(TrackingWorksheet!#REF!&lt;&gt;"",TrackingWorksheet!#REF!&lt;=#REF!),1,0)*D539)</f>
        <v>#REF!</v>
      </c>
      <c r="U539" s="170" t="e">
        <f>IF(B539=1,"",IF(AND(TrackingWorksheet!#REF!&lt;&gt;"",TrackingWorksheet!#REF!&lt;=#REF!),1,0)*D539)</f>
        <v>#REF!</v>
      </c>
      <c r="V539" s="170" t="str">
        <f>IF(B539=1,"",IF(TrackingWorksheet!F544="","",TrackingWorksheet!F544))</f>
        <v/>
      </c>
    </row>
    <row r="540" spans="2:22" x14ac:dyDescent="0.35">
      <c r="B540" s="178">
        <f>IF(AND(ISBLANK(TrackingWorksheet!B545),ISBLANK(TrackingWorksheet!C545),ISBLANK(TrackingWorksheet!G545),ISBLANK(TrackingWorksheet!I545),
ISBLANK(TrackingWorksheet!#REF!)),1,0)</f>
        <v>0</v>
      </c>
      <c r="C540" s="173">
        <f>IF(B540=1,"",TrackingWorksheet!D545)</f>
        <v>0</v>
      </c>
      <c r="D540" s="176">
        <f>IF(B540=1,"",IF(AND(TrackingWorksheet!B545&lt;&gt;"",TrackingWorksheet!B545&lt;=WeeklyCOVIDSummary!$C$7,OR(TrackingWorksheet!C545="",TrackingWorksheet!C545&gt;=WeeklyCOVIDSummary!$C$6)),1,0))</f>
        <v>0</v>
      </c>
      <c r="E540" s="175">
        <f>IF(B540=1,"",IF(AND(TrackingWorksheet!H545&lt;&gt;"",TrackingWorksheet!H545&lt;=WeeklyCOVIDSummary!$C$7),1,0)*D540)</f>
        <v>0</v>
      </c>
      <c r="F540" s="175">
        <f>IF(B540=1,"",IF(AND(TrackingWorksheet!I545&lt;&gt;"",TrackingWorksheet!I545&lt;=WeeklyCOVIDSummary!$C$7),1,0)*D540)</f>
        <v>0</v>
      </c>
      <c r="G540" s="175">
        <f>IF(B540=1,"",IF(AND(TrackingWorksheet!G545&lt;&gt;"",TrackingWorksheet!G545&lt;=WeeklyCOVIDSummary!$C$7,WeeklyCOVIDSummary!$C$6-TrackingWorksheet!G545&lt;60),1,0)*D540)</f>
        <v>0</v>
      </c>
      <c r="H540" s="175">
        <f>IF(B540=1,"",IF(AND(TrackingWorksheet!G545&lt;&gt;"",TrackingWorksheet!G545&lt;=WeeklyCOVIDSummary!$C$7,TrackingWorksheet!G545&gt;$M$3),1,0)*D540)</f>
        <v>0</v>
      </c>
      <c r="I540" s="175">
        <f t="shared" si="17"/>
        <v>0</v>
      </c>
      <c r="J540" s="175">
        <f t="shared" si="16"/>
        <v>0</v>
      </c>
      <c r="K540" s="175">
        <f>IF(B540=1,"",IF(AND(TrackingWorksheet!G545="",TrackingWorksheet!H545="", TrackingWorksheet!I545=""),1,0)*D540)</f>
        <v>0</v>
      </c>
      <c r="L540" s="178" t="str">
        <f>IF(B540=1,"",IF(TrackingWorksheet!F545="","",TrackingWorksheet!F545))</f>
        <v/>
      </c>
      <c r="M540" s="170"/>
      <c r="N540" s="170">
        <f>IF(AND(ISBLANK(TrackingWorksheet!B545),ISBLANK(TrackingWorksheet!C545),ISBLANK(TrackingWorksheet!G545),ISBLANK(TrackingWorksheet!I545),
ISBLANK(TrackingWorksheet!#REF!)),1,0)</f>
        <v>0</v>
      </c>
      <c r="O540" s="170">
        <f>IF(B540=1,"",TrackingWorksheet!E545)</f>
        <v>0</v>
      </c>
      <c r="P540" s="170" t="e">
        <f>IF(B540=1,"",IF(AND(TrackingWorksheet!B545&lt;&gt;"",TrackingWorksheet!B545&lt;=#REF!,OR(TrackingWorksheet!C545="",TrackingWorksheet!C545&gt;=#REF!)),1,0))</f>
        <v>#REF!</v>
      </c>
      <c r="Q540" s="170" t="e">
        <f>IF(B540=1,"",IF(AND(TrackingWorksheet!#REF! &lt;&gt;"",TrackingWorksheet!#REF!&lt;=#REF!), 1, 0)*D540)</f>
        <v>#REF!</v>
      </c>
      <c r="R540" s="170" t="e">
        <f>IF(B540=1,"",IF(AND(TrackingWorksheet!#REF! &lt;&gt;"", TrackingWorksheet!#REF!="At facility"), 1, 0)*D540)</f>
        <v>#REF!</v>
      </c>
      <c r="S540" s="170" t="e">
        <f>IF(B540=1,"",IF(AND(TrackingWorksheet!#REF! &lt;&gt;"", TrackingWorksheet!#REF!="Outside of facility"), 1, 0)*D540)</f>
        <v>#REF!</v>
      </c>
      <c r="T540" s="170" t="e">
        <f>IF(B540=1,"",IF(AND(TrackingWorksheet!#REF!&lt;&gt;"",TrackingWorksheet!#REF!&lt;=#REF!),1,0)*D540)</f>
        <v>#REF!</v>
      </c>
      <c r="U540" s="170" t="e">
        <f>IF(B540=1,"",IF(AND(TrackingWorksheet!#REF!&lt;&gt;"",TrackingWorksheet!#REF!&lt;=#REF!),1,0)*D540)</f>
        <v>#REF!</v>
      </c>
      <c r="V540" s="170" t="str">
        <f>IF(B540=1,"",IF(TrackingWorksheet!F545="","",TrackingWorksheet!F545))</f>
        <v/>
      </c>
    </row>
    <row r="541" spans="2:22" x14ac:dyDescent="0.35">
      <c r="B541" s="178">
        <f>IF(AND(ISBLANK(TrackingWorksheet!B546),ISBLANK(TrackingWorksheet!C546),ISBLANK(TrackingWorksheet!G546),ISBLANK(TrackingWorksheet!I546),
ISBLANK(TrackingWorksheet!#REF!)),1,0)</f>
        <v>0</v>
      </c>
      <c r="C541" s="173">
        <f>IF(B541=1,"",TrackingWorksheet!D546)</f>
        <v>0</v>
      </c>
      <c r="D541" s="176">
        <f>IF(B541=1,"",IF(AND(TrackingWorksheet!B546&lt;&gt;"",TrackingWorksheet!B546&lt;=WeeklyCOVIDSummary!$C$7,OR(TrackingWorksheet!C546="",TrackingWorksheet!C546&gt;=WeeklyCOVIDSummary!$C$6)),1,0))</f>
        <v>0</v>
      </c>
      <c r="E541" s="175">
        <f>IF(B541=1,"",IF(AND(TrackingWorksheet!H546&lt;&gt;"",TrackingWorksheet!H546&lt;=WeeklyCOVIDSummary!$C$7),1,0)*D541)</f>
        <v>0</v>
      </c>
      <c r="F541" s="175">
        <f>IF(B541=1,"",IF(AND(TrackingWorksheet!I546&lt;&gt;"",TrackingWorksheet!I546&lt;=WeeklyCOVIDSummary!$C$7),1,0)*D541)</f>
        <v>0</v>
      </c>
      <c r="G541" s="175">
        <f>IF(B541=1,"",IF(AND(TrackingWorksheet!G546&lt;&gt;"",TrackingWorksheet!G546&lt;=WeeklyCOVIDSummary!$C$7,WeeklyCOVIDSummary!$C$6-TrackingWorksheet!G546&lt;60),1,0)*D541)</f>
        <v>0</v>
      </c>
      <c r="H541" s="175">
        <f>IF(B541=1,"",IF(AND(TrackingWorksheet!G546&lt;&gt;"",TrackingWorksheet!G546&lt;=WeeklyCOVIDSummary!$C$7,TrackingWorksheet!G546&gt;$M$3),1,0)*D541)</f>
        <v>0</v>
      </c>
      <c r="I541" s="175">
        <f t="shared" si="17"/>
        <v>0</v>
      </c>
      <c r="J541" s="175">
        <f t="shared" si="16"/>
        <v>0</v>
      </c>
      <c r="K541" s="175">
        <f>IF(B541=1,"",IF(AND(TrackingWorksheet!G546="",TrackingWorksheet!H546="", TrackingWorksheet!I546=""),1,0)*D541)</f>
        <v>0</v>
      </c>
      <c r="L541" s="178" t="str">
        <f>IF(B541=1,"",IF(TrackingWorksheet!F546="","",TrackingWorksheet!F546))</f>
        <v/>
      </c>
      <c r="M541" s="170"/>
      <c r="N541" s="170">
        <f>IF(AND(ISBLANK(TrackingWorksheet!B546),ISBLANK(TrackingWorksheet!C546),ISBLANK(TrackingWorksheet!G546),ISBLANK(TrackingWorksheet!I546),
ISBLANK(TrackingWorksheet!#REF!)),1,0)</f>
        <v>0</v>
      </c>
      <c r="O541" s="170">
        <f>IF(B541=1,"",TrackingWorksheet!E546)</f>
        <v>0</v>
      </c>
      <c r="P541" s="170" t="e">
        <f>IF(B541=1,"",IF(AND(TrackingWorksheet!B546&lt;&gt;"",TrackingWorksheet!B546&lt;=#REF!,OR(TrackingWorksheet!C546="",TrackingWorksheet!C546&gt;=#REF!)),1,0))</f>
        <v>#REF!</v>
      </c>
      <c r="Q541" s="170" t="e">
        <f>IF(B541=1,"",IF(AND(TrackingWorksheet!#REF! &lt;&gt;"",TrackingWorksheet!#REF!&lt;=#REF!), 1, 0)*D541)</f>
        <v>#REF!</v>
      </c>
      <c r="R541" s="170" t="e">
        <f>IF(B541=1,"",IF(AND(TrackingWorksheet!#REF! &lt;&gt;"", TrackingWorksheet!#REF!="At facility"), 1, 0)*D541)</f>
        <v>#REF!</v>
      </c>
      <c r="S541" s="170" t="e">
        <f>IF(B541=1,"",IF(AND(TrackingWorksheet!#REF! &lt;&gt;"", TrackingWorksheet!#REF!="Outside of facility"), 1, 0)*D541)</f>
        <v>#REF!</v>
      </c>
      <c r="T541" s="170" t="e">
        <f>IF(B541=1,"",IF(AND(TrackingWorksheet!#REF!&lt;&gt;"",TrackingWorksheet!#REF!&lt;=#REF!),1,0)*D541)</f>
        <v>#REF!</v>
      </c>
      <c r="U541" s="170" t="e">
        <f>IF(B541=1,"",IF(AND(TrackingWorksheet!#REF!&lt;&gt;"",TrackingWorksheet!#REF!&lt;=#REF!),1,0)*D541)</f>
        <v>#REF!</v>
      </c>
      <c r="V541" s="170" t="str">
        <f>IF(B541=1,"",IF(TrackingWorksheet!F546="","",TrackingWorksheet!F546))</f>
        <v/>
      </c>
    </row>
    <row r="542" spans="2:22" x14ac:dyDescent="0.35">
      <c r="B542" s="178">
        <f>IF(AND(ISBLANK(TrackingWorksheet!B547),ISBLANK(TrackingWorksheet!C547),ISBLANK(TrackingWorksheet!G547),ISBLANK(TrackingWorksheet!I547),
ISBLANK(TrackingWorksheet!#REF!)),1,0)</f>
        <v>0</v>
      </c>
      <c r="C542" s="173">
        <f>IF(B542=1,"",TrackingWorksheet!D547)</f>
        <v>0</v>
      </c>
      <c r="D542" s="176">
        <f>IF(B542=1,"",IF(AND(TrackingWorksheet!B547&lt;&gt;"",TrackingWorksheet!B547&lt;=WeeklyCOVIDSummary!$C$7,OR(TrackingWorksheet!C547="",TrackingWorksheet!C547&gt;=WeeklyCOVIDSummary!$C$6)),1,0))</f>
        <v>0</v>
      </c>
      <c r="E542" s="175">
        <f>IF(B542=1,"",IF(AND(TrackingWorksheet!H547&lt;&gt;"",TrackingWorksheet!H547&lt;=WeeklyCOVIDSummary!$C$7),1,0)*D542)</f>
        <v>0</v>
      </c>
      <c r="F542" s="175">
        <f>IF(B542=1,"",IF(AND(TrackingWorksheet!I547&lt;&gt;"",TrackingWorksheet!I547&lt;=WeeklyCOVIDSummary!$C$7),1,0)*D542)</f>
        <v>0</v>
      </c>
      <c r="G542" s="175">
        <f>IF(B542=1,"",IF(AND(TrackingWorksheet!G547&lt;&gt;"",TrackingWorksheet!G547&lt;=WeeklyCOVIDSummary!$C$7,WeeklyCOVIDSummary!$C$6-TrackingWorksheet!G547&lt;60),1,0)*D542)</f>
        <v>0</v>
      </c>
      <c r="H542" s="175">
        <f>IF(B542=1,"",IF(AND(TrackingWorksheet!G547&lt;&gt;"",TrackingWorksheet!G547&lt;=WeeklyCOVIDSummary!$C$7,TrackingWorksheet!G547&gt;$M$3),1,0)*D542)</f>
        <v>0</v>
      </c>
      <c r="I542" s="175">
        <f t="shared" si="17"/>
        <v>0</v>
      </c>
      <c r="J542" s="175">
        <f t="shared" si="16"/>
        <v>0</v>
      </c>
      <c r="K542" s="175">
        <f>IF(B542=1,"",IF(AND(TrackingWorksheet!G547="",TrackingWorksheet!H547="", TrackingWorksheet!I547=""),1,0)*D542)</f>
        <v>0</v>
      </c>
      <c r="L542" s="178" t="str">
        <f>IF(B542=1,"",IF(TrackingWorksheet!F547="","",TrackingWorksheet!F547))</f>
        <v/>
      </c>
      <c r="M542" s="170"/>
      <c r="N542" s="170">
        <f>IF(AND(ISBLANK(TrackingWorksheet!B547),ISBLANK(TrackingWorksheet!C547),ISBLANK(TrackingWorksheet!G547),ISBLANK(TrackingWorksheet!I547),
ISBLANK(TrackingWorksheet!#REF!)),1,0)</f>
        <v>0</v>
      </c>
      <c r="O542" s="170">
        <f>IF(B542=1,"",TrackingWorksheet!E547)</f>
        <v>0</v>
      </c>
      <c r="P542" s="170" t="e">
        <f>IF(B542=1,"",IF(AND(TrackingWorksheet!B547&lt;&gt;"",TrackingWorksheet!B547&lt;=#REF!,OR(TrackingWorksheet!C547="",TrackingWorksheet!C547&gt;=#REF!)),1,0))</f>
        <v>#REF!</v>
      </c>
      <c r="Q542" s="170" t="e">
        <f>IF(B542=1,"",IF(AND(TrackingWorksheet!#REF! &lt;&gt;"",TrackingWorksheet!#REF!&lt;=#REF!), 1, 0)*D542)</f>
        <v>#REF!</v>
      </c>
      <c r="R542" s="170" t="e">
        <f>IF(B542=1,"",IF(AND(TrackingWorksheet!#REF! &lt;&gt;"", TrackingWorksheet!#REF!="At facility"), 1, 0)*D542)</f>
        <v>#REF!</v>
      </c>
      <c r="S542" s="170" t="e">
        <f>IF(B542=1,"",IF(AND(TrackingWorksheet!#REF! &lt;&gt;"", TrackingWorksheet!#REF!="Outside of facility"), 1, 0)*D542)</f>
        <v>#REF!</v>
      </c>
      <c r="T542" s="170" t="e">
        <f>IF(B542=1,"",IF(AND(TrackingWorksheet!#REF!&lt;&gt;"",TrackingWorksheet!#REF!&lt;=#REF!),1,0)*D542)</f>
        <v>#REF!</v>
      </c>
      <c r="U542" s="170" t="e">
        <f>IF(B542=1,"",IF(AND(TrackingWorksheet!#REF!&lt;&gt;"",TrackingWorksheet!#REF!&lt;=#REF!),1,0)*D542)</f>
        <v>#REF!</v>
      </c>
      <c r="V542" s="170" t="str">
        <f>IF(B542=1,"",IF(TrackingWorksheet!F547="","",TrackingWorksheet!F547))</f>
        <v/>
      </c>
    </row>
    <row r="543" spans="2:22" x14ac:dyDescent="0.35">
      <c r="B543" s="178">
        <f>IF(AND(ISBLANK(TrackingWorksheet!B548),ISBLANK(TrackingWorksheet!C548),ISBLANK(TrackingWorksheet!G548),ISBLANK(TrackingWorksheet!I548),
ISBLANK(TrackingWorksheet!#REF!)),1,0)</f>
        <v>0</v>
      </c>
      <c r="C543" s="173">
        <f>IF(B543=1,"",TrackingWorksheet!D548)</f>
        <v>0</v>
      </c>
      <c r="D543" s="176">
        <f>IF(B543=1,"",IF(AND(TrackingWorksheet!B548&lt;&gt;"",TrackingWorksheet!B548&lt;=WeeklyCOVIDSummary!$C$7,OR(TrackingWorksheet!C548="",TrackingWorksheet!C548&gt;=WeeklyCOVIDSummary!$C$6)),1,0))</f>
        <v>0</v>
      </c>
      <c r="E543" s="175">
        <f>IF(B543=1,"",IF(AND(TrackingWorksheet!H548&lt;&gt;"",TrackingWorksheet!H548&lt;=WeeklyCOVIDSummary!$C$7),1,0)*D543)</f>
        <v>0</v>
      </c>
      <c r="F543" s="175">
        <f>IF(B543=1,"",IF(AND(TrackingWorksheet!I548&lt;&gt;"",TrackingWorksheet!I548&lt;=WeeklyCOVIDSummary!$C$7),1,0)*D543)</f>
        <v>0</v>
      </c>
      <c r="G543" s="175">
        <f>IF(B543=1,"",IF(AND(TrackingWorksheet!G548&lt;&gt;"",TrackingWorksheet!G548&lt;=WeeklyCOVIDSummary!$C$7,WeeklyCOVIDSummary!$C$6-TrackingWorksheet!G548&lt;60),1,0)*D543)</f>
        <v>0</v>
      </c>
      <c r="H543" s="175">
        <f>IF(B543=1,"",IF(AND(TrackingWorksheet!G548&lt;&gt;"",TrackingWorksheet!G548&lt;=WeeklyCOVIDSummary!$C$7,TrackingWorksheet!G548&gt;$M$3),1,0)*D543)</f>
        <v>0</v>
      </c>
      <c r="I543" s="175">
        <f t="shared" si="17"/>
        <v>0</v>
      </c>
      <c r="J543" s="175">
        <f t="shared" si="16"/>
        <v>0</v>
      </c>
      <c r="K543" s="175">
        <f>IF(B543=1,"",IF(AND(TrackingWorksheet!G548="",TrackingWorksheet!H548="", TrackingWorksheet!I548=""),1,0)*D543)</f>
        <v>0</v>
      </c>
      <c r="L543" s="178" t="str">
        <f>IF(B543=1,"",IF(TrackingWorksheet!F548="","",TrackingWorksheet!F548))</f>
        <v/>
      </c>
      <c r="M543" s="170"/>
      <c r="N543" s="170">
        <f>IF(AND(ISBLANK(TrackingWorksheet!B548),ISBLANK(TrackingWorksheet!C548),ISBLANK(TrackingWorksheet!G548),ISBLANK(TrackingWorksheet!I548),
ISBLANK(TrackingWorksheet!#REF!)),1,0)</f>
        <v>0</v>
      </c>
      <c r="O543" s="170">
        <f>IF(B543=1,"",TrackingWorksheet!E548)</f>
        <v>0</v>
      </c>
      <c r="P543" s="170" t="e">
        <f>IF(B543=1,"",IF(AND(TrackingWorksheet!B548&lt;&gt;"",TrackingWorksheet!B548&lt;=#REF!,OR(TrackingWorksheet!C548="",TrackingWorksheet!C548&gt;=#REF!)),1,0))</f>
        <v>#REF!</v>
      </c>
      <c r="Q543" s="170" t="e">
        <f>IF(B543=1,"",IF(AND(TrackingWorksheet!#REF! &lt;&gt;"",TrackingWorksheet!#REF!&lt;=#REF!), 1, 0)*D543)</f>
        <v>#REF!</v>
      </c>
      <c r="R543" s="170" t="e">
        <f>IF(B543=1,"",IF(AND(TrackingWorksheet!#REF! &lt;&gt;"", TrackingWorksheet!#REF!="At facility"), 1, 0)*D543)</f>
        <v>#REF!</v>
      </c>
      <c r="S543" s="170" t="e">
        <f>IF(B543=1,"",IF(AND(TrackingWorksheet!#REF! &lt;&gt;"", TrackingWorksheet!#REF!="Outside of facility"), 1, 0)*D543)</f>
        <v>#REF!</v>
      </c>
      <c r="T543" s="170" t="e">
        <f>IF(B543=1,"",IF(AND(TrackingWorksheet!#REF!&lt;&gt;"",TrackingWorksheet!#REF!&lt;=#REF!),1,0)*D543)</f>
        <v>#REF!</v>
      </c>
      <c r="U543" s="170" t="e">
        <f>IF(B543=1,"",IF(AND(TrackingWorksheet!#REF!&lt;&gt;"",TrackingWorksheet!#REF!&lt;=#REF!),1,0)*D543)</f>
        <v>#REF!</v>
      </c>
      <c r="V543" s="170" t="str">
        <f>IF(B543=1,"",IF(TrackingWorksheet!F548="","",TrackingWorksheet!F548))</f>
        <v/>
      </c>
    </row>
    <row r="544" spans="2:22" x14ac:dyDescent="0.35">
      <c r="B544" s="178">
        <f>IF(AND(ISBLANK(TrackingWorksheet!B549),ISBLANK(TrackingWorksheet!C549),ISBLANK(TrackingWorksheet!G549),ISBLANK(TrackingWorksheet!I549),
ISBLANK(TrackingWorksheet!#REF!)),1,0)</f>
        <v>0</v>
      </c>
      <c r="C544" s="173">
        <f>IF(B544=1,"",TrackingWorksheet!D549)</f>
        <v>0</v>
      </c>
      <c r="D544" s="176">
        <f>IF(B544=1,"",IF(AND(TrackingWorksheet!B549&lt;&gt;"",TrackingWorksheet!B549&lt;=WeeklyCOVIDSummary!$C$7,OR(TrackingWorksheet!C549="",TrackingWorksheet!C549&gt;=WeeklyCOVIDSummary!$C$6)),1,0))</f>
        <v>0</v>
      </c>
      <c r="E544" s="175">
        <f>IF(B544=1,"",IF(AND(TrackingWorksheet!H549&lt;&gt;"",TrackingWorksheet!H549&lt;=WeeklyCOVIDSummary!$C$7),1,0)*D544)</f>
        <v>0</v>
      </c>
      <c r="F544" s="175">
        <f>IF(B544=1,"",IF(AND(TrackingWorksheet!I549&lt;&gt;"",TrackingWorksheet!I549&lt;=WeeklyCOVIDSummary!$C$7),1,0)*D544)</f>
        <v>0</v>
      </c>
      <c r="G544" s="175">
        <f>IF(B544=1,"",IF(AND(TrackingWorksheet!G549&lt;&gt;"",TrackingWorksheet!G549&lt;=WeeklyCOVIDSummary!$C$7,WeeklyCOVIDSummary!$C$6-TrackingWorksheet!G549&lt;60),1,0)*D544)</f>
        <v>0</v>
      </c>
      <c r="H544" s="175">
        <f>IF(B544=1,"",IF(AND(TrackingWorksheet!G549&lt;&gt;"",TrackingWorksheet!G549&lt;=WeeklyCOVIDSummary!$C$7,TrackingWorksheet!G549&gt;$M$3),1,0)*D544)</f>
        <v>0</v>
      </c>
      <c r="I544" s="175">
        <f t="shared" si="17"/>
        <v>0</v>
      </c>
      <c r="J544" s="175">
        <f t="shared" si="16"/>
        <v>0</v>
      </c>
      <c r="K544" s="175">
        <f>IF(B544=1,"",IF(AND(TrackingWorksheet!G549="",TrackingWorksheet!H549="", TrackingWorksheet!I549=""),1,0)*D544)</f>
        <v>0</v>
      </c>
      <c r="L544" s="178" t="str">
        <f>IF(B544=1,"",IF(TrackingWorksheet!F549="","",TrackingWorksheet!F549))</f>
        <v/>
      </c>
      <c r="M544" s="170"/>
      <c r="N544" s="170">
        <f>IF(AND(ISBLANK(TrackingWorksheet!B549),ISBLANK(TrackingWorksheet!C549),ISBLANK(TrackingWorksheet!G549),ISBLANK(TrackingWorksheet!I549),
ISBLANK(TrackingWorksheet!#REF!)),1,0)</f>
        <v>0</v>
      </c>
      <c r="O544" s="170">
        <f>IF(B544=1,"",TrackingWorksheet!E549)</f>
        <v>0</v>
      </c>
      <c r="P544" s="170" t="e">
        <f>IF(B544=1,"",IF(AND(TrackingWorksheet!B549&lt;&gt;"",TrackingWorksheet!B549&lt;=#REF!,OR(TrackingWorksheet!C549="",TrackingWorksheet!C549&gt;=#REF!)),1,0))</f>
        <v>#REF!</v>
      </c>
      <c r="Q544" s="170" t="e">
        <f>IF(B544=1,"",IF(AND(TrackingWorksheet!#REF! &lt;&gt;"",TrackingWorksheet!#REF!&lt;=#REF!), 1, 0)*D544)</f>
        <v>#REF!</v>
      </c>
      <c r="R544" s="170" t="e">
        <f>IF(B544=1,"",IF(AND(TrackingWorksheet!#REF! &lt;&gt;"", TrackingWorksheet!#REF!="At facility"), 1, 0)*D544)</f>
        <v>#REF!</v>
      </c>
      <c r="S544" s="170" t="e">
        <f>IF(B544=1,"",IF(AND(TrackingWorksheet!#REF! &lt;&gt;"", TrackingWorksheet!#REF!="Outside of facility"), 1, 0)*D544)</f>
        <v>#REF!</v>
      </c>
      <c r="T544" s="170" t="e">
        <f>IF(B544=1,"",IF(AND(TrackingWorksheet!#REF!&lt;&gt;"",TrackingWorksheet!#REF!&lt;=#REF!),1,0)*D544)</f>
        <v>#REF!</v>
      </c>
      <c r="U544" s="170" t="e">
        <f>IF(B544=1,"",IF(AND(TrackingWorksheet!#REF!&lt;&gt;"",TrackingWorksheet!#REF!&lt;=#REF!),1,0)*D544)</f>
        <v>#REF!</v>
      </c>
      <c r="V544" s="170" t="str">
        <f>IF(B544=1,"",IF(TrackingWorksheet!F549="","",TrackingWorksheet!F549))</f>
        <v/>
      </c>
    </row>
    <row r="545" spans="2:22" x14ac:dyDescent="0.35">
      <c r="B545" s="178">
        <f>IF(AND(ISBLANK(TrackingWorksheet!B550),ISBLANK(TrackingWorksheet!C550),ISBLANK(TrackingWorksheet!G550),ISBLANK(TrackingWorksheet!I550),
ISBLANK(TrackingWorksheet!#REF!)),1,0)</f>
        <v>0</v>
      </c>
      <c r="C545" s="173">
        <f>IF(B545=1,"",TrackingWorksheet!D550)</f>
        <v>0</v>
      </c>
      <c r="D545" s="176">
        <f>IF(B545=1,"",IF(AND(TrackingWorksheet!B550&lt;&gt;"",TrackingWorksheet!B550&lt;=WeeklyCOVIDSummary!$C$7,OR(TrackingWorksheet!C550="",TrackingWorksheet!C550&gt;=WeeklyCOVIDSummary!$C$6)),1,0))</f>
        <v>0</v>
      </c>
      <c r="E545" s="175">
        <f>IF(B545=1,"",IF(AND(TrackingWorksheet!H550&lt;&gt;"",TrackingWorksheet!H550&lt;=WeeklyCOVIDSummary!$C$7),1,0)*D545)</f>
        <v>0</v>
      </c>
      <c r="F545" s="175">
        <f>IF(B545=1,"",IF(AND(TrackingWorksheet!I550&lt;&gt;"",TrackingWorksheet!I550&lt;=WeeklyCOVIDSummary!$C$7),1,0)*D545)</f>
        <v>0</v>
      </c>
      <c r="G545" s="175">
        <f>IF(B545=1,"",IF(AND(TrackingWorksheet!G550&lt;&gt;"",TrackingWorksheet!G550&lt;=WeeklyCOVIDSummary!$C$7,WeeklyCOVIDSummary!$C$6-TrackingWorksheet!G550&lt;60),1,0)*D545)</f>
        <v>0</v>
      </c>
      <c r="H545" s="175">
        <f>IF(B545=1,"",IF(AND(TrackingWorksheet!G550&lt;&gt;"",TrackingWorksheet!G550&lt;=WeeklyCOVIDSummary!$C$7,TrackingWorksheet!G550&gt;$M$3),1,0)*D545)</f>
        <v>0</v>
      </c>
      <c r="I545" s="175">
        <f t="shared" si="17"/>
        <v>0</v>
      </c>
      <c r="J545" s="175">
        <f t="shared" si="16"/>
        <v>0</v>
      </c>
      <c r="K545" s="175">
        <f>IF(B545=1,"",IF(AND(TrackingWorksheet!G550="",TrackingWorksheet!H550="", TrackingWorksheet!I550=""),1,0)*D545)</f>
        <v>0</v>
      </c>
      <c r="L545" s="178" t="str">
        <f>IF(B545=1,"",IF(TrackingWorksheet!F550="","",TrackingWorksheet!F550))</f>
        <v/>
      </c>
      <c r="M545" s="170"/>
      <c r="N545" s="170">
        <f>IF(AND(ISBLANK(TrackingWorksheet!B550),ISBLANK(TrackingWorksheet!C550),ISBLANK(TrackingWorksheet!G550),ISBLANK(TrackingWorksheet!I550),
ISBLANK(TrackingWorksheet!#REF!)),1,0)</f>
        <v>0</v>
      </c>
      <c r="O545" s="170">
        <f>IF(B545=1,"",TrackingWorksheet!E550)</f>
        <v>0</v>
      </c>
      <c r="P545" s="170" t="e">
        <f>IF(B545=1,"",IF(AND(TrackingWorksheet!B550&lt;&gt;"",TrackingWorksheet!B550&lt;=#REF!,OR(TrackingWorksheet!C550="",TrackingWorksheet!C550&gt;=#REF!)),1,0))</f>
        <v>#REF!</v>
      </c>
      <c r="Q545" s="170" t="e">
        <f>IF(B545=1,"",IF(AND(TrackingWorksheet!#REF! &lt;&gt;"",TrackingWorksheet!#REF!&lt;=#REF!), 1, 0)*D545)</f>
        <v>#REF!</v>
      </c>
      <c r="R545" s="170" t="e">
        <f>IF(B545=1,"",IF(AND(TrackingWorksheet!#REF! &lt;&gt;"", TrackingWorksheet!#REF!="At facility"), 1, 0)*D545)</f>
        <v>#REF!</v>
      </c>
      <c r="S545" s="170" t="e">
        <f>IF(B545=1,"",IF(AND(TrackingWorksheet!#REF! &lt;&gt;"", TrackingWorksheet!#REF!="Outside of facility"), 1, 0)*D545)</f>
        <v>#REF!</v>
      </c>
      <c r="T545" s="170" t="e">
        <f>IF(B545=1,"",IF(AND(TrackingWorksheet!#REF!&lt;&gt;"",TrackingWorksheet!#REF!&lt;=#REF!),1,0)*D545)</f>
        <v>#REF!</v>
      </c>
      <c r="U545" s="170" t="e">
        <f>IF(B545=1,"",IF(AND(TrackingWorksheet!#REF!&lt;&gt;"",TrackingWorksheet!#REF!&lt;=#REF!),1,0)*D545)</f>
        <v>#REF!</v>
      </c>
      <c r="V545" s="170" t="str">
        <f>IF(B545=1,"",IF(TrackingWorksheet!F550="","",TrackingWorksheet!F550))</f>
        <v/>
      </c>
    </row>
    <row r="546" spans="2:22" x14ac:dyDescent="0.35">
      <c r="B546" s="178">
        <f>IF(AND(ISBLANK(TrackingWorksheet!B551),ISBLANK(TrackingWorksheet!C551),ISBLANK(TrackingWorksheet!G551),ISBLANK(TrackingWorksheet!I551),
ISBLANK(TrackingWorksheet!#REF!)),1,0)</f>
        <v>0</v>
      </c>
      <c r="C546" s="173">
        <f>IF(B546=1,"",TrackingWorksheet!D551)</f>
        <v>0</v>
      </c>
      <c r="D546" s="176">
        <f>IF(B546=1,"",IF(AND(TrackingWorksheet!B551&lt;&gt;"",TrackingWorksheet!B551&lt;=WeeklyCOVIDSummary!$C$7,OR(TrackingWorksheet!C551="",TrackingWorksheet!C551&gt;=WeeklyCOVIDSummary!$C$6)),1,0))</f>
        <v>0</v>
      </c>
      <c r="E546" s="175">
        <f>IF(B546=1,"",IF(AND(TrackingWorksheet!H551&lt;&gt;"",TrackingWorksheet!H551&lt;=WeeklyCOVIDSummary!$C$7),1,0)*D546)</f>
        <v>0</v>
      </c>
      <c r="F546" s="175">
        <f>IF(B546=1,"",IF(AND(TrackingWorksheet!I551&lt;&gt;"",TrackingWorksheet!I551&lt;=WeeklyCOVIDSummary!$C$7),1,0)*D546)</f>
        <v>0</v>
      </c>
      <c r="G546" s="175">
        <f>IF(B546=1,"",IF(AND(TrackingWorksheet!G551&lt;&gt;"",TrackingWorksheet!G551&lt;=WeeklyCOVIDSummary!$C$7,WeeklyCOVIDSummary!$C$6-TrackingWorksheet!G551&lt;60),1,0)*D546)</f>
        <v>0</v>
      </c>
      <c r="H546" s="175">
        <f>IF(B546=1,"",IF(AND(TrackingWorksheet!G551&lt;&gt;"",TrackingWorksheet!G551&lt;=WeeklyCOVIDSummary!$C$7,TrackingWorksheet!G551&gt;$M$3),1,0)*D546)</f>
        <v>0</v>
      </c>
      <c r="I546" s="175">
        <f t="shared" si="17"/>
        <v>0</v>
      </c>
      <c r="J546" s="175">
        <f t="shared" si="16"/>
        <v>0</v>
      </c>
      <c r="K546" s="175">
        <f>IF(B546=1,"",IF(AND(TrackingWorksheet!G551="",TrackingWorksheet!H551="", TrackingWorksheet!I551=""),1,0)*D546)</f>
        <v>0</v>
      </c>
      <c r="L546" s="178" t="str">
        <f>IF(B546=1,"",IF(TrackingWorksheet!F551="","",TrackingWorksheet!F551))</f>
        <v/>
      </c>
      <c r="M546" s="170"/>
      <c r="N546" s="170">
        <f>IF(AND(ISBLANK(TrackingWorksheet!B551),ISBLANK(TrackingWorksheet!C551),ISBLANK(TrackingWorksheet!G551),ISBLANK(TrackingWorksheet!I551),
ISBLANK(TrackingWorksheet!#REF!)),1,0)</f>
        <v>0</v>
      </c>
      <c r="O546" s="170">
        <f>IF(B546=1,"",TrackingWorksheet!E551)</f>
        <v>0</v>
      </c>
      <c r="P546" s="170" t="e">
        <f>IF(B546=1,"",IF(AND(TrackingWorksheet!B551&lt;&gt;"",TrackingWorksheet!B551&lt;=#REF!,OR(TrackingWorksheet!C551="",TrackingWorksheet!C551&gt;=#REF!)),1,0))</f>
        <v>#REF!</v>
      </c>
      <c r="Q546" s="170" t="e">
        <f>IF(B546=1,"",IF(AND(TrackingWorksheet!#REF! &lt;&gt;"",TrackingWorksheet!#REF!&lt;=#REF!), 1, 0)*D546)</f>
        <v>#REF!</v>
      </c>
      <c r="R546" s="170" t="e">
        <f>IF(B546=1,"",IF(AND(TrackingWorksheet!#REF! &lt;&gt;"", TrackingWorksheet!#REF!="At facility"), 1, 0)*D546)</f>
        <v>#REF!</v>
      </c>
      <c r="S546" s="170" t="e">
        <f>IF(B546=1,"",IF(AND(TrackingWorksheet!#REF! &lt;&gt;"", TrackingWorksheet!#REF!="Outside of facility"), 1, 0)*D546)</f>
        <v>#REF!</v>
      </c>
      <c r="T546" s="170" t="e">
        <f>IF(B546=1,"",IF(AND(TrackingWorksheet!#REF!&lt;&gt;"",TrackingWorksheet!#REF!&lt;=#REF!),1,0)*D546)</f>
        <v>#REF!</v>
      </c>
      <c r="U546" s="170" t="e">
        <f>IF(B546=1,"",IF(AND(TrackingWorksheet!#REF!&lt;&gt;"",TrackingWorksheet!#REF!&lt;=#REF!),1,0)*D546)</f>
        <v>#REF!</v>
      </c>
      <c r="V546" s="170" t="str">
        <f>IF(B546=1,"",IF(TrackingWorksheet!F551="","",TrackingWorksheet!F551))</f>
        <v/>
      </c>
    </row>
    <row r="547" spans="2:22" x14ac:dyDescent="0.35">
      <c r="B547" s="178">
        <f>IF(AND(ISBLANK(TrackingWorksheet!B552),ISBLANK(TrackingWorksheet!C552),ISBLANK(TrackingWorksheet!G552),ISBLANK(TrackingWorksheet!I552),
ISBLANK(TrackingWorksheet!#REF!)),1,0)</f>
        <v>0</v>
      </c>
      <c r="C547" s="173">
        <f>IF(B547=1,"",TrackingWorksheet!D552)</f>
        <v>0</v>
      </c>
      <c r="D547" s="176">
        <f>IF(B547=1,"",IF(AND(TrackingWorksheet!B552&lt;&gt;"",TrackingWorksheet!B552&lt;=WeeklyCOVIDSummary!$C$7,OR(TrackingWorksheet!C552="",TrackingWorksheet!C552&gt;=WeeklyCOVIDSummary!$C$6)),1,0))</f>
        <v>0</v>
      </c>
      <c r="E547" s="175">
        <f>IF(B547=1,"",IF(AND(TrackingWorksheet!H552&lt;&gt;"",TrackingWorksheet!H552&lt;=WeeklyCOVIDSummary!$C$7),1,0)*D547)</f>
        <v>0</v>
      </c>
      <c r="F547" s="175">
        <f>IF(B547=1,"",IF(AND(TrackingWorksheet!I552&lt;&gt;"",TrackingWorksheet!I552&lt;=WeeklyCOVIDSummary!$C$7),1,0)*D547)</f>
        <v>0</v>
      </c>
      <c r="G547" s="175">
        <f>IF(B547=1,"",IF(AND(TrackingWorksheet!G552&lt;&gt;"",TrackingWorksheet!G552&lt;=WeeklyCOVIDSummary!$C$7,WeeklyCOVIDSummary!$C$6-TrackingWorksheet!G552&lt;60),1,0)*D547)</f>
        <v>0</v>
      </c>
      <c r="H547" s="175">
        <f>IF(B547=1,"",IF(AND(TrackingWorksheet!G552&lt;&gt;"",TrackingWorksheet!G552&lt;=WeeklyCOVIDSummary!$C$7,TrackingWorksheet!G552&gt;$M$3),1,0)*D547)</f>
        <v>0</v>
      </c>
      <c r="I547" s="175">
        <f t="shared" si="17"/>
        <v>0</v>
      </c>
      <c r="J547" s="175">
        <f t="shared" si="16"/>
        <v>0</v>
      </c>
      <c r="K547" s="175">
        <f>IF(B547=1,"",IF(AND(TrackingWorksheet!G552="",TrackingWorksheet!H552="", TrackingWorksheet!I552=""),1,0)*D547)</f>
        <v>0</v>
      </c>
      <c r="L547" s="178" t="str">
        <f>IF(B547=1,"",IF(TrackingWorksheet!F552="","",TrackingWorksheet!F552))</f>
        <v/>
      </c>
      <c r="M547" s="170"/>
      <c r="N547" s="170">
        <f>IF(AND(ISBLANK(TrackingWorksheet!B552),ISBLANK(TrackingWorksheet!C552),ISBLANK(TrackingWorksheet!G552),ISBLANK(TrackingWorksheet!I552),
ISBLANK(TrackingWorksheet!#REF!)),1,0)</f>
        <v>0</v>
      </c>
      <c r="O547" s="170">
        <f>IF(B547=1,"",TrackingWorksheet!E552)</f>
        <v>0</v>
      </c>
      <c r="P547" s="170" t="e">
        <f>IF(B547=1,"",IF(AND(TrackingWorksheet!B552&lt;&gt;"",TrackingWorksheet!B552&lt;=#REF!,OR(TrackingWorksheet!C552="",TrackingWorksheet!C552&gt;=#REF!)),1,0))</f>
        <v>#REF!</v>
      </c>
      <c r="Q547" s="170" t="e">
        <f>IF(B547=1,"",IF(AND(TrackingWorksheet!#REF! &lt;&gt;"",TrackingWorksheet!#REF!&lt;=#REF!), 1, 0)*D547)</f>
        <v>#REF!</v>
      </c>
      <c r="R547" s="170" t="e">
        <f>IF(B547=1,"",IF(AND(TrackingWorksheet!#REF! &lt;&gt;"", TrackingWorksheet!#REF!="At facility"), 1, 0)*D547)</f>
        <v>#REF!</v>
      </c>
      <c r="S547" s="170" t="e">
        <f>IF(B547=1,"",IF(AND(TrackingWorksheet!#REF! &lt;&gt;"", TrackingWorksheet!#REF!="Outside of facility"), 1, 0)*D547)</f>
        <v>#REF!</v>
      </c>
      <c r="T547" s="170" t="e">
        <f>IF(B547=1,"",IF(AND(TrackingWorksheet!#REF!&lt;&gt;"",TrackingWorksheet!#REF!&lt;=#REF!),1,0)*D547)</f>
        <v>#REF!</v>
      </c>
      <c r="U547" s="170" t="e">
        <f>IF(B547=1,"",IF(AND(TrackingWorksheet!#REF!&lt;&gt;"",TrackingWorksheet!#REF!&lt;=#REF!),1,0)*D547)</f>
        <v>#REF!</v>
      </c>
      <c r="V547" s="170" t="str">
        <f>IF(B547=1,"",IF(TrackingWorksheet!F552="","",TrackingWorksheet!F552))</f>
        <v/>
      </c>
    </row>
    <row r="548" spans="2:22" x14ac:dyDescent="0.35">
      <c r="B548" s="178">
        <f>IF(AND(ISBLANK(TrackingWorksheet!B553),ISBLANK(TrackingWorksheet!C553),ISBLANK(TrackingWorksheet!G553),ISBLANK(TrackingWorksheet!I553),
ISBLANK(TrackingWorksheet!#REF!)),1,0)</f>
        <v>0</v>
      </c>
      <c r="C548" s="173">
        <f>IF(B548=1,"",TrackingWorksheet!D553)</f>
        <v>0</v>
      </c>
      <c r="D548" s="176">
        <f>IF(B548=1,"",IF(AND(TrackingWorksheet!B553&lt;&gt;"",TrackingWorksheet!B553&lt;=WeeklyCOVIDSummary!$C$7,OR(TrackingWorksheet!C553="",TrackingWorksheet!C553&gt;=WeeklyCOVIDSummary!$C$6)),1,0))</f>
        <v>0</v>
      </c>
      <c r="E548" s="175">
        <f>IF(B548=1,"",IF(AND(TrackingWorksheet!H553&lt;&gt;"",TrackingWorksheet!H553&lt;=WeeklyCOVIDSummary!$C$7),1,0)*D548)</f>
        <v>0</v>
      </c>
      <c r="F548" s="175">
        <f>IF(B548=1,"",IF(AND(TrackingWorksheet!I553&lt;&gt;"",TrackingWorksheet!I553&lt;=WeeklyCOVIDSummary!$C$7),1,0)*D548)</f>
        <v>0</v>
      </c>
      <c r="G548" s="175">
        <f>IF(B548=1,"",IF(AND(TrackingWorksheet!G553&lt;&gt;"",TrackingWorksheet!G553&lt;=WeeklyCOVIDSummary!$C$7,WeeklyCOVIDSummary!$C$6-TrackingWorksheet!G553&lt;60),1,0)*D548)</f>
        <v>0</v>
      </c>
      <c r="H548" s="175">
        <f>IF(B548=1,"",IF(AND(TrackingWorksheet!G553&lt;&gt;"",TrackingWorksheet!G553&lt;=WeeklyCOVIDSummary!$C$7,TrackingWorksheet!G553&gt;$M$3),1,0)*D548)</f>
        <v>0</v>
      </c>
      <c r="I548" s="175">
        <f t="shared" si="17"/>
        <v>0</v>
      </c>
      <c r="J548" s="175">
        <f t="shared" si="16"/>
        <v>0</v>
      </c>
      <c r="K548" s="175">
        <f>IF(B548=1,"",IF(AND(TrackingWorksheet!G553="",TrackingWorksheet!H553="", TrackingWorksheet!I553=""),1,0)*D548)</f>
        <v>0</v>
      </c>
      <c r="L548" s="178" t="str">
        <f>IF(B548=1,"",IF(TrackingWorksheet!F553="","",TrackingWorksheet!F553))</f>
        <v/>
      </c>
      <c r="M548" s="170"/>
      <c r="N548" s="170">
        <f>IF(AND(ISBLANK(TrackingWorksheet!B553),ISBLANK(TrackingWorksheet!C553),ISBLANK(TrackingWorksheet!G553),ISBLANK(TrackingWorksheet!I553),
ISBLANK(TrackingWorksheet!#REF!)),1,0)</f>
        <v>0</v>
      </c>
      <c r="O548" s="170">
        <f>IF(B548=1,"",TrackingWorksheet!E553)</f>
        <v>0</v>
      </c>
      <c r="P548" s="170" t="e">
        <f>IF(B548=1,"",IF(AND(TrackingWorksheet!B553&lt;&gt;"",TrackingWorksheet!B553&lt;=#REF!,OR(TrackingWorksheet!C553="",TrackingWorksheet!C553&gt;=#REF!)),1,0))</f>
        <v>#REF!</v>
      </c>
      <c r="Q548" s="170" t="e">
        <f>IF(B548=1,"",IF(AND(TrackingWorksheet!#REF! &lt;&gt;"",TrackingWorksheet!#REF!&lt;=#REF!), 1, 0)*D548)</f>
        <v>#REF!</v>
      </c>
      <c r="R548" s="170" t="e">
        <f>IF(B548=1,"",IF(AND(TrackingWorksheet!#REF! &lt;&gt;"", TrackingWorksheet!#REF!="At facility"), 1, 0)*D548)</f>
        <v>#REF!</v>
      </c>
      <c r="S548" s="170" t="e">
        <f>IF(B548=1,"",IF(AND(TrackingWorksheet!#REF! &lt;&gt;"", TrackingWorksheet!#REF!="Outside of facility"), 1, 0)*D548)</f>
        <v>#REF!</v>
      </c>
      <c r="T548" s="170" t="e">
        <f>IF(B548=1,"",IF(AND(TrackingWorksheet!#REF!&lt;&gt;"",TrackingWorksheet!#REF!&lt;=#REF!),1,0)*D548)</f>
        <v>#REF!</v>
      </c>
      <c r="U548" s="170" t="e">
        <f>IF(B548=1,"",IF(AND(TrackingWorksheet!#REF!&lt;&gt;"",TrackingWorksheet!#REF!&lt;=#REF!),1,0)*D548)</f>
        <v>#REF!</v>
      </c>
      <c r="V548" s="170" t="str">
        <f>IF(B548=1,"",IF(TrackingWorksheet!F553="","",TrackingWorksheet!F553))</f>
        <v/>
      </c>
    </row>
    <row r="549" spans="2:22" x14ac:dyDescent="0.35">
      <c r="B549" s="178">
        <f>IF(AND(ISBLANK(TrackingWorksheet!B554),ISBLANK(TrackingWorksheet!C554),ISBLANK(TrackingWorksheet!G554),ISBLANK(TrackingWorksheet!I554),
ISBLANK(TrackingWorksheet!#REF!)),1,0)</f>
        <v>0</v>
      </c>
      <c r="C549" s="173">
        <f>IF(B549=1,"",TrackingWorksheet!D554)</f>
        <v>0</v>
      </c>
      <c r="D549" s="176">
        <f>IF(B549=1,"",IF(AND(TrackingWorksheet!B554&lt;&gt;"",TrackingWorksheet!B554&lt;=WeeklyCOVIDSummary!$C$7,OR(TrackingWorksheet!C554="",TrackingWorksheet!C554&gt;=WeeklyCOVIDSummary!$C$6)),1,0))</f>
        <v>0</v>
      </c>
      <c r="E549" s="175">
        <f>IF(B549=1,"",IF(AND(TrackingWorksheet!H554&lt;&gt;"",TrackingWorksheet!H554&lt;=WeeklyCOVIDSummary!$C$7),1,0)*D549)</f>
        <v>0</v>
      </c>
      <c r="F549" s="175">
        <f>IF(B549=1,"",IF(AND(TrackingWorksheet!I554&lt;&gt;"",TrackingWorksheet!I554&lt;=WeeklyCOVIDSummary!$C$7),1,0)*D549)</f>
        <v>0</v>
      </c>
      <c r="G549" s="175">
        <f>IF(B549=1,"",IF(AND(TrackingWorksheet!G554&lt;&gt;"",TrackingWorksheet!G554&lt;=WeeklyCOVIDSummary!$C$7,WeeklyCOVIDSummary!$C$6-TrackingWorksheet!G554&lt;60),1,0)*D549)</f>
        <v>0</v>
      </c>
      <c r="H549" s="175">
        <f>IF(B549=1,"",IF(AND(TrackingWorksheet!G554&lt;&gt;"",TrackingWorksheet!G554&lt;=WeeklyCOVIDSummary!$C$7,TrackingWorksheet!G554&gt;$M$3),1,0)*D549)</f>
        <v>0</v>
      </c>
      <c r="I549" s="175">
        <f t="shared" si="17"/>
        <v>0</v>
      </c>
      <c r="J549" s="175">
        <f t="shared" si="16"/>
        <v>0</v>
      </c>
      <c r="K549" s="175">
        <f>IF(B549=1,"",IF(AND(TrackingWorksheet!G554="",TrackingWorksheet!H554="", TrackingWorksheet!I554=""),1,0)*D549)</f>
        <v>0</v>
      </c>
      <c r="L549" s="178" t="str">
        <f>IF(B549=1,"",IF(TrackingWorksheet!F554="","",TrackingWorksheet!F554))</f>
        <v/>
      </c>
      <c r="M549" s="170"/>
      <c r="N549" s="170">
        <f>IF(AND(ISBLANK(TrackingWorksheet!B554),ISBLANK(TrackingWorksheet!C554),ISBLANK(TrackingWorksheet!G554),ISBLANK(TrackingWorksheet!I554),
ISBLANK(TrackingWorksheet!#REF!)),1,0)</f>
        <v>0</v>
      </c>
      <c r="O549" s="170">
        <f>IF(B549=1,"",TrackingWorksheet!E554)</f>
        <v>0</v>
      </c>
      <c r="P549" s="170" t="e">
        <f>IF(B549=1,"",IF(AND(TrackingWorksheet!B554&lt;&gt;"",TrackingWorksheet!B554&lt;=#REF!,OR(TrackingWorksheet!C554="",TrackingWorksheet!C554&gt;=#REF!)),1,0))</f>
        <v>#REF!</v>
      </c>
      <c r="Q549" s="170" t="e">
        <f>IF(B549=1,"",IF(AND(TrackingWorksheet!#REF! &lt;&gt;"",TrackingWorksheet!#REF!&lt;=#REF!), 1, 0)*D549)</f>
        <v>#REF!</v>
      </c>
      <c r="R549" s="170" t="e">
        <f>IF(B549=1,"",IF(AND(TrackingWorksheet!#REF! &lt;&gt;"", TrackingWorksheet!#REF!="At facility"), 1, 0)*D549)</f>
        <v>#REF!</v>
      </c>
      <c r="S549" s="170" t="e">
        <f>IF(B549=1,"",IF(AND(TrackingWorksheet!#REF! &lt;&gt;"", TrackingWorksheet!#REF!="Outside of facility"), 1, 0)*D549)</f>
        <v>#REF!</v>
      </c>
      <c r="T549" s="170" t="e">
        <f>IF(B549=1,"",IF(AND(TrackingWorksheet!#REF!&lt;&gt;"",TrackingWorksheet!#REF!&lt;=#REF!),1,0)*D549)</f>
        <v>#REF!</v>
      </c>
      <c r="U549" s="170" t="e">
        <f>IF(B549=1,"",IF(AND(TrackingWorksheet!#REF!&lt;&gt;"",TrackingWorksheet!#REF!&lt;=#REF!),1,0)*D549)</f>
        <v>#REF!</v>
      </c>
      <c r="V549" s="170" t="str">
        <f>IF(B549=1,"",IF(TrackingWorksheet!F554="","",TrackingWorksheet!F554))</f>
        <v/>
      </c>
    </row>
    <row r="550" spans="2:22" x14ac:dyDescent="0.35">
      <c r="B550" s="178">
        <f>IF(AND(ISBLANK(TrackingWorksheet!B555),ISBLANK(TrackingWorksheet!C555),ISBLANK(TrackingWorksheet!G555),ISBLANK(TrackingWorksheet!I555),
ISBLANK(TrackingWorksheet!#REF!)),1,0)</f>
        <v>0</v>
      </c>
      <c r="C550" s="173">
        <f>IF(B550=1,"",TrackingWorksheet!D555)</f>
        <v>0</v>
      </c>
      <c r="D550" s="176">
        <f>IF(B550=1,"",IF(AND(TrackingWorksheet!B555&lt;&gt;"",TrackingWorksheet!B555&lt;=WeeklyCOVIDSummary!$C$7,OR(TrackingWorksheet!C555="",TrackingWorksheet!C555&gt;=WeeklyCOVIDSummary!$C$6)),1,0))</f>
        <v>0</v>
      </c>
      <c r="E550" s="175">
        <f>IF(B550=1,"",IF(AND(TrackingWorksheet!H555&lt;&gt;"",TrackingWorksheet!H555&lt;=WeeklyCOVIDSummary!$C$7),1,0)*D550)</f>
        <v>0</v>
      </c>
      <c r="F550" s="175">
        <f>IF(B550=1,"",IF(AND(TrackingWorksheet!I555&lt;&gt;"",TrackingWorksheet!I555&lt;=WeeklyCOVIDSummary!$C$7),1,0)*D550)</f>
        <v>0</v>
      </c>
      <c r="G550" s="175">
        <f>IF(B550=1,"",IF(AND(TrackingWorksheet!G555&lt;&gt;"",TrackingWorksheet!G555&lt;=WeeklyCOVIDSummary!$C$7,WeeklyCOVIDSummary!$C$6-TrackingWorksheet!G555&lt;60),1,0)*D550)</f>
        <v>0</v>
      </c>
      <c r="H550" s="175">
        <f>IF(B550=1,"",IF(AND(TrackingWorksheet!G555&lt;&gt;"",TrackingWorksheet!G555&lt;=WeeklyCOVIDSummary!$C$7,TrackingWorksheet!G555&gt;$M$3),1,0)*D550)</f>
        <v>0</v>
      </c>
      <c r="I550" s="175">
        <f t="shared" si="17"/>
        <v>0</v>
      </c>
      <c r="J550" s="175">
        <f t="shared" si="16"/>
        <v>0</v>
      </c>
      <c r="K550" s="175">
        <f>IF(B550=1,"",IF(AND(TrackingWorksheet!G555="",TrackingWorksheet!H555="", TrackingWorksheet!I555=""),1,0)*D550)</f>
        <v>0</v>
      </c>
      <c r="L550" s="178" t="str">
        <f>IF(B550=1,"",IF(TrackingWorksheet!F555="","",TrackingWorksheet!F555))</f>
        <v/>
      </c>
      <c r="M550" s="170"/>
      <c r="N550" s="170">
        <f>IF(AND(ISBLANK(TrackingWorksheet!B555),ISBLANK(TrackingWorksheet!C555),ISBLANK(TrackingWorksheet!G555),ISBLANK(TrackingWorksheet!I555),
ISBLANK(TrackingWorksheet!#REF!)),1,0)</f>
        <v>0</v>
      </c>
      <c r="O550" s="170">
        <f>IF(B550=1,"",TrackingWorksheet!E555)</f>
        <v>0</v>
      </c>
      <c r="P550" s="170" t="e">
        <f>IF(B550=1,"",IF(AND(TrackingWorksheet!B555&lt;&gt;"",TrackingWorksheet!B555&lt;=#REF!,OR(TrackingWorksheet!C555="",TrackingWorksheet!C555&gt;=#REF!)),1,0))</f>
        <v>#REF!</v>
      </c>
      <c r="Q550" s="170" t="e">
        <f>IF(B550=1,"",IF(AND(TrackingWorksheet!#REF! &lt;&gt;"",TrackingWorksheet!#REF!&lt;=#REF!), 1, 0)*D550)</f>
        <v>#REF!</v>
      </c>
      <c r="R550" s="170" t="e">
        <f>IF(B550=1,"",IF(AND(TrackingWorksheet!#REF! &lt;&gt;"", TrackingWorksheet!#REF!="At facility"), 1, 0)*D550)</f>
        <v>#REF!</v>
      </c>
      <c r="S550" s="170" t="e">
        <f>IF(B550=1,"",IF(AND(TrackingWorksheet!#REF! &lt;&gt;"", TrackingWorksheet!#REF!="Outside of facility"), 1, 0)*D550)</f>
        <v>#REF!</v>
      </c>
      <c r="T550" s="170" t="e">
        <f>IF(B550=1,"",IF(AND(TrackingWorksheet!#REF!&lt;&gt;"",TrackingWorksheet!#REF!&lt;=#REF!),1,0)*D550)</f>
        <v>#REF!</v>
      </c>
      <c r="U550" s="170" t="e">
        <f>IF(B550=1,"",IF(AND(TrackingWorksheet!#REF!&lt;&gt;"",TrackingWorksheet!#REF!&lt;=#REF!),1,0)*D550)</f>
        <v>#REF!</v>
      </c>
      <c r="V550" s="170" t="str">
        <f>IF(B550=1,"",IF(TrackingWorksheet!F555="","",TrackingWorksheet!F555))</f>
        <v/>
      </c>
    </row>
    <row r="551" spans="2:22" x14ac:dyDescent="0.35">
      <c r="B551" s="178">
        <f>IF(AND(ISBLANK(TrackingWorksheet!B556),ISBLANK(TrackingWorksheet!C556),ISBLANK(TrackingWorksheet!G556),ISBLANK(TrackingWorksheet!I556),
ISBLANK(TrackingWorksheet!#REF!)),1,0)</f>
        <v>0</v>
      </c>
      <c r="C551" s="173">
        <f>IF(B551=1,"",TrackingWorksheet!D556)</f>
        <v>0</v>
      </c>
      <c r="D551" s="176">
        <f>IF(B551=1,"",IF(AND(TrackingWorksheet!B556&lt;&gt;"",TrackingWorksheet!B556&lt;=WeeklyCOVIDSummary!$C$7,OR(TrackingWorksheet!C556="",TrackingWorksheet!C556&gt;=WeeklyCOVIDSummary!$C$6)),1,0))</f>
        <v>0</v>
      </c>
      <c r="E551" s="175">
        <f>IF(B551=1,"",IF(AND(TrackingWorksheet!H556&lt;&gt;"",TrackingWorksheet!H556&lt;=WeeklyCOVIDSummary!$C$7),1,0)*D551)</f>
        <v>0</v>
      </c>
      <c r="F551" s="175">
        <f>IF(B551=1,"",IF(AND(TrackingWorksheet!I556&lt;&gt;"",TrackingWorksheet!I556&lt;=WeeklyCOVIDSummary!$C$7),1,0)*D551)</f>
        <v>0</v>
      </c>
      <c r="G551" s="175">
        <f>IF(B551=1,"",IF(AND(TrackingWorksheet!G556&lt;&gt;"",TrackingWorksheet!G556&lt;=WeeklyCOVIDSummary!$C$7,WeeklyCOVIDSummary!$C$6-TrackingWorksheet!G556&lt;60),1,0)*D551)</f>
        <v>0</v>
      </c>
      <c r="H551" s="175">
        <f>IF(B551=1,"",IF(AND(TrackingWorksheet!G556&lt;&gt;"",TrackingWorksheet!G556&lt;=WeeklyCOVIDSummary!$C$7,TrackingWorksheet!G556&gt;$M$3),1,0)*D551)</f>
        <v>0</v>
      </c>
      <c r="I551" s="175">
        <f t="shared" si="17"/>
        <v>0</v>
      </c>
      <c r="J551" s="175">
        <f t="shared" si="16"/>
        <v>0</v>
      </c>
      <c r="K551" s="175">
        <f>IF(B551=1,"",IF(AND(TrackingWorksheet!G556="",TrackingWorksheet!H556="", TrackingWorksheet!I556=""),1,0)*D551)</f>
        <v>0</v>
      </c>
      <c r="L551" s="178" t="str">
        <f>IF(B551=1,"",IF(TrackingWorksheet!F556="","",TrackingWorksheet!F556))</f>
        <v/>
      </c>
      <c r="M551" s="170"/>
      <c r="N551" s="170">
        <f>IF(AND(ISBLANK(TrackingWorksheet!B556),ISBLANK(TrackingWorksheet!C556),ISBLANK(TrackingWorksheet!G556),ISBLANK(TrackingWorksheet!I556),
ISBLANK(TrackingWorksheet!#REF!)),1,0)</f>
        <v>0</v>
      </c>
      <c r="O551" s="170">
        <f>IF(B551=1,"",TrackingWorksheet!E556)</f>
        <v>0</v>
      </c>
      <c r="P551" s="170" t="e">
        <f>IF(B551=1,"",IF(AND(TrackingWorksheet!B556&lt;&gt;"",TrackingWorksheet!B556&lt;=#REF!,OR(TrackingWorksheet!C556="",TrackingWorksheet!C556&gt;=#REF!)),1,0))</f>
        <v>#REF!</v>
      </c>
      <c r="Q551" s="170" t="e">
        <f>IF(B551=1,"",IF(AND(TrackingWorksheet!#REF! &lt;&gt;"",TrackingWorksheet!#REF!&lt;=#REF!), 1, 0)*D551)</f>
        <v>#REF!</v>
      </c>
      <c r="R551" s="170" t="e">
        <f>IF(B551=1,"",IF(AND(TrackingWorksheet!#REF! &lt;&gt;"", TrackingWorksheet!#REF!="At facility"), 1, 0)*D551)</f>
        <v>#REF!</v>
      </c>
      <c r="S551" s="170" t="e">
        <f>IF(B551=1,"",IF(AND(TrackingWorksheet!#REF! &lt;&gt;"", TrackingWorksheet!#REF!="Outside of facility"), 1, 0)*D551)</f>
        <v>#REF!</v>
      </c>
      <c r="T551" s="170" t="e">
        <f>IF(B551=1,"",IF(AND(TrackingWorksheet!#REF!&lt;&gt;"",TrackingWorksheet!#REF!&lt;=#REF!),1,0)*D551)</f>
        <v>#REF!</v>
      </c>
      <c r="U551" s="170" t="e">
        <f>IF(B551=1,"",IF(AND(TrackingWorksheet!#REF!&lt;&gt;"",TrackingWorksheet!#REF!&lt;=#REF!),1,0)*D551)</f>
        <v>#REF!</v>
      </c>
      <c r="V551" s="170" t="str">
        <f>IF(B551=1,"",IF(TrackingWorksheet!F556="","",TrackingWorksheet!F556))</f>
        <v/>
      </c>
    </row>
    <row r="552" spans="2:22" x14ac:dyDescent="0.35">
      <c r="B552" s="178">
        <f>IF(AND(ISBLANK(TrackingWorksheet!B557),ISBLANK(TrackingWorksheet!C557),ISBLANK(TrackingWorksheet!G557),ISBLANK(TrackingWorksheet!I557),
ISBLANK(TrackingWorksheet!#REF!)),1,0)</f>
        <v>0</v>
      </c>
      <c r="C552" s="173">
        <f>IF(B552=1,"",TrackingWorksheet!D557)</f>
        <v>0</v>
      </c>
      <c r="D552" s="176">
        <f>IF(B552=1,"",IF(AND(TrackingWorksheet!B557&lt;&gt;"",TrackingWorksheet!B557&lt;=WeeklyCOVIDSummary!$C$7,OR(TrackingWorksheet!C557="",TrackingWorksheet!C557&gt;=WeeklyCOVIDSummary!$C$6)),1,0))</f>
        <v>0</v>
      </c>
      <c r="E552" s="175">
        <f>IF(B552=1,"",IF(AND(TrackingWorksheet!H557&lt;&gt;"",TrackingWorksheet!H557&lt;=WeeklyCOVIDSummary!$C$7),1,0)*D552)</f>
        <v>0</v>
      </c>
      <c r="F552" s="175">
        <f>IF(B552=1,"",IF(AND(TrackingWorksheet!I557&lt;&gt;"",TrackingWorksheet!I557&lt;=WeeklyCOVIDSummary!$C$7),1,0)*D552)</f>
        <v>0</v>
      </c>
      <c r="G552" s="175">
        <f>IF(B552=1,"",IF(AND(TrackingWorksheet!G557&lt;&gt;"",TrackingWorksheet!G557&lt;=WeeklyCOVIDSummary!$C$7,WeeklyCOVIDSummary!$C$6-TrackingWorksheet!G557&lt;60),1,0)*D552)</f>
        <v>0</v>
      </c>
      <c r="H552" s="175">
        <f>IF(B552=1,"",IF(AND(TrackingWorksheet!G557&lt;&gt;"",TrackingWorksheet!G557&lt;=WeeklyCOVIDSummary!$C$7,TrackingWorksheet!G557&gt;$M$3),1,0)*D552)</f>
        <v>0</v>
      </c>
      <c r="I552" s="175">
        <f t="shared" si="17"/>
        <v>0</v>
      </c>
      <c r="J552" s="175">
        <f t="shared" si="16"/>
        <v>0</v>
      </c>
      <c r="K552" s="175">
        <f>IF(B552=1,"",IF(AND(TrackingWorksheet!G557="",TrackingWorksheet!H557="", TrackingWorksheet!I557=""),1,0)*D552)</f>
        <v>0</v>
      </c>
      <c r="L552" s="178" t="str">
        <f>IF(B552=1,"",IF(TrackingWorksheet!F557="","",TrackingWorksheet!F557))</f>
        <v/>
      </c>
      <c r="M552" s="170"/>
      <c r="N552" s="170">
        <f>IF(AND(ISBLANK(TrackingWorksheet!B557),ISBLANK(TrackingWorksheet!C557),ISBLANK(TrackingWorksheet!G557),ISBLANK(TrackingWorksheet!I557),
ISBLANK(TrackingWorksheet!#REF!)),1,0)</f>
        <v>0</v>
      </c>
      <c r="O552" s="170">
        <f>IF(B552=1,"",TrackingWorksheet!E557)</f>
        <v>0</v>
      </c>
      <c r="P552" s="170" t="e">
        <f>IF(B552=1,"",IF(AND(TrackingWorksheet!B557&lt;&gt;"",TrackingWorksheet!B557&lt;=#REF!,OR(TrackingWorksheet!C557="",TrackingWorksheet!C557&gt;=#REF!)),1,0))</f>
        <v>#REF!</v>
      </c>
      <c r="Q552" s="170" t="e">
        <f>IF(B552=1,"",IF(AND(TrackingWorksheet!#REF! &lt;&gt;"",TrackingWorksheet!#REF!&lt;=#REF!), 1, 0)*D552)</f>
        <v>#REF!</v>
      </c>
      <c r="R552" s="170" t="e">
        <f>IF(B552=1,"",IF(AND(TrackingWorksheet!#REF! &lt;&gt;"", TrackingWorksheet!#REF!="At facility"), 1, 0)*D552)</f>
        <v>#REF!</v>
      </c>
      <c r="S552" s="170" t="e">
        <f>IF(B552=1,"",IF(AND(TrackingWorksheet!#REF! &lt;&gt;"", TrackingWorksheet!#REF!="Outside of facility"), 1, 0)*D552)</f>
        <v>#REF!</v>
      </c>
      <c r="T552" s="170" t="e">
        <f>IF(B552=1,"",IF(AND(TrackingWorksheet!#REF!&lt;&gt;"",TrackingWorksheet!#REF!&lt;=#REF!),1,0)*D552)</f>
        <v>#REF!</v>
      </c>
      <c r="U552" s="170" t="e">
        <f>IF(B552=1,"",IF(AND(TrackingWorksheet!#REF!&lt;&gt;"",TrackingWorksheet!#REF!&lt;=#REF!),1,0)*D552)</f>
        <v>#REF!</v>
      </c>
      <c r="V552" s="170" t="str">
        <f>IF(B552=1,"",IF(TrackingWorksheet!F557="","",TrackingWorksheet!F557))</f>
        <v/>
      </c>
    </row>
    <row r="553" spans="2:22" x14ac:dyDescent="0.35">
      <c r="B553" s="178">
        <f>IF(AND(ISBLANK(TrackingWorksheet!B558),ISBLANK(TrackingWorksheet!C558),ISBLANK(TrackingWorksheet!G558),ISBLANK(TrackingWorksheet!I558),
ISBLANK(TrackingWorksheet!#REF!)),1,0)</f>
        <v>0</v>
      </c>
      <c r="C553" s="173">
        <f>IF(B553=1,"",TrackingWorksheet!D558)</f>
        <v>0</v>
      </c>
      <c r="D553" s="176">
        <f>IF(B553=1,"",IF(AND(TrackingWorksheet!B558&lt;&gt;"",TrackingWorksheet!B558&lt;=WeeklyCOVIDSummary!$C$7,OR(TrackingWorksheet!C558="",TrackingWorksheet!C558&gt;=WeeklyCOVIDSummary!$C$6)),1,0))</f>
        <v>0</v>
      </c>
      <c r="E553" s="175">
        <f>IF(B553=1,"",IF(AND(TrackingWorksheet!H558&lt;&gt;"",TrackingWorksheet!H558&lt;=WeeklyCOVIDSummary!$C$7),1,0)*D553)</f>
        <v>0</v>
      </c>
      <c r="F553" s="175">
        <f>IF(B553=1,"",IF(AND(TrackingWorksheet!I558&lt;&gt;"",TrackingWorksheet!I558&lt;=WeeklyCOVIDSummary!$C$7),1,0)*D553)</f>
        <v>0</v>
      </c>
      <c r="G553" s="175">
        <f>IF(B553=1,"",IF(AND(TrackingWorksheet!G558&lt;&gt;"",TrackingWorksheet!G558&lt;=WeeklyCOVIDSummary!$C$7,WeeklyCOVIDSummary!$C$6-TrackingWorksheet!G558&lt;60),1,0)*D553)</f>
        <v>0</v>
      </c>
      <c r="H553" s="175">
        <f>IF(B553=1,"",IF(AND(TrackingWorksheet!G558&lt;&gt;"",TrackingWorksheet!G558&lt;=WeeklyCOVIDSummary!$C$7,TrackingWorksheet!G558&gt;$M$3),1,0)*D553)</f>
        <v>0</v>
      </c>
      <c r="I553" s="175">
        <f t="shared" si="17"/>
        <v>0</v>
      </c>
      <c r="J553" s="175">
        <f t="shared" si="16"/>
        <v>0</v>
      </c>
      <c r="K553" s="175">
        <f>IF(B553=1,"",IF(AND(TrackingWorksheet!G558="",TrackingWorksheet!H558="", TrackingWorksheet!I558=""),1,0)*D553)</f>
        <v>0</v>
      </c>
      <c r="L553" s="178" t="str">
        <f>IF(B553=1,"",IF(TrackingWorksheet!F558="","",TrackingWorksheet!F558))</f>
        <v/>
      </c>
      <c r="M553" s="170"/>
      <c r="N553" s="170">
        <f>IF(AND(ISBLANK(TrackingWorksheet!B558),ISBLANK(TrackingWorksheet!C558),ISBLANK(TrackingWorksheet!G558),ISBLANK(TrackingWorksheet!I558),
ISBLANK(TrackingWorksheet!#REF!)),1,0)</f>
        <v>0</v>
      </c>
      <c r="O553" s="170">
        <f>IF(B553=1,"",TrackingWorksheet!E558)</f>
        <v>0</v>
      </c>
      <c r="P553" s="170" t="e">
        <f>IF(B553=1,"",IF(AND(TrackingWorksheet!B558&lt;&gt;"",TrackingWorksheet!B558&lt;=#REF!,OR(TrackingWorksheet!C558="",TrackingWorksheet!C558&gt;=#REF!)),1,0))</f>
        <v>#REF!</v>
      </c>
      <c r="Q553" s="170" t="e">
        <f>IF(B553=1,"",IF(AND(TrackingWorksheet!#REF! &lt;&gt;"",TrackingWorksheet!#REF!&lt;=#REF!), 1, 0)*D553)</f>
        <v>#REF!</v>
      </c>
      <c r="R553" s="170" t="e">
        <f>IF(B553=1,"",IF(AND(TrackingWorksheet!#REF! &lt;&gt;"", TrackingWorksheet!#REF!="At facility"), 1, 0)*D553)</f>
        <v>#REF!</v>
      </c>
      <c r="S553" s="170" t="e">
        <f>IF(B553=1,"",IF(AND(TrackingWorksheet!#REF! &lt;&gt;"", TrackingWorksheet!#REF!="Outside of facility"), 1, 0)*D553)</f>
        <v>#REF!</v>
      </c>
      <c r="T553" s="170" t="e">
        <f>IF(B553=1,"",IF(AND(TrackingWorksheet!#REF!&lt;&gt;"",TrackingWorksheet!#REF!&lt;=#REF!),1,0)*D553)</f>
        <v>#REF!</v>
      </c>
      <c r="U553" s="170" t="e">
        <f>IF(B553=1,"",IF(AND(TrackingWorksheet!#REF!&lt;&gt;"",TrackingWorksheet!#REF!&lt;=#REF!),1,0)*D553)</f>
        <v>#REF!</v>
      </c>
      <c r="V553" s="170" t="str">
        <f>IF(B553=1,"",IF(TrackingWorksheet!F558="","",TrackingWorksheet!F558))</f>
        <v/>
      </c>
    </row>
    <row r="554" spans="2:22" x14ac:dyDescent="0.35">
      <c r="B554" s="178">
        <f>IF(AND(ISBLANK(TrackingWorksheet!B559),ISBLANK(TrackingWorksheet!C559),ISBLANK(TrackingWorksheet!G559),ISBLANK(TrackingWorksheet!I559),
ISBLANK(TrackingWorksheet!#REF!)),1,0)</f>
        <v>0</v>
      </c>
      <c r="C554" s="173">
        <f>IF(B554=1,"",TrackingWorksheet!D559)</f>
        <v>0</v>
      </c>
      <c r="D554" s="176">
        <f>IF(B554=1,"",IF(AND(TrackingWorksheet!B559&lt;&gt;"",TrackingWorksheet!B559&lt;=WeeklyCOVIDSummary!$C$7,OR(TrackingWorksheet!C559="",TrackingWorksheet!C559&gt;=WeeklyCOVIDSummary!$C$6)),1,0))</f>
        <v>0</v>
      </c>
      <c r="E554" s="175">
        <f>IF(B554=1,"",IF(AND(TrackingWorksheet!H559&lt;&gt;"",TrackingWorksheet!H559&lt;=WeeklyCOVIDSummary!$C$7),1,0)*D554)</f>
        <v>0</v>
      </c>
      <c r="F554" s="175">
        <f>IF(B554=1,"",IF(AND(TrackingWorksheet!I559&lt;&gt;"",TrackingWorksheet!I559&lt;=WeeklyCOVIDSummary!$C$7),1,0)*D554)</f>
        <v>0</v>
      </c>
      <c r="G554" s="175">
        <f>IF(B554=1,"",IF(AND(TrackingWorksheet!G559&lt;&gt;"",TrackingWorksheet!G559&lt;=WeeklyCOVIDSummary!$C$7,WeeklyCOVIDSummary!$C$6-TrackingWorksheet!G559&lt;60),1,0)*D554)</f>
        <v>0</v>
      </c>
      <c r="H554" s="175">
        <f>IF(B554=1,"",IF(AND(TrackingWorksheet!G559&lt;&gt;"",TrackingWorksheet!G559&lt;=WeeklyCOVIDSummary!$C$7,TrackingWorksheet!G559&gt;$M$3),1,0)*D554)</f>
        <v>0</v>
      </c>
      <c r="I554" s="175">
        <f t="shared" si="17"/>
        <v>0</v>
      </c>
      <c r="J554" s="175">
        <f t="shared" si="16"/>
        <v>0</v>
      </c>
      <c r="K554" s="175">
        <f>IF(B554=1,"",IF(AND(TrackingWorksheet!G559="",TrackingWorksheet!H559="", TrackingWorksheet!I559=""),1,0)*D554)</f>
        <v>0</v>
      </c>
      <c r="L554" s="178" t="str">
        <f>IF(B554=1,"",IF(TrackingWorksheet!F559="","",TrackingWorksheet!F559))</f>
        <v/>
      </c>
      <c r="M554" s="170"/>
      <c r="N554" s="170">
        <f>IF(AND(ISBLANK(TrackingWorksheet!B559),ISBLANK(TrackingWorksheet!C559),ISBLANK(TrackingWorksheet!G559),ISBLANK(TrackingWorksheet!I559),
ISBLANK(TrackingWorksheet!#REF!)),1,0)</f>
        <v>0</v>
      </c>
      <c r="O554" s="170">
        <f>IF(B554=1,"",TrackingWorksheet!E559)</f>
        <v>0</v>
      </c>
      <c r="P554" s="170" t="e">
        <f>IF(B554=1,"",IF(AND(TrackingWorksheet!B559&lt;&gt;"",TrackingWorksheet!B559&lt;=#REF!,OR(TrackingWorksheet!C559="",TrackingWorksheet!C559&gt;=#REF!)),1,0))</f>
        <v>#REF!</v>
      </c>
      <c r="Q554" s="170" t="e">
        <f>IF(B554=1,"",IF(AND(TrackingWorksheet!#REF! &lt;&gt;"",TrackingWorksheet!#REF!&lt;=#REF!), 1, 0)*D554)</f>
        <v>#REF!</v>
      </c>
      <c r="R554" s="170" t="e">
        <f>IF(B554=1,"",IF(AND(TrackingWorksheet!#REF! &lt;&gt;"", TrackingWorksheet!#REF!="At facility"), 1, 0)*D554)</f>
        <v>#REF!</v>
      </c>
      <c r="S554" s="170" t="e">
        <f>IF(B554=1,"",IF(AND(TrackingWorksheet!#REF! &lt;&gt;"", TrackingWorksheet!#REF!="Outside of facility"), 1, 0)*D554)</f>
        <v>#REF!</v>
      </c>
      <c r="T554" s="170" t="e">
        <f>IF(B554=1,"",IF(AND(TrackingWorksheet!#REF!&lt;&gt;"",TrackingWorksheet!#REF!&lt;=#REF!),1,0)*D554)</f>
        <v>#REF!</v>
      </c>
      <c r="U554" s="170" t="e">
        <f>IF(B554=1,"",IF(AND(TrackingWorksheet!#REF!&lt;&gt;"",TrackingWorksheet!#REF!&lt;=#REF!),1,0)*D554)</f>
        <v>#REF!</v>
      </c>
      <c r="V554" s="170" t="str">
        <f>IF(B554=1,"",IF(TrackingWorksheet!F559="","",TrackingWorksheet!F559))</f>
        <v/>
      </c>
    </row>
    <row r="555" spans="2:22" x14ac:dyDescent="0.35">
      <c r="B555" s="178">
        <f>IF(AND(ISBLANK(TrackingWorksheet!B560),ISBLANK(TrackingWorksheet!C560),ISBLANK(TrackingWorksheet!G560),ISBLANK(TrackingWorksheet!I560),
ISBLANK(TrackingWorksheet!#REF!)),1,0)</f>
        <v>0</v>
      </c>
      <c r="C555" s="173">
        <f>IF(B555=1,"",TrackingWorksheet!D560)</f>
        <v>0</v>
      </c>
      <c r="D555" s="176">
        <f>IF(B555=1,"",IF(AND(TrackingWorksheet!B560&lt;&gt;"",TrackingWorksheet!B560&lt;=WeeklyCOVIDSummary!$C$7,OR(TrackingWorksheet!C560="",TrackingWorksheet!C560&gt;=WeeklyCOVIDSummary!$C$6)),1,0))</f>
        <v>0</v>
      </c>
      <c r="E555" s="175">
        <f>IF(B555=1,"",IF(AND(TrackingWorksheet!H560&lt;&gt;"",TrackingWorksheet!H560&lt;=WeeklyCOVIDSummary!$C$7),1,0)*D555)</f>
        <v>0</v>
      </c>
      <c r="F555" s="175">
        <f>IF(B555=1,"",IF(AND(TrackingWorksheet!I560&lt;&gt;"",TrackingWorksheet!I560&lt;=WeeklyCOVIDSummary!$C$7),1,0)*D555)</f>
        <v>0</v>
      </c>
      <c r="G555" s="175">
        <f>IF(B555=1,"",IF(AND(TrackingWorksheet!G560&lt;&gt;"",TrackingWorksheet!G560&lt;=WeeklyCOVIDSummary!$C$7,WeeklyCOVIDSummary!$C$6-TrackingWorksheet!G560&lt;60),1,0)*D555)</f>
        <v>0</v>
      </c>
      <c r="H555" s="175">
        <f>IF(B555=1,"",IF(AND(TrackingWorksheet!G560&lt;&gt;"",TrackingWorksheet!G560&lt;=WeeklyCOVIDSummary!$C$7,TrackingWorksheet!G560&gt;$M$3),1,0)*D555)</f>
        <v>0</v>
      </c>
      <c r="I555" s="175">
        <f t="shared" si="17"/>
        <v>0</v>
      </c>
      <c r="J555" s="175">
        <f t="shared" si="16"/>
        <v>0</v>
      </c>
      <c r="K555" s="175">
        <f>IF(B555=1,"",IF(AND(TrackingWorksheet!G560="",TrackingWorksheet!H560="", TrackingWorksheet!I560=""),1,0)*D555)</f>
        <v>0</v>
      </c>
      <c r="L555" s="178" t="str">
        <f>IF(B555=1,"",IF(TrackingWorksheet!F560="","",TrackingWorksheet!F560))</f>
        <v/>
      </c>
      <c r="M555" s="170"/>
      <c r="N555" s="170">
        <f>IF(AND(ISBLANK(TrackingWorksheet!B560),ISBLANK(TrackingWorksheet!C560),ISBLANK(TrackingWorksheet!G560),ISBLANK(TrackingWorksheet!I560),
ISBLANK(TrackingWorksheet!#REF!)),1,0)</f>
        <v>0</v>
      </c>
      <c r="O555" s="170">
        <f>IF(B555=1,"",TrackingWorksheet!E560)</f>
        <v>0</v>
      </c>
      <c r="P555" s="170" t="e">
        <f>IF(B555=1,"",IF(AND(TrackingWorksheet!B560&lt;&gt;"",TrackingWorksheet!B560&lt;=#REF!,OR(TrackingWorksheet!C560="",TrackingWorksheet!C560&gt;=#REF!)),1,0))</f>
        <v>#REF!</v>
      </c>
      <c r="Q555" s="170" t="e">
        <f>IF(B555=1,"",IF(AND(TrackingWorksheet!#REF! &lt;&gt;"",TrackingWorksheet!#REF!&lt;=#REF!), 1, 0)*D555)</f>
        <v>#REF!</v>
      </c>
      <c r="R555" s="170" t="e">
        <f>IF(B555=1,"",IF(AND(TrackingWorksheet!#REF! &lt;&gt;"", TrackingWorksheet!#REF!="At facility"), 1, 0)*D555)</f>
        <v>#REF!</v>
      </c>
      <c r="S555" s="170" t="e">
        <f>IF(B555=1,"",IF(AND(TrackingWorksheet!#REF! &lt;&gt;"", TrackingWorksheet!#REF!="Outside of facility"), 1, 0)*D555)</f>
        <v>#REF!</v>
      </c>
      <c r="T555" s="170" t="e">
        <f>IF(B555=1,"",IF(AND(TrackingWorksheet!#REF!&lt;&gt;"",TrackingWorksheet!#REF!&lt;=#REF!),1,0)*D555)</f>
        <v>#REF!</v>
      </c>
      <c r="U555" s="170" t="e">
        <f>IF(B555=1,"",IF(AND(TrackingWorksheet!#REF!&lt;&gt;"",TrackingWorksheet!#REF!&lt;=#REF!),1,0)*D555)</f>
        <v>#REF!</v>
      </c>
      <c r="V555" s="170" t="str">
        <f>IF(B555=1,"",IF(TrackingWorksheet!F560="","",TrackingWorksheet!F560))</f>
        <v/>
      </c>
    </row>
    <row r="556" spans="2:22" x14ac:dyDescent="0.35">
      <c r="B556" s="178">
        <f>IF(AND(ISBLANK(TrackingWorksheet!B561),ISBLANK(TrackingWorksheet!C561),ISBLANK(TrackingWorksheet!G561),ISBLANK(TrackingWorksheet!I561),
ISBLANK(TrackingWorksheet!#REF!)),1,0)</f>
        <v>0</v>
      </c>
      <c r="C556" s="173">
        <f>IF(B556=1,"",TrackingWorksheet!D561)</f>
        <v>0</v>
      </c>
      <c r="D556" s="176">
        <f>IF(B556=1,"",IF(AND(TrackingWorksheet!B561&lt;&gt;"",TrackingWorksheet!B561&lt;=WeeklyCOVIDSummary!$C$7,OR(TrackingWorksheet!C561="",TrackingWorksheet!C561&gt;=WeeklyCOVIDSummary!$C$6)),1,0))</f>
        <v>0</v>
      </c>
      <c r="E556" s="175">
        <f>IF(B556=1,"",IF(AND(TrackingWorksheet!H561&lt;&gt;"",TrackingWorksheet!H561&lt;=WeeklyCOVIDSummary!$C$7),1,0)*D556)</f>
        <v>0</v>
      </c>
      <c r="F556" s="175">
        <f>IF(B556=1,"",IF(AND(TrackingWorksheet!I561&lt;&gt;"",TrackingWorksheet!I561&lt;=WeeklyCOVIDSummary!$C$7),1,0)*D556)</f>
        <v>0</v>
      </c>
      <c r="G556" s="175">
        <f>IF(B556=1,"",IF(AND(TrackingWorksheet!G561&lt;&gt;"",TrackingWorksheet!G561&lt;=WeeklyCOVIDSummary!$C$7,WeeklyCOVIDSummary!$C$6-TrackingWorksheet!G561&lt;60),1,0)*D556)</f>
        <v>0</v>
      </c>
      <c r="H556" s="175">
        <f>IF(B556=1,"",IF(AND(TrackingWorksheet!G561&lt;&gt;"",TrackingWorksheet!G561&lt;=WeeklyCOVIDSummary!$C$7,TrackingWorksheet!G561&gt;$M$3),1,0)*D556)</f>
        <v>0</v>
      </c>
      <c r="I556" s="175">
        <f t="shared" si="17"/>
        <v>0</v>
      </c>
      <c r="J556" s="175">
        <f t="shared" si="16"/>
        <v>0</v>
      </c>
      <c r="K556" s="175">
        <f>IF(B556=1,"",IF(AND(TrackingWorksheet!G561="",TrackingWorksheet!H561="", TrackingWorksheet!I561=""),1,0)*D556)</f>
        <v>0</v>
      </c>
      <c r="L556" s="178" t="str">
        <f>IF(B556=1,"",IF(TrackingWorksheet!F561="","",TrackingWorksheet!F561))</f>
        <v/>
      </c>
      <c r="M556" s="170"/>
      <c r="N556" s="170">
        <f>IF(AND(ISBLANK(TrackingWorksheet!B561),ISBLANK(TrackingWorksheet!C561),ISBLANK(TrackingWorksheet!G561),ISBLANK(TrackingWorksheet!I561),
ISBLANK(TrackingWorksheet!#REF!)),1,0)</f>
        <v>0</v>
      </c>
      <c r="O556" s="170">
        <f>IF(B556=1,"",TrackingWorksheet!E561)</f>
        <v>0</v>
      </c>
      <c r="P556" s="170" t="e">
        <f>IF(B556=1,"",IF(AND(TrackingWorksheet!B561&lt;&gt;"",TrackingWorksheet!B561&lt;=#REF!,OR(TrackingWorksheet!C561="",TrackingWorksheet!C561&gt;=#REF!)),1,0))</f>
        <v>#REF!</v>
      </c>
      <c r="Q556" s="170" t="e">
        <f>IF(B556=1,"",IF(AND(TrackingWorksheet!#REF! &lt;&gt;"",TrackingWorksheet!#REF!&lt;=#REF!), 1, 0)*D556)</f>
        <v>#REF!</v>
      </c>
      <c r="R556" s="170" t="e">
        <f>IF(B556=1,"",IF(AND(TrackingWorksheet!#REF! &lt;&gt;"", TrackingWorksheet!#REF!="At facility"), 1, 0)*D556)</f>
        <v>#REF!</v>
      </c>
      <c r="S556" s="170" t="e">
        <f>IF(B556=1,"",IF(AND(TrackingWorksheet!#REF! &lt;&gt;"", TrackingWorksheet!#REF!="Outside of facility"), 1, 0)*D556)</f>
        <v>#REF!</v>
      </c>
      <c r="T556" s="170" t="e">
        <f>IF(B556=1,"",IF(AND(TrackingWorksheet!#REF!&lt;&gt;"",TrackingWorksheet!#REF!&lt;=#REF!),1,0)*D556)</f>
        <v>#REF!</v>
      </c>
      <c r="U556" s="170" t="e">
        <f>IF(B556=1,"",IF(AND(TrackingWorksheet!#REF!&lt;&gt;"",TrackingWorksheet!#REF!&lt;=#REF!),1,0)*D556)</f>
        <v>#REF!</v>
      </c>
      <c r="V556" s="170" t="str">
        <f>IF(B556=1,"",IF(TrackingWorksheet!F561="","",TrackingWorksheet!F561))</f>
        <v/>
      </c>
    </row>
    <row r="557" spans="2:22" x14ac:dyDescent="0.35">
      <c r="B557" s="178">
        <f>IF(AND(ISBLANK(TrackingWorksheet!B562),ISBLANK(TrackingWorksheet!C562),ISBLANK(TrackingWorksheet!G562),ISBLANK(TrackingWorksheet!I562),
ISBLANK(TrackingWorksheet!#REF!)),1,0)</f>
        <v>0</v>
      </c>
      <c r="C557" s="173">
        <f>IF(B557=1,"",TrackingWorksheet!D562)</f>
        <v>0</v>
      </c>
      <c r="D557" s="176">
        <f>IF(B557=1,"",IF(AND(TrackingWorksheet!B562&lt;&gt;"",TrackingWorksheet!B562&lt;=WeeklyCOVIDSummary!$C$7,OR(TrackingWorksheet!C562="",TrackingWorksheet!C562&gt;=WeeklyCOVIDSummary!$C$6)),1,0))</f>
        <v>0</v>
      </c>
      <c r="E557" s="175">
        <f>IF(B557=1,"",IF(AND(TrackingWorksheet!H562&lt;&gt;"",TrackingWorksheet!H562&lt;=WeeklyCOVIDSummary!$C$7),1,0)*D557)</f>
        <v>0</v>
      </c>
      <c r="F557" s="175">
        <f>IF(B557=1,"",IF(AND(TrackingWorksheet!I562&lt;&gt;"",TrackingWorksheet!I562&lt;=WeeklyCOVIDSummary!$C$7),1,0)*D557)</f>
        <v>0</v>
      </c>
      <c r="G557" s="175">
        <f>IF(B557=1,"",IF(AND(TrackingWorksheet!G562&lt;&gt;"",TrackingWorksheet!G562&lt;=WeeklyCOVIDSummary!$C$7,WeeklyCOVIDSummary!$C$6-TrackingWorksheet!G562&lt;60),1,0)*D557)</f>
        <v>0</v>
      </c>
      <c r="H557" s="175">
        <f>IF(B557=1,"",IF(AND(TrackingWorksheet!G562&lt;&gt;"",TrackingWorksheet!G562&lt;=WeeklyCOVIDSummary!$C$7,TrackingWorksheet!G562&gt;$M$3),1,0)*D557)</f>
        <v>0</v>
      </c>
      <c r="I557" s="175">
        <f t="shared" si="17"/>
        <v>0</v>
      </c>
      <c r="J557" s="175">
        <f t="shared" si="16"/>
        <v>0</v>
      </c>
      <c r="K557" s="175">
        <f>IF(B557=1,"",IF(AND(TrackingWorksheet!G562="",TrackingWorksheet!H562="", TrackingWorksheet!I562=""),1,0)*D557)</f>
        <v>0</v>
      </c>
      <c r="L557" s="178" t="str">
        <f>IF(B557=1,"",IF(TrackingWorksheet!F562="","",TrackingWorksheet!F562))</f>
        <v/>
      </c>
      <c r="M557" s="170"/>
      <c r="N557" s="170">
        <f>IF(AND(ISBLANK(TrackingWorksheet!B562),ISBLANK(TrackingWorksheet!C562),ISBLANK(TrackingWorksheet!G562),ISBLANK(TrackingWorksheet!I562),
ISBLANK(TrackingWorksheet!#REF!)),1,0)</f>
        <v>0</v>
      </c>
      <c r="O557" s="170">
        <f>IF(B557=1,"",TrackingWorksheet!E562)</f>
        <v>0</v>
      </c>
      <c r="P557" s="170" t="e">
        <f>IF(B557=1,"",IF(AND(TrackingWorksheet!B562&lt;&gt;"",TrackingWorksheet!B562&lt;=#REF!,OR(TrackingWorksheet!C562="",TrackingWorksheet!C562&gt;=#REF!)),1,0))</f>
        <v>#REF!</v>
      </c>
      <c r="Q557" s="170" t="e">
        <f>IF(B557=1,"",IF(AND(TrackingWorksheet!#REF! &lt;&gt;"",TrackingWorksheet!#REF!&lt;=#REF!), 1, 0)*D557)</f>
        <v>#REF!</v>
      </c>
      <c r="R557" s="170" t="e">
        <f>IF(B557=1,"",IF(AND(TrackingWorksheet!#REF! &lt;&gt;"", TrackingWorksheet!#REF!="At facility"), 1, 0)*D557)</f>
        <v>#REF!</v>
      </c>
      <c r="S557" s="170" t="e">
        <f>IF(B557=1,"",IF(AND(TrackingWorksheet!#REF! &lt;&gt;"", TrackingWorksheet!#REF!="Outside of facility"), 1, 0)*D557)</f>
        <v>#REF!</v>
      </c>
      <c r="T557" s="170" t="e">
        <f>IF(B557=1,"",IF(AND(TrackingWorksheet!#REF!&lt;&gt;"",TrackingWorksheet!#REF!&lt;=#REF!),1,0)*D557)</f>
        <v>#REF!</v>
      </c>
      <c r="U557" s="170" t="e">
        <f>IF(B557=1,"",IF(AND(TrackingWorksheet!#REF!&lt;&gt;"",TrackingWorksheet!#REF!&lt;=#REF!),1,0)*D557)</f>
        <v>#REF!</v>
      </c>
      <c r="V557" s="170" t="str">
        <f>IF(B557=1,"",IF(TrackingWorksheet!F562="","",TrackingWorksheet!F562))</f>
        <v/>
      </c>
    </row>
    <row r="558" spans="2:22" x14ac:dyDescent="0.35">
      <c r="B558" s="178">
        <f>IF(AND(ISBLANK(TrackingWorksheet!B563),ISBLANK(TrackingWorksheet!C563),ISBLANK(TrackingWorksheet!G563),ISBLANK(TrackingWorksheet!I563),
ISBLANK(TrackingWorksheet!#REF!)),1,0)</f>
        <v>0</v>
      </c>
      <c r="C558" s="173">
        <f>IF(B558=1,"",TrackingWorksheet!D563)</f>
        <v>0</v>
      </c>
      <c r="D558" s="176">
        <f>IF(B558=1,"",IF(AND(TrackingWorksheet!B563&lt;&gt;"",TrackingWorksheet!B563&lt;=WeeklyCOVIDSummary!$C$7,OR(TrackingWorksheet!C563="",TrackingWorksheet!C563&gt;=WeeklyCOVIDSummary!$C$6)),1,0))</f>
        <v>0</v>
      </c>
      <c r="E558" s="175">
        <f>IF(B558=1,"",IF(AND(TrackingWorksheet!H563&lt;&gt;"",TrackingWorksheet!H563&lt;=WeeklyCOVIDSummary!$C$7),1,0)*D558)</f>
        <v>0</v>
      </c>
      <c r="F558" s="175">
        <f>IF(B558=1,"",IF(AND(TrackingWorksheet!I563&lt;&gt;"",TrackingWorksheet!I563&lt;=WeeklyCOVIDSummary!$C$7),1,0)*D558)</f>
        <v>0</v>
      </c>
      <c r="G558" s="175">
        <f>IF(B558=1,"",IF(AND(TrackingWorksheet!G563&lt;&gt;"",TrackingWorksheet!G563&lt;=WeeklyCOVIDSummary!$C$7,WeeklyCOVIDSummary!$C$6-TrackingWorksheet!G563&lt;60),1,0)*D558)</f>
        <v>0</v>
      </c>
      <c r="H558" s="175">
        <f>IF(B558=1,"",IF(AND(TrackingWorksheet!G563&lt;&gt;"",TrackingWorksheet!G563&lt;=WeeklyCOVIDSummary!$C$7,TrackingWorksheet!G563&gt;$M$3),1,0)*D558)</f>
        <v>0</v>
      </c>
      <c r="I558" s="175">
        <f t="shared" si="17"/>
        <v>0</v>
      </c>
      <c r="J558" s="175">
        <f t="shared" si="16"/>
        <v>0</v>
      </c>
      <c r="K558" s="175">
        <f>IF(B558=1,"",IF(AND(TrackingWorksheet!G563="",TrackingWorksheet!H563="", TrackingWorksheet!I563=""),1,0)*D558)</f>
        <v>0</v>
      </c>
      <c r="L558" s="178" t="str">
        <f>IF(B558=1,"",IF(TrackingWorksheet!F563="","",TrackingWorksheet!F563))</f>
        <v/>
      </c>
      <c r="M558" s="170"/>
      <c r="N558" s="170">
        <f>IF(AND(ISBLANK(TrackingWorksheet!B563),ISBLANK(TrackingWorksheet!C563),ISBLANK(TrackingWorksheet!G563),ISBLANK(TrackingWorksheet!I563),
ISBLANK(TrackingWorksheet!#REF!)),1,0)</f>
        <v>0</v>
      </c>
      <c r="O558" s="170">
        <f>IF(B558=1,"",TrackingWorksheet!E563)</f>
        <v>0</v>
      </c>
      <c r="P558" s="170" t="e">
        <f>IF(B558=1,"",IF(AND(TrackingWorksheet!B563&lt;&gt;"",TrackingWorksheet!B563&lt;=#REF!,OR(TrackingWorksheet!C563="",TrackingWorksheet!C563&gt;=#REF!)),1,0))</f>
        <v>#REF!</v>
      </c>
      <c r="Q558" s="170" t="e">
        <f>IF(B558=1,"",IF(AND(TrackingWorksheet!#REF! &lt;&gt;"",TrackingWorksheet!#REF!&lt;=#REF!), 1, 0)*D558)</f>
        <v>#REF!</v>
      </c>
      <c r="R558" s="170" t="e">
        <f>IF(B558=1,"",IF(AND(TrackingWorksheet!#REF! &lt;&gt;"", TrackingWorksheet!#REF!="At facility"), 1, 0)*D558)</f>
        <v>#REF!</v>
      </c>
      <c r="S558" s="170" t="e">
        <f>IF(B558=1,"",IF(AND(TrackingWorksheet!#REF! &lt;&gt;"", TrackingWorksheet!#REF!="Outside of facility"), 1, 0)*D558)</f>
        <v>#REF!</v>
      </c>
      <c r="T558" s="170" t="e">
        <f>IF(B558=1,"",IF(AND(TrackingWorksheet!#REF!&lt;&gt;"",TrackingWorksheet!#REF!&lt;=#REF!),1,0)*D558)</f>
        <v>#REF!</v>
      </c>
      <c r="U558" s="170" t="e">
        <f>IF(B558=1,"",IF(AND(TrackingWorksheet!#REF!&lt;&gt;"",TrackingWorksheet!#REF!&lt;=#REF!),1,0)*D558)</f>
        <v>#REF!</v>
      </c>
      <c r="V558" s="170" t="str">
        <f>IF(B558=1,"",IF(TrackingWorksheet!F563="","",TrackingWorksheet!F563))</f>
        <v/>
      </c>
    </row>
    <row r="559" spans="2:22" x14ac:dyDescent="0.35">
      <c r="B559" s="178">
        <f>IF(AND(ISBLANK(TrackingWorksheet!B564),ISBLANK(TrackingWorksheet!C564),ISBLANK(TrackingWorksheet!G564),ISBLANK(TrackingWorksheet!I564),
ISBLANK(TrackingWorksheet!#REF!)),1,0)</f>
        <v>0</v>
      </c>
      <c r="C559" s="173">
        <f>IF(B559=1,"",TrackingWorksheet!D564)</f>
        <v>0</v>
      </c>
      <c r="D559" s="176">
        <f>IF(B559=1,"",IF(AND(TrackingWorksheet!B564&lt;&gt;"",TrackingWorksheet!B564&lt;=WeeklyCOVIDSummary!$C$7,OR(TrackingWorksheet!C564="",TrackingWorksheet!C564&gt;=WeeklyCOVIDSummary!$C$6)),1,0))</f>
        <v>0</v>
      </c>
      <c r="E559" s="175">
        <f>IF(B559=1,"",IF(AND(TrackingWorksheet!H564&lt;&gt;"",TrackingWorksheet!H564&lt;=WeeklyCOVIDSummary!$C$7),1,0)*D559)</f>
        <v>0</v>
      </c>
      <c r="F559" s="175">
        <f>IF(B559=1,"",IF(AND(TrackingWorksheet!I564&lt;&gt;"",TrackingWorksheet!I564&lt;=WeeklyCOVIDSummary!$C$7),1,0)*D559)</f>
        <v>0</v>
      </c>
      <c r="G559" s="175">
        <f>IF(B559=1,"",IF(AND(TrackingWorksheet!G564&lt;&gt;"",TrackingWorksheet!G564&lt;=WeeklyCOVIDSummary!$C$7,WeeklyCOVIDSummary!$C$6-TrackingWorksheet!G564&lt;60),1,0)*D559)</f>
        <v>0</v>
      </c>
      <c r="H559" s="175">
        <f>IF(B559=1,"",IF(AND(TrackingWorksheet!G564&lt;&gt;"",TrackingWorksheet!G564&lt;=WeeklyCOVIDSummary!$C$7,TrackingWorksheet!G564&gt;$M$3),1,0)*D559)</f>
        <v>0</v>
      </c>
      <c r="I559" s="175">
        <f t="shared" si="17"/>
        <v>0</v>
      </c>
      <c r="J559" s="175">
        <f t="shared" si="16"/>
        <v>0</v>
      </c>
      <c r="K559" s="175">
        <f>IF(B559=1,"",IF(AND(TrackingWorksheet!G564="",TrackingWorksheet!H564="", TrackingWorksheet!I564=""),1,0)*D559)</f>
        <v>0</v>
      </c>
      <c r="L559" s="178" t="str">
        <f>IF(B559=1,"",IF(TrackingWorksheet!F564="","",TrackingWorksheet!F564))</f>
        <v/>
      </c>
      <c r="M559" s="170"/>
      <c r="N559" s="170">
        <f>IF(AND(ISBLANK(TrackingWorksheet!B564),ISBLANK(TrackingWorksheet!C564),ISBLANK(TrackingWorksheet!G564),ISBLANK(TrackingWorksheet!I564),
ISBLANK(TrackingWorksheet!#REF!)),1,0)</f>
        <v>0</v>
      </c>
      <c r="O559" s="170">
        <f>IF(B559=1,"",TrackingWorksheet!E564)</f>
        <v>0</v>
      </c>
      <c r="P559" s="170" t="e">
        <f>IF(B559=1,"",IF(AND(TrackingWorksheet!B564&lt;&gt;"",TrackingWorksheet!B564&lt;=#REF!,OR(TrackingWorksheet!C564="",TrackingWorksheet!C564&gt;=#REF!)),1,0))</f>
        <v>#REF!</v>
      </c>
      <c r="Q559" s="170" t="e">
        <f>IF(B559=1,"",IF(AND(TrackingWorksheet!#REF! &lt;&gt;"",TrackingWorksheet!#REF!&lt;=#REF!), 1, 0)*D559)</f>
        <v>#REF!</v>
      </c>
      <c r="R559" s="170" t="e">
        <f>IF(B559=1,"",IF(AND(TrackingWorksheet!#REF! &lt;&gt;"", TrackingWorksheet!#REF!="At facility"), 1, 0)*D559)</f>
        <v>#REF!</v>
      </c>
      <c r="S559" s="170" t="e">
        <f>IF(B559=1,"",IF(AND(TrackingWorksheet!#REF! &lt;&gt;"", TrackingWorksheet!#REF!="Outside of facility"), 1, 0)*D559)</f>
        <v>#REF!</v>
      </c>
      <c r="T559" s="170" t="e">
        <f>IF(B559=1,"",IF(AND(TrackingWorksheet!#REF!&lt;&gt;"",TrackingWorksheet!#REF!&lt;=#REF!),1,0)*D559)</f>
        <v>#REF!</v>
      </c>
      <c r="U559" s="170" t="e">
        <f>IF(B559=1,"",IF(AND(TrackingWorksheet!#REF!&lt;&gt;"",TrackingWorksheet!#REF!&lt;=#REF!),1,0)*D559)</f>
        <v>#REF!</v>
      </c>
      <c r="V559" s="170" t="str">
        <f>IF(B559=1,"",IF(TrackingWorksheet!F564="","",TrackingWorksheet!F564))</f>
        <v/>
      </c>
    </row>
    <row r="560" spans="2:22" x14ac:dyDescent="0.35">
      <c r="B560" s="178">
        <f>IF(AND(ISBLANK(TrackingWorksheet!B565),ISBLANK(TrackingWorksheet!C565),ISBLANK(TrackingWorksheet!G565),ISBLANK(TrackingWorksheet!I565),
ISBLANK(TrackingWorksheet!#REF!)),1,0)</f>
        <v>0</v>
      </c>
      <c r="C560" s="173">
        <f>IF(B560=1,"",TrackingWorksheet!D565)</f>
        <v>0</v>
      </c>
      <c r="D560" s="176">
        <f>IF(B560=1,"",IF(AND(TrackingWorksheet!B565&lt;&gt;"",TrackingWorksheet!B565&lt;=WeeklyCOVIDSummary!$C$7,OR(TrackingWorksheet!C565="",TrackingWorksheet!C565&gt;=WeeklyCOVIDSummary!$C$6)),1,0))</f>
        <v>0</v>
      </c>
      <c r="E560" s="175">
        <f>IF(B560=1,"",IF(AND(TrackingWorksheet!H565&lt;&gt;"",TrackingWorksheet!H565&lt;=WeeklyCOVIDSummary!$C$7),1,0)*D560)</f>
        <v>0</v>
      </c>
      <c r="F560" s="175">
        <f>IF(B560=1,"",IF(AND(TrackingWorksheet!I565&lt;&gt;"",TrackingWorksheet!I565&lt;=WeeklyCOVIDSummary!$C$7),1,0)*D560)</f>
        <v>0</v>
      </c>
      <c r="G560" s="175">
        <f>IF(B560=1,"",IF(AND(TrackingWorksheet!G565&lt;&gt;"",TrackingWorksheet!G565&lt;=WeeklyCOVIDSummary!$C$7,WeeklyCOVIDSummary!$C$6-TrackingWorksheet!G565&lt;60),1,0)*D560)</f>
        <v>0</v>
      </c>
      <c r="H560" s="175">
        <f>IF(B560=1,"",IF(AND(TrackingWorksheet!G565&lt;&gt;"",TrackingWorksheet!G565&lt;=WeeklyCOVIDSummary!$C$7,TrackingWorksheet!G565&gt;$M$3),1,0)*D560)</f>
        <v>0</v>
      </c>
      <c r="I560" s="175">
        <f t="shared" si="17"/>
        <v>0</v>
      </c>
      <c r="J560" s="175">
        <f t="shared" si="16"/>
        <v>0</v>
      </c>
      <c r="K560" s="175">
        <f>IF(B560=1,"",IF(AND(TrackingWorksheet!G565="",TrackingWorksheet!H565="", TrackingWorksheet!I565=""),1,0)*D560)</f>
        <v>0</v>
      </c>
      <c r="L560" s="178" t="str">
        <f>IF(B560=1,"",IF(TrackingWorksheet!F565="","",TrackingWorksheet!F565))</f>
        <v/>
      </c>
      <c r="M560" s="170"/>
      <c r="N560" s="170">
        <f>IF(AND(ISBLANK(TrackingWorksheet!B565),ISBLANK(TrackingWorksheet!C565),ISBLANK(TrackingWorksheet!G565),ISBLANK(TrackingWorksheet!I565),
ISBLANK(TrackingWorksheet!#REF!)),1,0)</f>
        <v>0</v>
      </c>
      <c r="O560" s="170">
        <f>IF(B560=1,"",TrackingWorksheet!E565)</f>
        <v>0</v>
      </c>
      <c r="P560" s="170" t="e">
        <f>IF(B560=1,"",IF(AND(TrackingWorksheet!B565&lt;&gt;"",TrackingWorksheet!B565&lt;=#REF!,OR(TrackingWorksheet!C565="",TrackingWorksheet!C565&gt;=#REF!)),1,0))</f>
        <v>#REF!</v>
      </c>
      <c r="Q560" s="170" t="e">
        <f>IF(B560=1,"",IF(AND(TrackingWorksheet!#REF! &lt;&gt;"",TrackingWorksheet!#REF!&lt;=#REF!), 1, 0)*D560)</f>
        <v>#REF!</v>
      </c>
      <c r="R560" s="170" t="e">
        <f>IF(B560=1,"",IF(AND(TrackingWorksheet!#REF! &lt;&gt;"", TrackingWorksheet!#REF!="At facility"), 1, 0)*D560)</f>
        <v>#REF!</v>
      </c>
      <c r="S560" s="170" t="e">
        <f>IF(B560=1,"",IF(AND(TrackingWorksheet!#REF! &lt;&gt;"", TrackingWorksheet!#REF!="Outside of facility"), 1, 0)*D560)</f>
        <v>#REF!</v>
      </c>
      <c r="T560" s="170" t="e">
        <f>IF(B560=1,"",IF(AND(TrackingWorksheet!#REF!&lt;&gt;"",TrackingWorksheet!#REF!&lt;=#REF!),1,0)*D560)</f>
        <v>#REF!</v>
      </c>
      <c r="U560" s="170" t="e">
        <f>IF(B560=1,"",IF(AND(TrackingWorksheet!#REF!&lt;&gt;"",TrackingWorksheet!#REF!&lt;=#REF!),1,0)*D560)</f>
        <v>#REF!</v>
      </c>
      <c r="V560" s="170" t="str">
        <f>IF(B560=1,"",IF(TrackingWorksheet!F565="","",TrackingWorksheet!F565))</f>
        <v/>
      </c>
    </row>
    <row r="561" spans="2:22" x14ac:dyDescent="0.35">
      <c r="B561" s="178">
        <f>IF(AND(ISBLANK(TrackingWorksheet!B566),ISBLANK(TrackingWorksheet!C566),ISBLANK(TrackingWorksheet!G566),ISBLANK(TrackingWorksheet!I566),
ISBLANK(TrackingWorksheet!#REF!)),1,0)</f>
        <v>0</v>
      </c>
      <c r="C561" s="173">
        <f>IF(B561=1,"",TrackingWorksheet!D566)</f>
        <v>0</v>
      </c>
      <c r="D561" s="176">
        <f>IF(B561=1,"",IF(AND(TrackingWorksheet!B566&lt;&gt;"",TrackingWorksheet!B566&lt;=WeeklyCOVIDSummary!$C$7,OR(TrackingWorksheet!C566="",TrackingWorksheet!C566&gt;=WeeklyCOVIDSummary!$C$6)),1,0))</f>
        <v>0</v>
      </c>
      <c r="E561" s="175">
        <f>IF(B561=1,"",IF(AND(TrackingWorksheet!H566&lt;&gt;"",TrackingWorksheet!H566&lt;=WeeklyCOVIDSummary!$C$7),1,0)*D561)</f>
        <v>0</v>
      </c>
      <c r="F561" s="175">
        <f>IF(B561=1,"",IF(AND(TrackingWorksheet!I566&lt;&gt;"",TrackingWorksheet!I566&lt;=WeeklyCOVIDSummary!$C$7),1,0)*D561)</f>
        <v>0</v>
      </c>
      <c r="G561" s="175">
        <f>IF(B561=1,"",IF(AND(TrackingWorksheet!G566&lt;&gt;"",TrackingWorksheet!G566&lt;=WeeklyCOVIDSummary!$C$7,WeeklyCOVIDSummary!$C$6-TrackingWorksheet!G566&lt;60),1,0)*D561)</f>
        <v>0</v>
      </c>
      <c r="H561" s="175">
        <f>IF(B561=1,"",IF(AND(TrackingWorksheet!G566&lt;&gt;"",TrackingWorksheet!G566&lt;=WeeklyCOVIDSummary!$C$7,TrackingWorksheet!G566&gt;$M$3),1,0)*D561)</f>
        <v>0</v>
      </c>
      <c r="I561" s="175">
        <f t="shared" si="17"/>
        <v>0</v>
      </c>
      <c r="J561" s="175">
        <f t="shared" si="16"/>
        <v>0</v>
      </c>
      <c r="K561" s="175">
        <f>IF(B561=1,"",IF(AND(TrackingWorksheet!G566="",TrackingWorksheet!H566="", TrackingWorksheet!I566=""),1,0)*D561)</f>
        <v>0</v>
      </c>
      <c r="L561" s="178" t="str">
        <f>IF(B561=1,"",IF(TrackingWorksheet!F566="","",TrackingWorksheet!F566))</f>
        <v/>
      </c>
      <c r="M561" s="170"/>
      <c r="N561" s="170">
        <f>IF(AND(ISBLANK(TrackingWorksheet!B566),ISBLANK(TrackingWorksheet!C566),ISBLANK(TrackingWorksheet!G566),ISBLANK(TrackingWorksheet!I566),
ISBLANK(TrackingWorksheet!#REF!)),1,0)</f>
        <v>0</v>
      </c>
      <c r="O561" s="170">
        <f>IF(B561=1,"",TrackingWorksheet!E566)</f>
        <v>0</v>
      </c>
      <c r="P561" s="170" t="e">
        <f>IF(B561=1,"",IF(AND(TrackingWorksheet!B566&lt;&gt;"",TrackingWorksheet!B566&lt;=#REF!,OR(TrackingWorksheet!C566="",TrackingWorksheet!C566&gt;=#REF!)),1,0))</f>
        <v>#REF!</v>
      </c>
      <c r="Q561" s="170" t="e">
        <f>IF(B561=1,"",IF(AND(TrackingWorksheet!#REF! &lt;&gt;"",TrackingWorksheet!#REF!&lt;=#REF!), 1, 0)*D561)</f>
        <v>#REF!</v>
      </c>
      <c r="R561" s="170" t="e">
        <f>IF(B561=1,"",IF(AND(TrackingWorksheet!#REF! &lt;&gt;"", TrackingWorksheet!#REF!="At facility"), 1, 0)*D561)</f>
        <v>#REF!</v>
      </c>
      <c r="S561" s="170" t="e">
        <f>IF(B561=1,"",IF(AND(TrackingWorksheet!#REF! &lt;&gt;"", TrackingWorksheet!#REF!="Outside of facility"), 1, 0)*D561)</f>
        <v>#REF!</v>
      </c>
      <c r="T561" s="170" t="e">
        <f>IF(B561=1,"",IF(AND(TrackingWorksheet!#REF!&lt;&gt;"",TrackingWorksheet!#REF!&lt;=#REF!),1,0)*D561)</f>
        <v>#REF!</v>
      </c>
      <c r="U561" s="170" t="e">
        <f>IF(B561=1,"",IF(AND(TrackingWorksheet!#REF!&lt;&gt;"",TrackingWorksheet!#REF!&lt;=#REF!),1,0)*D561)</f>
        <v>#REF!</v>
      </c>
      <c r="V561" s="170" t="str">
        <f>IF(B561=1,"",IF(TrackingWorksheet!F566="","",TrackingWorksheet!F566))</f>
        <v/>
      </c>
    </row>
    <row r="562" spans="2:22" x14ac:dyDescent="0.35">
      <c r="B562" s="178">
        <f>IF(AND(ISBLANK(TrackingWorksheet!B567),ISBLANK(TrackingWorksheet!C567),ISBLANK(TrackingWorksheet!G567),ISBLANK(TrackingWorksheet!I567),
ISBLANK(TrackingWorksheet!#REF!)),1,0)</f>
        <v>0</v>
      </c>
      <c r="C562" s="173">
        <f>IF(B562=1,"",TrackingWorksheet!D567)</f>
        <v>0</v>
      </c>
      <c r="D562" s="176">
        <f>IF(B562=1,"",IF(AND(TrackingWorksheet!B567&lt;&gt;"",TrackingWorksheet!B567&lt;=WeeklyCOVIDSummary!$C$7,OR(TrackingWorksheet!C567="",TrackingWorksheet!C567&gt;=WeeklyCOVIDSummary!$C$6)),1,0))</f>
        <v>0</v>
      </c>
      <c r="E562" s="175">
        <f>IF(B562=1,"",IF(AND(TrackingWorksheet!H567&lt;&gt;"",TrackingWorksheet!H567&lt;=WeeklyCOVIDSummary!$C$7),1,0)*D562)</f>
        <v>0</v>
      </c>
      <c r="F562" s="175">
        <f>IF(B562=1,"",IF(AND(TrackingWorksheet!I567&lt;&gt;"",TrackingWorksheet!I567&lt;=WeeklyCOVIDSummary!$C$7),1,0)*D562)</f>
        <v>0</v>
      </c>
      <c r="G562" s="175">
        <f>IF(B562=1,"",IF(AND(TrackingWorksheet!G567&lt;&gt;"",TrackingWorksheet!G567&lt;=WeeklyCOVIDSummary!$C$7,WeeklyCOVIDSummary!$C$6-TrackingWorksheet!G567&lt;60),1,0)*D562)</f>
        <v>0</v>
      </c>
      <c r="H562" s="175">
        <f>IF(B562=1,"",IF(AND(TrackingWorksheet!G567&lt;&gt;"",TrackingWorksheet!G567&lt;=WeeklyCOVIDSummary!$C$7,TrackingWorksheet!G567&gt;$M$3),1,0)*D562)</f>
        <v>0</v>
      </c>
      <c r="I562" s="175">
        <f t="shared" si="17"/>
        <v>0</v>
      </c>
      <c r="J562" s="175">
        <f t="shared" si="16"/>
        <v>0</v>
      </c>
      <c r="K562" s="175">
        <f>IF(B562=1,"",IF(AND(TrackingWorksheet!G567="",TrackingWorksheet!H567="", TrackingWorksheet!I567=""),1,0)*D562)</f>
        <v>0</v>
      </c>
      <c r="L562" s="178" t="str">
        <f>IF(B562=1,"",IF(TrackingWorksheet!F567="","",TrackingWorksheet!F567))</f>
        <v/>
      </c>
      <c r="M562" s="170"/>
      <c r="N562" s="170">
        <f>IF(AND(ISBLANK(TrackingWorksheet!B567),ISBLANK(TrackingWorksheet!C567),ISBLANK(TrackingWorksheet!G567),ISBLANK(TrackingWorksheet!I567),
ISBLANK(TrackingWorksheet!#REF!)),1,0)</f>
        <v>0</v>
      </c>
      <c r="O562" s="170">
        <f>IF(B562=1,"",TrackingWorksheet!E567)</f>
        <v>0</v>
      </c>
      <c r="P562" s="170" t="e">
        <f>IF(B562=1,"",IF(AND(TrackingWorksheet!B567&lt;&gt;"",TrackingWorksheet!B567&lt;=#REF!,OR(TrackingWorksheet!C567="",TrackingWorksheet!C567&gt;=#REF!)),1,0))</f>
        <v>#REF!</v>
      </c>
      <c r="Q562" s="170" t="e">
        <f>IF(B562=1,"",IF(AND(TrackingWorksheet!#REF! &lt;&gt;"",TrackingWorksheet!#REF!&lt;=#REF!), 1, 0)*D562)</f>
        <v>#REF!</v>
      </c>
      <c r="R562" s="170" t="e">
        <f>IF(B562=1,"",IF(AND(TrackingWorksheet!#REF! &lt;&gt;"", TrackingWorksheet!#REF!="At facility"), 1, 0)*D562)</f>
        <v>#REF!</v>
      </c>
      <c r="S562" s="170" t="e">
        <f>IF(B562=1,"",IF(AND(TrackingWorksheet!#REF! &lt;&gt;"", TrackingWorksheet!#REF!="Outside of facility"), 1, 0)*D562)</f>
        <v>#REF!</v>
      </c>
      <c r="T562" s="170" t="e">
        <f>IF(B562=1,"",IF(AND(TrackingWorksheet!#REF!&lt;&gt;"",TrackingWorksheet!#REF!&lt;=#REF!),1,0)*D562)</f>
        <v>#REF!</v>
      </c>
      <c r="U562" s="170" t="e">
        <f>IF(B562=1,"",IF(AND(TrackingWorksheet!#REF!&lt;&gt;"",TrackingWorksheet!#REF!&lt;=#REF!),1,0)*D562)</f>
        <v>#REF!</v>
      </c>
      <c r="V562" s="170" t="str">
        <f>IF(B562=1,"",IF(TrackingWorksheet!F567="","",TrackingWorksheet!F567))</f>
        <v/>
      </c>
    </row>
    <row r="563" spans="2:22" x14ac:dyDescent="0.35">
      <c r="B563" s="178">
        <f>IF(AND(ISBLANK(TrackingWorksheet!B568),ISBLANK(TrackingWorksheet!C568),ISBLANK(TrackingWorksheet!G568),ISBLANK(TrackingWorksheet!I568),
ISBLANK(TrackingWorksheet!#REF!)),1,0)</f>
        <v>0</v>
      </c>
      <c r="C563" s="173">
        <f>IF(B563=1,"",TrackingWorksheet!D568)</f>
        <v>0</v>
      </c>
      <c r="D563" s="176">
        <f>IF(B563=1,"",IF(AND(TrackingWorksheet!B568&lt;&gt;"",TrackingWorksheet!B568&lt;=WeeklyCOVIDSummary!$C$7,OR(TrackingWorksheet!C568="",TrackingWorksheet!C568&gt;=WeeklyCOVIDSummary!$C$6)),1,0))</f>
        <v>0</v>
      </c>
      <c r="E563" s="175">
        <f>IF(B563=1,"",IF(AND(TrackingWorksheet!H568&lt;&gt;"",TrackingWorksheet!H568&lt;=WeeklyCOVIDSummary!$C$7),1,0)*D563)</f>
        <v>0</v>
      </c>
      <c r="F563" s="175">
        <f>IF(B563=1,"",IF(AND(TrackingWorksheet!I568&lt;&gt;"",TrackingWorksheet!I568&lt;=WeeklyCOVIDSummary!$C$7),1,0)*D563)</f>
        <v>0</v>
      </c>
      <c r="G563" s="175">
        <f>IF(B563=1,"",IF(AND(TrackingWorksheet!G568&lt;&gt;"",TrackingWorksheet!G568&lt;=WeeklyCOVIDSummary!$C$7,WeeklyCOVIDSummary!$C$6-TrackingWorksheet!G568&lt;60),1,0)*D563)</f>
        <v>0</v>
      </c>
      <c r="H563" s="175">
        <f>IF(B563=1,"",IF(AND(TrackingWorksheet!G568&lt;&gt;"",TrackingWorksheet!G568&lt;=WeeklyCOVIDSummary!$C$7,TrackingWorksheet!G568&gt;$M$3),1,0)*D563)</f>
        <v>0</v>
      </c>
      <c r="I563" s="175">
        <f t="shared" si="17"/>
        <v>0</v>
      </c>
      <c r="J563" s="175">
        <f t="shared" si="16"/>
        <v>0</v>
      </c>
      <c r="K563" s="175">
        <f>IF(B563=1,"",IF(AND(TrackingWorksheet!G568="",TrackingWorksheet!H568="", TrackingWorksheet!I568=""),1,0)*D563)</f>
        <v>0</v>
      </c>
      <c r="L563" s="178" t="str">
        <f>IF(B563=1,"",IF(TrackingWorksheet!F568="","",TrackingWorksheet!F568))</f>
        <v/>
      </c>
      <c r="M563" s="170"/>
      <c r="N563" s="170">
        <f>IF(AND(ISBLANK(TrackingWorksheet!B568),ISBLANK(TrackingWorksheet!C568),ISBLANK(TrackingWorksheet!G568),ISBLANK(TrackingWorksheet!I568),
ISBLANK(TrackingWorksheet!#REF!)),1,0)</f>
        <v>0</v>
      </c>
      <c r="O563" s="170">
        <f>IF(B563=1,"",TrackingWorksheet!E568)</f>
        <v>0</v>
      </c>
      <c r="P563" s="170" t="e">
        <f>IF(B563=1,"",IF(AND(TrackingWorksheet!B568&lt;&gt;"",TrackingWorksheet!B568&lt;=#REF!,OR(TrackingWorksheet!C568="",TrackingWorksheet!C568&gt;=#REF!)),1,0))</f>
        <v>#REF!</v>
      </c>
      <c r="Q563" s="170" t="e">
        <f>IF(B563=1,"",IF(AND(TrackingWorksheet!#REF! &lt;&gt;"",TrackingWorksheet!#REF!&lt;=#REF!), 1, 0)*D563)</f>
        <v>#REF!</v>
      </c>
      <c r="R563" s="170" t="e">
        <f>IF(B563=1,"",IF(AND(TrackingWorksheet!#REF! &lt;&gt;"", TrackingWorksheet!#REF!="At facility"), 1, 0)*D563)</f>
        <v>#REF!</v>
      </c>
      <c r="S563" s="170" t="e">
        <f>IF(B563=1,"",IF(AND(TrackingWorksheet!#REF! &lt;&gt;"", TrackingWorksheet!#REF!="Outside of facility"), 1, 0)*D563)</f>
        <v>#REF!</v>
      </c>
      <c r="T563" s="170" t="e">
        <f>IF(B563=1,"",IF(AND(TrackingWorksheet!#REF!&lt;&gt;"",TrackingWorksheet!#REF!&lt;=#REF!),1,0)*D563)</f>
        <v>#REF!</v>
      </c>
      <c r="U563" s="170" t="e">
        <f>IF(B563=1,"",IF(AND(TrackingWorksheet!#REF!&lt;&gt;"",TrackingWorksheet!#REF!&lt;=#REF!),1,0)*D563)</f>
        <v>#REF!</v>
      </c>
      <c r="V563" s="170" t="str">
        <f>IF(B563=1,"",IF(TrackingWorksheet!F568="","",TrackingWorksheet!F568))</f>
        <v/>
      </c>
    </row>
    <row r="564" spans="2:22" x14ac:dyDescent="0.35">
      <c r="B564" s="178">
        <f>IF(AND(ISBLANK(TrackingWorksheet!B569),ISBLANK(TrackingWorksheet!C569),ISBLANK(TrackingWorksheet!G569),ISBLANK(TrackingWorksheet!I569),
ISBLANK(TrackingWorksheet!#REF!)),1,0)</f>
        <v>0</v>
      </c>
      <c r="C564" s="173">
        <f>IF(B564=1,"",TrackingWorksheet!D569)</f>
        <v>0</v>
      </c>
      <c r="D564" s="176">
        <f>IF(B564=1,"",IF(AND(TrackingWorksheet!B569&lt;&gt;"",TrackingWorksheet!B569&lt;=WeeklyCOVIDSummary!$C$7,OR(TrackingWorksheet!C569="",TrackingWorksheet!C569&gt;=WeeklyCOVIDSummary!$C$6)),1,0))</f>
        <v>0</v>
      </c>
      <c r="E564" s="175">
        <f>IF(B564=1,"",IF(AND(TrackingWorksheet!H569&lt;&gt;"",TrackingWorksheet!H569&lt;=WeeklyCOVIDSummary!$C$7),1,0)*D564)</f>
        <v>0</v>
      </c>
      <c r="F564" s="175">
        <f>IF(B564=1,"",IF(AND(TrackingWorksheet!I569&lt;&gt;"",TrackingWorksheet!I569&lt;=WeeklyCOVIDSummary!$C$7),1,0)*D564)</f>
        <v>0</v>
      </c>
      <c r="G564" s="175">
        <f>IF(B564=1,"",IF(AND(TrackingWorksheet!G569&lt;&gt;"",TrackingWorksheet!G569&lt;=WeeklyCOVIDSummary!$C$7,WeeklyCOVIDSummary!$C$6-TrackingWorksheet!G569&lt;60),1,0)*D564)</f>
        <v>0</v>
      </c>
      <c r="H564" s="175">
        <f>IF(B564=1,"",IF(AND(TrackingWorksheet!G569&lt;&gt;"",TrackingWorksheet!G569&lt;=WeeklyCOVIDSummary!$C$7,TrackingWorksheet!G569&gt;$M$3),1,0)*D564)</f>
        <v>0</v>
      </c>
      <c r="I564" s="175">
        <f t="shared" si="17"/>
        <v>0</v>
      </c>
      <c r="J564" s="175">
        <f t="shared" si="16"/>
        <v>0</v>
      </c>
      <c r="K564" s="175">
        <f>IF(B564=1,"",IF(AND(TrackingWorksheet!G569="",TrackingWorksheet!H569="", TrackingWorksheet!I569=""),1,0)*D564)</f>
        <v>0</v>
      </c>
      <c r="L564" s="178" t="str">
        <f>IF(B564=1,"",IF(TrackingWorksheet!F569="","",TrackingWorksheet!F569))</f>
        <v/>
      </c>
      <c r="M564" s="170"/>
      <c r="N564" s="170">
        <f>IF(AND(ISBLANK(TrackingWorksheet!B569),ISBLANK(TrackingWorksheet!C569),ISBLANK(TrackingWorksheet!G569),ISBLANK(TrackingWorksheet!I569),
ISBLANK(TrackingWorksheet!#REF!)),1,0)</f>
        <v>0</v>
      </c>
      <c r="O564" s="170">
        <f>IF(B564=1,"",TrackingWorksheet!E569)</f>
        <v>0</v>
      </c>
      <c r="P564" s="170" t="e">
        <f>IF(B564=1,"",IF(AND(TrackingWorksheet!B569&lt;&gt;"",TrackingWorksheet!B569&lt;=#REF!,OR(TrackingWorksheet!C569="",TrackingWorksheet!C569&gt;=#REF!)),1,0))</f>
        <v>#REF!</v>
      </c>
      <c r="Q564" s="170" t="e">
        <f>IF(B564=1,"",IF(AND(TrackingWorksheet!#REF! &lt;&gt;"",TrackingWorksheet!#REF!&lt;=#REF!), 1, 0)*D564)</f>
        <v>#REF!</v>
      </c>
      <c r="R564" s="170" t="e">
        <f>IF(B564=1,"",IF(AND(TrackingWorksheet!#REF! &lt;&gt;"", TrackingWorksheet!#REF!="At facility"), 1, 0)*D564)</f>
        <v>#REF!</v>
      </c>
      <c r="S564" s="170" t="e">
        <f>IF(B564=1,"",IF(AND(TrackingWorksheet!#REF! &lt;&gt;"", TrackingWorksheet!#REF!="Outside of facility"), 1, 0)*D564)</f>
        <v>#REF!</v>
      </c>
      <c r="T564" s="170" t="e">
        <f>IF(B564=1,"",IF(AND(TrackingWorksheet!#REF!&lt;&gt;"",TrackingWorksheet!#REF!&lt;=#REF!),1,0)*D564)</f>
        <v>#REF!</v>
      </c>
      <c r="U564" s="170" t="e">
        <f>IF(B564=1,"",IF(AND(TrackingWorksheet!#REF!&lt;&gt;"",TrackingWorksheet!#REF!&lt;=#REF!),1,0)*D564)</f>
        <v>#REF!</v>
      </c>
      <c r="V564" s="170" t="str">
        <f>IF(B564=1,"",IF(TrackingWorksheet!F569="","",TrackingWorksheet!F569))</f>
        <v/>
      </c>
    </row>
    <row r="565" spans="2:22" x14ac:dyDescent="0.35">
      <c r="B565" s="178">
        <f>IF(AND(ISBLANK(TrackingWorksheet!B570),ISBLANK(TrackingWorksheet!C570),ISBLANK(TrackingWorksheet!G570),ISBLANK(TrackingWorksheet!I570),
ISBLANK(TrackingWorksheet!#REF!)),1,0)</f>
        <v>0</v>
      </c>
      <c r="C565" s="173">
        <f>IF(B565=1,"",TrackingWorksheet!D570)</f>
        <v>0</v>
      </c>
      <c r="D565" s="176">
        <f>IF(B565=1,"",IF(AND(TrackingWorksheet!B570&lt;&gt;"",TrackingWorksheet!B570&lt;=WeeklyCOVIDSummary!$C$7,OR(TrackingWorksheet!C570="",TrackingWorksheet!C570&gt;=WeeklyCOVIDSummary!$C$6)),1,0))</f>
        <v>0</v>
      </c>
      <c r="E565" s="175">
        <f>IF(B565=1,"",IF(AND(TrackingWorksheet!H570&lt;&gt;"",TrackingWorksheet!H570&lt;=WeeklyCOVIDSummary!$C$7),1,0)*D565)</f>
        <v>0</v>
      </c>
      <c r="F565" s="175">
        <f>IF(B565=1,"",IF(AND(TrackingWorksheet!I570&lt;&gt;"",TrackingWorksheet!I570&lt;=WeeklyCOVIDSummary!$C$7),1,0)*D565)</f>
        <v>0</v>
      </c>
      <c r="G565" s="175">
        <f>IF(B565=1,"",IF(AND(TrackingWorksheet!G570&lt;&gt;"",TrackingWorksheet!G570&lt;=WeeklyCOVIDSummary!$C$7,WeeklyCOVIDSummary!$C$6-TrackingWorksheet!G570&lt;60),1,0)*D565)</f>
        <v>0</v>
      </c>
      <c r="H565" s="175">
        <f>IF(B565=1,"",IF(AND(TrackingWorksheet!G570&lt;&gt;"",TrackingWorksheet!G570&lt;=WeeklyCOVIDSummary!$C$7,TrackingWorksheet!G570&gt;$M$3),1,0)*D565)</f>
        <v>0</v>
      </c>
      <c r="I565" s="175">
        <f t="shared" si="17"/>
        <v>0</v>
      </c>
      <c r="J565" s="175">
        <f t="shared" si="16"/>
        <v>0</v>
      </c>
      <c r="K565" s="175">
        <f>IF(B565=1,"",IF(AND(TrackingWorksheet!G570="",TrackingWorksheet!H570="", TrackingWorksheet!I570=""),1,0)*D565)</f>
        <v>0</v>
      </c>
      <c r="L565" s="178" t="str">
        <f>IF(B565=1,"",IF(TrackingWorksheet!F570="","",TrackingWorksheet!F570))</f>
        <v/>
      </c>
      <c r="M565" s="170"/>
      <c r="N565" s="170">
        <f>IF(AND(ISBLANK(TrackingWorksheet!B570),ISBLANK(TrackingWorksheet!C570),ISBLANK(TrackingWorksheet!G570),ISBLANK(TrackingWorksheet!I570),
ISBLANK(TrackingWorksheet!#REF!)),1,0)</f>
        <v>0</v>
      </c>
      <c r="O565" s="170">
        <f>IF(B565=1,"",TrackingWorksheet!E570)</f>
        <v>0</v>
      </c>
      <c r="P565" s="170" t="e">
        <f>IF(B565=1,"",IF(AND(TrackingWorksheet!B570&lt;&gt;"",TrackingWorksheet!B570&lt;=#REF!,OR(TrackingWorksheet!C570="",TrackingWorksheet!C570&gt;=#REF!)),1,0))</f>
        <v>#REF!</v>
      </c>
      <c r="Q565" s="170" t="e">
        <f>IF(B565=1,"",IF(AND(TrackingWorksheet!#REF! &lt;&gt;"",TrackingWorksheet!#REF!&lt;=#REF!), 1, 0)*D565)</f>
        <v>#REF!</v>
      </c>
      <c r="R565" s="170" t="e">
        <f>IF(B565=1,"",IF(AND(TrackingWorksheet!#REF! &lt;&gt;"", TrackingWorksheet!#REF!="At facility"), 1, 0)*D565)</f>
        <v>#REF!</v>
      </c>
      <c r="S565" s="170" t="e">
        <f>IF(B565=1,"",IF(AND(TrackingWorksheet!#REF! &lt;&gt;"", TrackingWorksheet!#REF!="Outside of facility"), 1, 0)*D565)</f>
        <v>#REF!</v>
      </c>
      <c r="T565" s="170" t="e">
        <f>IF(B565=1,"",IF(AND(TrackingWorksheet!#REF!&lt;&gt;"",TrackingWorksheet!#REF!&lt;=#REF!),1,0)*D565)</f>
        <v>#REF!</v>
      </c>
      <c r="U565" s="170" t="e">
        <f>IF(B565=1,"",IF(AND(TrackingWorksheet!#REF!&lt;&gt;"",TrackingWorksheet!#REF!&lt;=#REF!),1,0)*D565)</f>
        <v>#REF!</v>
      </c>
      <c r="V565" s="170" t="str">
        <f>IF(B565=1,"",IF(TrackingWorksheet!F570="","",TrackingWorksheet!F570))</f>
        <v/>
      </c>
    </row>
    <row r="566" spans="2:22" x14ac:dyDescent="0.35">
      <c r="B566" s="178">
        <f>IF(AND(ISBLANK(TrackingWorksheet!B571),ISBLANK(TrackingWorksheet!C571),ISBLANK(TrackingWorksheet!G571),ISBLANK(TrackingWorksheet!I571),
ISBLANK(TrackingWorksheet!#REF!)),1,0)</f>
        <v>0</v>
      </c>
      <c r="C566" s="173">
        <f>IF(B566=1,"",TrackingWorksheet!D571)</f>
        <v>0</v>
      </c>
      <c r="D566" s="176">
        <f>IF(B566=1,"",IF(AND(TrackingWorksheet!B571&lt;&gt;"",TrackingWorksheet!B571&lt;=WeeklyCOVIDSummary!$C$7,OR(TrackingWorksheet!C571="",TrackingWorksheet!C571&gt;=WeeklyCOVIDSummary!$C$6)),1,0))</f>
        <v>0</v>
      </c>
      <c r="E566" s="175">
        <f>IF(B566=1,"",IF(AND(TrackingWorksheet!H571&lt;&gt;"",TrackingWorksheet!H571&lt;=WeeklyCOVIDSummary!$C$7),1,0)*D566)</f>
        <v>0</v>
      </c>
      <c r="F566" s="175">
        <f>IF(B566=1,"",IF(AND(TrackingWorksheet!I571&lt;&gt;"",TrackingWorksheet!I571&lt;=WeeklyCOVIDSummary!$C$7),1,0)*D566)</f>
        <v>0</v>
      </c>
      <c r="G566" s="175">
        <f>IF(B566=1,"",IF(AND(TrackingWorksheet!G571&lt;&gt;"",TrackingWorksheet!G571&lt;=WeeklyCOVIDSummary!$C$7,WeeklyCOVIDSummary!$C$6-TrackingWorksheet!G571&lt;60),1,0)*D566)</f>
        <v>0</v>
      </c>
      <c r="H566" s="175">
        <f>IF(B566=1,"",IF(AND(TrackingWorksheet!G571&lt;&gt;"",TrackingWorksheet!G571&lt;=WeeklyCOVIDSummary!$C$7,TrackingWorksheet!G571&gt;$M$3),1,0)*D566)</f>
        <v>0</v>
      </c>
      <c r="I566" s="175">
        <f t="shared" si="17"/>
        <v>0</v>
      </c>
      <c r="J566" s="175">
        <f t="shared" si="16"/>
        <v>0</v>
      </c>
      <c r="K566" s="175">
        <f>IF(B566=1,"",IF(AND(TrackingWorksheet!G571="",TrackingWorksheet!H571="", TrackingWorksheet!I571=""),1,0)*D566)</f>
        <v>0</v>
      </c>
      <c r="L566" s="178" t="str">
        <f>IF(B566=1,"",IF(TrackingWorksheet!F571="","",TrackingWorksheet!F571))</f>
        <v/>
      </c>
      <c r="M566" s="170"/>
      <c r="N566" s="170">
        <f>IF(AND(ISBLANK(TrackingWorksheet!B571),ISBLANK(TrackingWorksheet!C571),ISBLANK(TrackingWorksheet!G571),ISBLANK(TrackingWorksheet!I571),
ISBLANK(TrackingWorksheet!#REF!)),1,0)</f>
        <v>0</v>
      </c>
      <c r="O566" s="170">
        <f>IF(B566=1,"",TrackingWorksheet!E571)</f>
        <v>0</v>
      </c>
      <c r="P566" s="170" t="e">
        <f>IF(B566=1,"",IF(AND(TrackingWorksheet!B571&lt;&gt;"",TrackingWorksheet!B571&lt;=#REF!,OR(TrackingWorksheet!C571="",TrackingWorksheet!C571&gt;=#REF!)),1,0))</f>
        <v>#REF!</v>
      </c>
      <c r="Q566" s="170" t="e">
        <f>IF(B566=1,"",IF(AND(TrackingWorksheet!#REF! &lt;&gt;"",TrackingWorksheet!#REF!&lt;=#REF!), 1, 0)*D566)</f>
        <v>#REF!</v>
      </c>
      <c r="R566" s="170" t="e">
        <f>IF(B566=1,"",IF(AND(TrackingWorksheet!#REF! &lt;&gt;"", TrackingWorksheet!#REF!="At facility"), 1, 0)*D566)</f>
        <v>#REF!</v>
      </c>
      <c r="S566" s="170" t="e">
        <f>IF(B566=1,"",IF(AND(TrackingWorksheet!#REF! &lt;&gt;"", TrackingWorksheet!#REF!="Outside of facility"), 1, 0)*D566)</f>
        <v>#REF!</v>
      </c>
      <c r="T566" s="170" t="e">
        <f>IF(B566=1,"",IF(AND(TrackingWorksheet!#REF!&lt;&gt;"",TrackingWorksheet!#REF!&lt;=#REF!),1,0)*D566)</f>
        <v>#REF!</v>
      </c>
      <c r="U566" s="170" t="e">
        <f>IF(B566=1,"",IF(AND(TrackingWorksheet!#REF!&lt;&gt;"",TrackingWorksheet!#REF!&lt;=#REF!),1,0)*D566)</f>
        <v>#REF!</v>
      </c>
      <c r="V566" s="170" t="str">
        <f>IF(B566=1,"",IF(TrackingWorksheet!F571="","",TrackingWorksheet!F571))</f>
        <v/>
      </c>
    </row>
    <row r="567" spans="2:22" x14ac:dyDescent="0.35">
      <c r="B567" s="178">
        <f>IF(AND(ISBLANK(TrackingWorksheet!B572),ISBLANK(TrackingWorksheet!C572),ISBLANK(TrackingWorksheet!G572),ISBLANK(TrackingWorksheet!I572),
ISBLANK(TrackingWorksheet!#REF!)),1,0)</f>
        <v>0</v>
      </c>
      <c r="C567" s="173">
        <f>IF(B567=1,"",TrackingWorksheet!D572)</f>
        <v>0</v>
      </c>
      <c r="D567" s="176">
        <f>IF(B567=1,"",IF(AND(TrackingWorksheet!B572&lt;&gt;"",TrackingWorksheet!B572&lt;=WeeklyCOVIDSummary!$C$7,OR(TrackingWorksheet!C572="",TrackingWorksheet!C572&gt;=WeeklyCOVIDSummary!$C$6)),1,0))</f>
        <v>0</v>
      </c>
      <c r="E567" s="175">
        <f>IF(B567=1,"",IF(AND(TrackingWorksheet!H572&lt;&gt;"",TrackingWorksheet!H572&lt;=WeeklyCOVIDSummary!$C$7),1,0)*D567)</f>
        <v>0</v>
      </c>
      <c r="F567" s="175">
        <f>IF(B567=1,"",IF(AND(TrackingWorksheet!I572&lt;&gt;"",TrackingWorksheet!I572&lt;=WeeklyCOVIDSummary!$C$7),1,0)*D567)</f>
        <v>0</v>
      </c>
      <c r="G567" s="175">
        <f>IF(B567=1,"",IF(AND(TrackingWorksheet!G572&lt;&gt;"",TrackingWorksheet!G572&lt;=WeeklyCOVIDSummary!$C$7,WeeklyCOVIDSummary!$C$6-TrackingWorksheet!G572&lt;60),1,0)*D567)</f>
        <v>0</v>
      </c>
      <c r="H567" s="175">
        <f>IF(B567=1,"",IF(AND(TrackingWorksheet!G572&lt;&gt;"",TrackingWorksheet!G572&lt;=WeeklyCOVIDSummary!$C$7,TrackingWorksheet!G572&gt;$M$3),1,0)*D567)</f>
        <v>0</v>
      </c>
      <c r="I567" s="175">
        <f t="shared" si="17"/>
        <v>0</v>
      </c>
      <c r="J567" s="175">
        <f t="shared" si="16"/>
        <v>0</v>
      </c>
      <c r="K567" s="175">
        <f>IF(B567=1,"",IF(AND(TrackingWorksheet!G572="",TrackingWorksheet!H572="", TrackingWorksheet!I572=""),1,0)*D567)</f>
        <v>0</v>
      </c>
      <c r="L567" s="178" t="str">
        <f>IF(B567=1,"",IF(TrackingWorksheet!F572="","",TrackingWorksheet!F572))</f>
        <v/>
      </c>
      <c r="M567" s="170"/>
      <c r="N567" s="170">
        <f>IF(AND(ISBLANK(TrackingWorksheet!B572),ISBLANK(TrackingWorksheet!C572),ISBLANK(TrackingWorksheet!G572),ISBLANK(TrackingWorksheet!I572),
ISBLANK(TrackingWorksheet!#REF!)),1,0)</f>
        <v>0</v>
      </c>
      <c r="O567" s="170">
        <f>IF(B567=1,"",TrackingWorksheet!E572)</f>
        <v>0</v>
      </c>
      <c r="P567" s="170" t="e">
        <f>IF(B567=1,"",IF(AND(TrackingWorksheet!B572&lt;&gt;"",TrackingWorksheet!B572&lt;=#REF!,OR(TrackingWorksheet!C572="",TrackingWorksheet!C572&gt;=#REF!)),1,0))</f>
        <v>#REF!</v>
      </c>
      <c r="Q567" s="170" t="e">
        <f>IF(B567=1,"",IF(AND(TrackingWorksheet!#REF! &lt;&gt;"",TrackingWorksheet!#REF!&lt;=#REF!), 1, 0)*D567)</f>
        <v>#REF!</v>
      </c>
      <c r="R567" s="170" t="e">
        <f>IF(B567=1,"",IF(AND(TrackingWorksheet!#REF! &lt;&gt;"", TrackingWorksheet!#REF!="At facility"), 1, 0)*D567)</f>
        <v>#REF!</v>
      </c>
      <c r="S567" s="170" t="e">
        <f>IF(B567=1,"",IF(AND(TrackingWorksheet!#REF! &lt;&gt;"", TrackingWorksheet!#REF!="Outside of facility"), 1, 0)*D567)</f>
        <v>#REF!</v>
      </c>
      <c r="T567" s="170" t="e">
        <f>IF(B567=1,"",IF(AND(TrackingWorksheet!#REF!&lt;&gt;"",TrackingWorksheet!#REF!&lt;=#REF!),1,0)*D567)</f>
        <v>#REF!</v>
      </c>
      <c r="U567" s="170" t="e">
        <f>IF(B567=1,"",IF(AND(TrackingWorksheet!#REF!&lt;&gt;"",TrackingWorksheet!#REF!&lt;=#REF!),1,0)*D567)</f>
        <v>#REF!</v>
      </c>
      <c r="V567" s="170" t="str">
        <f>IF(B567=1,"",IF(TrackingWorksheet!F572="","",TrackingWorksheet!F572))</f>
        <v/>
      </c>
    </row>
    <row r="568" spans="2:22" x14ac:dyDescent="0.35">
      <c r="B568" s="178">
        <f>IF(AND(ISBLANK(TrackingWorksheet!B573),ISBLANK(TrackingWorksheet!C573),ISBLANK(TrackingWorksheet!G573),ISBLANK(TrackingWorksheet!I573),
ISBLANK(TrackingWorksheet!#REF!)),1,0)</f>
        <v>0</v>
      </c>
      <c r="C568" s="173">
        <f>IF(B568=1,"",TrackingWorksheet!D573)</f>
        <v>0</v>
      </c>
      <c r="D568" s="176">
        <f>IF(B568=1,"",IF(AND(TrackingWorksheet!B573&lt;&gt;"",TrackingWorksheet!B573&lt;=WeeklyCOVIDSummary!$C$7,OR(TrackingWorksheet!C573="",TrackingWorksheet!C573&gt;=WeeklyCOVIDSummary!$C$6)),1,0))</f>
        <v>0</v>
      </c>
      <c r="E568" s="175">
        <f>IF(B568=1,"",IF(AND(TrackingWorksheet!H573&lt;&gt;"",TrackingWorksheet!H573&lt;=WeeklyCOVIDSummary!$C$7),1,0)*D568)</f>
        <v>0</v>
      </c>
      <c r="F568" s="175">
        <f>IF(B568=1,"",IF(AND(TrackingWorksheet!I573&lt;&gt;"",TrackingWorksheet!I573&lt;=WeeklyCOVIDSummary!$C$7),1,0)*D568)</f>
        <v>0</v>
      </c>
      <c r="G568" s="175">
        <f>IF(B568=1,"",IF(AND(TrackingWorksheet!G573&lt;&gt;"",TrackingWorksheet!G573&lt;=WeeklyCOVIDSummary!$C$7,WeeklyCOVIDSummary!$C$6-TrackingWorksheet!G573&lt;60),1,0)*D568)</f>
        <v>0</v>
      </c>
      <c r="H568" s="175">
        <f>IF(B568=1,"",IF(AND(TrackingWorksheet!G573&lt;&gt;"",TrackingWorksheet!G573&lt;=WeeklyCOVIDSummary!$C$7,TrackingWorksheet!G573&gt;$M$3),1,0)*D568)</f>
        <v>0</v>
      </c>
      <c r="I568" s="175">
        <f t="shared" si="17"/>
        <v>0</v>
      </c>
      <c r="J568" s="175">
        <f t="shared" si="16"/>
        <v>0</v>
      </c>
      <c r="K568" s="175">
        <f>IF(B568=1,"",IF(AND(TrackingWorksheet!G573="",TrackingWorksheet!H573="", TrackingWorksheet!I573=""),1,0)*D568)</f>
        <v>0</v>
      </c>
      <c r="L568" s="178" t="str">
        <f>IF(B568=1,"",IF(TrackingWorksheet!F573="","",TrackingWorksheet!F573))</f>
        <v/>
      </c>
      <c r="M568" s="170"/>
      <c r="N568" s="170">
        <f>IF(AND(ISBLANK(TrackingWorksheet!B573),ISBLANK(TrackingWorksheet!C573),ISBLANK(TrackingWorksheet!G573),ISBLANK(TrackingWorksheet!I573),
ISBLANK(TrackingWorksheet!#REF!)),1,0)</f>
        <v>0</v>
      </c>
      <c r="O568" s="170">
        <f>IF(B568=1,"",TrackingWorksheet!E573)</f>
        <v>0</v>
      </c>
      <c r="P568" s="170" t="e">
        <f>IF(B568=1,"",IF(AND(TrackingWorksheet!B573&lt;&gt;"",TrackingWorksheet!B573&lt;=#REF!,OR(TrackingWorksheet!C573="",TrackingWorksheet!C573&gt;=#REF!)),1,0))</f>
        <v>#REF!</v>
      </c>
      <c r="Q568" s="170" t="e">
        <f>IF(B568=1,"",IF(AND(TrackingWorksheet!#REF! &lt;&gt;"",TrackingWorksheet!#REF!&lt;=#REF!), 1, 0)*D568)</f>
        <v>#REF!</v>
      </c>
      <c r="R568" s="170" t="e">
        <f>IF(B568=1,"",IF(AND(TrackingWorksheet!#REF! &lt;&gt;"", TrackingWorksheet!#REF!="At facility"), 1, 0)*D568)</f>
        <v>#REF!</v>
      </c>
      <c r="S568" s="170" t="e">
        <f>IF(B568=1,"",IF(AND(TrackingWorksheet!#REF! &lt;&gt;"", TrackingWorksheet!#REF!="Outside of facility"), 1, 0)*D568)</f>
        <v>#REF!</v>
      </c>
      <c r="T568" s="170" t="e">
        <f>IF(B568=1,"",IF(AND(TrackingWorksheet!#REF!&lt;&gt;"",TrackingWorksheet!#REF!&lt;=#REF!),1,0)*D568)</f>
        <v>#REF!</v>
      </c>
      <c r="U568" s="170" t="e">
        <f>IF(B568=1,"",IF(AND(TrackingWorksheet!#REF!&lt;&gt;"",TrackingWorksheet!#REF!&lt;=#REF!),1,0)*D568)</f>
        <v>#REF!</v>
      </c>
      <c r="V568" s="170" t="str">
        <f>IF(B568=1,"",IF(TrackingWorksheet!F573="","",TrackingWorksheet!F573))</f>
        <v/>
      </c>
    </row>
    <row r="569" spans="2:22" x14ac:dyDescent="0.35">
      <c r="B569" s="178">
        <f>IF(AND(ISBLANK(TrackingWorksheet!B574),ISBLANK(TrackingWorksheet!C574),ISBLANK(TrackingWorksheet!G574),ISBLANK(TrackingWorksheet!I574),
ISBLANK(TrackingWorksheet!#REF!)),1,0)</f>
        <v>0</v>
      </c>
      <c r="C569" s="173">
        <f>IF(B569=1,"",TrackingWorksheet!D574)</f>
        <v>0</v>
      </c>
      <c r="D569" s="176">
        <f>IF(B569=1,"",IF(AND(TrackingWorksheet!B574&lt;&gt;"",TrackingWorksheet!B574&lt;=WeeklyCOVIDSummary!$C$7,OR(TrackingWorksheet!C574="",TrackingWorksheet!C574&gt;=WeeklyCOVIDSummary!$C$6)),1,0))</f>
        <v>0</v>
      </c>
      <c r="E569" s="175">
        <f>IF(B569=1,"",IF(AND(TrackingWorksheet!H574&lt;&gt;"",TrackingWorksheet!H574&lt;=WeeklyCOVIDSummary!$C$7),1,0)*D569)</f>
        <v>0</v>
      </c>
      <c r="F569" s="175">
        <f>IF(B569=1,"",IF(AND(TrackingWorksheet!I574&lt;&gt;"",TrackingWorksheet!I574&lt;=WeeklyCOVIDSummary!$C$7),1,0)*D569)</f>
        <v>0</v>
      </c>
      <c r="G569" s="175">
        <f>IF(B569=1,"",IF(AND(TrackingWorksheet!G574&lt;&gt;"",TrackingWorksheet!G574&lt;=WeeklyCOVIDSummary!$C$7,WeeklyCOVIDSummary!$C$6-TrackingWorksheet!G574&lt;60),1,0)*D569)</f>
        <v>0</v>
      </c>
      <c r="H569" s="175">
        <f>IF(B569=1,"",IF(AND(TrackingWorksheet!G574&lt;&gt;"",TrackingWorksheet!G574&lt;=WeeklyCOVIDSummary!$C$7,TrackingWorksheet!G574&gt;$M$3),1,0)*D569)</f>
        <v>0</v>
      </c>
      <c r="I569" s="175">
        <f t="shared" si="17"/>
        <v>0</v>
      </c>
      <c r="J569" s="175">
        <f t="shared" si="16"/>
        <v>0</v>
      </c>
      <c r="K569" s="175">
        <f>IF(B569=1,"",IF(AND(TrackingWorksheet!G574="",TrackingWorksheet!H574="", TrackingWorksheet!I574=""),1,0)*D569)</f>
        <v>0</v>
      </c>
      <c r="L569" s="178" t="str">
        <f>IF(B569=1,"",IF(TrackingWorksheet!F574="","",TrackingWorksheet!F574))</f>
        <v/>
      </c>
      <c r="M569" s="170"/>
      <c r="N569" s="170">
        <f>IF(AND(ISBLANK(TrackingWorksheet!B574),ISBLANK(TrackingWorksheet!C574),ISBLANK(TrackingWorksheet!G574),ISBLANK(TrackingWorksheet!I574),
ISBLANK(TrackingWorksheet!#REF!)),1,0)</f>
        <v>0</v>
      </c>
      <c r="O569" s="170">
        <f>IF(B569=1,"",TrackingWorksheet!E574)</f>
        <v>0</v>
      </c>
      <c r="P569" s="170" t="e">
        <f>IF(B569=1,"",IF(AND(TrackingWorksheet!B574&lt;&gt;"",TrackingWorksheet!B574&lt;=#REF!,OR(TrackingWorksheet!C574="",TrackingWorksheet!C574&gt;=#REF!)),1,0))</f>
        <v>#REF!</v>
      </c>
      <c r="Q569" s="170" t="e">
        <f>IF(B569=1,"",IF(AND(TrackingWorksheet!#REF! &lt;&gt;"",TrackingWorksheet!#REF!&lt;=#REF!), 1, 0)*D569)</f>
        <v>#REF!</v>
      </c>
      <c r="R569" s="170" t="e">
        <f>IF(B569=1,"",IF(AND(TrackingWorksheet!#REF! &lt;&gt;"", TrackingWorksheet!#REF!="At facility"), 1, 0)*D569)</f>
        <v>#REF!</v>
      </c>
      <c r="S569" s="170" t="e">
        <f>IF(B569=1,"",IF(AND(TrackingWorksheet!#REF! &lt;&gt;"", TrackingWorksheet!#REF!="Outside of facility"), 1, 0)*D569)</f>
        <v>#REF!</v>
      </c>
      <c r="T569" s="170" t="e">
        <f>IF(B569=1,"",IF(AND(TrackingWorksheet!#REF!&lt;&gt;"",TrackingWorksheet!#REF!&lt;=#REF!),1,0)*D569)</f>
        <v>#REF!</v>
      </c>
      <c r="U569" s="170" t="e">
        <f>IF(B569=1,"",IF(AND(TrackingWorksheet!#REF!&lt;&gt;"",TrackingWorksheet!#REF!&lt;=#REF!),1,0)*D569)</f>
        <v>#REF!</v>
      </c>
      <c r="V569" s="170" t="str">
        <f>IF(B569=1,"",IF(TrackingWorksheet!F574="","",TrackingWorksheet!F574))</f>
        <v/>
      </c>
    </row>
    <row r="570" spans="2:22" x14ac:dyDescent="0.35">
      <c r="B570" s="178">
        <f>IF(AND(ISBLANK(TrackingWorksheet!B575),ISBLANK(TrackingWorksheet!C575),ISBLANK(TrackingWorksheet!G575),ISBLANK(TrackingWorksheet!I575),
ISBLANK(TrackingWorksheet!#REF!)),1,0)</f>
        <v>0</v>
      </c>
      <c r="C570" s="173">
        <f>IF(B570=1,"",TrackingWorksheet!D575)</f>
        <v>0</v>
      </c>
      <c r="D570" s="176">
        <f>IF(B570=1,"",IF(AND(TrackingWorksheet!B575&lt;&gt;"",TrackingWorksheet!B575&lt;=WeeklyCOVIDSummary!$C$7,OR(TrackingWorksheet!C575="",TrackingWorksheet!C575&gt;=WeeklyCOVIDSummary!$C$6)),1,0))</f>
        <v>0</v>
      </c>
      <c r="E570" s="175">
        <f>IF(B570=1,"",IF(AND(TrackingWorksheet!H575&lt;&gt;"",TrackingWorksheet!H575&lt;=WeeklyCOVIDSummary!$C$7),1,0)*D570)</f>
        <v>0</v>
      </c>
      <c r="F570" s="175">
        <f>IF(B570=1,"",IF(AND(TrackingWorksheet!I575&lt;&gt;"",TrackingWorksheet!I575&lt;=WeeklyCOVIDSummary!$C$7),1,0)*D570)</f>
        <v>0</v>
      </c>
      <c r="G570" s="175">
        <f>IF(B570=1,"",IF(AND(TrackingWorksheet!G575&lt;&gt;"",TrackingWorksheet!G575&lt;=WeeklyCOVIDSummary!$C$7,WeeklyCOVIDSummary!$C$6-TrackingWorksheet!G575&lt;60),1,0)*D570)</f>
        <v>0</v>
      </c>
      <c r="H570" s="175">
        <f>IF(B570=1,"",IF(AND(TrackingWorksheet!G575&lt;&gt;"",TrackingWorksheet!G575&lt;=WeeklyCOVIDSummary!$C$7,TrackingWorksheet!G575&gt;$M$3),1,0)*D570)</f>
        <v>0</v>
      </c>
      <c r="I570" s="175">
        <f t="shared" si="17"/>
        <v>0</v>
      </c>
      <c r="J570" s="175">
        <f t="shared" si="16"/>
        <v>0</v>
      </c>
      <c r="K570" s="175">
        <f>IF(B570=1,"",IF(AND(TrackingWorksheet!G575="",TrackingWorksheet!H575="", TrackingWorksheet!I575=""),1,0)*D570)</f>
        <v>0</v>
      </c>
      <c r="L570" s="178" t="str">
        <f>IF(B570=1,"",IF(TrackingWorksheet!F575="","",TrackingWorksheet!F575))</f>
        <v/>
      </c>
      <c r="M570" s="170"/>
      <c r="N570" s="170">
        <f>IF(AND(ISBLANK(TrackingWorksheet!B575),ISBLANK(TrackingWorksheet!C575),ISBLANK(TrackingWorksheet!G575),ISBLANK(TrackingWorksheet!I575),
ISBLANK(TrackingWorksheet!#REF!)),1,0)</f>
        <v>0</v>
      </c>
      <c r="O570" s="170">
        <f>IF(B570=1,"",TrackingWorksheet!E575)</f>
        <v>0</v>
      </c>
      <c r="P570" s="170" t="e">
        <f>IF(B570=1,"",IF(AND(TrackingWorksheet!B575&lt;&gt;"",TrackingWorksheet!B575&lt;=#REF!,OR(TrackingWorksheet!C575="",TrackingWorksheet!C575&gt;=#REF!)),1,0))</f>
        <v>#REF!</v>
      </c>
      <c r="Q570" s="170" t="e">
        <f>IF(B570=1,"",IF(AND(TrackingWorksheet!#REF! &lt;&gt;"",TrackingWorksheet!#REF!&lt;=#REF!), 1, 0)*D570)</f>
        <v>#REF!</v>
      </c>
      <c r="R570" s="170" t="e">
        <f>IF(B570=1,"",IF(AND(TrackingWorksheet!#REF! &lt;&gt;"", TrackingWorksheet!#REF!="At facility"), 1, 0)*D570)</f>
        <v>#REF!</v>
      </c>
      <c r="S570" s="170" t="e">
        <f>IF(B570=1,"",IF(AND(TrackingWorksheet!#REF! &lt;&gt;"", TrackingWorksheet!#REF!="Outside of facility"), 1, 0)*D570)</f>
        <v>#REF!</v>
      </c>
      <c r="T570" s="170" t="e">
        <f>IF(B570=1,"",IF(AND(TrackingWorksheet!#REF!&lt;&gt;"",TrackingWorksheet!#REF!&lt;=#REF!),1,0)*D570)</f>
        <v>#REF!</v>
      </c>
      <c r="U570" s="170" t="e">
        <f>IF(B570=1,"",IF(AND(TrackingWorksheet!#REF!&lt;&gt;"",TrackingWorksheet!#REF!&lt;=#REF!),1,0)*D570)</f>
        <v>#REF!</v>
      </c>
      <c r="V570" s="170" t="str">
        <f>IF(B570=1,"",IF(TrackingWorksheet!F575="","",TrackingWorksheet!F575))</f>
        <v/>
      </c>
    </row>
    <row r="571" spans="2:22" x14ac:dyDescent="0.35">
      <c r="B571" s="178">
        <f>IF(AND(ISBLANK(TrackingWorksheet!B576),ISBLANK(TrackingWorksheet!C576),ISBLANK(TrackingWorksheet!G576),ISBLANK(TrackingWorksheet!I576),
ISBLANK(TrackingWorksheet!#REF!)),1,0)</f>
        <v>0</v>
      </c>
      <c r="C571" s="173">
        <f>IF(B571=1,"",TrackingWorksheet!D576)</f>
        <v>0</v>
      </c>
      <c r="D571" s="176">
        <f>IF(B571=1,"",IF(AND(TrackingWorksheet!B576&lt;&gt;"",TrackingWorksheet!B576&lt;=WeeklyCOVIDSummary!$C$7,OR(TrackingWorksheet!C576="",TrackingWorksheet!C576&gt;=WeeklyCOVIDSummary!$C$6)),1,0))</f>
        <v>0</v>
      </c>
      <c r="E571" s="175">
        <f>IF(B571=1,"",IF(AND(TrackingWorksheet!H576&lt;&gt;"",TrackingWorksheet!H576&lt;=WeeklyCOVIDSummary!$C$7),1,0)*D571)</f>
        <v>0</v>
      </c>
      <c r="F571" s="175">
        <f>IF(B571=1,"",IF(AND(TrackingWorksheet!I576&lt;&gt;"",TrackingWorksheet!I576&lt;=WeeklyCOVIDSummary!$C$7),1,0)*D571)</f>
        <v>0</v>
      </c>
      <c r="G571" s="175">
        <f>IF(B571=1,"",IF(AND(TrackingWorksheet!G576&lt;&gt;"",TrackingWorksheet!G576&lt;=WeeklyCOVIDSummary!$C$7,WeeklyCOVIDSummary!$C$6-TrackingWorksheet!G576&lt;60),1,0)*D571)</f>
        <v>0</v>
      </c>
      <c r="H571" s="175">
        <f>IF(B571=1,"",IF(AND(TrackingWorksheet!G576&lt;&gt;"",TrackingWorksheet!G576&lt;=WeeklyCOVIDSummary!$C$7,TrackingWorksheet!G576&gt;$M$3),1,0)*D571)</f>
        <v>0</v>
      </c>
      <c r="I571" s="175">
        <f t="shared" si="17"/>
        <v>0</v>
      </c>
      <c r="J571" s="175">
        <f t="shared" si="16"/>
        <v>0</v>
      </c>
      <c r="K571" s="175">
        <f>IF(B571=1,"",IF(AND(TrackingWorksheet!G576="",TrackingWorksheet!H576="", TrackingWorksheet!I576=""),1,0)*D571)</f>
        <v>0</v>
      </c>
      <c r="L571" s="178" t="str">
        <f>IF(B571=1,"",IF(TrackingWorksheet!F576="","",TrackingWorksheet!F576))</f>
        <v/>
      </c>
      <c r="M571" s="170"/>
      <c r="N571" s="170">
        <f>IF(AND(ISBLANK(TrackingWorksheet!B576),ISBLANK(TrackingWorksheet!C576),ISBLANK(TrackingWorksheet!G576),ISBLANK(TrackingWorksheet!I576),
ISBLANK(TrackingWorksheet!#REF!)),1,0)</f>
        <v>0</v>
      </c>
      <c r="O571" s="170">
        <f>IF(B571=1,"",TrackingWorksheet!E576)</f>
        <v>0</v>
      </c>
      <c r="P571" s="170" t="e">
        <f>IF(B571=1,"",IF(AND(TrackingWorksheet!B576&lt;&gt;"",TrackingWorksheet!B576&lt;=#REF!,OR(TrackingWorksheet!C576="",TrackingWorksheet!C576&gt;=#REF!)),1,0))</f>
        <v>#REF!</v>
      </c>
      <c r="Q571" s="170" t="e">
        <f>IF(B571=1,"",IF(AND(TrackingWorksheet!#REF! &lt;&gt;"",TrackingWorksheet!#REF!&lt;=#REF!), 1, 0)*D571)</f>
        <v>#REF!</v>
      </c>
      <c r="R571" s="170" t="e">
        <f>IF(B571=1,"",IF(AND(TrackingWorksheet!#REF! &lt;&gt;"", TrackingWorksheet!#REF!="At facility"), 1, 0)*D571)</f>
        <v>#REF!</v>
      </c>
      <c r="S571" s="170" t="e">
        <f>IF(B571=1,"",IF(AND(TrackingWorksheet!#REF! &lt;&gt;"", TrackingWorksheet!#REF!="Outside of facility"), 1, 0)*D571)</f>
        <v>#REF!</v>
      </c>
      <c r="T571" s="170" t="e">
        <f>IF(B571=1,"",IF(AND(TrackingWorksheet!#REF!&lt;&gt;"",TrackingWorksheet!#REF!&lt;=#REF!),1,0)*D571)</f>
        <v>#REF!</v>
      </c>
      <c r="U571" s="170" t="e">
        <f>IF(B571=1,"",IF(AND(TrackingWorksheet!#REF!&lt;&gt;"",TrackingWorksheet!#REF!&lt;=#REF!),1,0)*D571)</f>
        <v>#REF!</v>
      </c>
      <c r="V571" s="170" t="str">
        <f>IF(B571=1,"",IF(TrackingWorksheet!F576="","",TrackingWorksheet!F576))</f>
        <v/>
      </c>
    </row>
    <row r="572" spans="2:22" x14ac:dyDescent="0.35">
      <c r="B572" s="178">
        <f>IF(AND(ISBLANK(TrackingWorksheet!B577),ISBLANK(TrackingWorksheet!C577),ISBLANK(TrackingWorksheet!G577),ISBLANK(TrackingWorksheet!I577),
ISBLANK(TrackingWorksheet!#REF!)),1,0)</f>
        <v>0</v>
      </c>
      <c r="C572" s="173">
        <f>IF(B572=1,"",TrackingWorksheet!D577)</f>
        <v>0</v>
      </c>
      <c r="D572" s="176">
        <f>IF(B572=1,"",IF(AND(TrackingWorksheet!B577&lt;&gt;"",TrackingWorksheet!B577&lt;=WeeklyCOVIDSummary!$C$7,OR(TrackingWorksheet!C577="",TrackingWorksheet!C577&gt;=WeeklyCOVIDSummary!$C$6)),1,0))</f>
        <v>0</v>
      </c>
      <c r="E572" s="175">
        <f>IF(B572=1,"",IF(AND(TrackingWorksheet!H577&lt;&gt;"",TrackingWorksheet!H577&lt;=WeeklyCOVIDSummary!$C$7),1,0)*D572)</f>
        <v>0</v>
      </c>
      <c r="F572" s="175">
        <f>IF(B572=1,"",IF(AND(TrackingWorksheet!I577&lt;&gt;"",TrackingWorksheet!I577&lt;=WeeklyCOVIDSummary!$C$7),1,0)*D572)</f>
        <v>0</v>
      </c>
      <c r="G572" s="175">
        <f>IF(B572=1,"",IF(AND(TrackingWorksheet!G577&lt;&gt;"",TrackingWorksheet!G577&lt;=WeeklyCOVIDSummary!$C$7,WeeklyCOVIDSummary!$C$6-TrackingWorksheet!G577&lt;60),1,0)*D572)</f>
        <v>0</v>
      </c>
      <c r="H572" s="175">
        <f>IF(B572=1,"",IF(AND(TrackingWorksheet!G577&lt;&gt;"",TrackingWorksheet!G577&lt;=WeeklyCOVIDSummary!$C$7,TrackingWorksheet!G577&gt;$M$3),1,0)*D572)</f>
        <v>0</v>
      </c>
      <c r="I572" s="175">
        <f t="shared" si="17"/>
        <v>0</v>
      </c>
      <c r="J572" s="175">
        <f t="shared" si="16"/>
        <v>0</v>
      </c>
      <c r="K572" s="175">
        <f>IF(B572=1,"",IF(AND(TrackingWorksheet!G577="",TrackingWorksheet!H577="", TrackingWorksheet!I577=""),1,0)*D572)</f>
        <v>0</v>
      </c>
      <c r="L572" s="178" t="str">
        <f>IF(B572=1,"",IF(TrackingWorksheet!F577="","",TrackingWorksheet!F577))</f>
        <v/>
      </c>
      <c r="M572" s="170"/>
      <c r="N572" s="170">
        <f>IF(AND(ISBLANK(TrackingWorksheet!B577),ISBLANK(TrackingWorksheet!C577),ISBLANK(TrackingWorksheet!G577),ISBLANK(TrackingWorksheet!I577),
ISBLANK(TrackingWorksheet!#REF!)),1,0)</f>
        <v>0</v>
      </c>
      <c r="O572" s="170">
        <f>IF(B572=1,"",TrackingWorksheet!E577)</f>
        <v>0</v>
      </c>
      <c r="P572" s="170" t="e">
        <f>IF(B572=1,"",IF(AND(TrackingWorksheet!B577&lt;&gt;"",TrackingWorksheet!B577&lt;=#REF!,OR(TrackingWorksheet!C577="",TrackingWorksheet!C577&gt;=#REF!)),1,0))</f>
        <v>#REF!</v>
      </c>
      <c r="Q572" s="170" t="e">
        <f>IF(B572=1,"",IF(AND(TrackingWorksheet!#REF! &lt;&gt;"",TrackingWorksheet!#REF!&lt;=#REF!), 1, 0)*D572)</f>
        <v>#REF!</v>
      </c>
      <c r="R572" s="170" t="e">
        <f>IF(B572=1,"",IF(AND(TrackingWorksheet!#REF! &lt;&gt;"", TrackingWorksheet!#REF!="At facility"), 1, 0)*D572)</f>
        <v>#REF!</v>
      </c>
      <c r="S572" s="170" t="e">
        <f>IF(B572=1,"",IF(AND(TrackingWorksheet!#REF! &lt;&gt;"", TrackingWorksheet!#REF!="Outside of facility"), 1, 0)*D572)</f>
        <v>#REF!</v>
      </c>
      <c r="T572" s="170" t="e">
        <f>IF(B572=1,"",IF(AND(TrackingWorksheet!#REF!&lt;&gt;"",TrackingWorksheet!#REF!&lt;=#REF!),1,0)*D572)</f>
        <v>#REF!</v>
      </c>
      <c r="U572" s="170" t="e">
        <f>IF(B572=1,"",IF(AND(TrackingWorksheet!#REF!&lt;&gt;"",TrackingWorksheet!#REF!&lt;=#REF!),1,0)*D572)</f>
        <v>#REF!</v>
      </c>
      <c r="V572" s="170" t="str">
        <f>IF(B572=1,"",IF(TrackingWorksheet!F577="","",TrackingWorksheet!F577))</f>
        <v/>
      </c>
    </row>
    <row r="573" spans="2:22" x14ac:dyDescent="0.35">
      <c r="B573" s="178">
        <f>IF(AND(ISBLANK(TrackingWorksheet!B578),ISBLANK(TrackingWorksheet!C578),ISBLANK(TrackingWorksheet!G578),ISBLANK(TrackingWorksheet!I578),
ISBLANK(TrackingWorksheet!#REF!)),1,0)</f>
        <v>0</v>
      </c>
      <c r="C573" s="173">
        <f>IF(B573=1,"",TrackingWorksheet!D578)</f>
        <v>0</v>
      </c>
      <c r="D573" s="176">
        <f>IF(B573=1,"",IF(AND(TrackingWorksheet!B578&lt;&gt;"",TrackingWorksheet!B578&lt;=WeeklyCOVIDSummary!$C$7,OR(TrackingWorksheet!C578="",TrackingWorksheet!C578&gt;=WeeklyCOVIDSummary!$C$6)),1,0))</f>
        <v>0</v>
      </c>
      <c r="E573" s="175">
        <f>IF(B573=1,"",IF(AND(TrackingWorksheet!H578&lt;&gt;"",TrackingWorksheet!H578&lt;=WeeklyCOVIDSummary!$C$7),1,0)*D573)</f>
        <v>0</v>
      </c>
      <c r="F573" s="175">
        <f>IF(B573=1,"",IF(AND(TrackingWorksheet!I578&lt;&gt;"",TrackingWorksheet!I578&lt;=WeeklyCOVIDSummary!$C$7),1,0)*D573)</f>
        <v>0</v>
      </c>
      <c r="G573" s="175">
        <f>IF(B573=1,"",IF(AND(TrackingWorksheet!G578&lt;&gt;"",TrackingWorksheet!G578&lt;=WeeklyCOVIDSummary!$C$7,WeeklyCOVIDSummary!$C$6-TrackingWorksheet!G578&lt;60),1,0)*D573)</f>
        <v>0</v>
      </c>
      <c r="H573" s="175">
        <f>IF(B573=1,"",IF(AND(TrackingWorksheet!G578&lt;&gt;"",TrackingWorksheet!G578&lt;=WeeklyCOVIDSummary!$C$7,TrackingWorksheet!G578&gt;$M$3),1,0)*D573)</f>
        <v>0</v>
      </c>
      <c r="I573" s="175">
        <f t="shared" si="17"/>
        <v>0</v>
      </c>
      <c r="J573" s="175">
        <f t="shared" si="16"/>
        <v>0</v>
      </c>
      <c r="K573" s="175">
        <f>IF(B573=1,"",IF(AND(TrackingWorksheet!G578="",TrackingWorksheet!H578="", TrackingWorksheet!I578=""),1,0)*D573)</f>
        <v>0</v>
      </c>
      <c r="L573" s="178" t="str">
        <f>IF(B573=1,"",IF(TrackingWorksheet!F578="","",TrackingWorksheet!F578))</f>
        <v/>
      </c>
      <c r="M573" s="170"/>
      <c r="N573" s="170">
        <f>IF(AND(ISBLANK(TrackingWorksheet!B578),ISBLANK(TrackingWorksheet!C578),ISBLANK(TrackingWorksheet!G578),ISBLANK(TrackingWorksheet!I578),
ISBLANK(TrackingWorksheet!#REF!)),1,0)</f>
        <v>0</v>
      </c>
      <c r="O573" s="170">
        <f>IF(B573=1,"",TrackingWorksheet!E578)</f>
        <v>0</v>
      </c>
      <c r="P573" s="170" t="e">
        <f>IF(B573=1,"",IF(AND(TrackingWorksheet!B578&lt;&gt;"",TrackingWorksheet!B578&lt;=#REF!,OR(TrackingWorksheet!C578="",TrackingWorksheet!C578&gt;=#REF!)),1,0))</f>
        <v>#REF!</v>
      </c>
      <c r="Q573" s="170" t="e">
        <f>IF(B573=1,"",IF(AND(TrackingWorksheet!#REF! &lt;&gt;"",TrackingWorksheet!#REF!&lt;=#REF!), 1, 0)*D573)</f>
        <v>#REF!</v>
      </c>
      <c r="R573" s="170" t="e">
        <f>IF(B573=1,"",IF(AND(TrackingWorksheet!#REF! &lt;&gt;"", TrackingWorksheet!#REF!="At facility"), 1, 0)*D573)</f>
        <v>#REF!</v>
      </c>
      <c r="S573" s="170" t="e">
        <f>IF(B573=1,"",IF(AND(TrackingWorksheet!#REF! &lt;&gt;"", TrackingWorksheet!#REF!="Outside of facility"), 1, 0)*D573)</f>
        <v>#REF!</v>
      </c>
      <c r="T573" s="170" t="e">
        <f>IF(B573=1,"",IF(AND(TrackingWorksheet!#REF!&lt;&gt;"",TrackingWorksheet!#REF!&lt;=#REF!),1,0)*D573)</f>
        <v>#REF!</v>
      </c>
      <c r="U573" s="170" t="e">
        <f>IF(B573=1,"",IF(AND(TrackingWorksheet!#REF!&lt;&gt;"",TrackingWorksheet!#REF!&lt;=#REF!),1,0)*D573)</f>
        <v>#REF!</v>
      </c>
      <c r="V573" s="170" t="str">
        <f>IF(B573=1,"",IF(TrackingWorksheet!F578="","",TrackingWorksheet!F578))</f>
        <v/>
      </c>
    </row>
    <row r="574" spans="2:22" x14ac:dyDescent="0.35">
      <c r="B574" s="178">
        <f>IF(AND(ISBLANK(TrackingWorksheet!B579),ISBLANK(TrackingWorksheet!C579),ISBLANK(TrackingWorksheet!G579),ISBLANK(TrackingWorksheet!I579),
ISBLANK(TrackingWorksheet!#REF!)),1,0)</f>
        <v>0</v>
      </c>
      <c r="C574" s="173">
        <f>IF(B574=1,"",TrackingWorksheet!D579)</f>
        <v>0</v>
      </c>
      <c r="D574" s="176">
        <f>IF(B574=1,"",IF(AND(TrackingWorksheet!B579&lt;&gt;"",TrackingWorksheet!B579&lt;=WeeklyCOVIDSummary!$C$7,OR(TrackingWorksheet!C579="",TrackingWorksheet!C579&gt;=WeeklyCOVIDSummary!$C$6)),1,0))</f>
        <v>0</v>
      </c>
      <c r="E574" s="175">
        <f>IF(B574=1,"",IF(AND(TrackingWorksheet!H579&lt;&gt;"",TrackingWorksheet!H579&lt;=WeeklyCOVIDSummary!$C$7),1,0)*D574)</f>
        <v>0</v>
      </c>
      <c r="F574" s="175">
        <f>IF(B574=1,"",IF(AND(TrackingWorksheet!I579&lt;&gt;"",TrackingWorksheet!I579&lt;=WeeklyCOVIDSummary!$C$7),1,0)*D574)</f>
        <v>0</v>
      </c>
      <c r="G574" s="175">
        <f>IF(B574=1,"",IF(AND(TrackingWorksheet!G579&lt;&gt;"",TrackingWorksheet!G579&lt;=WeeklyCOVIDSummary!$C$7,WeeklyCOVIDSummary!$C$6-TrackingWorksheet!G579&lt;60),1,0)*D574)</f>
        <v>0</v>
      </c>
      <c r="H574" s="175">
        <f>IF(B574=1,"",IF(AND(TrackingWorksheet!G579&lt;&gt;"",TrackingWorksheet!G579&lt;=WeeklyCOVIDSummary!$C$7,TrackingWorksheet!G579&gt;$M$3),1,0)*D574)</f>
        <v>0</v>
      </c>
      <c r="I574" s="175">
        <f t="shared" si="17"/>
        <v>0</v>
      </c>
      <c r="J574" s="175">
        <f t="shared" si="16"/>
        <v>0</v>
      </c>
      <c r="K574" s="175">
        <f>IF(B574=1,"",IF(AND(TrackingWorksheet!G579="",TrackingWorksheet!H579="", TrackingWorksheet!I579=""),1,0)*D574)</f>
        <v>0</v>
      </c>
      <c r="L574" s="178" t="str">
        <f>IF(B574=1,"",IF(TrackingWorksheet!F579="","",TrackingWorksheet!F579))</f>
        <v/>
      </c>
      <c r="M574" s="170"/>
      <c r="N574" s="170">
        <f>IF(AND(ISBLANK(TrackingWorksheet!B579),ISBLANK(TrackingWorksheet!C579),ISBLANK(TrackingWorksheet!G579),ISBLANK(TrackingWorksheet!I579),
ISBLANK(TrackingWorksheet!#REF!)),1,0)</f>
        <v>0</v>
      </c>
      <c r="O574" s="170">
        <f>IF(B574=1,"",TrackingWorksheet!E579)</f>
        <v>0</v>
      </c>
      <c r="P574" s="170" t="e">
        <f>IF(B574=1,"",IF(AND(TrackingWorksheet!B579&lt;&gt;"",TrackingWorksheet!B579&lt;=#REF!,OR(TrackingWorksheet!C579="",TrackingWorksheet!C579&gt;=#REF!)),1,0))</f>
        <v>#REF!</v>
      </c>
      <c r="Q574" s="170" t="e">
        <f>IF(B574=1,"",IF(AND(TrackingWorksheet!#REF! &lt;&gt;"",TrackingWorksheet!#REF!&lt;=#REF!), 1, 0)*D574)</f>
        <v>#REF!</v>
      </c>
      <c r="R574" s="170" t="e">
        <f>IF(B574=1,"",IF(AND(TrackingWorksheet!#REF! &lt;&gt;"", TrackingWorksheet!#REF!="At facility"), 1, 0)*D574)</f>
        <v>#REF!</v>
      </c>
      <c r="S574" s="170" t="e">
        <f>IF(B574=1,"",IF(AND(TrackingWorksheet!#REF! &lt;&gt;"", TrackingWorksheet!#REF!="Outside of facility"), 1, 0)*D574)</f>
        <v>#REF!</v>
      </c>
      <c r="T574" s="170" t="e">
        <f>IF(B574=1,"",IF(AND(TrackingWorksheet!#REF!&lt;&gt;"",TrackingWorksheet!#REF!&lt;=#REF!),1,0)*D574)</f>
        <v>#REF!</v>
      </c>
      <c r="U574" s="170" t="e">
        <f>IF(B574=1,"",IF(AND(TrackingWorksheet!#REF!&lt;&gt;"",TrackingWorksheet!#REF!&lt;=#REF!),1,0)*D574)</f>
        <v>#REF!</v>
      </c>
      <c r="V574" s="170" t="str">
        <f>IF(B574=1,"",IF(TrackingWorksheet!F579="","",TrackingWorksheet!F579))</f>
        <v/>
      </c>
    </row>
    <row r="575" spans="2:22" x14ac:dyDescent="0.35">
      <c r="B575" s="178">
        <f>IF(AND(ISBLANK(TrackingWorksheet!B580),ISBLANK(TrackingWorksheet!C580),ISBLANK(TrackingWorksheet!G580),ISBLANK(TrackingWorksheet!I580),
ISBLANK(TrackingWorksheet!#REF!)),1,0)</f>
        <v>0</v>
      </c>
      <c r="C575" s="173">
        <f>IF(B575=1,"",TrackingWorksheet!D580)</f>
        <v>0</v>
      </c>
      <c r="D575" s="176">
        <f>IF(B575=1,"",IF(AND(TrackingWorksheet!B580&lt;&gt;"",TrackingWorksheet!B580&lt;=WeeklyCOVIDSummary!$C$7,OR(TrackingWorksheet!C580="",TrackingWorksheet!C580&gt;=WeeklyCOVIDSummary!$C$6)),1,0))</f>
        <v>0</v>
      </c>
      <c r="E575" s="175">
        <f>IF(B575=1,"",IF(AND(TrackingWorksheet!H580&lt;&gt;"",TrackingWorksheet!H580&lt;=WeeklyCOVIDSummary!$C$7),1,0)*D575)</f>
        <v>0</v>
      </c>
      <c r="F575" s="175">
        <f>IF(B575=1,"",IF(AND(TrackingWorksheet!I580&lt;&gt;"",TrackingWorksheet!I580&lt;=WeeklyCOVIDSummary!$C$7),1,0)*D575)</f>
        <v>0</v>
      </c>
      <c r="G575" s="175">
        <f>IF(B575=1,"",IF(AND(TrackingWorksheet!G580&lt;&gt;"",TrackingWorksheet!G580&lt;=WeeklyCOVIDSummary!$C$7,WeeklyCOVIDSummary!$C$6-TrackingWorksheet!G580&lt;60),1,0)*D575)</f>
        <v>0</v>
      </c>
      <c r="H575" s="175">
        <f>IF(B575=1,"",IF(AND(TrackingWorksheet!G580&lt;&gt;"",TrackingWorksheet!G580&lt;=WeeklyCOVIDSummary!$C$7,TrackingWorksheet!G580&gt;$M$3),1,0)*D575)</f>
        <v>0</v>
      </c>
      <c r="I575" s="175">
        <f t="shared" si="17"/>
        <v>0</v>
      </c>
      <c r="J575" s="175">
        <f t="shared" si="16"/>
        <v>0</v>
      </c>
      <c r="K575" s="175">
        <f>IF(B575=1,"",IF(AND(TrackingWorksheet!G580="",TrackingWorksheet!H580="", TrackingWorksheet!I580=""),1,0)*D575)</f>
        <v>0</v>
      </c>
      <c r="L575" s="178" t="str">
        <f>IF(B575=1,"",IF(TrackingWorksheet!F580="","",TrackingWorksheet!F580))</f>
        <v/>
      </c>
      <c r="M575" s="170"/>
      <c r="N575" s="170">
        <f>IF(AND(ISBLANK(TrackingWorksheet!B580),ISBLANK(TrackingWorksheet!C580),ISBLANK(TrackingWorksheet!G580),ISBLANK(TrackingWorksheet!I580),
ISBLANK(TrackingWorksheet!#REF!)),1,0)</f>
        <v>0</v>
      </c>
      <c r="O575" s="170">
        <f>IF(B575=1,"",TrackingWorksheet!E580)</f>
        <v>0</v>
      </c>
      <c r="P575" s="170" t="e">
        <f>IF(B575=1,"",IF(AND(TrackingWorksheet!B580&lt;&gt;"",TrackingWorksheet!B580&lt;=#REF!,OR(TrackingWorksheet!C580="",TrackingWorksheet!C580&gt;=#REF!)),1,0))</f>
        <v>#REF!</v>
      </c>
      <c r="Q575" s="170" t="e">
        <f>IF(B575=1,"",IF(AND(TrackingWorksheet!#REF! &lt;&gt;"",TrackingWorksheet!#REF!&lt;=#REF!), 1, 0)*D575)</f>
        <v>#REF!</v>
      </c>
      <c r="R575" s="170" t="e">
        <f>IF(B575=1,"",IF(AND(TrackingWorksheet!#REF! &lt;&gt;"", TrackingWorksheet!#REF!="At facility"), 1, 0)*D575)</f>
        <v>#REF!</v>
      </c>
      <c r="S575" s="170" t="e">
        <f>IF(B575=1,"",IF(AND(TrackingWorksheet!#REF! &lt;&gt;"", TrackingWorksheet!#REF!="Outside of facility"), 1, 0)*D575)</f>
        <v>#REF!</v>
      </c>
      <c r="T575" s="170" t="e">
        <f>IF(B575=1,"",IF(AND(TrackingWorksheet!#REF!&lt;&gt;"",TrackingWorksheet!#REF!&lt;=#REF!),1,0)*D575)</f>
        <v>#REF!</v>
      </c>
      <c r="U575" s="170" t="e">
        <f>IF(B575=1,"",IF(AND(TrackingWorksheet!#REF!&lt;&gt;"",TrackingWorksheet!#REF!&lt;=#REF!),1,0)*D575)</f>
        <v>#REF!</v>
      </c>
      <c r="V575" s="170" t="str">
        <f>IF(B575=1,"",IF(TrackingWorksheet!F580="","",TrackingWorksheet!F580))</f>
        <v/>
      </c>
    </row>
    <row r="576" spans="2:22" x14ac:dyDescent="0.35">
      <c r="B576" s="178">
        <f>IF(AND(ISBLANK(TrackingWorksheet!B581),ISBLANK(TrackingWorksheet!C581),ISBLANK(TrackingWorksheet!G581),ISBLANK(TrackingWorksheet!I581),
ISBLANK(TrackingWorksheet!#REF!)),1,0)</f>
        <v>0</v>
      </c>
      <c r="C576" s="173">
        <f>IF(B576=1,"",TrackingWorksheet!D581)</f>
        <v>0</v>
      </c>
      <c r="D576" s="176">
        <f>IF(B576=1,"",IF(AND(TrackingWorksheet!B581&lt;&gt;"",TrackingWorksheet!B581&lt;=WeeklyCOVIDSummary!$C$7,OR(TrackingWorksheet!C581="",TrackingWorksheet!C581&gt;=WeeklyCOVIDSummary!$C$6)),1,0))</f>
        <v>0</v>
      </c>
      <c r="E576" s="175">
        <f>IF(B576=1,"",IF(AND(TrackingWorksheet!H581&lt;&gt;"",TrackingWorksheet!H581&lt;=WeeklyCOVIDSummary!$C$7),1,0)*D576)</f>
        <v>0</v>
      </c>
      <c r="F576" s="175">
        <f>IF(B576=1,"",IF(AND(TrackingWorksheet!I581&lt;&gt;"",TrackingWorksheet!I581&lt;=WeeklyCOVIDSummary!$C$7),1,0)*D576)</f>
        <v>0</v>
      </c>
      <c r="G576" s="175">
        <f>IF(B576=1,"",IF(AND(TrackingWorksheet!G581&lt;&gt;"",TrackingWorksheet!G581&lt;=WeeklyCOVIDSummary!$C$7,WeeklyCOVIDSummary!$C$6-TrackingWorksheet!G581&lt;60),1,0)*D576)</f>
        <v>0</v>
      </c>
      <c r="H576" s="175">
        <f>IF(B576=1,"",IF(AND(TrackingWorksheet!G581&lt;&gt;"",TrackingWorksheet!G581&lt;=WeeklyCOVIDSummary!$C$7,TrackingWorksheet!G581&gt;$M$3),1,0)*D576)</f>
        <v>0</v>
      </c>
      <c r="I576" s="175">
        <f t="shared" si="17"/>
        <v>0</v>
      </c>
      <c r="J576" s="175">
        <f t="shared" si="16"/>
        <v>0</v>
      </c>
      <c r="K576" s="175">
        <f>IF(B576=1,"",IF(AND(TrackingWorksheet!G581="",TrackingWorksheet!H581="", TrackingWorksheet!I581=""),1,0)*D576)</f>
        <v>0</v>
      </c>
      <c r="L576" s="178" t="str">
        <f>IF(B576=1,"",IF(TrackingWorksheet!F581="","",TrackingWorksheet!F581))</f>
        <v/>
      </c>
      <c r="M576" s="170"/>
      <c r="N576" s="170">
        <f>IF(AND(ISBLANK(TrackingWorksheet!B581),ISBLANK(TrackingWorksheet!C581),ISBLANK(TrackingWorksheet!G581),ISBLANK(TrackingWorksheet!I581),
ISBLANK(TrackingWorksheet!#REF!)),1,0)</f>
        <v>0</v>
      </c>
      <c r="O576" s="170">
        <f>IF(B576=1,"",TrackingWorksheet!E581)</f>
        <v>0</v>
      </c>
      <c r="P576" s="170" t="e">
        <f>IF(B576=1,"",IF(AND(TrackingWorksheet!B581&lt;&gt;"",TrackingWorksheet!B581&lt;=#REF!,OR(TrackingWorksheet!C581="",TrackingWorksheet!C581&gt;=#REF!)),1,0))</f>
        <v>#REF!</v>
      </c>
      <c r="Q576" s="170" t="e">
        <f>IF(B576=1,"",IF(AND(TrackingWorksheet!#REF! &lt;&gt;"",TrackingWorksheet!#REF!&lt;=#REF!), 1, 0)*D576)</f>
        <v>#REF!</v>
      </c>
      <c r="R576" s="170" t="e">
        <f>IF(B576=1,"",IF(AND(TrackingWorksheet!#REF! &lt;&gt;"", TrackingWorksheet!#REF!="At facility"), 1, 0)*D576)</f>
        <v>#REF!</v>
      </c>
      <c r="S576" s="170" t="e">
        <f>IF(B576=1,"",IF(AND(TrackingWorksheet!#REF! &lt;&gt;"", TrackingWorksheet!#REF!="Outside of facility"), 1, 0)*D576)</f>
        <v>#REF!</v>
      </c>
      <c r="T576" s="170" t="e">
        <f>IF(B576=1,"",IF(AND(TrackingWorksheet!#REF!&lt;&gt;"",TrackingWorksheet!#REF!&lt;=#REF!),1,0)*D576)</f>
        <v>#REF!</v>
      </c>
      <c r="U576" s="170" t="e">
        <f>IF(B576=1,"",IF(AND(TrackingWorksheet!#REF!&lt;&gt;"",TrackingWorksheet!#REF!&lt;=#REF!),1,0)*D576)</f>
        <v>#REF!</v>
      </c>
      <c r="V576" s="170" t="str">
        <f>IF(B576=1,"",IF(TrackingWorksheet!F581="","",TrackingWorksheet!F581))</f>
        <v/>
      </c>
    </row>
    <row r="577" spans="2:22" x14ac:dyDescent="0.35">
      <c r="B577" s="178">
        <f>IF(AND(ISBLANK(TrackingWorksheet!B582),ISBLANK(TrackingWorksheet!C582),ISBLANK(TrackingWorksheet!G582),ISBLANK(TrackingWorksheet!I582),
ISBLANK(TrackingWorksheet!#REF!)),1,0)</f>
        <v>0</v>
      </c>
      <c r="C577" s="173">
        <f>IF(B577=1,"",TrackingWorksheet!D582)</f>
        <v>0</v>
      </c>
      <c r="D577" s="176">
        <f>IF(B577=1,"",IF(AND(TrackingWorksheet!B582&lt;&gt;"",TrackingWorksheet!B582&lt;=WeeklyCOVIDSummary!$C$7,OR(TrackingWorksheet!C582="",TrackingWorksheet!C582&gt;=WeeklyCOVIDSummary!$C$6)),1,0))</f>
        <v>0</v>
      </c>
      <c r="E577" s="175">
        <f>IF(B577=1,"",IF(AND(TrackingWorksheet!H582&lt;&gt;"",TrackingWorksheet!H582&lt;=WeeklyCOVIDSummary!$C$7),1,0)*D577)</f>
        <v>0</v>
      </c>
      <c r="F577" s="175">
        <f>IF(B577=1,"",IF(AND(TrackingWorksheet!I582&lt;&gt;"",TrackingWorksheet!I582&lt;=WeeklyCOVIDSummary!$C$7),1,0)*D577)</f>
        <v>0</v>
      </c>
      <c r="G577" s="175">
        <f>IF(B577=1,"",IF(AND(TrackingWorksheet!G582&lt;&gt;"",TrackingWorksheet!G582&lt;=WeeklyCOVIDSummary!$C$7,WeeklyCOVIDSummary!$C$6-TrackingWorksheet!G582&lt;60),1,0)*D577)</f>
        <v>0</v>
      </c>
      <c r="H577" s="175">
        <f>IF(B577=1,"",IF(AND(TrackingWorksheet!G582&lt;&gt;"",TrackingWorksheet!G582&lt;=WeeklyCOVIDSummary!$C$7,TrackingWorksheet!G582&gt;$M$3),1,0)*D577)</f>
        <v>0</v>
      </c>
      <c r="I577" s="175">
        <f t="shared" si="17"/>
        <v>0</v>
      </c>
      <c r="J577" s="175">
        <f t="shared" si="16"/>
        <v>0</v>
      </c>
      <c r="K577" s="175">
        <f>IF(B577=1,"",IF(AND(TrackingWorksheet!G582="",TrackingWorksheet!H582="", TrackingWorksheet!I582=""),1,0)*D577)</f>
        <v>0</v>
      </c>
      <c r="L577" s="178" t="str">
        <f>IF(B577=1,"",IF(TrackingWorksheet!F582="","",TrackingWorksheet!F582))</f>
        <v/>
      </c>
      <c r="M577" s="170"/>
      <c r="N577" s="170">
        <f>IF(AND(ISBLANK(TrackingWorksheet!B582),ISBLANK(TrackingWorksheet!C582),ISBLANK(TrackingWorksheet!G582),ISBLANK(TrackingWorksheet!I582),
ISBLANK(TrackingWorksheet!#REF!)),1,0)</f>
        <v>0</v>
      </c>
      <c r="O577" s="170">
        <f>IF(B577=1,"",TrackingWorksheet!E582)</f>
        <v>0</v>
      </c>
      <c r="P577" s="170" t="e">
        <f>IF(B577=1,"",IF(AND(TrackingWorksheet!B582&lt;&gt;"",TrackingWorksheet!B582&lt;=#REF!,OR(TrackingWorksheet!C582="",TrackingWorksheet!C582&gt;=#REF!)),1,0))</f>
        <v>#REF!</v>
      </c>
      <c r="Q577" s="170" t="e">
        <f>IF(B577=1,"",IF(AND(TrackingWorksheet!#REF! &lt;&gt;"",TrackingWorksheet!#REF!&lt;=#REF!), 1, 0)*D577)</f>
        <v>#REF!</v>
      </c>
      <c r="R577" s="170" t="e">
        <f>IF(B577=1,"",IF(AND(TrackingWorksheet!#REF! &lt;&gt;"", TrackingWorksheet!#REF!="At facility"), 1, 0)*D577)</f>
        <v>#REF!</v>
      </c>
      <c r="S577" s="170" t="e">
        <f>IF(B577=1,"",IF(AND(TrackingWorksheet!#REF! &lt;&gt;"", TrackingWorksheet!#REF!="Outside of facility"), 1, 0)*D577)</f>
        <v>#REF!</v>
      </c>
      <c r="T577" s="170" t="e">
        <f>IF(B577=1,"",IF(AND(TrackingWorksheet!#REF!&lt;&gt;"",TrackingWorksheet!#REF!&lt;=#REF!),1,0)*D577)</f>
        <v>#REF!</v>
      </c>
      <c r="U577" s="170" t="e">
        <f>IF(B577=1,"",IF(AND(TrackingWorksheet!#REF!&lt;&gt;"",TrackingWorksheet!#REF!&lt;=#REF!),1,0)*D577)</f>
        <v>#REF!</v>
      </c>
      <c r="V577" s="170" t="str">
        <f>IF(B577=1,"",IF(TrackingWorksheet!F582="","",TrackingWorksheet!F582))</f>
        <v/>
      </c>
    </row>
    <row r="578" spans="2:22" x14ac:dyDescent="0.35">
      <c r="B578" s="178">
        <f>IF(AND(ISBLANK(TrackingWorksheet!B583),ISBLANK(TrackingWorksheet!C583),ISBLANK(TrackingWorksheet!G583),ISBLANK(TrackingWorksheet!I583),
ISBLANK(TrackingWorksheet!#REF!)),1,0)</f>
        <v>0</v>
      </c>
      <c r="C578" s="173">
        <f>IF(B578=1,"",TrackingWorksheet!D583)</f>
        <v>0</v>
      </c>
      <c r="D578" s="176">
        <f>IF(B578=1,"",IF(AND(TrackingWorksheet!B583&lt;&gt;"",TrackingWorksheet!B583&lt;=WeeklyCOVIDSummary!$C$7,OR(TrackingWorksheet!C583="",TrackingWorksheet!C583&gt;=WeeklyCOVIDSummary!$C$6)),1,0))</f>
        <v>0</v>
      </c>
      <c r="E578" s="175">
        <f>IF(B578=1,"",IF(AND(TrackingWorksheet!H583&lt;&gt;"",TrackingWorksheet!H583&lt;=WeeklyCOVIDSummary!$C$7),1,0)*D578)</f>
        <v>0</v>
      </c>
      <c r="F578" s="175">
        <f>IF(B578=1,"",IF(AND(TrackingWorksheet!I583&lt;&gt;"",TrackingWorksheet!I583&lt;=WeeklyCOVIDSummary!$C$7),1,0)*D578)</f>
        <v>0</v>
      </c>
      <c r="G578" s="175">
        <f>IF(B578=1,"",IF(AND(TrackingWorksheet!G583&lt;&gt;"",TrackingWorksheet!G583&lt;=WeeklyCOVIDSummary!$C$7,WeeklyCOVIDSummary!$C$6-TrackingWorksheet!G583&lt;60),1,0)*D578)</f>
        <v>0</v>
      </c>
      <c r="H578" s="175">
        <f>IF(B578=1,"",IF(AND(TrackingWorksheet!G583&lt;&gt;"",TrackingWorksheet!G583&lt;=WeeklyCOVIDSummary!$C$7,TrackingWorksheet!G583&gt;$M$3),1,0)*D578)</f>
        <v>0</v>
      </c>
      <c r="I578" s="175">
        <f t="shared" si="17"/>
        <v>0</v>
      </c>
      <c r="J578" s="175">
        <f t="shared" si="16"/>
        <v>0</v>
      </c>
      <c r="K578" s="175">
        <f>IF(B578=1,"",IF(AND(TrackingWorksheet!G583="",TrackingWorksheet!H583="", TrackingWorksheet!I583=""),1,0)*D578)</f>
        <v>0</v>
      </c>
      <c r="L578" s="178" t="str">
        <f>IF(B578=1,"",IF(TrackingWorksheet!F583="","",TrackingWorksheet!F583))</f>
        <v/>
      </c>
      <c r="M578" s="170"/>
      <c r="N578" s="170">
        <f>IF(AND(ISBLANK(TrackingWorksheet!B583),ISBLANK(TrackingWorksheet!C583),ISBLANK(TrackingWorksheet!G583),ISBLANK(TrackingWorksheet!I583),
ISBLANK(TrackingWorksheet!#REF!)),1,0)</f>
        <v>0</v>
      </c>
      <c r="O578" s="170">
        <f>IF(B578=1,"",TrackingWorksheet!E583)</f>
        <v>0</v>
      </c>
      <c r="P578" s="170" t="e">
        <f>IF(B578=1,"",IF(AND(TrackingWorksheet!B583&lt;&gt;"",TrackingWorksheet!B583&lt;=#REF!,OR(TrackingWorksheet!C583="",TrackingWorksheet!C583&gt;=#REF!)),1,0))</f>
        <v>#REF!</v>
      </c>
      <c r="Q578" s="170" t="e">
        <f>IF(B578=1,"",IF(AND(TrackingWorksheet!#REF! &lt;&gt;"",TrackingWorksheet!#REF!&lt;=#REF!), 1, 0)*D578)</f>
        <v>#REF!</v>
      </c>
      <c r="R578" s="170" t="e">
        <f>IF(B578=1,"",IF(AND(TrackingWorksheet!#REF! &lt;&gt;"", TrackingWorksheet!#REF!="At facility"), 1, 0)*D578)</f>
        <v>#REF!</v>
      </c>
      <c r="S578" s="170" t="e">
        <f>IF(B578=1,"",IF(AND(TrackingWorksheet!#REF! &lt;&gt;"", TrackingWorksheet!#REF!="Outside of facility"), 1, 0)*D578)</f>
        <v>#REF!</v>
      </c>
      <c r="T578" s="170" t="e">
        <f>IF(B578=1,"",IF(AND(TrackingWorksheet!#REF!&lt;&gt;"",TrackingWorksheet!#REF!&lt;=#REF!),1,0)*D578)</f>
        <v>#REF!</v>
      </c>
      <c r="U578" s="170" t="e">
        <f>IF(B578=1,"",IF(AND(TrackingWorksheet!#REF!&lt;&gt;"",TrackingWorksheet!#REF!&lt;=#REF!),1,0)*D578)</f>
        <v>#REF!</v>
      </c>
      <c r="V578" s="170" t="str">
        <f>IF(B578=1,"",IF(TrackingWorksheet!F583="","",TrackingWorksheet!F583))</f>
        <v/>
      </c>
    </row>
    <row r="579" spans="2:22" x14ac:dyDescent="0.35">
      <c r="B579" s="178">
        <f>IF(AND(ISBLANK(TrackingWorksheet!B584),ISBLANK(TrackingWorksheet!C584),ISBLANK(TrackingWorksheet!G584),ISBLANK(TrackingWorksheet!I584),
ISBLANK(TrackingWorksheet!#REF!)),1,0)</f>
        <v>0</v>
      </c>
      <c r="C579" s="173">
        <f>IF(B579=1,"",TrackingWorksheet!D584)</f>
        <v>0</v>
      </c>
      <c r="D579" s="176">
        <f>IF(B579=1,"",IF(AND(TrackingWorksheet!B584&lt;&gt;"",TrackingWorksheet!B584&lt;=WeeklyCOVIDSummary!$C$7,OR(TrackingWorksheet!C584="",TrackingWorksheet!C584&gt;=WeeklyCOVIDSummary!$C$6)),1,0))</f>
        <v>0</v>
      </c>
      <c r="E579" s="175">
        <f>IF(B579=1,"",IF(AND(TrackingWorksheet!H584&lt;&gt;"",TrackingWorksheet!H584&lt;=WeeklyCOVIDSummary!$C$7),1,0)*D579)</f>
        <v>0</v>
      </c>
      <c r="F579" s="175">
        <f>IF(B579=1,"",IF(AND(TrackingWorksheet!I584&lt;&gt;"",TrackingWorksheet!I584&lt;=WeeklyCOVIDSummary!$C$7),1,0)*D579)</f>
        <v>0</v>
      </c>
      <c r="G579" s="175">
        <f>IF(B579=1,"",IF(AND(TrackingWorksheet!G584&lt;&gt;"",TrackingWorksheet!G584&lt;=WeeklyCOVIDSummary!$C$7,WeeklyCOVIDSummary!$C$6-TrackingWorksheet!G584&lt;60),1,0)*D579)</f>
        <v>0</v>
      </c>
      <c r="H579" s="175">
        <f>IF(B579=1,"",IF(AND(TrackingWorksheet!G584&lt;&gt;"",TrackingWorksheet!G584&lt;=WeeklyCOVIDSummary!$C$7,TrackingWorksheet!G584&gt;$M$3),1,0)*D579)</f>
        <v>0</v>
      </c>
      <c r="I579" s="175">
        <f t="shared" si="17"/>
        <v>0</v>
      </c>
      <c r="J579" s="175">
        <f t="shared" ref="J579:J642" si="18">MAX(G579:H579)</f>
        <v>0</v>
      </c>
      <c r="K579" s="175">
        <f>IF(B579=1,"",IF(AND(TrackingWorksheet!G584="",TrackingWorksheet!H584="", TrackingWorksheet!I584=""),1,0)*D579)</f>
        <v>0</v>
      </c>
      <c r="L579" s="178" t="str">
        <f>IF(B579=1,"",IF(TrackingWorksheet!F584="","",TrackingWorksheet!F584))</f>
        <v/>
      </c>
      <c r="M579" s="170"/>
      <c r="N579" s="170">
        <f>IF(AND(ISBLANK(TrackingWorksheet!B584),ISBLANK(TrackingWorksheet!C584),ISBLANK(TrackingWorksheet!G584),ISBLANK(TrackingWorksheet!I584),
ISBLANK(TrackingWorksheet!#REF!)),1,0)</f>
        <v>0</v>
      </c>
      <c r="O579" s="170">
        <f>IF(B579=1,"",TrackingWorksheet!E584)</f>
        <v>0</v>
      </c>
      <c r="P579" s="170" t="e">
        <f>IF(B579=1,"",IF(AND(TrackingWorksheet!B584&lt;&gt;"",TrackingWorksheet!B584&lt;=#REF!,OR(TrackingWorksheet!C584="",TrackingWorksheet!C584&gt;=#REF!)),1,0))</f>
        <v>#REF!</v>
      </c>
      <c r="Q579" s="170" t="e">
        <f>IF(B579=1,"",IF(AND(TrackingWorksheet!#REF! &lt;&gt;"",TrackingWorksheet!#REF!&lt;=#REF!), 1, 0)*D579)</f>
        <v>#REF!</v>
      </c>
      <c r="R579" s="170" t="e">
        <f>IF(B579=1,"",IF(AND(TrackingWorksheet!#REF! &lt;&gt;"", TrackingWorksheet!#REF!="At facility"), 1, 0)*D579)</f>
        <v>#REF!</v>
      </c>
      <c r="S579" s="170" t="e">
        <f>IF(B579=1,"",IF(AND(TrackingWorksheet!#REF! &lt;&gt;"", TrackingWorksheet!#REF!="Outside of facility"), 1, 0)*D579)</f>
        <v>#REF!</v>
      </c>
      <c r="T579" s="170" t="e">
        <f>IF(B579=1,"",IF(AND(TrackingWorksheet!#REF!&lt;&gt;"",TrackingWorksheet!#REF!&lt;=#REF!),1,0)*D579)</f>
        <v>#REF!</v>
      </c>
      <c r="U579" s="170" t="e">
        <f>IF(B579=1,"",IF(AND(TrackingWorksheet!#REF!&lt;&gt;"",TrackingWorksheet!#REF!&lt;=#REF!),1,0)*D579)</f>
        <v>#REF!</v>
      </c>
      <c r="V579" s="170" t="str">
        <f>IF(B579=1,"",IF(TrackingWorksheet!F584="","",TrackingWorksheet!F584))</f>
        <v/>
      </c>
    </row>
    <row r="580" spans="2:22" x14ac:dyDescent="0.35">
      <c r="B580" s="178">
        <f>IF(AND(ISBLANK(TrackingWorksheet!B585),ISBLANK(TrackingWorksheet!C585),ISBLANK(TrackingWorksheet!G585),ISBLANK(TrackingWorksheet!I585),
ISBLANK(TrackingWorksheet!#REF!)),1,0)</f>
        <v>0</v>
      </c>
      <c r="C580" s="173">
        <f>IF(B580=1,"",TrackingWorksheet!D585)</f>
        <v>0</v>
      </c>
      <c r="D580" s="176">
        <f>IF(B580=1,"",IF(AND(TrackingWorksheet!B585&lt;&gt;"",TrackingWorksheet!B585&lt;=WeeklyCOVIDSummary!$C$7,OR(TrackingWorksheet!C585="",TrackingWorksheet!C585&gt;=WeeklyCOVIDSummary!$C$6)),1,0))</f>
        <v>0</v>
      </c>
      <c r="E580" s="175">
        <f>IF(B580=1,"",IF(AND(TrackingWorksheet!H585&lt;&gt;"",TrackingWorksheet!H585&lt;=WeeklyCOVIDSummary!$C$7),1,0)*D580)</f>
        <v>0</v>
      </c>
      <c r="F580" s="175">
        <f>IF(B580=1,"",IF(AND(TrackingWorksheet!I585&lt;&gt;"",TrackingWorksheet!I585&lt;=WeeklyCOVIDSummary!$C$7),1,0)*D580)</f>
        <v>0</v>
      </c>
      <c r="G580" s="175">
        <f>IF(B580=1,"",IF(AND(TrackingWorksheet!G585&lt;&gt;"",TrackingWorksheet!G585&lt;=WeeklyCOVIDSummary!$C$7,WeeklyCOVIDSummary!$C$6-TrackingWorksheet!G585&lt;60),1,0)*D580)</f>
        <v>0</v>
      </c>
      <c r="H580" s="175">
        <f>IF(B580=1,"",IF(AND(TrackingWorksheet!G585&lt;&gt;"",TrackingWorksheet!G585&lt;=WeeklyCOVIDSummary!$C$7,TrackingWorksheet!G585&gt;$M$3),1,0)*D580)</f>
        <v>0</v>
      </c>
      <c r="I580" s="175">
        <f t="shared" ref="I580:I643" si="19">MAX(G580:H580)</f>
        <v>0</v>
      </c>
      <c r="J580" s="175">
        <f t="shared" si="18"/>
        <v>0</v>
      </c>
      <c r="K580" s="175">
        <f>IF(B580=1,"",IF(AND(TrackingWorksheet!G585="",TrackingWorksheet!H585="", TrackingWorksheet!I585=""),1,0)*D580)</f>
        <v>0</v>
      </c>
      <c r="L580" s="178" t="str">
        <f>IF(B580=1,"",IF(TrackingWorksheet!F585="","",TrackingWorksheet!F585))</f>
        <v/>
      </c>
      <c r="M580" s="170"/>
      <c r="N580" s="170">
        <f>IF(AND(ISBLANK(TrackingWorksheet!B585),ISBLANK(TrackingWorksheet!C585),ISBLANK(TrackingWorksheet!G585),ISBLANK(TrackingWorksheet!I585),
ISBLANK(TrackingWorksheet!#REF!)),1,0)</f>
        <v>0</v>
      </c>
      <c r="O580" s="170">
        <f>IF(B580=1,"",TrackingWorksheet!E585)</f>
        <v>0</v>
      </c>
      <c r="P580" s="170" t="e">
        <f>IF(B580=1,"",IF(AND(TrackingWorksheet!B585&lt;&gt;"",TrackingWorksheet!B585&lt;=#REF!,OR(TrackingWorksheet!C585="",TrackingWorksheet!C585&gt;=#REF!)),1,0))</f>
        <v>#REF!</v>
      </c>
      <c r="Q580" s="170" t="e">
        <f>IF(B580=1,"",IF(AND(TrackingWorksheet!#REF! &lt;&gt;"",TrackingWorksheet!#REF!&lt;=#REF!), 1, 0)*D580)</f>
        <v>#REF!</v>
      </c>
      <c r="R580" s="170" t="e">
        <f>IF(B580=1,"",IF(AND(TrackingWorksheet!#REF! &lt;&gt;"", TrackingWorksheet!#REF!="At facility"), 1, 0)*D580)</f>
        <v>#REF!</v>
      </c>
      <c r="S580" s="170" t="e">
        <f>IF(B580=1,"",IF(AND(TrackingWorksheet!#REF! &lt;&gt;"", TrackingWorksheet!#REF!="Outside of facility"), 1, 0)*D580)</f>
        <v>#REF!</v>
      </c>
      <c r="T580" s="170" t="e">
        <f>IF(B580=1,"",IF(AND(TrackingWorksheet!#REF!&lt;&gt;"",TrackingWorksheet!#REF!&lt;=#REF!),1,0)*D580)</f>
        <v>#REF!</v>
      </c>
      <c r="U580" s="170" t="e">
        <f>IF(B580=1,"",IF(AND(TrackingWorksheet!#REF!&lt;&gt;"",TrackingWorksheet!#REF!&lt;=#REF!),1,0)*D580)</f>
        <v>#REF!</v>
      </c>
      <c r="V580" s="170" t="str">
        <f>IF(B580=1,"",IF(TrackingWorksheet!F585="","",TrackingWorksheet!F585))</f>
        <v/>
      </c>
    </row>
    <row r="581" spans="2:22" x14ac:dyDescent="0.35">
      <c r="B581" s="178">
        <f>IF(AND(ISBLANK(TrackingWorksheet!B586),ISBLANK(TrackingWorksheet!C586),ISBLANK(TrackingWorksheet!G586),ISBLANK(TrackingWorksheet!I586),
ISBLANK(TrackingWorksheet!#REF!)),1,0)</f>
        <v>0</v>
      </c>
      <c r="C581" s="173">
        <f>IF(B581=1,"",TrackingWorksheet!D586)</f>
        <v>0</v>
      </c>
      <c r="D581" s="176">
        <f>IF(B581=1,"",IF(AND(TrackingWorksheet!B586&lt;&gt;"",TrackingWorksheet!B586&lt;=WeeklyCOVIDSummary!$C$7,OR(TrackingWorksheet!C586="",TrackingWorksheet!C586&gt;=WeeklyCOVIDSummary!$C$6)),1,0))</f>
        <v>0</v>
      </c>
      <c r="E581" s="175">
        <f>IF(B581=1,"",IF(AND(TrackingWorksheet!H586&lt;&gt;"",TrackingWorksheet!H586&lt;=WeeklyCOVIDSummary!$C$7),1,0)*D581)</f>
        <v>0</v>
      </c>
      <c r="F581" s="175">
        <f>IF(B581=1,"",IF(AND(TrackingWorksheet!I586&lt;&gt;"",TrackingWorksheet!I586&lt;=WeeklyCOVIDSummary!$C$7),1,0)*D581)</f>
        <v>0</v>
      </c>
      <c r="G581" s="175">
        <f>IF(B581=1,"",IF(AND(TrackingWorksheet!G586&lt;&gt;"",TrackingWorksheet!G586&lt;=WeeklyCOVIDSummary!$C$7,WeeklyCOVIDSummary!$C$6-TrackingWorksheet!G586&lt;60),1,0)*D581)</f>
        <v>0</v>
      </c>
      <c r="H581" s="175">
        <f>IF(B581=1,"",IF(AND(TrackingWorksheet!G586&lt;&gt;"",TrackingWorksheet!G586&lt;=WeeklyCOVIDSummary!$C$7,TrackingWorksheet!G586&gt;$M$3),1,0)*D581)</f>
        <v>0</v>
      </c>
      <c r="I581" s="175">
        <f t="shared" si="19"/>
        <v>0</v>
      </c>
      <c r="J581" s="175">
        <f t="shared" si="18"/>
        <v>0</v>
      </c>
      <c r="K581" s="175">
        <f>IF(B581=1,"",IF(AND(TrackingWorksheet!G586="",TrackingWorksheet!H586="", TrackingWorksheet!I586=""),1,0)*D581)</f>
        <v>0</v>
      </c>
      <c r="L581" s="178" t="str">
        <f>IF(B581=1,"",IF(TrackingWorksheet!F586="","",TrackingWorksheet!F586))</f>
        <v/>
      </c>
      <c r="M581" s="170"/>
      <c r="N581" s="170">
        <f>IF(AND(ISBLANK(TrackingWorksheet!B586),ISBLANK(TrackingWorksheet!C586),ISBLANK(TrackingWorksheet!G586),ISBLANK(TrackingWorksheet!I586),
ISBLANK(TrackingWorksheet!#REF!)),1,0)</f>
        <v>0</v>
      </c>
      <c r="O581" s="170">
        <f>IF(B581=1,"",TrackingWorksheet!E586)</f>
        <v>0</v>
      </c>
      <c r="P581" s="170" t="e">
        <f>IF(B581=1,"",IF(AND(TrackingWorksheet!B586&lt;&gt;"",TrackingWorksheet!B586&lt;=#REF!,OR(TrackingWorksheet!C586="",TrackingWorksheet!C586&gt;=#REF!)),1,0))</f>
        <v>#REF!</v>
      </c>
      <c r="Q581" s="170" t="e">
        <f>IF(B581=1,"",IF(AND(TrackingWorksheet!#REF! &lt;&gt;"",TrackingWorksheet!#REF!&lt;=#REF!), 1, 0)*D581)</f>
        <v>#REF!</v>
      </c>
      <c r="R581" s="170" t="e">
        <f>IF(B581=1,"",IF(AND(TrackingWorksheet!#REF! &lt;&gt;"", TrackingWorksheet!#REF!="At facility"), 1, 0)*D581)</f>
        <v>#REF!</v>
      </c>
      <c r="S581" s="170" t="e">
        <f>IF(B581=1,"",IF(AND(TrackingWorksheet!#REF! &lt;&gt;"", TrackingWorksheet!#REF!="Outside of facility"), 1, 0)*D581)</f>
        <v>#REF!</v>
      </c>
      <c r="T581" s="170" t="e">
        <f>IF(B581=1,"",IF(AND(TrackingWorksheet!#REF!&lt;&gt;"",TrackingWorksheet!#REF!&lt;=#REF!),1,0)*D581)</f>
        <v>#REF!</v>
      </c>
      <c r="U581" s="170" t="e">
        <f>IF(B581=1,"",IF(AND(TrackingWorksheet!#REF!&lt;&gt;"",TrackingWorksheet!#REF!&lt;=#REF!),1,0)*D581)</f>
        <v>#REF!</v>
      </c>
      <c r="V581" s="170" t="str">
        <f>IF(B581=1,"",IF(TrackingWorksheet!F586="","",TrackingWorksheet!F586))</f>
        <v/>
      </c>
    </row>
    <row r="582" spans="2:22" x14ac:dyDescent="0.35">
      <c r="B582" s="178">
        <f>IF(AND(ISBLANK(TrackingWorksheet!B587),ISBLANK(TrackingWorksheet!C587),ISBLANK(TrackingWorksheet!G587),ISBLANK(TrackingWorksheet!I587),
ISBLANK(TrackingWorksheet!#REF!)),1,0)</f>
        <v>0</v>
      </c>
      <c r="C582" s="173">
        <f>IF(B582=1,"",TrackingWorksheet!D587)</f>
        <v>0</v>
      </c>
      <c r="D582" s="176">
        <f>IF(B582=1,"",IF(AND(TrackingWorksheet!B587&lt;&gt;"",TrackingWorksheet!B587&lt;=WeeklyCOVIDSummary!$C$7,OR(TrackingWorksheet!C587="",TrackingWorksheet!C587&gt;=WeeklyCOVIDSummary!$C$6)),1,0))</f>
        <v>0</v>
      </c>
      <c r="E582" s="175">
        <f>IF(B582=1,"",IF(AND(TrackingWorksheet!H587&lt;&gt;"",TrackingWorksheet!H587&lt;=WeeklyCOVIDSummary!$C$7),1,0)*D582)</f>
        <v>0</v>
      </c>
      <c r="F582" s="175">
        <f>IF(B582=1,"",IF(AND(TrackingWorksheet!I587&lt;&gt;"",TrackingWorksheet!I587&lt;=WeeklyCOVIDSummary!$C$7),1,0)*D582)</f>
        <v>0</v>
      </c>
      <c r="G582" s="175">
        <f>IF(B582=1,"",IF(AND(TrackingWorksheet!G587&lt;&gt;"",TrackingWorksheet!G587&lt;=WeeklyCOVIDSummary!$C$7,WeeklyCOVIDSummary!$C$6-TrackingWorksheet!G587&lt;60),1,0)*D582)</f>
        <v>0</v>
      </c>
      <c r="H582" s="175">
        <f>IF(B582=1,"",IF(AND(TrackingWorksheet!G587&lt;&gt;"",TrackingWorksheet!G587&lt;=WeeklyCOVIDSummary!$C$7,TrackingWorksheet!G587&gt;$M$3),1,0)*D582)</f>
        <v>0</v>
      </c>
      <c r="I582" s="175">
        <f t="shared" si="19"/>
        <v>0</v>
      </c>
      <c r="J582" s="175">
        <f t="shared" si="18"/>
        <v>0</v>
      </c>
      <c r="K582" s="175">
        <f>IF(B582=1,"",IF(AND(TrackingWorksheet!G587="",TrackingWorksheet!H587="", TrackingWorksheet!I587=""),1,0)*D582)</f>
        <v>0</v>
      </c>
      <c r="L582" s="178" t="str">
        <f>IF(B582=1,"",IF(TrackingWorksheet!F587="","",TrackingWorksheet!F587))</f>
        <v/>
      </c>
      <c r="M582" s="170"/>
      <c r="N582" s="170">
        <f>IF(AND(ISBLANK(TrackingWorksheet!B587),ISBLANK(TrackingWorksheet!C587),ISBLANK(TrackingWorksheet!G587),ISBLANK(TrackingWorksheet!I587),
ISBLANK(TrackingWorksheet!#REF!)),1,0)</f>
        <v>0</v>
      </c>
      <c r="O582" s="170">
        <f>IF(B582=1,"",TrackingWorksheet!E587)</f>
        <v>0</v>
      </c>
      <c r="P582" s="170" t="e">
        <f>IF(B582=1,"",IF(AND(TrackingWorksheet!B587&lt;&gt;"",TrackingWorksheet!B587&lt;=#REF!,OR(TrackingWorksheet!C587="",TrackingWorksheet!C587&gt;=#REF!)),1,0))</f>
        <v>#REF!</v>
      </c>
      <c r="Q582" s="170" t="e">
        <f>IF(B582=1,"",IF(AND(TrackingWorksheet!#REF! &lt;&gt;"",TrackingWorksheet!#REF!&lt;=#REF!), 1, 0)*D582)</f>
        <v>#REF!</v>
      </c>
      <c r="R582" s="170" t="e">
        <f>IF(B582=1,"",IF(AND(TrackingWorksheet!#REF! &lt;&gt;"", TrackingWorksheet!#REF!="At facility"), 1, 0)*D582)</f>
        <v>#REF!</v>
      </c>
      <c r="S582" s="170" t="e">
        <f>IF(B582=1,"",IF(AND(TrackingWorksheet!#REF! &lt;&gt;"", TrackingWorksheet!#REF!="Outside of facility"), 1, 0)*D582)</f>
        <v>#REF!</v>
      </c>
      <c r="T582" s="170" t="e">
        <f>IF(B582=1,"",IF(AND(TrackingWorksheet!#REF!&lt;&gt;"",TrackingWorksheet!#REF!&lt;=#REF!),1,0)*D582)</f>
        <v>#REF!</v>
      </c>
      <c r="U582" s="170" t="e">
        <f>IF(B582=1,"",IF(AND(TrackingWorksheet!#REF!&lt;&gt;"",TrackingWorksheet!#REF!&lt;=#REF!),1,0)*D582)</f>
        <v>#REF!</v>
      </c>
      <c r="V582" s="170" t="str">
        <f>IF(B582=1,"",IF(TrackingWorksheet!F587="","",TrackingWorksheet!F587))</f>
        <v/>
      </c>
    </row>
    <row r="583" spans="2:22" x14ac:dyDescent="0.35">
      <c r="B583" s="178">
        <f>IF(AND(ISBLANK(TrackingWorksheet!B588),ISBLANK(TrackingWorksheet!C588),ISBLANK(TrackingWorksheet!G588),ISBLANK(TrackingWorksheet!I588),
ISBLANK(TrackingWorksheet!#REF!)),1,0)</f>
        <v>0</v>
      </c>
      <c r="C583" s="173">
        <f>IF(B583=1,"",TrackingWorksheet!D588)</f>
        <v>0</v>
      </c>
      <c r="D583" s="176">
        <f>IF(B583=1,"",IF(AND(TrackingWorksheet!B588&lt;&gt;"",TrackingWorksheet!B588&lt;=WeeklyCOVIDSummary!$C$7,OR(TrackingWorksheet!C588="",TrackingWorksheet!C588&gt;=WeeklyCOVIDSummary!$C$6)),1,0))</f>
        <v>0</v>
      </c>
      <c r="E583" s="175">
        <f>IF(B583=1,"",IF(AND(TrackingWorksheet!H588&lt;&gt;"",TrackingWorksheet!H588&lt;=WeeklyCOVIDSummary!$C$7),1,0)*D583)</f>
        <v>0</v>
      </c>
      <c r="F583" s="175">
        <f>IF(B583=1,"",IF(AND(TrackingWorksheet!I588&lt;&gt;"",TrackingWorksheet!I588&lt;=WeeklyCOVIDSummary!$C$7),1,0)*D583)</f>
        <v>0</v>
      </c>
      <c r="G583" s="175">
        <f>IF(B583=1,"",IF(AND(TrackingWorksheet!G588&lt;&gt;"",TrackingWorksheet!G588&lt;=WeeklyCOVIDSummary!$C$7,WeeklyCOVIDSummary!$C$6-TrackingWorksheet!G588&lt;60),1,0)*D583)</f>
        <v>0</v>
      </c>
      <c r="H583" s="175">
        <f>IF(B583=1,"",IF(AND(TrackingWorksheet!G588&lt;&gt;"",TrackingWorksheet!G588&lt;=WeeklyCOVIDSummary!$C$7,TrackingWorksheet!G588&gt;$M$3),1,0)*D583)</f>
        <v>0</v>
      </c>
      <c r="I583" s="175">
        <f t="shared" si="19"/>
        <v>0</v>
      </c>
      <c r="J583" s="175">
        <f t="shared" si="18"/>
        <v>0</v>
      </c>
      <c r="K583" s="175">
        <f>IF(B583=1,"",IF(AND(TrackingWorksheet!G588="",TrackingWorksheet!H588="", TrackingWorksheet!I588=""),1,0)*D583)</f>
        <v>0</v>
      </c>
      <c r="L583" s="178" t="str">
        <f>IF(B583=1,"",IF(TrackingWorksheet!F588="","",TrackingWorksheet!F588))</f>
        <v/>
      </c>
      <c r="M583" s="170"/>
      <c r="N583" s="170">
        <f>IF(AND(ISBLANK(TrackingWorksheet!B588),ISBLANK(TrackingWorksheet!C588),ISBLANK(TrackingWorksheet!G588),ISBLANK(TrackingWorksheet!I588),
ISBLANK(TrackingWorksheet!#REF!)),1,0)</f>
        <v>0</v>
      </c>
      <c r="O583" s="170">
        <f>IF(B583=1,"",TrackingWorksheet!E588)</f>
        <v>0</v>
      </c>
      <c r="P583" s="170" t="e">
        <f>IF(B583=1,"",IF(AND(TrackingWorksheet!B588&lt;&gt;"",TrackingWorksheet!B588&lt;=#REF!,OR(TrackingWorksheet!C588="",TrackingWorksheet!C588&gt;=#REF!)),1,0))</f>
        <v>#REF!</v>
      </c>
      <c r="Q583" s="170" t="e">
        <f>IF(B583=1,"",IF(AND(TrackingWorksheet!#REF! &lt;&gt;"",TrackingWorksheet!#REF!&lt;=#REF!), 1, 0)*D583)</f>
        <v>#REF!</v>
      </c>
      <c r="R583" s="170" t="e">
        <f>IF(B583=1,"",IF(AND(TrackingWorksheet!#REF! &lt;&gt;"", TrackingWorksheet!#REF!="At facility"), 1, 0)*D583)</f>
        <v>#REF!</v>
      </c>
      <c r="S583" s="170" t="e">
        <f>IF(B583=1,"",IF(AND(TrackingWorksheet!#REF! &lt;&gt;"", TrackingWorksheet!#REF!="Outside of facility"), 1, 0)*D583)</f>
        <v>#REF!</v>
      </c>
      <c r="T583" s="170" t="e">
        <f>IF(B583=1,"",IF(AND(TrackingWorksheet!#REF!&lt;&gt;"",TrackingWorksheet!#REF!&lt;=#REF!),1,0)*D583)</f>
        <v>#REF!</v>
      </c>
      <c r="U583" s="170" t="e">
        <f>IF(B583=1,"",IF(AND(TrackingWorksheet!#REF!&lt;&gt;"",TrackingWorksheet!#REF!&lt;=#REF!),1,0)*D583)</f>
        <v>#REF!</v>
      </c>
      <c r="V583" s="170" t="str">
        <f>IF(B583=1,"",IF(TrackingWorksheet!F588="","",TrackingWorksheet!F588))</f>
        <v/>
      </c>
    </row>
    <row r="584" spans="2:22" x14ac:dyDescent="0.35">
      <c r="B584" s="178">
        <f>IF(AND(ISBLANK(TrackingWorksheet!B589),ISBLANK(TrackingWorksheet!C589),ISBLANK(TrackingWorksheet!G589),ISBLANK(TrackingWorksheet!I589),
ISBLANK(TrackingWorksheet!#REF!)),1,0)</f>
        <v>0</v>
      </c>
      <c r="C584" s="173">
        <f>IF(B584=1,"",TrackingWorksheet!D589)</f>
        <v>0</v>
      </c>
      <c r="D584" s="176">
        <f>IF(B584=1,"",IF(AND(TrackingWorksheet!B589&lt;&gt;"",TrackingWorksheet!B589&lt;=WeeklyCOVIDSummary!$C$7,OR(TrackingWorksheet!C589="",TrackingWorksheet!C589&gt;=WeeklyCOVIDSummary!$C$6)),1,0))</f>
        <v>0</v>
      </c>
      <c r="E584" s="175">
        <f>IF(B584=1,"",IF(AND(TrackingWorksheet!H589&lt;&gt;"",TrackingWorksheet!H589&lt;=WeeklyCOVIDSummary!$C$7),1,0)*D584)</f>
        <v>0</v>
      </c>
      <c r="F584" s="175">
        <f>IF(B584=1,"",IF(AND(TrackingWorksheet!I589&lt;&gt;"",TrackingWorksheet!I589&lt;=WeeklyCOVIDSummary!$C$7),1,0)*D584)</f>
        <v>0</v>
      </c>
      <c r="G584" s="175">
        <f>IF(B584=1,"",IF(AND(TrackingWorksheet!G589&lt;&gt;"",TrackingWorksheet!G589&lt;=WeeklyCOVIDSummary!$C$7,WeeklyCOVIDSummary!$C$6-TrackingWorksheet!G589&lt;60),1,0)*D584)</f>
        <v>0</v>
      </c>
      <c r="H584" s="175">
        <f>IF(B584=1,"",IF(AND(TrackingWorksheet!G589&lt;&gt;"",TrackingWorksheet!G589&lt;=WeeklyCOVIDSummary!$C$7,TrackingWorksheet!G589&gt;$M$3),1,0)*D584)</f>
        <v>0</v>
      </c>
      <c r="I584" s="175">
        <f t="shared" si="19"/>
        <v>0</v>
      </c>
      <c r="J584" s="175">
        <f t="shared" si="18"/>
        <v>0</v>
      </c>
      <c r="K584" s="175">
        <f>IF(B584=1,"",IF(AND(TrackingWorksheet!G589="",TrackingWorksheet!H589="", TrackingWorksheet!I589=""),1,0)*D584)</f>
        <v>0</v>
      </c>
      <c r="L584" s="178" t="str">
        <f>IF(B584=1,"",IF(TrackingWorksheet!F589="","",TrackingWorksheet!F589))</f>
        <v/>
      </c>
      <c r="M584" s="170"/>
      <c r="N584" s="170">
        <f>IF(AND(ISBLANK(TrackingWorksheet!B589),ISBLANK(TrackingWorksheet!C589),ISBLANK(TrackingWorksheet!G589),ISBLANK(TrackingWorksheet!I589),
ISBLANK(TrackingWorksheet!#REF!)),1,0)</f>
        <v>0</v>
      </c>
      <c r="O584" s="170">
        <f>IF(B584=1,"",TrackingWorksheet!E589)</f>
        <v>0</v>
      </c>
      <c r="P584" s="170" t="e">
        <f>IF(B584=1,"",IF(AND(TrackingWorksheet!B589&lt;&gt;"",TrackingWorksheet!B589&lt;=#REF!,OR(TrackingWorksheet!C589="",TrackingWorksheet!C589&gt;=#REF!)),1,0))</f>
        <v>#REF!</v>
      </c>
      <c r="Q584" s="170" t="e">
        <f>IF(B584=1,"",IF(AND(TrackingWorksheet!#REF! &lt;&gt;"",TrackingWorksheet!#REF!&lt;=#REF!), 1, 0)*D584)</f>
        <v>#REF!</v>
      </c>
      <c r="R584" s="170" t="e">
        <f>IF(B584=1,"",IF(AND(TrackingWorksheet!#REF! &lt;&gt;"", TrackingWorksheet!#REF!="At facility"), 1, 0)*D584)</f>
        <v>#REF!</v>
      </c>
      <c r="S584" s="170" t="e">
        <f>IF(B584=1,"",IF(AND(TrackingWorksheet!#REF! &lt;&gt;"", TrackingWorksheet!#REF!="Outside of facility"), 1, 0)*D584)</f>
        <v>#REF!</v>
      </c>
      <c r="T584" s="170" t="e">
        <f>IF(B584=1,"",IF(AND(TrackingWorksheet!#REF!&lt;&gt;"",TrackingWorksheet!#REF!&lt;=#REF!),1,0)*D584)</f>
        <v>#REF!</v>
      </c>
      <c r="U584" s="170" t="e">
        <f>IF(B584=1,"",IF(AND(TrackingWorksheet!#REF!&lt;&gt;"",TrackingWorksheet!#REF!&lt;=#REF!),1,0)*D584)</f>
        <v>#REF!</v>
      </c>
      <c r="V584" s="170" t="str">
        <f>IF(B584=1,"",IF(TrackingWorksheet!F589="","",TrackingWorksheet!F589))</f>
        <v/>
      </c>
    </row>
    <row r="585" spans="2:22" x14ac:dyDescent="0.35">
      <c r="B585" s="178">
        <f>IF(AND(ISBLANK(TrackingWorksheet!B590),ISBLANK(TrackingWorksheet!C590),ISBLANK(TrackingWorksheet!G590),ISBLANK(TrackingWorksheet!I590),
ISBLANK(TrackingWorksheet!#REF!)),1,0)</f>
        <v>0</v>
      </c>
      <c r="C585" s="173">
        <f>IF(B585=1,"",TrackingWorksheet!D590)</f>
        <v>0</v>
      </c>
      <c r="D585" s="176">
        <f>IF(B585=1,"",IF(AND(TrackingWorksheet!B590&lt;&gt;"",TrackingWorksheet!B590&lt;=WeeklyCOVIDSummary!$C$7,OR(TrackingWorksheet!C590="",TrackingWorksheet!C590&gt;=WeeklyCOVIDSummary!$C$6)),1,0))</f>
        <v>0</v>
      </c>
      <c r="E585" s="175">
        <f>IF(B585=1,"",IF(AND(TrackingWorksheet!H590&lt;&gt;"",TrackingWorksheet!H590&lt;=WeeklyCOVIDSummary!$C$7),1,0)*D585)</f>
        <v>0</v>
      </c>
      <c r="F585" s="175">
        <f>IF(B585=1,"",IF(AND(TrackingWorksheet!I590&lt;&gt;"",TrackingWorksheet!I590&lt;=WeeklyCOVIDSummary!$C$7),1,0)*D585)</f>
        <v>0</v>
      </c>
      <c r="G585" s="175">
        <f>IF(B585=1,"",IF(AND(TrackingWorksheet!G590&lt;&gt;"",TrackingWorksheet!G590&lt;=WeeklyCOVIDSummary!$C$7,WeeklyCOVIDSummary!$C$6-TrackingWorksheet!G590&lt;60),1,0)*D585)</f>
        <v>0</v>
      </c>
      <c r="H585" s="175">
        <f>IF(B585=1,"",IF(AND(TrackingWorksheet!G590&lt;&gt;"",TrackingWorksheet!G590&lt;=WeeklyCOVIDSummary!$C$7,TrackingWorksheet!G590&gt;$M$3),1,0)*D585)</f>
        <v>0</v>
      </c>
      <c r="I585" s="175">
        <f t="shared" si="19"/>
        <v>0</v>
      </c>
      <c r="J585" s="175">
        <f t="shared" si="18"/>
        <v>0</v>
      </c>
      <c r="K585" s="175">
        <f>IF(B585=1,"",IF(AND(TrackingWorksheet!G590="",TrackingWorksheet!H590="", TrackingWorksheet!I590=""),1,0)*D585)</f>
        <v>0</v>
      </c>
      <c r="L585" s="178" t="str">
        <f>IF(B585=1,"",IF(TrackingWorksheet!F590="","",TrackingWorksheet!F590))</f>
        <v/>
      </c>
      <c r="M585" s="170"/>
      <c r="N585" s="170">
        <f>IF(AND(ISBLANK(TrackingWorksheet!B590),ISBLANK(TrackingWorksheet!C590),ISBLANK(TrackingWorksheet!G590),ISBLANK(TrackingWorksheet!I590),
ISBLANK(TrackingWorksheet!#REF!)),1,0)</f>
        <v>0</v>
      </c>
      <c r="O585" s="170">
        <f>IF(B585=1,"",TrackingWorksheet!E590)</f>
        <v>0</v>
      </c>
      <c r="P585" s="170" t="e">
        <f>IF(B585=1,"",IF(AND(TrackingWorksheet!B590&lt;&gt;"",TrackingWorksheet!B590&lt;=#REF!,OR(TrackingWorksheet!C590="",TrackingWorksheet!C590&gt;=#REF!)),1,0))</f>
        <v>#REF!</v>
      </c>
      <c r="Q585" s="170" t="e">
        <f>IF(B585=1,"",IF(AND(TrackingWorksheet!#REF! &lt;&gt;"",TrackingWorksheet!#REF!&lt;=#REF!), 1, 0)*D585)</f>
        <v>#REF!</v>
      </c>
      <c r="R585" s="170" t="e">
        <f>IF(B585=1,"",IF(AND(TrackingWorksheet!#REF! &lt;&gt;"", TrackingWorksheet!#REF!="At facility"), 1, 0)*D585)</f>
        <v>#REF!</v>
      </c>
      <c r="S585" s="170" t="e">
        <f>IF(B585=1,"",IF(AND(TrackingWorksheet!#REF! &lt;&gt;"", TrackingWorksheet!#REF!="Outside of facility"), 1, 0)*D585)</f>
        <v>#REF!</v>
      </c>
      <c r="T585" s="170" t="e">
        <f>IF(B585=1,"",IF(AND(TrackingWorksheet!#REF!&lt;&gt;"",TrackingWorksheet!#REF!&lt;=#REF!),1,0)*D585)</f>
        <v>#REF!</v>
      </c>
      <c r="U585" s="170" t="e">
        <f>IF(B585=1,"",IF(AND(TrackingWorksheet!#REF!&lt;&gt;"",TrackingWorksheet!#REF!&lt;=#REF!),1,0)*D585)</f>
        <v>#REF!</v>
      </c>
      <c r="V585" s="170" t="str">
        <f>IF(B585=1,"",IF(TrackingWorksheet!F590="","",TrackingWorksheet!F590))</f>
        <v/>
      </c>
    </row>
    <row r="586" spans="2:22" x14ac:dyDescent="0.35">
      <c r="B586" s="178">
        <f>IF(AND(ISBLANK(TrackingWorksheet!B591),ISBLANK(TrackingWorksheet!C591),ISBLANK(TrackingWorksheet!G591),ISBLANK(TrackingWorksheet!I591),
ISBLANK(TrackingWorksheet!#REF!)),1,0)</f>
        <v>0</v>
      </c>
      <c r="C586" s="173">
        <f>IF(B586=1,"",TrackingWorksheet!D591)</f>
        <v>0</v>
      </c>
      <c r="D586" s="176">
        <f>IF(B586=1,"",IF(AND(TrackingWorksheet!B591&lt;&gt;"",TrackingWorksheet!B591&lt;=WeeklyCOVIDSummary!$C$7,OR(TrackingWorksheet!C591="",TrackingWorksheet!C591&gt;=WeeklyCOVIDSummary!$C$6)),1,0))</f>
        <v>0</v>
      </c>
      <c r="E586" s="175">
        <f>IF(B586=1,"",IF(AND(TrackingWorksheet!H591&lt;&gt;"",TrackingWorksheet!H591&lt;=WeeklyCOVIDSummary!$C$7),1,0)*D586)</f>
        <v>0</v>
      </c>
      <c r="F586" s="175">
        <f>IF(B586=1,"",IF(AND(TrackingWorksheet!I591&lt;&gt;"",TrackingWorksheet!I591&lt;=WeeklyCOVIDSummary!$C$7),1,0)*D586)</f>
        <v>0</v>
      </c>
      <c r="G586" s="175">
        <f>IF(B586=1,"",IF(AND(TrackingWorksheet!G591&lt;&gt;"",TrackingWorksheet!G591&lt;=WeeklyCOVIDSummary!$C$7,WeeklyCOVIDSummary!$C$6-TrackingWorksheet!G591&lt;60),1,0)*D586)</f>
        <v>0</v>
      </c>
      <c r="H586" s="175">
        <f>IF(B586=1,"",IF(AND(TrackingWorksheet!G591&lt;&gt;"",TrackingWorksheet!G591&lt;=WeeklyCOVIDSummary!$C$7,TrackingWorksheet!G591&gt;$M$3),1,0)*D586)</f>
        <v>0</v>
      </c>
      <c r="I586" s="175">
        <f t="shared" si="19"/>
        <v>0</v>
      </c>
      <c r="J586" s="175">
        <f t="shared" si="18"/>
        <v>0</v>
      </c>
      <c r="K586" s="175">
        <f>IF(B586=1,"",IF(AND(TrackingWorksheet!G591="",TrackingWorksheet!H591="", TrackingWorksheet!I591=""),1,0)*D586)</f>
        <v>0</v>
      </c>
      <c r="L586" s="178" t="str">
        <f>IF(B586=1,"",IF(TrackingWorksheet!F591="","",TrackingWorksheet!F591))</f>
        <v/>
      </c>
      <c r="M586" s="170"/>
      <c r="N586" s="170">
        <f>IF(AND(ISBLANK(TrackingWorksheet!B591),ISBLANK(TrackingWorksheet!C591),ISBLANK(TrackingWorksheet!G591),ISBLANK(TrackingWorksheet!I591),
ISBLANK(TrackingWorksheet!#REF!)),1,0)</f>
        <v>0</v>
      </c>
      <c r="O586" s="170">
        <f>IF(B586=1,"",TrackingWorksheet!E591)</f>
        <v>0</v>
      </c>
      <c r="P586" s="170" t="e">
        <f>IF(B586=1,"",IF(AND(TrackingWorksheet!B591&lt;&gt;"",TrackingWorksheet!B591&lt;=#REF!,OR(TrackingWorksheet!C591="",TrackingWorksheet!C591&gt;=#REF!)),1,0))</f>
        <v>#REF!</v>
      </c>
      <c r="Q586" s="170" t="e">
        <f>IF(B586=1,"",IF(AND(TrackingWorksheet!#REF! &lt;&gt;"",TrackingWorksheet!#REF!&lt;=#REF!), 1, 0)*D586)</f>
        <v>#REF!</v>
      </c>
      <c r="R586" s="170" t="e">
        <f>IF(B586=1,"",IF(AND(TrackingWorksheet!#REF! &lt;&gt;"", TrackingWorksheet!#REF!="At facility"), 1, 0)*D586)</f>
        <v>#REF!</v>
      </c>
      <c r="S586" s="170" t="e">
        <f>IF(B586=1,"",IF(AND(TrackingWorksheet!#REF! &lt;&gt;"", TrackingWorksheet!#REF!="Outside of facility"), 1, 0)*D586)</f>
        <v>#REF!</v>
      </c>
      <c r="T586" s="170" t="e">
        <f>IF(B586=1,"",IF(AND(TrackingWorksheet!#REF!&lt;&gt;"",TrackingWorksheet!#REF!&lt;=#REF!),1,0)*D586)</f>
        <v>#REF!</v>
      </c>
      <c r="U586" s="170" t="e">
        <f>IF(B586=1,"",IF(AND(TrackingWorksheet!#REF!&lt;&gt;"",TrackingWorksheet!#REF!&lt;=#REF!),1,0)*D586)</f>
        <v>#REF!</v>
      </c>
      <c r="V586" s="170" t="str">
        <f>IF(B586=1,"",IF(TrackingWorksheet!F591="","",TrackingWorksheet!F591))</f>
        <v/>
      </c>
    </row>
    <row r="587" spans="2:22" x14ac:dyDescent="0.35">
      <c r="B587" s="178">
        <f>IF(AND(ISBLANK(TrackingWorksheet!B592),ISBLANK(TrackingWorksheet!C592),ISBLANK(TrackingWorksheet!G592),ISBLANK(TrackingWorksheet!I592),
ISBLANK(TrackingWorksheet!#REF!)),1,0)</f>
        <v>0</v>
      </c>
      <c r="C587" s="173">
        <f>IF(B587=1,"",TrackingWorksheet!D592)</f>
        <v>0</v>
      </c>
      <c r="D587" s="176">
        <f>IF(B587=1,"",IF(AND(TrackingWorksheet!B592&lt;&gt;"",TrackingWorksheet!B592&lt;=WeeklyCOVIDSummary!$C$7,OR(TrackingWorksheet!C592="",TrackingWorksheet!C592&gt;=WeeklyCOVIDSummary!$C$6)),1,0))</f>
        <v>0</v>
      </c>
      <c r="E587" s="175">
        <f>IF(B587=1,"",IF(AND(TrackingWorksheet!H592&lt;&gt;"",TrackingWorksheet!H592&lt;=WeeklyCOVIDSummary!$C$7),1,0)*D587)</f>
        <v>0</v>
      </c>
      <c r="F587" s="175">
        <f>IF(B587=1,"",IF(AND(TrackingWorksheet!I592&lt;&gt;"",TrackingWorksheet!I592&lt;=WeeklyCOVIDSummary!$C$7),1,0)*D587)</f>
        <v>0</v>
      </c>
      <c r="G587" s="175">
        <f>IF(B587=1,"",IF(AND(TrackingWorksheet!G592&lt;&gt;"",TrackingWorksheet!G592&lt;=WeeklyCOVIDSummary!$C$7,WeeklyCOVIDSummary!$C$6-TrackingWorksheet!G592&lt;60),1,0)*D587)</f>
        <v>0</v>
      </c>
      <c r="H587" s="175">
        <f>IF(B587=1,"",IF(AND(TrackingWorksheet!G592&lt;&gt;"",TrackingWorksheet!G592&lt;=WeeklyCOVIDSummary!$C$7,TrackingWorksheet!G592&gt;$M$3),1,0)*D587)</f>
        <v>0</v>
      </c>
      <c r="I587" s="175">
        <f t="shared" si="19"/>
        <v>0</v>
      </c>
      <c r="J587" s="175">
        <f t="shared" si="18"/>
        <v>0</v>
      </c>
      <c r="K587" s="175">
        <f>IF(B587=1,"",IF(AND(TrackingWorksheet!G592="",TrackingWorksheet!H592="", TrackingWorksheet!I592=""),1,0)*D587)</f>
        <v>0</v>
      </c>
      <c r="L587" s="178" t="str">
        <f>IF(B587=1,"",IF(TrackingWorksheet!F592="","",TrackingWorksheet!F592))</f>
        <v/>
      </c>
      <c r="M587" s="170"/>
      <c r="N587" s="170">
        <f>IF(AND(ISBLANK(TrackingWorksheet!B592),ISBLANK(TrackingWorksheet!C592),ISBLANK(TrackingWorksheet!G592),ISBLANK(TrackingWorksheet!I592),
ISBLANK(TrackingWorksheet!#REF!)),1,0)</f>
        <v>0</v>
      </c>
      <c r="O587" s="170">
        <f>IF(B587=1,"",TrackingWorksheet!E592)</f>
        <v>0</v>
      </c>
      <c r="P587" s="170" t="e">
        <f>IF(B587=1,"",IF(AND(TrackingWorksheet!B592&lt;&gt;"",TrackingWorksheet!B592&lt;=#REF!,OR(TrackingWorksheet!C592="",TrackingWorksheet!C592&gt;=#REF!)),1,0))</f>
        <v>#REF!</v>
      </c>
      <c r="Q587" s="170" t="e">
        <f>IF(B587=1,"",IF(AND(TrackingWorksheet!#REF! &lt;&gt;"",TrackingWorksheet!#REF!&lt;=#REF!), 1, 0)*D587)</f>
        <v>#REF!</v>
      </c>
      <c r="R587" s="170" t="e">
        <f>IF(B587=1,"",IF(AND(TrackingWorksheet!#REF! &lt;&gt;"", TrackingWorksheet!#REF!="At facility"), 1, 0)*D587)</f>
        <v>#REF!</v>
      </c>
      <c r="S587" s="170" t="e">
        <f>IF(B587=1,"",IF(AND(TrackingWorksheet!#REF! &lt;&gt;"", TrackingWorksheet!#REF!="Outside of facility"), 1, 0)*D587)</f>
        <v>#REF!</v>
      </c>
      <c r="T587" s="170" t="e">
        <f>IF(B587=1,"",IF(AND(TrackingWorksheet!#REF!&lt;&gt;"",TrackingWorksheet!#REF!&lt;=#REF!),1,0)*D587)</f>
        <v>#REF!</v>
      </c>
      <c r="U587" s="170" t="e">
        <f>IF(B587=1,"",IF(AND(TrackingWorksheet!#REF!&lt;&gt;"",TrackingWorksheet!#REF!&lt;=#REF!),1,0)*D587)</f>
        <v>#REF!</v>
      </c>
      <c r="V587" s="170" t="str">
        <f>IF(B587=1,"",IF(TrackingWorksheet!F592="","",TrackingWorksheet!F592))</f>
        <v/>
      </c>
    </row>
    <row r="588" spans="2:22" x14ac:dyDescent="0.35">
      <c r="B588" s="178">
        <f>IF(AND(ISBLANK(TrackingWorksheet!B593),ISBLANK(TrackingWorksheet!C593),ISBLANK(TrackingWorksheet!G593),ISBLANK(TrackingWorksheet!I593),
ISBLANK(TrackingWorksheet!#REF!)),1,0)</f>
        <v>0</v>
      </c>
      <c r="C588" s="173">
        <f>IF(B588=1,"",TrackingWorksheet!D593)</f>
        <v>0</v>
      </c>
      <c r="D588" s="176">
        <f>IF(B588=1,"",IF(AND(TrackingWorksheet!B593&lt;&gt;"",TrackingWorksheet!B593&lt;=WeeklyCOVIDSummary!$C$7,OR(TrackingWorksheet!C593="",TrackingWorksheet!C593&gt;=WeeklyCOVIDSummary!$C$6)),1,0))</f>
        <v>0</v>
      </c>
      <c r="E588" s="175">
        <f>IF(B588=1,"",IF(AND(TrackingWorksheet!H593&lt;&gt;"",TrackingWorksheet!H593&lt;=WeeklyCOVIDSummary!$C$7),1,0)*D588)</f>
        <v>0</v>
      </c>
      <c r="F588" s="175">
        <f>IF(B588=1,"",IF(AND(TrackingWorksheet!I593&lt;&gt;"",TrackingWorksheet!I593&lt;=WeeklyCOVIDSummary!$C$7),1,0)*D588)</f>
        <v>0</v>
      </c>
      <c r="G588" s="175">
        <f>IF(B588=1,"",IF(AND(TrackingWorksheet!G593&lt;&gt;"",TrackingWorksheet!G593&lt;=WeeklyCOVIDSummary!$C$7,WeeklyCOVIDSummary!$C$6-TrackingWorksheet!G593&lt;60),1,0)*D588)</f>
        <v>0</v>
      </c>
      <c r="H588" s="175">
        <f>IF(B588=1,"",IF(AND(TrackingWorksheet!G593&lt;&gt;"",TrackingWorksheet!G593&lt;=WeeklyCOVIDSummary!$C$7,TrackingWorksheet!G593&gt;$M$3),1,0)*D588)</f>
        <v>0</v>
      </c>
      <c r="I588" s="175">
        <f t="shared" si="19"/>
        <v>0</v>
      </c>
      <c r="J588" s="175">
        <f t="shared" si="18"/>
        <v>0</v>
      </c>
      <c r="K588" s="175">
        <f>IF(B588=1,"",IF(AND(TrackingWorksheet!G593="",TrackingWorksheet!H593="", TrackingWorksheet!I593=""),1,0)*D588)</f>
        <v>0</v>
      </c>
      <c r="L588" s="178" t="str">
        <f>IF(B588=1,"",IF(TrackingWorksheet!F593="","",TrackingWorksheet!F593))</f>
        <v/>
      </c>
      <c r="M588" s="170"/>
      <c r="N588" s="170">
        <f>IF(AND(ISBLANK(TrackingWorksheet!B593),ISBLANK(TrackingWorksheet!C593),ISBLANK(TrackingWorksheet!G593),ISBLANK(TrackingWorksheet!I593),
ISBLANK(TrackingWorksheet!#REF!)),1,0)</f>
        <v>0</v>
      </c>
      <c r="O588" s="170">
        <f>IF(B588=1,"",TrackingWorksheet!E593)</f>
        <v>0</v>
      </c>
      <c r="P588" s="170" t="e">
        <f>IF(B588=1,"",IF(AND(TrackingWorksheet!B593&lt;&gt;"",TrackingWorksheet!B593&lt;=#REF!,OR(TrackingWorksheet!C593="",TrackingWorksheet!C593&gt;=#REF!)),1,0))</f>
        <v>#REF!</v>
      </c>
      <c r="Q588" s="170" t="e">
        <f>IF(B588=1,"",IF(AND(TrackingWorksheet!#REF! &lt;&gt;"",TrackingWorksheet!#REF!&lt;=#REF!), 1, 0)*D588)</f>
        <v>#REF!</v>
      </c>
      <c r="R588" s="170" t="e">
        <f>IF(B588=1,"",IF(AND(TrackingWorksheet!#REF! &lt;&gt;"", TrackingWorksheet!#REF!="At facility"), 1, 0)*D588)</f>
        <v>#REF!</v>
      </c>
      <c r="S588" s="170" t="e">
        <f>IF(B588=1,"",IF(AND(TrackingWorksheet!#REF! &lt;&gt;"", TrackingWorksheet!#REF!="Outside of facility"), 1, 0)*D588)</f>
        <v>#REF!</v>
      </c>
      <c r="T588" s="170" t="e">
        <f>IF(B588=1,"",IF(AND(TrackingWorksheet!#REF!&lt;&gt;"",TrackingWorksheet!#REF!&lt;=#REF!),1,0)*D588)</f>
        <v>#REF!</v>
      </c>
      <c r="U588" s="170" t="e">
        <f>IF(B588=1,"",IF(AND(TrackingWorksheet!#REF!&lt;&gt;"",TrackingWorksheet!#REF!&lt;=#REF!),1,0)*D588)</f>
        <v>#REF!</v>
      </c>
      <c r="V588" s="170" t="str">
        <f>IF(B588=1,"",IF(TrackingWorksheet!F593="","",TrackingWorksheet!F593))</f>
        <v/>
      </c>
    </row>
    <row r="589" spans="2:22" x14ac:dyDescent="0.35">
      <c r="B589" s="178">
        <f>IF(AND(ISBLANK(TrackingWorksheet!B594),ISBLANK(TrackingWorksheet!C594),ISBLANK(TrackingWorksheet!G594),ISBLANK(TrackingWorksheet!I594),
ISBLANK(TrackingWorksheet!#REF!)),1,0)</f>
        <v>0</v>
      </c>
      <c r="C589" s="173">
        <f>IF(B589=1,"",TrackingWorksheet!D594)</f>
        <v>0</v>
      </c>
      <c r="D589" s="176">
        <f>IF(B589=1,"",IF(AND(TrackingWorksheet!B594&lt;&gt;"",TrackingWorksheet!B594&lt;=WeeklyCOVIDSummary!$C$7,OR(TrackingWorksheet!C594="",TrackingWorksheet!C594&gt;=WeeklyCOVIDSummary!$C$6)),1,0))</f>
        <v>0</v>
      </c>
      <c r="E589" s="175">
        <f>IF(B589=1,"",IF(AND(TrackingWorksheet!H594&lt;&gt;"",TrackingWorksheet!H594&lt;=WeeklyCOVIDSummary!$C$7),1,0)*D589)</f>
        <v>0</v>
      </c>
      <c r="F589" s="175">
        <f>IF(B589=1,"",IF(AND(TrackingWorksheet!I594&lt;&gt;"",TrackingWorksheet!I594&lt;=WeeklyCOVIDSummary!$C$7),1,0)*D589)</f>
        <v>0</v>
      </c>
      <c r="G589" s="175">
        <f>IF(B589=1,"",IF(AND(TrackingWorksheet!G594&lt;&gt;"",TrackingWorksheet!G594&lt;=WeeklyCOVIDSummary!$C$7,WeeklyCOVIDSummary!$C$6-TrackingWorksheet!G594&lt;60),1,0)*D589)</f>
        <v>0</v>
      </c>
      <c r="H589" s="175">
        <f>IF(B589=1,"",IF(AND(TrackingWorksheet!G594&lt;&gt;"",TrackingWorksheet!G594&lt;=WeeklyCOVIDSummary!$C$7,TrackingWorksheet!G594&gt;$M$3),1,0)*D589)</f>
        <v>0</v>
      </c>
      <c r="I589" s="175">
        <f t="shared" si="19"/>
        <v>0</v>
      </c>
      <c r="J589" s="175">
        <f t="shared" si="18"/>
        <v>0</v>
      </c>
      <c r="K589" s="175">
        <f>IF(B589=1,"",IF(AND(TrackingWorksheet!G594="",TrackingWorksheet!H594="", TrackingWorksheet!I594=""),1,0)*D589)</f>
        <v>0</v>
      </c>
      <c r="L589" s="178" t="str">
        <f>IF(B589=1,"",IF(TrackingWorksheet!F594="","",TrackingWorksheet!F594))</f>
        <v/>
      </c>
      <c r="M589" s="170"/>
      <c r="N589" s="170">
        <f>IF(AND(ISBLANK(TrackingWorksheet!B594),ISBLANK(TrackingWorksheet!C594),ISBLANK(TrackingWorksheet!G594),ISBLANK(TrackingWorksheet!I594),
ISBLANK(TrackingWorksheet!#REF!)),1,0)</f>
        <v>0</v>
      </c>
      <c r="O589" s="170">
        <f>IF(B589=1,"",TrackingWorksheet!E594)</f>
        <v>0</v>
      </c>
      <c r="P589" s="170" t="e">
        <f>IF(B589=1,"",IF(AND(TrackingWorksheet!B594&lt;&gt;"",TrackingWorksheet!B594&lt;=#REF!,OR(TrackingWorksheet!C594="",TrackingWorksheet!C594&gt;=#REF!)),1,0))</f>
        <v>#REF!</v>
      </c>
      <c r="Q589" s="170" t="e">
        <f>IF(B589=1,"",IF(AND(TrackingWorksheet!#REF! &lt;&gt;"",TrackingWorksheet!#REF!&lt;=#REF!), 1, 0)*D589)</f>
        <v>#REF!</v>
      </c>
      <c r="R589" s="170" t="e">
        <f>IF(B589=1,"",IF(AND(TrackingWorksheet!#REF! &lt;&gt;"", TrackingWorksheet!#REF!="At facility"), 1, 0)*D589)</f>
        <v>#REF!</v>
      </c>
      <c r="S589" s="170" t="e">
        <f>IF(B589=1,"",IF(AND(TrackingWorksheet!#REF! &lt;&gt;"", TrackingWorksheet!#REF!="Outside of facility"), 1, 0)*D589)</f>
        <v>#REF!</v>
      </c>
      <c r="T589" s="170" t="e">
        <f>IF(B589=1,"",IF(AND(TrackingWorksheet!#REF!&lt;&gt;"",TrackingWorksheet!#REF!&lt;=#REF!),1,0)*D589)</f>
        <v>#REF!</v>
      </c>
      <c r="U589" s="170" t="e">
        <f>IF(B589=1,"",IF(AND(TrackingWorksheet!#REF!&lt;&gt;"",TrackingWorksheet!#REF!&lt;=#REF!),1,0)*D589)</f>
        <v>#REF!</v>
      </c>
      <c r="V589" s="170" t="str">
        <f>IF(B589=1,"",IF(TrackingWorksheet!F594="","",TrackingWorksheet!F594))</f>
        <v/>
      </c>
    </row>
    <row r="590" spans="2:22" x14ac:dyDescent="0.35">
      <c r="B590" s="178">
        <f>IF(AND(ISBLANK(TrackingWorksheet!B595),ISBLANK(TrackingWorksheet!C595),ISBLANK(TrackingWorksheet!G595),ISBLANK(TrackingWorksheet!I595),
ISBLANK(TrackingWorksheet!#REF!)),1,0)</f>
        <v>0</v>
      </c>
      <c r="C590" s="173">
        <f>IF(B590=1,"",TrackingWorksheet!D595)</f>
        <v>0</v>
      </c>
      <c r="D590" s="176">
        <f>IF(B590=1,"",IF(AND(TrackingWorksheet!B595&lt;&gt;"",TrackingWorksheet!B595&lt;=WeeklyCOVIDSummary!$C$7,OR(TrackingWorksheet!C595="",TrackingWorksheet!C595&gt;=WeeklyCOVIDSummary!$C$6)),1,0))</f>
        <v>0</v>
      </c>
      <c r="E590" s="175">
        <f>IF(B590=1,"",IF(AND(TrackingWorksheet!H595&lt;&gt;"",TrackingWorksheet!H595&lt;=WeeklyCOVIDSummary!$C$7),1,0)*D590)</f>
        <v>0</v>
      </c>
      <c r="F590" s="175">
        <f>IF(B590=1,"",IF(AND(TrackingWorksheet!I595&lt;&gt;"",TrackingWorksheet!I595&lt;=WeeklyCOVIDSummary!$C$7),1,0)*D590)</f>
        <v>0</v>
      </c>
      <c r="G590" s="175">
        <f>IF(B590=1,"",IF(AND(TrackingWorksheet!G595&lt;&gt;"",TrackingWorksheet!G595&lt;=WeeklyCOVIDSummary!$C$7,WeeklyCOVIDSummary!$C$6-TrackingWorksheet!G595&lt;60),1,0)*D590)</f>
        <v>0</v>
      </c>
      <c r="H590" s="175">
        <f>IF(B590=1,"",IF(AND(TrackingWorksheet!G595&lt;&gt;"",TrackingWorksheet!G595&lt;=WeeklyCOVIDSummary!$C$7,TrackingWorksheet!G595&gt;$M$3),1,0)*D590)</f>
        <v>0</v>
      </c>
      <c r="I590" s="175">
        <f t="shared" si="19"/>
        <v>0</v>
      </c>
      <c r="J590" s="175">
        <f t="shared" si="18"/>
        <v>0</v>
      </c>
      <c r="K590" s="175">
        <f>IF(B590=1,"",IF(AND(TrackingWorksheet!G595="",TrackingWorksheet!H595="", TrackingWorksheet!I595=""),1,0)*D590)</f>
        <v>0</v>
      </c>
      <c r="L590" s="178" t="str">
        <f>IF(B590=1,"",IF(TrackingWorksheet!F595="","",TrackingWorksheet!F595))</f>
        <v/>
      </c>
      <c r="M590" s="170"/>
      <c r="N590" s="170">
        <f>IF(AND(ISBLANK(TrackingWorksheet!B595),ISBLANK(TrackingWorksheet!C595),ISBLANK(TrackingWorksheet!G595),ISBLANK(TrackingWorksheet!I595),
ISBLANK(TrackingWorksheet!#REF!)),1,0)</f>
        <v>0</v>
      </c>
      <c r="O590" s="170">
        <f>IF(B590=1,"",TrackingWorksheet!E595)</f>
        <v>0</v>
      </c>
      <c r="P590" s="170" t="e">
        <f>IF(B590=1,"",IF(AND(TrackingWorksheet!B595&lt;&gt;"",TrackingWorksheet!B595&lt;=#REF!,OR(TrackingWorksheet!C595="",TrackingWorksheet!C595&gt;=#REF!)),1,0))</f>
        <v>#REF!</v>
      </c>
      <c r="Q590" s="170" t="e">
        <f>IF(B590=1,"",IF(AND(TrackingWorksheet!#REF! &lt;&gt;"",TrackingWorksheet!#REF!&lt;=#REF!), 1, 0)*D590)</f>
        <v>#REF!</v>
      </c>
      <c r="R590" s="170" t="e">
        <f>IF(B590=1,"",IF(AND(TrackingWorksheet!#REF! &lt;&gt;"", TrackingWorksheet!#REF!="At facility"), 1, 0)*D590)</f>
        <v>#REF!</v>
      </c>
      <c r="S590" s="170" t="e">
        <f>IF(B590=1,"",IF(AND(TrackingWorksheet!#REF! &lt;&gt;"", TrackingWorksheet!#REF!="Outside of facility"), 1, 0)*D590)</f>
        <v>#REF!</v>
      </c>
      <c r="T590" s="170" t="e">
        <f>IF(B590=1,"",IF(AND(TrackingWorksheet!#REF!&lt;&gt;"",TrackingWorksheet!#REF!&lt;=#REF!),1,0)*D590)</f>
        <v>#REF!</v>
      </c>
      <c r="U590" s="170" t="e">
        <f>IF(B590=1,"",IF(AND(TrackingWorksheet!#REF!&lt;&gt;"",TrackingWorksheet!#REF!&lt;=#REF!),1,0)*D590)</f>
        <v>#REF!</v>
      </c>
      <c r="V590" s="170" t="str">
        <f>IF(B590=1,"",IF(TrackingWorksheet!F595="","",TrackingWorksheet!F595))</f>
        <v/>
      </c>
    </row>
    <row r="591" spans="2:22" x14ac:dyDescent="0.35">
      <c r="B591" s="178">
        <f>IF(AND(ISBLANK(TrackingWorksheet!B596),ISBLANK(TrackingWorksheet!C596),ISBLANK(TrackingWorksheet!G596),ISBLANK(TrackingWorksheet!I596),
ISBLANK(TrackingWorksheet!#REF!)),1,0)</f>
        <v>0</v>
      </c>
      <c r="C591" s="173">
        <f>IF(B591=1,"",TrackingWorksheet!D596)</f>
        <v>0</v>
      </c>
      <c r="D591" s="176">
        <f>IF(B591=1,"",IF(AND(TrackingWorksheet!B596&lt;&gt;"",TrackingWorksheet!B596&lt;=WeeklyCOVIDSummary!$C$7,OR(TrackingWorksheet!C596="",TrackingWorksheet!C596&gt;=WeeklyCOVIDSummary!$C$6)),1,0))</f>
        <v>0</v>
      </c>
      <c r="E591" s="175">
        <f>IF(B591=1,"",IF(AND(TrackingWorksheet!H596&lt;&gt;"",TrackingWorksheet!H596&lt;=WeeklyCOVIDSummary!$C$7),1,0)*D591)</f>
        <v>0</v>
      </c>
      <c r="F591" s="175">
        <f>IF(B591=1,"",IF(AND(TrackingWorksheet!I596&lt;&gt;"",TrackingWorksheet!I596&lt;=WeeklyCOVIDSummary!$C$7),1,0)*D591)</f>
        <v>0</v>
      </c>
      <c r="G591" s="175">
        <f>IF(B591=1,"",IF(AND(TrackingWorksheet!G596&lt;&gt;"",TrackingWorksheet!G596&lt;=WeeklyCOVIDSummary!$C$7,WeeklyCOVIDSummary!$C$6-TrackingWorksheet!G596&lt;60),1,0)*D591)</f>
        <v>0</v>
      </c>
      <c r="H591" s="175">
        <f>IF(B591=1,"",IF(AND(TrackingWorksheet!G596&lt;&gt;"",TrackingWorksheet!G596&lt;=WeeklyCOVIDSummary!$C$7,TrackingWorksheet!G596&gt;$M$3),1,0)*D591)</f>
        <v>0</v>
      </c>
      <c r="I591" s="175">
        <f t="shared" si="19"/>
        <v>0</v>
      </c>
      <c r="J591" s="175">
        <f t="shared" si="18"/>
        <v>0</v>
      </c>
      <c r="K591" s="175">
        <f>IF(B591=1,"",IF(AND(TrackingWorksheet!G596="",TrackingWorksheet!H596="", TrackingWorksheet!I596=""),1,0)*D591)</f>
        <v>0</v>
      </c>
      <c r="L591" s="178" t="str">
        <f>IF(B591=1,"",IF(TrackingWorksheet!F596="","",TrackingWorksheet!F596))</f>
        <v/>
      </c>
      <c r="M591" s="170"/>
      <c r="N591" s="170">
        <f>IF(AND(ISBLANK(TrackingWorksheet!B596),ISBLANK(TrackingWorksheet!C596),ISBLANK(TrackingWorksheet!G596),ISBLANK(TrackingWorksheet!I596),
ISBLANK(TrackingWorksheet!#REF!)),1,0)</f>
        <v>0</v>
      </c>
      <c r="O591" s="170">
        <f>IF(B591=1,"",TrackingWorksheet!E596)</f>
        <v>0</v>
      </c>
      <c r="P591" s="170" t="e">
        <f>IF(B591=1,"",IF(AND(TrackingWorksheet!B596&lt;&gt;"",TrackingWorksheet!B596&lt;=#REF!,OR(TrackingWorksheet!C596="",TrackingWorksheet!C596&gt;=#REF!)),1,0))</f>
        <v>#REF!</v>
      </c>
      <c r="Q591" s="170" t="e">
        <f>IF(B591=1,"",IF(AND(TrackingWorksheet!#REF! &lt;&gt;"",TrackingWorksheet!#REF!&lt;=#REF!), 1, 0)*D591)</f>
        <v>#REF!</v>
      </c>
      <c r="R591" s="170" t="e">
        <f>IF(B591=1,"",IF(AND(TrackingWorksheet!#REF! &lt;&gt;"", TrackingWorksheet!#REF!="At facility"), 1, 0)*D591)</f>
        <v>#REF!</v>
      </c>
      <c r="S591" s="170" t="e">
        <f>IF(B591=1,"",IF(AND(TrackingWorksheet!#REF! &lt;&gt;"", TrackingWorksheet!#REF!="Outside of facility"), 1, 0)*D591)</f>
        <v>#REF!</v>
      </c>
      <c r="T591" s="170" t="e">
        <f>IF(B591=1,"",IF(AND(TrackingWorksheet!#REF!&lt;&gt;"",TrackingWorksheet!#REF!&lt;=#REF!),1,0)*D591)</f>
        <v>#REF!</v>
      </c>
      <c r="U591" s="170" t="e">
        <f>IF(B591=1,"",IF(AND(TrackingWorksheet!#REF!&lt;&gt;"",TrackingWorksheet!#REF!&lt;=#REF!),1,0)*D591)</f>
        <v>#REF!</v>
      </c>
      <c r="V591" s="170" t="str">
        <f>IF(B591=1,"",IF(TrackingWorksheet!F596="","",TrackingWorksheet!F596))</f>
        <v/>
      </c>
    </row>
    <row r="592" spans="2:22" x14ac:dyDescent="0.35">
      <c r="B592" s="178">
        <f>IF(AND(ISBLANK(TrackingWorksheet!B597),ISBLANK(TrackingWorksheet!C597),ISBLANK(TrackingWorksheet!G597),ISBLANK(TrackingWorksheet!I597),
ISBLANK(TrackingWorksheet!#REF!)),1,0)</f>
        <v>0</v>
      </c>
      <c r="C592" s="173">
        <f>IF(B592=1,"",TrackingWorksheet!D597)</f>
        <v>0</v>
      </c>
      <c r="D592" s="176">
        <f>IF(B592=1,"",IF(AND(TrackingWorksheet!B597&lt;&gt;"",TrackingWorksheet!B597&lt;=WeeklyCOVIDSummary!$C$7,OR(TrackingWorksheet!C597="",TrackingWorksheet!C597&gt;=WeeklyCOVIDSummary!$C$6)),1,0))</f>
        <v>0</v>
      </c>
      <c r="E592" s="175">
        <f>IF(B592=1,"",IF(AND(TrackingWorksheet!H597&lt;&gt;"",TrackingWorksheet!H597&lt;=WeeklyCOVIDSummary!$C$7),1,0)*D592)</f>
        <v>0</v>
      </c>
      <c r="F592" s="175">
        <f>IF(B592=1,"",IF(AND(TrackingWorksheet!I597&lt;&gt;"",TrackingWorksheet!I597&lt;=WeeklyCOVIDSummary!$C$7),1,0)*D592)</f>
        <v>0</v>
      </c>
      <c r="G592" s="175">
        <f>IF(B592=1,"",IF(AND(TrackingWorksheet!G597&lt;&gt;"",TrackingWorksheet!G597&lt;=WeeklyCOVIDSummary!$C$7,WeeklyCOVIDSummary!$C$6-TrackingWorksheet!G597&lt;60),1,0)*D592)</f>
        <v>0</v>
      </c>
      <c r="H592" s="175">
        <f>IF(B592=1,"",IF(AND(TrackingWorksheet!G597&lt;&gt;"",TrackingWorksheet!G597&lt;=WeeklyCOVIDSummary!$C$7,TrackingWorksheet!G597&gt;$M$3),1,0)*D592)</f>
        <v>0</v>
      </c>
      <c r="I592" s="175">
        <f t="shared" si="19"/>
        <v>0</v>
      </c>
      <c r="J592" s="175">
        <f t="shared" si="18"/>
        <v>0</v>
      </c>
      <c r="K592" s="175">
        <f>IF(B592=1,"",IF(AND(TrackingWorksheet!G597="",TrackingWorksheet!H597="", TrackingWorksheet!I597=""),1,0)*D592)</f>
        <v>0</v>
      </c>
      <c r="L592" s="178" t="str">
        <f>IF(B592=1,"",IF(TrackingWorksheet!F597="","",TrackingWorksheet!F597))</f>
        <v/>
      </c>
      <c r="M592" s="170"/>
      <c r="N592" s="170">
        <f>IF(AND(ISBLANK(TrackingWorksheet!B597),ISBLANK(TrackingWorksheet!C597),ISBLANK(TrackingWorksheet!G597),ISBLANK(TrackingWorksheet!I597),
ISBLANK(TrackingWorksheet!#REF!)),1,0)</f>
        <v>0</v>
      </c>
      <c r="O592" s="170">
        <f>IF(B592=1,"",TrackingWorksheet!E597)</f>
        <v>0</v>
      </c>
      <c r="P592" s="170" t="e">
        <f>IF(B592=1,"",IF(AND(TrackingWorksheet!B597&lt;&gt;"",TrackingWorksheet!B597&lt;=#REF!,OR(TrackingWorksheet!C597="",TrackingWorksheet!C597&gt;=#REF!)),1,0))</f>
        <v>#REF!</v>
      </c>
      <c r="Q592" s="170" t="e">
        <f>IF(B592=1,"",IF(AND(TrackingWorksheet!#REF! &lt;&gt;"",TrackingWorksheet!#REF!&lt;=#REF!), 1, 0)*D592)</f>
        <v>#REF!</v>
      </c>
      <c r="R592" s="170" t="e">
        <f>IF(B592=1,"",IF(AND(TrackingWorksheet!#REF! &lt;&gt;"", TrackingWorksheet!#REF!="At facility"), 1, 0)*D592)</f>
        <v>#REF!</v>
      </c>
      <c r="S592" s="170" t="e">
        <f>IF(B592=1,"",IF(AND(TrackingWorksheet!#REF! &lt;&gt;"", TrackingWorksheet!#REF!="Outside of facility"), 1, 0)*D592)</f>
        <v>#REF!</v>
      </c>
      <c r="T592" s="170" t="e">
        <f>IF(B592=1,"",IF(AND(TrackingWorksheet!#REF!&lt;&gt;"",TrackingWorksheet!#REF!&lt;=#REF!),1,0)*D592)</f>
        <v>#REF!</v>
      </c>
      <c r="U592" s="170" t="e">
        <f>IF(B592=1,"",IF(AND(TrackingWorksheet!#REF!&lt;&gt;"",TrackingWorksheet!#REF!&lt;=#REF!),1,0)*D592)</f>
        <v>#REF!</v>
      </c>
      <c r="V592" s="170" t="str">
        <f>IF(B592=1,"",IF(TrackingWorksheet!F597="","",TrackingWorksheet!F597))</f>
        <v/>
      </c>
    </row>
    <row r="593" spans="2:22" x14ac:dyDescent="0.35">
      <c r="B593" s="178">
        <f>IF(AND(ISBLANK(TrackingWorksheet!B598),ISBLANK(TrackingWorksheet!C598),ISBLANK(TrackingWorksheet!G598),ISBLANK(TrackingWorksheet!I598),
ISBLANK(TrackingWorksheet!#REF!)),1,0)</f>
        <v>0</v>
      </c>
      <c r="C593" s="173">
        <f>IF(B593=1,"",TrackingWorksheet!D598)</f>
        <v>0</v>
      </c>
      <c r="D593" s="176">
        <f>IF(B593=1,"",IF(AND(TrackingWorksheet!B598&lt;&gt;"",TrackingWorksheet!B598&lt;=WeeklyCOVIDSummary!$C$7,OR(TrackingWorksheet!C598="",TrackingWorksheet!C598&gt;=WeeklyCOVIDSummary!$C$6)),1,0))</f>
        <v>0</v>
      </c>
      <c r="E593" s="175">
        <f>IF(B593=1,"",IF(AND(TrackingWorksheet!H598&lt;&gt;"",TrackingWorksheet!H598&lt;=WeeklyCOVIDSummary!$C$7),1,0)*D593)</f>
        <v>0</v>
      </c>
      <c r="F593" s="175">
        <f>IF(B593=1,"",IF(AND(TrackingWorksheet!I598&lt;&gt;"",TrackingWorksheet!I598&lt;=WeeklyCOVIDSummary!$C$7),1,0)*D593)</f>
        <v>0</v>
      </c>
      <c r="G593" s="175">
        <f>IF(B593=1,"",IF(AND(TrackingWorksheet!G598&lt;&gt;"",TrackingWorksheet!G598&lt;=WeeklyCOVIDSummary!$C$7,WeeklyCOVIDSummary!$C$6-TrackingWorksheet!G598&lt;60),1,0)*D593)</f>
        <v>0</v>
      </c>
      <c r="H593" s="175">
        <f>IF(B593=1,"",IF(AND(TrackingWorksheet!G598&lt;&gt;"",TrackingWorksheet!G598&lt;=WeeklyCOVIDSummary!$C$7,TrackingWorksheet!G598&gt;$M$3),1,0)*D593)</f>
        <v>0</v>
      </c>
      <c r="I593" s="175">
        <f t="shared" si="19"/>
        <v>0</v>
      </c>
      <c r="J593" s="175">
        <f t="shared" si="18"/>
        <v>0</v>
      </c>
      <c r="K593" s="175">
        <f>IF(B593=1,"",IF(AND(TrackingWorksheet!G598="",TrackingWorksheet!H598="", TrackingWorksheet!I598=""),1,0)*D593)</f>
        <v>0</v>
      </c>
      <c r="L593" s="178" t="str">
        <f>IF(B593=1,"",IF(TrackingWorksheet!F598="","",TrackingWorksheet!F598))</f>
        <v/>
      </c>
      <c r="M593" s="170"/>
      <c r="N593" s="170">
        <f>IF(AND(ISBLANK(TrackingWorksheet!B598),ISBLANK(TrackingWorksheet!C598),ISBLANK(TrackingWorksheet!G598),ISBLANK(TrackingWorksheet!I598),
ISBLANK(TrackingWorksheet!#REF!)),1,0)</f>
        <v>0</v>
      </c>
      <c r="O593" s="170">
        <f>IF(B593=1,"",TrackingWorksheet!E598)</f>
        <v>0</v>
      </c>
      <c r="P593" s="170" t="e">
        <f>IF(B593=1,"",IF(AND(TrackingWorksheet!B598&lt;&gt;"",TrackingWorksheet!B598&lt;=#REF!,OR(TrackingWorksheet!C598="",TrackingWorksheet!C598&gt;=#REF!)),1,0))</f>
        <v>#REF!</v>
      </c>
      <c r="Q593" s="170" t="e">
        <f>IF(B593=1,"",IF(AND(TrackingWorksheet!#REF! &lt;&gt;"",TrackingWorksheet!#REF!&lt;=#REF!), 1, 0)*D593)</f>
        <v>#REF!</v>
      </c>
      <c r="R593" s="170" t="e">
        <f>IF(B593=1,"",IF(AND(TrackingWorksheet!#REF! &lt;&gt;"", TrackingWorksheet!#REF!="At facility"), 1, 0)*D593)</f>
        <v>#REF!</v>
      </c>
      <c r="S593" s="170" t="e">
        <f>IF(B593=1,"",IF(AND(TrackingWorksheet!#REF! &lt;&gt;"", TrackingWorksheet!#REF!="Outside of facility"), 1, 0)*D593)</f>
        <v>#REF!</v>
      </c>
      <c r="T593" s="170" t="e">
        <f>IF(B593=1,"",IF(AND(TrackingWorksheet!#REF!&lt;&gt;"",TrackingWorksheet!#REF!&lt;=#REF!),1,0)*D593)</f>
        <v>#REF!</v>
      </c>
      <c r="U593" s="170" t="e">
        <f>IF(B593=1,"",IF(AND(TrackingWorksheet!#REF!&lt;&gt;"",TrackingWorksheet!#REF!&lt;=#REF!),1,0)*D593)</f>
        <v>#REF!</v>
      </c>
      <c r="V593" s="170" t="str">
        <f>IF(B593=1,"",IF(TrackingWorksheet!F598="","",TrackingWorksheet!F598))</f>
        <v/>
      </c>
    </row>
    <row r="594" spans="2:22" x14ac:dyDescent="0.35">
      <c r="B594" s="178">
        <f>IF(AND(ISBLANK(TrackingWorksheet!B599),ISBLANK(TrackingWorksheet!C599),ISBLANK(TrackingWorksheet!G599),ISBLANK(TrackingWorksheet!I599),
ISBLANK(TrackingWorksheet!#REF!)),1,0)</f>
        <v>0</v>
      </c>
      <c r="C594" s="173">
        <f>IF(B594=1,"",TrackingWorksheet!D599)</f>
        <v>0</v>
      </c>
      <c r="D594" s="176">
        <f>IF(B594=1,"",IF(AND(TrackingWorksheet!B599&lt;&gt;"",TrackingWorksheet!B599&lt;=WeeklyCOVIDSummary!$C$7,OR(TrackingWorksheet!C599="",TrackingWorksheet!C599&gt;=WeeklyCOVIDSummary!$C$6)),1,0))</f>
        <v>0</v>
      </c>
      <c r="E594" s="175">
        <f>IF(B594=1,"",IF(AND(TrackingWorksheet!H599&lt;&gt;"",TrackingWorksheet!H599&lt;=WeeklyCOVIDSummary!$C$7),1,0)*D594)</f>
        <v>0</v>
      </c>
      <c r="F594" s="175">
        <f>IF(B594=1,"",IF(AND(TrackingWorksheet!I599&lt;&gt;"",TrackingWorksheet!I599&lt;=WeeklyCOVIDSummary!$C$7),1,0)*D594)</f>
        <v>0</v>
      </c>
      <c r="G594" s="175">
        <f>IF(B594=1,"",IF(AND(TrackingWorksheet!G599&lt;&gt;"",TrackingWorksheet!G599&lt;=WeeklyCOVIDSummary!$C$7,WeeklyCOVIDSummary!$C$6-TrackingWorksheet!G599&lt;60),1,0)*D594)</f>
        <v>0</v>
      </c>
      <c r="H594" s="175">
        <f>IF(B594=1,"",IF(AND(TrackingWorksheet!G599&lt;&gt;"",TrackingWorksheet!G599&lt;=WeeklyCOVIDSummary!$C$7,TrackingWorksheet!G599&gt;$M$3),1,0)*D594)</f>
        <v>0</v>
      </c>
      <c r="I594" s="175">
        <f t="shared" si="19"/>
        <v>0</v>
      </c>
      <c r="J594" s="175">
        <f t="shared" si="18"/>
        <v>0</v>
      </c>
      <c r="K594" s="175">
        <f>IF(B594=1,"",IF(AND(TrackingWorksheet!G599="",TrackingWorksheet!H599="", TrackingWorksheet!I599=""),1,0)*D594)</f>
        <v>0</v>
      </c>
      <c r="L594" s="178" t="str">
        <f>IF(B594=1,"",IF(TrackingWorksheet!F599="","",TrackingWorksheet!F599))</f>
        <v/>
      </c>
      <c r="M594" s="170"/>
      <c r="N594" s="170">
        <f>IF(AND(ISBLANK(TrackingWorksheet!B599),ISBLANK(TrackingWorksheet!C599),ISBLANK(TrackingWorksheet!G599),ISBLANK(TrackingWorksheet!I599),
ISBLANK(TrackingWorksheet!#REF!)),1,0)</f>
        <v>0</v>
      </c>
      <c r="O594" s="170">
        <f>IF(B594=1,"",TrackingWorksheet!E599)</f>
        <v>0</v>
      </c>
      <c r="P594" s="170" t="e">
        <f>IF(B594=1,"",IF(AND(TrackingWorksheet!B599&lt;&gt;"",TrackingWorksheet!B599&lt;=#REF!,OR(TrackingWorksheet!C599="",TrackingWorksheet!C599&gt;=#REF!)),1,0))</f>
        <v>#REF!</v>
      </c>
      <c r="Q594" s="170" t="e">
        <f>IF(B594=1,"",IF(AND(TrackingWorksheet!#REF! &lt;&gt;"",TrackingWorksheet!#REF!&lt;=#REF!), 1, 0)*D594)</f>
        <v>#REF!</v>
      </c>
      <c r="R594" s="170" t="e">
        <f>IF(B594=1,"",IF(AND(TrackingWorksheet!#REF! &lt;&gt;"", TrackingWorksheet!#REF!="At facility"), 1, 0)*D594)</f>
        <v>#REF!</v>
      </c>
      <c r="S594" s="170" t="e">
        <f>IF(B594=1,"",IF(AND(TrackingWorksheet!#REF! &lt;&gt;"", TrackingWorksheet!#REF!="Outside of facility"), 1, 0)*D594)</f>
        <v>#REF!</v>
      </c>
      <c r="T594" s="170" t="e">
        <f>IF(B594=1,"",IF(AND(TrackingWorksheet!#REF!&lt;&gt;"",TrackingWorksheet!#REF!&lt;=#REF!),1,0)*D594)</f>
        <v>#REF!</v>
      </c>
      <c r="U594" s="170" t="e">
        <f>IF(B594=1,"",IF(AND(TrackingWorksheet!#REF!&lt;&gt;"",TrackingWorksheet!#REF!&lt;=#REF!),1,0)*D594)</f>
        <v>#REF!</v>
      </c>
      <c r="V594" s="170" t="str">
        <f>IF(B594=1,"",IF(TrackingWorksheet!F599="","",TrackingWorksheet!F599))</f>
        <v/>
      </c>
    </row>
    <row r="595" spans="2:22" x14ac:dyDescent="0.35">
      <c r="B595" s="178">
        <f>IF(AND(ISBLANK(TrackingWorksheet!B600),ISBLANK(TrackingWorksheet!C600),ISBLANK(TrackingWorksheet!G600),ISBLANK(TrackingWorksheet!I600),
ISBLANK(TrackingWorksheet!#REF!)),1,0)</f>
        <v>0</v>
      </c>
      <c r="C595" s="173">
        <f>IF(B595=1,"",TrackingWorksheet!D600)</f>
        <v>0</v>
      </c>
      <c r="D595" s="176">
        <f>IF(B595=1,"",IF(AND(TrackingWorksheet!B600&lt;&gt;"",TrackingWorksheet!B600&lt;=WeeklyCOVIDSummary!$C$7,OR(TrackingWorksheet!C600="",TrackingWorksheet!C600&gt;=WeeklyCOVIDSummary!$C$6)),1,0))</f>
        <v>0</v>
      </c>
      <c r="E595" s="175">
        <f>IF(B595=1,"",IF(AND(TrackingWorksheet!H600&lt;&gt;"",TrackingWorksheet!H600&lt;=WeeklyCOVIDSummary!$C$7),1,0)*D595)</f>
        <v>0</v>
      </c>
      <c r="F595" s="175">
        <f>IF(B595=1,"",IF(AND(TrackingWorksheet!I600&lt;&gt;"",TrackingWorksheet!I600&lt;=WeeklyCOVIDSummary!$C$7),1,0)*D595)</f>
        <v>0</v>
      </c>
      <c r="G595" s="175">
        <f>IF(B595=1,"",IF(AND(TrackingWorksheet!G600&lt;&gt;"",TrackingWorksheet!G600&lt;=WeeklyCOVIDSummary!$C$7,WeeklyCOVIDSummary!$C$6-TrackingWorksheet!G600&lt;60),1,0)*D595)</f>
        <v>0</v>
      </c>
      <c r="H595" s="175">
        <f>IF(B595=1,"",IF(AND(TrackingWorksheet!G600&lt;&gt;"",TrackingWorksheet!G600&lt;=WeeklyCOVIDSummary!$C$7,TrackingWorksheet!G600&gt;$M$3),1,0)*D595)</f>
        <v>0</v>
      </c>
      <c r="I595" s="175">
        <f t="shared" si="19"/>
        <v>0</v>
      </c>
      <c r="J595" s="175">
        <f t="shared" si="18"/>
        <v>0</v>
      </c>
      <c r="K595" s="175">
        <f>IF(B595=1,"",IF(AND(TrackingWorksheet!G600="",TrackingWorksheet!H600="", TrackingWorksheet!I600=""),1,0)*D595)</f>
        <v>0</v>
      </c>
      <c r="L595" s="178" t="str">
        <f>IF(B595=1,"",IF(TrackingWorksheet!F600="","",TrackingWorksheet!F600))</f>
        <v/>
      </c>
      <c r="M595" s="170"/>
      <c r="N595" s="170">
        <f>IF(AND(ISBLANK(TrackingWorksheet!B600),ISBLANK(TrackingWorksheet!C600),ISBLANK(TrackingWorksheet!G600),ISBLANK(TrackingWorksheet!I600),
ISBLANK(TrackingWorksheet!#REF!)),1,0)</f>
        <v>0</v>
      </c>
      <c r="O595" s="170">
        <f>IF(B595=1,"",TrackingWorksheet!E600)</f>
        <v>0</v>
      </c>
      <c r="P595" s="170" t="e">
        <f>IF(B595=1,"",IF(AND(TrackingWorksheet!B600&lt;&gt;"",TrackingWorksheet!B600&lt;=#REF!,OR(TrackingWorksheet!C600="",TrackingWorksheet!C600&gt;=#REF!)),1,0))</f>
        <v>#REF!</v>
      </c>
      <c r="Q595" s="170" t="e">
        <f>IF(B595=1,"",IF(AND(TrackingWorksheet!#REF! &lt;&gt;"",TrackingWorksheet!#REF!&lt;=#REF!), 1, 0)*D595)</f>
        <v>#REF!</v>
      </c>
      <c r="R595" s="170" t="e">
        <f>IF(B595=1,"",IF(AND(TrackingWorksheet!#REF! &lt;&gt;"", TrackingWorksheet!#REF!="At facility"), 1, 0)*D595)</f>
        <v>#REF!</v>
      </c>
      <c r="S595" s="170" t="e">
        <f>IF(B595=1,"",IF(AND(TrackingWorksheet!#REF! &lt;&gt;"", TrackingWorksheet!#REF!="Outside of facility"), 1, 0)*D595)</f>
        <v>#REF!</v>
      </c>
      <c r="T595" s="170" t="e">
        <f>IF(B595=1,"",IF(AND(TrackingWorksheet!#REF!&lt;&gt;"",TrackingWorksheet!#REF!&lt;=#REF!),1,0)*D595)</f>
        <v>#REF!</v>
      </c>
      <c r="U595" s="170" t="e">
        <f>IF(B595=1,"",IF(AND(TrackingWorksheet!#REF!&lt;&gt;"",TrackingWorksheet!#REF!&lt;=#REF!),1,0)*D595)</f>
        <v>#REF!</v>
      </c>
      <c r="V595" s="170" t="str">
        <f>IF(B595=1,"",IF(TrackingWorksheet!F600="","",TrackingWorksheet!F600))</f>
        <v/>
      </c>
    </row>
    <row r="596" spans="2:22" x14ac:dyDescent="0.35">
      <c r="B596" s="178">
        <f>IF(AND(ISBLANK(TrackingWorksheet!B601),ISBLANK(TrackingWorksheet!C601),ISBLANK(TrackingWorksheet!G601),ISBLANK(TrackingWorksheet!I601),
ISBLANK(TrackingWorksheet!#REF!)),1,0)</f>
        <v>0</v>
      </c>
      <c r="C596" s="173">
        <f>IF(B596=1,"",TrackingWorksheet!D601)</f>
        <v>0</v>
      </c>
      <c r="D596" s="176">
        <f>IF(B596=1,"",IF(AND(TrackingWorksheet!B601&lt;&gt;"",TrackingWorksheet!B601&lt;=WeeklyCOVIDSummary!$C$7,OR(TrackingWorksheet!C601="",TrackingWorksheet!C601&gt;=WeeklyCOVIDSummary!$C$6)),1,0))</f>
        <v>0</v>
      </c>
      <c r="E596" s="175">
        <f>IF(B596=1,"",IF(AND(TrackingWorksheet!H601&lt;&gt;"",TrackingWorksheet!H601&lt;=WeeklyCOVIDSummary!$C$7),1,0)*D596)</f>
        <v>0</v>
      </c>
      <c r="F596" s="175">
        <f>IF(B596=1,"",IF(AND(TrackingWorksheet!I601&lt;&gt;"",TrackingWorksheet!I601&lt;=WeeklyCOVIDSummary!$C$7),1,0)*D596)</f>
        <v>0</v>
      </c>
      <c r="G596" s="175">
        <f>IF(B596=1,"",IF(AND(TrackingWorksheet!G601&lt;&gt;"",TrackingWorksheet!G601&lt;=WeeklyCOVIDSummary!$C$7,WeeklyCOVIDSummary!$C$6-TrackingWorksheet!G601&lt;60),1,0)*D596)</f>
        <v>0</v>
      </c>
      <c r="H596" s="175">
        <f>IF(B596=1,"",IF(AND(TrackingWorksheet!G601&lt;&gt;"",TrackingWorksheet!G601&lt;=WeeklyCOVIDSummary!$C$7,TrackingWorksheet!G601&gt;$M$3),1,0)*D596)</f>
        <v>0</v>
      </c>
      <c r="I596" s="175">
        <f t="shared" si="19"/>
        <v>0</v>
      </c>
      <c r="J596" s="175">
        <f t="shared" si="18"/>
        <v>0</v>
      </c>
      <c r="K596" s="175">
        <f>IF(B596=1,"",IF(AND(TrackingWorksheet!G601="",TrackingWorksheet!H601="", TrackingWorksheet!I601=""),1,0)*D596)</f>
        <v>0</v>
      </c>
      <c r="L596" s="178" t="str">
        <f>IF(B596=1,"",IF(TrackingWorksheet!F601="","",TrackingWorksheet!F601))</f>
        <v/>
      </c>
      <c r="M596" s="170"/>
      <c r="N596" s="170">
        <f>IF(AND(ISBLANK(TrackingWorksheet!B601),ISBLANK(TrackingWorksheet!C601),ISBLANK(TrackingWorksheet!G601),ISBLANK(TrackingWorksheet!I601),
ISBLANK(TrackingWorksheet!#REF!)),1,0)</f>
        <v>0</v>
      </c>
      <c r="O596" s="170">
        <f>IF(B596=1,"",TrackingWorksheet!E601)</f>
        <v>0</v>
      </c>
      <c r="P596" s="170" t="e">
        <f>IF(B596=1,"",IF(AND(TrackingWorksheet!B601&lt;&gt;"",TrackingWorksheet!B601&lt;=#REF!,OR(TrackingWorksheet!C601="",TrackingWorksheet!C601&gt;=#REF!)),1,0))</f>
        <v>#REF!</v>
      </c>
      <c r="Q596" s="170" t="e">
        <f>IF(B596=1,"",IF(AND(TrackingWorksheet!#REF! &lt;&gt;"",TrackingWorksheet!#REF!&lt;=#REF!), 1, 0)*D596)</f>
        <v>#REF!</v>
      </c>
      <c r="R596" s="170" t="e">
        <f>IF(B596=1,"",IF(AND(TrackingWorksheet!#REF! &lt;&gt;"", TrackingWorksheet!#REF!="At facility"), 1, 0)*D596)</f>
        <v>#REF!</v>
      </c>
      <c r="S596" s="170" t="e">
        <f>IF(B596=1,"",IF(AND(TrackingWorksheet!#REF! &lt;&gt;"", TrackingWorksheet!#REF!="Outside of facility"), 1, 0)*D596)</f>
        <v>#REF!</v>
      </c>
      <c r="T596" s="170" t="e">
        <f>IF(B596=1,"",IF(AND(TrackingWorksheet!#REF!&lt;&gt;"",TrackingWorksheet!#REF!&lt;=#REF!),1,0)*D596)</f>
        <v>#REF!</v>
      </c>
      <c r="U596" s="170" t="e">
        <f>IF(B596=1,"",IF(AND(TrackingWorksheet!#REF!&lt;&gt;"",TrackingWorksheet!#REF!&lt;=#REF!),1,0)*D596)</f>
        <v>#REF!</v>
      </c>
      <c r="V596" s="170" t="str">
        <f>IF(B596=1,"",IF(TrackingWorksheet!F601="","",TrackingWorksheet!F601))</f>
        <v/>
      </c>
    </row>
    <row r="597" spans="2:22" x14ac:dyDescent="0.35">
      <c r="B597" s="178">
        <f>IF(AND(ISBLANK(TrackingWorksheet!B602),ISBLANK(TrackingWorksheet!C602),ISBLANK(TrackingWorksheet!G602),ISBLANK(TrackingWorksheet!I602),
ISBLANK(TrackingWorksheet!#REF!)),1,0)</f>
        <v>0</v>
      </c>
      <c r="C597" s="173">
        <f>IF(B597=1,"",TrackingWorksheet!D602)</f>
        <v>0</v>
      </c>
      <c r="D597" s="176">
        <f>IF(B597=1,"",IF(AND(TrackingWorksheet!B602&lt;&gt;"",TrackingWorksheet!B602&lt;=WeeklyCOVIDSummary!$C$7,OR(TrackingWorksheet!C602="",TrackingWorksheet!C602&gt;=WeeklyCOVIDSummary!$C$6)),1,0))</f>
        <v>0</v>
      </c>
      <c r="E597" s="175">
        <f>IF(B597=1,"",IF(AND(TrackingWorksheet!H602&lt;&gt;"",TrackingWorksheet!H602&lt;=WeeklyCOVIDSummary!$C$7),1,0)*D597)</f>
        <v>0</v>
      </c>
      <c r="F597" s="175">
        <f>IF(B597=1,"",IF(AND(TrackingWorksheet!I602&lt;&gt;"",TrackingWorksheet!I602&lt;=WeeklyCOVIDSummary!$C$7),1,0)*D597)</f>
        <v>0</v>
      </c>
      <c r="G597" s="175">
        <f>IF(B597=1,"",IF(AND(TrackingWorksheet!G602&lt;&gt;"",TrackingWorksheet!G602&lt;=WeeklyCOVIDSummary!$C$7,WeeklyCOVIDSummary!$C$6-TrackingWorksheet!G602&lt;60),1,0)*D597)</f>
        <v>0</v>
      </c>
      <c r="H597" s="175">
        <f>IF(B597=1,"",IF(AND(TrackingWorksheet!G602&lt;&gt;"",TrackingWorksheet!G602&lt;=WeeklyCOVIDSummary!$C$7,TrackingWorksheet!G602&gt;$M$3),1,0)*D597)</f>
        <v>0</v>
      </c>
      <c r="I597" s="175">
        <f t="shared" si="19"/>
        <v>0</v>
      </c>
      <c r="J597" s="175">
        <f t="shared" si="18"/>
        <v>0</v>
      </c>
      <c r="K597" s="175">
        <f>IF(B597=1,"",IF(AND(TrackingWorksheet!G602="",TrackingWorksheet!H602="", TrackingWorksheet!I602=""),1,0)*D597)</f>
        <v>0</v>
      </c>
      <c r="L597" s="178" t="str">
        <f>IF(B597=1,"",IF(TrackingWorksheet!F602="","",TrackingWorksheet!F602))</f>
        <v/>
      </c>
      <c r="M597" s="170"/>
      <c r="N597" s="170">
        <f>IF(AND(ISBLANK(TrackingWorksheet!B602),ISBLANK(TrackingWorksheet!C602),ISBLANK(TrackingWorksheet!G602),ISBLANK(TrackingWorksheet!I602),
ISBLANK(TrackingWorksheet!#REF!)),1,0)</f>
        <v>0</v>
      </c>
      <c r="O597" s="170">
        <f>IF(B597=1,"",TrackingWorksheet!E602)</f>
        <v>0</v>
      </c>
      <c r="P597" s="170" t="e">
        <f>IF(B597=1,"",IF(AND(TrackingWorksheet!B602&lt;&gt;"",TrackingWorksheet!B602&lt;=#REF!,OR(TrackingWorksheet!C602="",TrackingWorksheet!C602&gt;=#REF!)),1,0))</f>
        <v>#REF!</v>
      </c>
      <c r="Q597" s="170" t="e">
        <f>IF(B597=1,"",IF(AND(TrackingWorksheet!#REF! &lt;&gt;"",TrackingWorksheet!#REF!&lt;=#REF!), 1, 0)*D597)</f>
        <v>#REF!</v>
      </c>
      <c r="R597" s="170" t="e">
        <f>IF(B597=1,"",IF(AND(TrackingWorksheet!#REF! &lt;&gt;"", TrackingWorksheet!#REF!="At facility"), 1, 0)*D597)</f>
        <v>#REF!</v>
      </c>
      <c r="S597" s="170" t="e">
        <f>IF(B597=1,"",IF(AND(TrackingWorksheet!#REF! &lt;&gt;"", TrackingWorksheet!#REF!="Outside of facility"), 1, 0)*D597)</f>
        <v>#REF!</v>
      </c>
      <c r="T597" s="170" t="e">
        <f>IF(B597=1,"",IF(AND(TrackingWorksheet!#REF!&lt;&gt;"",TrackingWorksheet!#REF!&lt;=#REF!),1,0)*D597)</f>
        <v>#REF!</v>
      </c>
      <c r="U597" s="170" t="e">
        <f>IF(B597=1,"",IF(AND(TrackingWorksheet!#REF!&lt;&gt;"",TrackingWorksheet!#REF!&lt;=#REF!),1,0)*D597)</f>
        <v>#REF!</v>
      </c>
      <c r="V597" s="170" t="str">
        <f>IF(B597=1,"",IF(TrackingWorksheet!F602="","",TrackingWorksheet!F602))</f>
        <v/>
      </c>
    </row>
    <row r="598" spans="2:22" x14ac:dyDescent="0.35">
      <c r="B598" s="178">
        <f>IF(AND(ISBLANK(TrackingWorksheet!B603),ISBLANK(TrackingWorksheet!C603),ISBLANK(TrackingWorksheet!G603),ISBLANK(TrackingWorksheet!I603),
ISBLANK(TrackingWorksheet!#REF!)),1,0)</f>
        <v>0</v>
      </c>
      <c r="C598" s="173">
        <f>IF(B598=1,"",TrackingWorksheet!D603)</f>
        <v>0</v>
      </c>
      <c r="D598" s="176">
        <f>IF(B598=1,"",IF(AND(TrackingWorksheet!B603&lt;&gt;"",TrackingWorksheet!B603&lt;=WeeklyCOVIDSummary!$C$7,OR(TrackingWorksheet!C603="",TrackingWorksheet!C603&gt;=WeeklyCOVIDSummary!$C$6)),1,0))</f>
        <v>0</v>
      </c>
      <c r="E598" s="175">
        <f>IF(B598=1,"",IF(AND(TrackingWorksheet!H603&lt;&gt;"",TrackingWorksheet!H603&lt;=WeeklyCOVIDSummary!$C$7),1,0)*D598)</f>
        <v>0</v>
      </c>
      <c r="F598" s="175">
        <f>IF(B598=1,"",IF(AND(TrackingWorksheet!I603&lt;&gt;"",TrackingWorksheet!I603&lt;=WeeklyCOVIDSummary!$C$7),1,0)*D598)</f>
        <v>0</v>
      </c>
      <c r="G598" s="175">
        <f>IF(B598=1,"",IF(AND(TrackingWorksheet!G603&lt;&gt;"",TrackingWorksheet!G603&lt;=WeeklyCOVIDSummary!$C$7,WeeklyCOVIDSummary!$C$6-TrackingWorksheet!G603&lt;60),1,0)*D598)</f>
        <v>0</v>
      </c>
      <c r="H598" s="175">
        <f>IF(B598=1,"",IF(AND(TrackingWorksheet!G603&lt;&gt;"",TrackingWorksheet!G603&lt;=WeeklyCOVIDSummary!$C$7,TrackingWorksheet!G603&gt;$M$3),1,0)*D598)</f>
        <v>0</v>
      </c>
      <c r="I598" s="175">
        <f t="shared" si="19"/>
        <v>0</v>
      </c>
      <c r="J598" s="175">
        <f t="shared" si="18"/>
        <v>0</v>
      </c>
      <c r="K598" s="175">
        <f>IF(B598=1,"",IF(AND(TrackingWorksheet!G603="",TrackingWorksheet!H603="", TrackingWorksheet!I603=""),1,0)*D598)</f>
        <v>0</v>
      </c>
      <c r="L598" s="178" t="str">
        <f>IF(B598=1,"",IF(TrackingWorksheet!F603="","",TrackingWorksheet!F603))</f>
        <v/>
      </c>
      <c r="M598" s="170"/>
      <c r="N598" s="170">
        <f>IF(AND(ISBLANK(TrackingWorksheet!B603),ISBLANK(TrackingWorksheet!C603),ISBLANK(TrackingWorksheet!G603),ISBLANK(TrackingWorksheet!I603),
ISBLANK(TrackingWorksheet!#REF!)),1,0)</f>
        <v>0</v>
      </c>
      <c r="O598" s="170">
        <f>IF(B598=1,"",TrackingWorksheet!E603)</f>
        <v>0</v>
      </c>
      <c r="P598" s="170" t="e">
        <f>IF(B598=1,"",IF(AND(TrackingWorksheet!B603&lt;&gt;"",TrackingWorksheet!B603&lt;=#REF!,OR(TrackingWorksheet!C603="",TrackingWorksheet!C603&gt;=#REF!)),1,0))</f>
        <v>#REF!</v>
      </c>
      <c r="Q598" s="170" t="e">
        <f>IF(B598=1,"",IF(AND(TrackingWorksheet!#REF! &lt;&gt;"",TrackingWorksheet!#REF!&lt;=#REF!), 1, 0)*D598)</f>
        <v>#REF!</v>
      </c>
      <c r="R598" s="170" t="e">
        <f>IF(B598=1,"",IF(AND(TrackingWorksheet!#REF! &lt;&gt;"", TrackingWorksheet!#REF!="At facility"), 1, 0)*D598)</f>
        <v>#REF!</v>
      </c>
      <c r="S598" s="170" t="e">
        <f>IF(B598=1,"",IF(AND(TrackingWorksheet!#REF! &lt;&gt;"", TrackingWorksheet!#REF!="Outside of facility"), 1, 0)*D598)</f>
        <v>#REF!</v>
      </c>
      <c r="T598" s="170" t="e">
        <f>IF(B598=1,"",IF(AND(TrackingWorksheet!#REF!&lt;&gt;"",TrackingWorksheet!#REF!&lt;=#REF!),1,0)*D598)</f>
        <v>#REF!</v>
      </c>
      <c r="U598" s="170" t="e">
        <f>IF(B598=1,"",IF(AND(TrackingWorksheet!#REF!&lt;&gt;"",TrackingWorksheet!#REF!&lt;=#REF!),1,0)*D598)</f>
        <v>#REF!</v>
      </c>
      <c r="V598" s="170" t="str">
        <f>IF(B598=1,"",IF(TrackingWorksheet!F603="","",TrackingWorksheet!F603))</f>
        <v/>
      </c>
    </row>
    <row r="599" spans="2:22" x14ac:dyDescent="0.35">
      <c r="B599" s="178">
        <f>IF(AND(ISBLANK(TrackingWorksheet!B604),ISBLANK(TrackingWorksheet!C604),ISBLANK(TrackingWorksheet!G604),ISBLANK(TrackingWorksheet!I604),
ISBLANK(TrackingWorksheet!#REF!)),1,0)</f>
        <v>0</v>
      </c>
      <c r="C599" s="173">
        <f>IF(B599=1,"",TrackingWorksheet!D604)</f>
        <v>0</v>
      </c>
      <c r="D599" s="176">
        <f>IF(B599=1,"",IF(AND(TrackingWorksheet!B604&lt;&gt;"",TrackingWorksheet!B604&lt;=WeeklyCOVIDSummary!$C$7,OR(TrackingWorksheet!C604="",TrackingWorksheet!C604&gt;=WeeklyCOVIDSummary!$C$6)),1,0))</f>
        <v>0</v>
      </c>
      <c r="E599" s="175">
        <f>IF(B599=1,"",IF(AND(TrackingWorksheet!H604&lt;&gt;"",TrackingWorksheet!H604&lt;=WeeklyCOVIDSummary!$C$7),1,0)*D599)</f>
        <v>0</v>
      </c>
      <c r="F599" s="175">
        <f>IF(B599=1,"",IF(AND(TrackingWorksheet!I604&lt;&gt;"",TrackingWorksheet!I604&lt;=WeeklyCOVIDSummary!$C$7),1,0)*D599)</f>
        <v>0</v>
      </c>
      <c r="G599" s="175">
        <f>IF(B599=1,"",IF(AND(TrackingWorksheet!G604&lt;&gt;"",TrackingWorksheet!G604&lt;=WeeklyCOVIDSummary!$C$7,WeeklyCOVIDSummary!$C$6-TrackingWorksheet!G604&lt;60),1,0)*D599)</f>
        <v>0</v>
      </c>
      <c r="H599" s="175">
        <f>IF(B599=1,"",IF(AND(TrackingWorksheet!G604&lt;&gt;"",TrackingWorksheet!G604&lt;=WeeklyCOVIDSummary!$C$7,TrackingWorksheet!G604&gt;$M$3),1,0)*D599)</f>
        <v>0</v>
      </c>
      <c r="I599" s="175">
        <f t="shared" si="19"/>
        <v>0</v>
      </c>
      <c r="J599" s="175">
        <f t="shared" si="18"/>
        <v>0</v>
      </c>
      <c r="K599" s="175">
        <f>IF(B599=1,"",IF(AND(TrackingWorksheet!G604="",TrackingWorksheet!H604="", TrackingWorksheet!I604=""),1,0)*D599)</f>
        <v>0</v>
      </c>
      <c r="L599" s="178" t="str">
        <f>IF(B599=1,"",IF(TrackingWorksheet!F604="","",TrackingWorksheet!F604))</f>
        <v/>
      </c>
      <c r="M599" s="170"/>
      <c r="N599" s="170">
        <f>IF(AND(ISBLANK(TrackingWorksheet!B604),ISBLANK(TrackingWorksheet!C604),ISBLANK(TrackingWorksheet!G604),ISBLANK(TrackingWorksheet!I604),
ISBLANK(TrackingWorksheet!#REF!)),1,0)</f>
        <v>0</v>
      </c>
      <c r="O599" s="170">
        <f>IF(B599=1,"",TrackingWorksheet!E604)</f>
        <v>0</v>
      </c>
      <c r="P599" s="170" t="e">
        <f>IF(B599=1,"",IF(AND(TrackingWorksheet!B604&lt;&gt;"",TrackingWorksheet!B604&lt;=#REF!,OR(TrackingWorksheet!C604="",TrackingWorksheet!C604&gt;=#REF!)),1,0))</f>
        <v>#REF!</v>
      </c>
      <c r="Q599" s="170" t="e">
        <f>IF(B599=1,"",IF(AND(TrackingWorksheet!#REF! &lt;&gt;"",TrackingWorksheet!#REF!&lt;=#REF!), 1, 0)*D599)</f>
        <v>#REF!</v>
      </c>
      <c r="R599" s="170" t="e">
        <f>IF(B599=1,"",IF(AND(TrackingWorksheet!#REF! &lt;&gt;"", TrackingWorksheet!#REF!="At facility"), 1, 0)*D599)</f>
        <v>#REF!</v>
      </c>
      <c r="S599" s="170" t="e">
        <f>IF(B599=1,"",IF(AND(TrackingWorksheet!#REF! &lt;&gt;"", TrackingWorksheet!#REF!="Outside of facility"), 1, 0)*D599)</f>
        <v>#REF!</v>
      </c>
      <c r="T599" s="170" t="e">
        <f>IF(B599=1,"",IF(AND(TrackingWorksheet!#REF!&lt;&gt;"",TrackingWorksheet!#REF!&lt;=#REF!),1,0)*D599)</f>
        <v>#REF!</v>
      </c>
      <c r="U599" s="170" t="e">
        <f>IF(B599=1,"",IF(AND(TrackingWorksheet!#REF!&lt;&gt;"",TrackingWorksheet!#REF!&lt;=#REF!),1,0)*D599)</f>
        <v>#REF!</v>
      </c>
      <c r="V599" s="170" t="str">
        <f>IF(B599=1,"",IF(TrackingWorksheet!F604="","",TrackingWorksheet!F604))</f>
        <v/>
      </c>
    </row>
    <row r="600" spans="2:22" x14ac:dyDescent="0.35">
      <c r="B600" s="178">
        <f>IF(AND(ISBLANK(TrackingWorksheet!B605),ISBLANK(TrackingWorksheet!C605),ISBLANK(TrackingWorksheet!G605),ISBLANK(TrackingWorksheet!I605),
ISBLANK(TrackingWorksheet!#REF!)),1,0)</f>
        <v>0</v>
      </c>
      <c r="C600" s="173">
        <f>IF(B600=1,"",TrackingWorksheet!D605)</f>
        <v>0</v>
      </c>
      <c r="D600" s="176">
        <f>IF(B600=1,"",IF(AND(TrackingWorksheet!B605&lt;&gt;"",TrackingWorksheet!B605&lt;=WeeklyCOVIDSummary!$C$7,OR(TrackingWorksheet!C605="",TrackingWorksheet!C605&gt;=WeeklyCOVIDSummary!$C$6)),1,0))</f>
        <v>0</v>
      </c>
      <c r="E600" s="175">
        <f>IF(B600=1,"",IF(AND(TrackingWorksheet!H605&lt;&gt;"",TrackingWorksheet!H605&lt;=WeeklyCOVIDSummary!$C$7),1,0)*D600)</f>
        <v>0</v>
      </c>
      <c r="F600" s="175">
        <f>IF(B600=1,"",IF(AND(TrackingWorksheet!I605&lt;&gt;"",TrackingWorksheet!I605&lt;=WeeklyCOVIDSummary!$C$7),1,0)*D600)</f>
        <v>0</v>
      </c>
      <c r="G600" s="175">
        <f>IF(B600=1,"",IF(AND(TrackingWorksheet!G605&lt;&gt;"",TrackingWorksheet!G605&lt;=WeeklyCOVIDSummary!$C$7,WeeklyCOVIDSummary!$C$6-TrackingWorksheet!G605&lt;60),1,0)*D600)</f>
        <v>0</v>
      </c>
      <c r="H600" s="175">
        <f>IF(B600=1,"",IF(AND(TrackingWorksheet!G605&lt;&gt;"",TrackingWorksheet!G605&lt;=WeeklyCOVIDSummary!$C$7,TrackingWorksheet!G605&gt;$M$3),1,0)*D600)</f>
        <v>0</v>
      </c>
      <c r="I600" s="175">
        <f t="shared" si="19"/>
        <v>0</v>
      </c>
      <c r="J600" s="175">
        <f t="shared" si="18"/>
        <v>0</v>
      </c>
      <c r="K600" s="175">
        <f>IF(B600=1,"",IF(AND(TrackingWorksheet!G605="",TrackingWorksheet!H605="", TrackingWorksheet!I605=""),1,0)*D600)</f>
        <v>0</v>
      </c>
      <c r="L600" s="178" t="str">
        <f>IF(B600=1,"",IF(TrackingWorksheet!F605="","",TrackingWorksheet!F605))</f>
        <v/>
      </c>
      <c r="M600" s="170"/>
      <c r="N600" s="170">
        <f>IF(AND(ISBLANK(TrackingWorksheet!B605),ISBLANK(TrackingWorksheet!C605),ISBLANK(TrackingWorksheet!G605),ISBLANK(TrackingWorksheet!I605),
ISBLANK(TrackingWorksheet!#REF!)),1,0)</f>
        <v>0</v>
      </c>
      <c r="O600" s="170">
        <f>IF(B600=1,"",TrackingWorksheet!E605)</f>
        <v>0</v>
      </c>
      <c r="P600" s="170" t="e">
        <f>IF(B600=1,"",IF(AND(TrackingWorksheet!B605&lt;&gt;"",TrackingWorksheet!B605&lt;=#REF!,OR(TrackingWorksheet!C605="",TrackingWorksheet!C605&gt;=#REF!)),1,0))</f>
        <v>#REF!</v>
      </c>
      <c r="Q600" s="170" t="e">
        <f>IF(B600=1,"",IF(AND(TrackingWorksheet!#REF! &lt;&gt;"",TrackingWorksheet!#REF!&lt;=#REF!), 1, 0)*D600)</f>
        <v>#REF!</v>
      </c>
      <c r="R600" s="170" t="e">
        <f>IF(B600=1,"",IF(AND(TrackingWorksheet!#REF! &lt;&gt;"", TrackingWorksheet!#REF!="At facility"), 1, 0)*D600)</f>
        <v>#REF!</v>
      </c>
      <c r="S600" s="170" t="e">
        <f>IF(B600=1,"",IF(AND(TrackingWorksheet!#REF! &lt;&gt;"", TrackingWorksheet!#REF!="Outside of facility"), 1, 0)*D600)</f>
        <v>#REF!</v>
      </c>
      <c r="T600" s="170" t="e">
        <f>IF(B600=1,"",IF(AND(TrackingWorksheet!#REF!&lt;&gt;"",TrackingWorksheet!#REF!&lt;=#REF!),1,0)*D600)</f>
        <v>#REF!</v>
      </c>
      <c r="U600" s="170" t="e">
        <f>IF(B600=1,"",IF(AND(TrackingWorksheet!#REF!&lt;&gt;"",TrackingWorksheet!#REF!&lt;=#REF!),1,0)*D600)</f>
        <v>#REF!</v>
      </c>
      <c r="V600" s="170" t="str">
        <f>IF(B600=1,"",IF(TrackingWorksheet!F605="","",TrackingWorksheet!F605))</f>
        <v/>
      </c>
    </row>
    <row r="601" spans="2:22" x14ac:dyDescent="0.35">
      <c r="B601" s="178">
        <f>IF(AND(ISBLANK(TrackingWorksheet!B606),ISBLANK(TrackingWorksheet!C606),ISBLANK(TrackingWorksheet!G606),ISBLANK(TrackingWorksheet!I606),
ISBLANK(TrackingWorksheet!#REF!)),1,0)</f>
        <v>0</v>
      </c>
      <c r="C601" s="173">
        <f>IF(B601=1,"",TrackingWorksheet!D606)</f>
        <v>0</v>
      </c>
      <c r="D601" s="176">
        <f>IF(B601=1,"",IF(AND(TrackingWorksheet!B606&lt;&gt;"",TrackingWorksheet!B606&lt;=WeeklyCOVIDSummary!$C$7,OR(TrackingWorksheet!C606="",TrackingWorksheet!C606&gt;=WeeklyCOVIDSummary!$C$6)),1,0))</f>
        <v>0</v>
      </c>
      <c r="E601" s="175">
        <f>IF(B601=1,"",IF(AND(TrackingWorksheet!H606&lt;&gt;"",TrackingWorksheet!H606&lt;=WeeklyCOVIDSummary!$C$7),1,0)*D601)</f>
        <v>0</v>
      </c>
      <c r="F601" s="175">
        <f>IF(B601=1,"",IF(AND(TrackingWorksheet!I606&lt;&gt;"",TrackingWorksheet!I606&lt;=WeeklyCOVIDSummary!$C$7),1,0)*D601)</f>
        <v>0</v>
      </c>
      <c r="G601" s="175">
        <f>IF(B601=1,"",IF(AND(TrackingWorksheet!G606&lt;&gt;"",TrackingWorksheet!G606&lt;=WeeklyCOVIDSummary!$C$7,WeeklyCOVIDSummary!$C$6-TrackingWorksheet!G606&lt;60),1,0)*D601)</f>
        <v>0</v>
      </c>
      <c r="H601" s="175">
        <f>IF(B601=1,"",IF(AND(TrackingWorksheet!G606&lt;&gt;"",TrackingWorksheet!G606&lt;=WeeklyCOVIDSummary!$C$7,TrackingWorksheet!G606&gt;$M$3),1,0)*D601)</f>
        <v>0</v>
      </c>
      <c r="I601" s="175">
        <f t="shared" si="19"/>
        <v>0</v>
      </c>
      <c r="J601" s="175">
        <f t="shared" si="18"/>
        <v>0</v>
      </c>
      <c r="K601" s="175">
        <f>IF(B601=1,"",IF(AND(TrackingWorksheet!G606="",TrackingWorksheet!H606="", TrackingWorksheet!I606=""),1,0)*D601)</f>
        <v>0</v>
      </c>
      <c r="L601" s="178" t="str">
        <f>IF(B601=1,"",IF(TrackingWorksheet!F606="","",TrackingWorksheet!F606))</f>
        <v/>
      </c>
      <c r="M601" s="170"/>
      <c r="N601" s="170">
        <f>IF(AND(ISBLANK(TrackingWorksheet!B606),ISBLANK(TrackingWorksheet!C606),ISBLANK(TrackingWorksheet!G606),ISBLANK(TrackingWorksheet!I606),
ISBLANK(TrackingWorksheet!#REF!)),1,0)</f>
        <v>0</v>
      </c>
      <c r="O601" s="170">
        <f>IF(B601=1,"",TrackingWorksheet!E606)</f>
        <v>0</v>
      </c>
      <c r="P601" s="170" t="e">
        <f>IF(B601=1,"",IF(AND(TrackingWorksheet!B606&lt;&gt;"",TrackingWorksheet!B606&lt;=#REF!,OR(TrackingWorksheet!C606="",TrackingWorksheet!C606&gt;=#REF!)),1,0))</f>
        <v>#REF!</v>
      </c>
      <c r="Q601" s="170" t="e">
        <f>IF(B601=1,"",IF(AND(TrackingWorksheet!#REF! &lt;&gt;"",TrackingWorksheet!#REF!&lt;=#REF!), 1, 0)*D601)</f>
        <v>#REF!</v>
      </c>
      <c r="R601" s="170" t="e">
        <f>IF(B601=1,"",IF(AND(TrackingWorksheet!#REF! &lt;&gt;"", TrackingWorksheet!#REF!="At facility"), 1, 0)*D601)</f>
        <v>#REF!</v>
      </c>
      <c r="S601" s="170" t="e">
        <f>IF(B601=1,"",IF(AND(TrackingWorksheet!#REF! &lt;&gt;"", TrackingWorksheet!#REF!="Outside of facility"), 1, 0)*D601)</f>
        <v>#REF!</v>
      </c>
      <c r="T601" s="170" t="e">
        <f>IF(B601=1,"",IF(AND(TrackingWorksheet!#REF!&lt;&gt;"",TrackingWorksheet!#REF!&lt;=#REF!),1,0)*D601)</f>
        <v>#REF!</v>
      </c>
      <c r="U601" s="170" t="e">
        <f>IF(B601=1,"",IF(AND(TrackingWorksheet!#REF!&lt;&gt;"",TrackingWorksheet!#REF!&lt;=#REF!),1,0)*D601)</f>
        <v>#REF!</v>
      </c>
      <c r="V601" s="170" t="str">
        <f>IF(B601=1,"",IF(TrackingWorksheet!F606="","",TrackingWorksheet!F606))</f>
        <v/>
      </c>
    </row>
    <row r="602" spans="2:22" x14ac:dyDescent="0.35">
      <c r="B602" s="178">
        <f>IF(AND(ISBLANK(TrackingWorksheet!B607),ISBLANK(TrackingWorksheet!C607),ISBLANK(TrackingWorksheet!G607),ISBLANK(TrackingWorksheet!I607),
ISBLANK(TrackingWorksheet!#REF!)),1,0)</f>
        <v>0</v>
      </c>
      <c r="C602" s="173">
        <f>IF(B602=1,"",TrackingWorksheet!D607)</f>
        <v>0</v>
      </c>
      <c r="D602" s="176">
        <f>IF(B602=1,"",IF(AND(TrackingWorksheet!B607&lt;&gt;"",TrackingWorksheet!B607&lt;=WeeklyCOVIDSummary!$C$7,OR(TrackingWorksheet!C607="",TrackingWorksheet!C607&gt;=WeeklyCOVIDSummary!$C$6)),1,0))</f>
        <v>0</v>
      </c>
      <c r="E602" s="175">
        <f>IF(B602=1,"",IF(AND(TrackingWorksheet!H607&lt;&gt;"",TrackingWorksheet!H607&lt;=WeeklyCOVIDSummary!$C$7),1,0)*D602)</f>
        <v>0</v>
      </c>
      <c r="F602" s="175">
        <f>IF(B602=1,"",IF(AND(TrackingWorksheet!I607&lt;&gt;"",TrackingWorksheet!I607&lt;=WeeklyCOVIDSummary!$C$7),1,0)*D602)</f>
        <v>0</v>
      </c>
      <c r="G602" s="175">
        <f>IF(B602=1,"",IF(AND(TrackingWorksheet!G607&lt;&gt;"",TrackingWorksheet!G607&lt;=WeeklyCOVIDSummary!$C$7,WeeklyCOVIDSummary!$C$6-TrackingWorksheet!G607&lt;60),1,0)*D602)</f>
        <v>0</v>
      </c>
      <c r="H602" s="175">
        <f>IF(B602=1,"",IF(AND(TrackingWorksheet!G607&lt;&gt;"",TrackingWorksheet!G607&lt;=WeeklyCOVIDSummary!$C$7,TrackingWorksheet!G607&gt;$M$3),1,0)*D602)</f>
        <v>0</v>
      </c>
      <c r="I602" s="175">
        <f t="shared" si="19"/>
        <v>0</v>
      </c>
      <c r="J602" s="175">
        <f t="shared" si="18"/>
        <v>0</v>
      </c>
      <c r="K602" s="175">
        <f>IF(B602=1,"",IF(AND(TrackingWorksheet!G607="",TrackingWorksheet!H607="", TrackingWorksheet!I607=""),1,0)*D602)</f>
        <v>0</v>
      </c>
      <c r="L602" s="178" t="str">
        <f>IF(B602=1,"",IF(TrackingWorksheet!F607="","",TrackingWorksheet!F607))</f>
        <v/>
      </c>
      <c r="M602" s="170"/>
      <c r="N602" s="170">
        <f>IF(AND(ISBLANK(TrackingWorksheet!B607),ISBLANK(TrackingWorksheet!C607),ISBLANK(TrackingWorksheet!G607),ISBLANK(TrackingWorksheet!I607),
ISBLANK(TrackingWorksheet!#REF!)),1,0)</f>
        <v>0</v>
      </c>
      <c r="O602" s="170">
        <f>IF(B602=1,"",TrackingWorksheet!E607)</f>
        <v>0</v>
      </c>
      <c r="P602" s="170" t="e">
        <f>IF(B602=1,"",IF(AND(TrackingWorksheet!B607&lt;&gt;"",TrackingWorksheet!B607&lt;=#REF!,OR(TrackingWorksheet!C607="",TrackingWorksheet!C607&gt;=#REF!)),1,0))</f>
        <v>#REF!</v>
      </c>
      <c r="Q602" s="170" t="e">
        <f>IF(B602=1,"",IF(AND(TrackingWorksheet!#REF! &lt;&gt;"",TrackingWorksheet!#REF!&lt;=#REF!), 1, 0)*D602)</f>
        <v>#REF!</v>
      </c>
      <c r="R602" s="170" t="e">
        <f>IF(B602=1,"",IF(AND(TrackingWorksheet!#REF! &lt;&gt;"", TrackingWorksheet!#REF!="At facility"), 1, 0)*D602)</f>
        <v>#REF!</v>
      </c>
      <c r="S602" s="170" t="e">
        <f>IF(B602=1,"",IF(AND(TrackingWorksheet!#REF! &lt;&gt;"", TrackingWorksheet!#REF!="Outside of facility"), 1, 0)*D602)</f>
        <v>#REF!</v>
      </c>
      <c r="T602" s="170" t="e">
        <f>IF(B602=1,"",IF(AND(TrackingWorksheet!#REF!&lt;&gt;"",TrackingWorksheet!#REF!&lt;=#REF!),1,0)*D602)</f>
        <v>#REF!</v>
      </c>
      <c r="U602" s="170" t="e">
        <f>IF(B602=1,"",IF(AND(TrackingWorksheet!#REF!&lt;&gt;"",TrackingWorksheet!#REF!&lt;=#REF!),1,0)*D602)</f>
        <v>#REF!</v>
      </c>
      <c r="V602" s="170" t="str">
        <f>IF(B602=1,"",IF(TrackingWorksheet!F607="","",TrackingWorksheet!F607))</f>
        <v/>
      </c>
    </row>
    <row r="603" spans="2:22" x14ac:dyDescent="0.35">
      <c r="B603" s="178">
        <f>IF(AND(ISBLANK(TrackingWorksheet!B608),ISBLANK(TrackingWorksheet!C608),ISBLANK(TrackingWorksheet!G608),ISBLANK(TrackingWorksheet!I608),
ISBLANK(TrackingWorksheet!#REF!)),1,0)</f>
        <v>0</v>
      </c>
      <c r="C603" s="173">
        <f>IF(B603=1,"",TrackingWorksheet!D608)</f>
        <v>0</v>
      </c>
      <c r="D603" s="176">
        <f>IF(B603=1,"",IF(AND(TrackingWorksheet!B608&lt;&gt;"",TrackingWorksheet!B608&lt;=WeeklyCOVIDSummary!$C$7,OR(TrackingWorksheet!C608="",TrackingWorksheet!C608&gt;=WeeklyCOVIDSummary!$C$6)),1,0))</f>
        <v>0</v>
      </c>
      <c r="E603" s="175">
        <f>IF(B603=1,"",IF(AND(TrackingWorksheet!H608&lt;&gt;"",TrackingWorksheet!H608&lt;=WeeklyCOVIDSummary!$C$7),1,0)*D603)</f>
        <v>0</v>
      </c>
      <c r="F603" s="175">
        <f>IF(B603=1,"",IF(AND(TrackingWorksheet!I608&lt;&gt;"",TrackingWorksheet!I608&lt;=WeeklyCOVIDSummary!$C$7),1,0)*D603)</f>
        <v>0</v>
      </c>
      <c r="G603" s="175">
        <f>IF(B603=1,"",IF(AND(TrackingWorksheet!G608&lt;&gt;"",TrackingWorksheet!G608&lt;=WeeklyCOVIDSummary!$C$7,WeeklyCOVIDSummary!$C$6-TrackingWorksheet!G608&lt;60),1,0)*D603)</f>
        <v>0</v>
      </c>
      <c r="H603" s="175">
        <f>IF(B603=1,"",IF(AND(TrackingWorksheet!G608&lt;&gt;"",TrackingWorksheet!G608&lt;=WeeklyCOVIDSummary!$C$7,TrackingWorksheet!G608&gt;$M$3),1,0)*D603)</f>
        <v>0</v>
      </c>
      <c r="I603" s="175">
        <f t="shared" si="19"/>
        <v>0</v>
      </c>
      <c r="J603" s="175">
        <f t="shared" si="18"/>
        <v>0</v>
      </c>
      <c r="K603" s="175">
        <f>IF(B603=1,"",IF(AND(TrackingWorksheet!G608="",TrackingWorksheet!H608="", TrackingWorksheet!I608=""),1,0)*D603)</f>
        <v>0</v>
      </c>
      <c r="L603" s="178" t="str">
        <f>IF(B603=1,"",IF(TrackingWorksheet!F608="","",TrackingWorksheet!F608))</f>
        <v/>
      </c>
      <c r="M603" s="170"/>
      <c r="N603" s="170">
        <f>IF(AND(ISBLANK(TrackingWorksheet!B608),ISBLANK(TrackingWorksheet!C608),ISBLANK(TrackingWorksheet!G608),ISBLANK(TrackingWorksheet!I608),
ISBLANK(TrackingWorksheet!#REF!)),1,0)</f>
        <v>0</v>
      </c>
      <c r="O603" s="170">
        <f>IF(B603=1,"",TrackingWorksheet!E608)</f>
        <v>0</v>
      </c>
      <c r="P603" s="170" t="e">
        <f>IF(B603=1,"",IF(AND(TrackingWorksheet!B608&lt;&gt;"",TrackingWorksheet!B608&lt;=#REF!,OR(TrackingWorksheet!C608="",TrackingWorksheet!C608&gt;=#REF!)),1,0))</f>
        <v>#REF!</v>
      </c>
      <c r="Q603" s="170" t="e">
        <f>IF(B603=1,"",IF(AND(TrackingWorksheet!#REF! &lt;&gt;"",TrackingWorksheet!#REF!&lt;=#REF!), 1, 0)*D603)</f>
        <v>#REF!</v>
      </c>
      <c r="R603" s="170" t="e">
        <f>IF(B603=1,"",IF(AND(TrackingWorksheet!#REF! &lt;&gt;"", TrackingWorksheet!#REF!="At facility"), 1, 0)*D603)</f>
        <v>#REF!</v>
      </c>
      <c r="S603" s="170" t="e">
        <f>IF(B603=1,"",IF(AND(TrackingWorksheet!#REF! &lt;&gt;"", TrackingWorksheet!#REF!="Outside of facility"), 1, 0)*D603)</f>
        <v>#REF!</v>
      </c>
      <c r="T603" s="170" t="e">
        <f>IF(B603=1,"",IF(AND(TrackingWorksheet!#REF!&lt;&gt;"",TrackingWorksheet!#REF!&lt;=#REF!),1,0)*D603)</f>
        <v>#REF!</v>
      </c>
      <c r="U603" s="170" t="e">
        <f>IF(B603=1,"",IF(AND(TrackingWorksheet!#REF!&lt;&gt;"",TrackingWorksheet!#REF!&lt;=#REF!),1,0)*D603)</f>
        <v>#REF!</v>
      </c>
      <c r="V603" s="170" t="str">
        <f>IF(B603=1,"",IF(TrackingWorksheet!F608="","",TrackingWorksheet!F608))</f>
        <v/>
      </c>
    </row>
    <row r="604" spans="2:22" x14ac:dyDescent="0.35">
      <c r="B604" s="178">
        <f>IF(AND(ISBLANK(TrackingWorksheet!B609),ISBLANK(TrackingWorksheet!C609),ISBLANK(TrackingWorksheet!G609),ISBLANK(TrackingWorksheet!I609),
ISBLANK(TrackingWorksheet!#REF!)),1,0)</f>
        <v>0</v>
      </c>
      <c r="C604" s="173">
        <f>IF(B604=1,"",TrackingWorksheet!D609)</f>
        <v>0</v>
      </c>
      <c r="D604" s="176">
        <f>IF(B604=1,"",IF(AND(TrackingWorksheet!B609&lt;&gt;"",TrackingWorksheet!B609&lt;=WeeklyCOVIDSummary!$C$7,OR(TrackingWorksheet!C609="",TrackingWorksheet!C609&gt;=WeeklyCOVIDSummary!$C$6)),1,0))</f>
        <v>0</v>
      </c>
      <c r="E604" s="175">
        <f>IF(B604=1,"",IF(AND(TrackingWorksheet!H609&lt;&gt;"",TrackingWorksheet!H609&lt;=WeeklyCOVIDSummary!$C$7),1,0)*D604)</f>
        <v>0</v>
      </c>
      <c r="F604" s="175">
        <f>IF(B604=1,"",IF(AND(TrackingWorksheet!I609&lt;&gt;"",TrackingWorksheet!I609&lt;=WeeklyCOVIDSummary!$C$7),1,0)*D604)</f>
        <v>0</v>
      </c>
      <c r="G604" s="175">
        <f>IF(B604=1,"",IF(AND(TrackingWorksheet!G609&lt;&gt;"",TrackingWorksheet!G609&lt;=WeeklyCOVIDSummary!$C$7,WeeklyCOVIDSummary!$C$6-TrackingWorksheet!G609&lt;60),1,0)*D604)</f>
        <v>0</v>
      </c>
      <c r="H604" s="175">
        <f>IF(B604=1,"",IF(AND(TrackingWorksheet!G609&lt;&gt;"",TrackingWorksheet!G609&lt;=WeeklyCOVIDSummary!$C$7,TrackingWorksheet!G609&gt;$M$3),1,0)*D604)</f>
        <v>0</v>
      </c>
      <c r="I604" s="175">
        <f t="shared" si="19"/>
        <v>0</v>
      </c>
      <c r="J604" s="175">
        <f t="shared" si="18"/>
        <v>0</v>
      </c>
      <c r="K604" s="175">
        <f>IF(B604=1,"",IF(AND(TrackingWorksheet!G609="",TrackingWorksheet!H609="", TrackingWorksheet!I609=""),1,0)*D604)</f>
        <v>0</v>
      </c>
      <c r="L604" s="178" t="str">
        <f>IF(B604=1,"",IF(TrackingWorksheet!F609="","",TrackingWorksheet!F609))</f>
        <v/>
      </c>
      <c r="M604" s="170"/>
      <c r="N604" s="170">
        <f>IF(AND(ISBLANK(TrackingWorksheet!B609),ISBLANK(TrackingWorksheet!C609),ISBLANK(TrackingWorksheet!G609),ISBLANK(TrackingWorksheet!I609),
ISBLANK(TrackingWorksheet!#REF!)),1,0)</f>
        <v>0</v>
      </c>
      <c r="O604" s="170">
        <f>IF(B604=1,"",TrackingWorksheet!E609)</f>
        <v>0</v>
      </c>
      <c r="P604" s="170" t="e">
        <f>IF(B604=1,"",IF(AND(TrackingWorksheet!B609&lt;&gt;"",TrackingWorksheet!B609&lt;=#REF!,OR(TrackingWorksheet!C609="",TrackingWorksheet!C609&gt;=#REF!)),1,0))</f>
        <v>#REF!</v>
      </c>
      <c r="Q604" s="170" t="e">
        <f>IF(B604=1,"",IF(AND(TrackingWorksheet!#REF! &lt;&gt;"",TrackingWorksheet!#REF!&lt;=#REF!), 1, 0)*D604)</f>
        <v>#REF!</v>
      </c>
      <c r="R604" s="170" t="e">
        <f>IF(B604=1,"",IF(AND(TrackingWorksheet!#REF! &lt;&gt;"", TrackingWorksheet!#REF!="At facility"), 1, 0)*D604)</f>
        <v>#REF!</v>
      </c>
      <c r="S604" s="170" t="e">
        <f>IF(B604=1,"",IF(AND(TrackingWorksheet!#REF! &lt;&gt;"", TrackingWorksheet!#REF!="Outside of facility"), 1, 0)*D604)</f>
        <v>#REF!</v>
      </c>
      <c r="T604" s="170" t="e">
        <f>IF(B604=1,"",IF(AND(TrackingWorksheet!#REF!&lt;&gt;"",TrackingWorksheet!#REF!&lt;=#REF!),1,0)*D604)</f>
        <v>#REF!</v>
      </c>
      <c r="U604" s="170" t="e">
        <f>IF(B604=1,"",IF(AND(TrackingWorksheet!#REF!&lt;&gt;"",TrackingWorksheet!#REF!&lt;=#REF!),1,0)*D604)</f>
        <v>#REF!</v>
      </c>
      <c r="V604" s="170" t="str">
        <f>IF(B604=1,"",IF(TrackingWorksheet!F609="","",TrackingWorksheet!F609))</f>
        <v/>
      </c>
    </row>
    <row r="605" spans="2:22" x14ac:dyDescent="0.35">
      <c r="B605" s="178">
        <f>IF(AND(ISBLANK(TrackingWorksheet!B610),ISBLANK(TrackingWorksheet!C610),ISBLANK(TrackingWorksheet!G610),ISBLANK(TrackingWorksheet!I610),
ISBLANK(TrackingWorksheet!#REF!)),1,0)</f>
        <v>0</v>
      </c>
      <c r="C605" s="173">
        <f>IF(B605=1,"",TrackingWorksheet!D610)</f>
        <v>0</v>
      </c>
      <c r="D605" s="176">
        <f>IF(B605=1,"",IF(AND(TrackingWorksheet!B610&lt;&gt;"",TrackingWorksheet!B610&lt;=WeeklyCOVIDSummary!$C$7,OR(TrackingWorksheet!C610="",TrackingWorksheet!C610&gt;=WeeklyCOVIDSummary!$C$6)),1,0))</f>
        <v>0</v>
      </c>
      <c r="E605" s="175">
        <f>IF(B605=1,"",IF(AND(TrackingWorksheet!H610&lt;&gt;"",TrackingWorksheet!H610&lt;=WeeklyCOVIDSummary!$C$7),1,0)*D605)</f>
        <v>0</v>
      </c>
      <c r="F605" s="175">
        <f>IF(B605=1,"",IF(AND(TrackingWorksheet!I610&lt;&gt;"",TrackingWorksheet!I610&lt;=WeeklyCOVIDSummary!$C$7),1,0)*D605)</f>
        <v>0</v>
      </c>
      <c r="G605" s="175">
        <f>IF(B605=1,"",IF(AND(TrackingWorksheet!G610&lt;&gt;"",TrackingWorksheet!G610&lt;=WeeklyCOVIDSummary!$C$7,WeeklyCOVIDSummary!$C$6-TrackingWorksheet!G610&lt;60),1,0)*D605)</f>
        <v>0</v>
      </c>
      <c r="H605" s="175">
        <f>IF(B605=1,"",IF(AND(TrackingWorksheet!G610&lt;&gt;"",TrackingWorksheet!G610&lt;=WeeklyCOVIDSummary!$C$7,TrackingWorksheet!G610&gt;$M$3),1,0)*D605)</f>
        <v>0</v>
      </c>
      <c r="I605" s="175">
        <f t="shared" si="19"/>
        <v>0</v>
      </c>
      <c r="J605" s="175">
        <f t="shared" si="18"/>
        <v>0</v>
      </c>
      <c r="K605" s="175">
        <f>IF(B605=1,"",IF(AND(TrackingWorksheet!G610="",TrackingWorksheet!H610="", TrackingWorksheet!I610=""),1,0)*D605)</f>
        <v>0</v>
      </c>
      <c r="L605" s="178" t="str">
        <f>IF(B605=1,"",IF(TrackingWorksheet!F610="","",TrackingWorksheet!F610))</f>
        <v/>
      </c>
      <c r="M605" s="170"/>
      <c r="N605" s="170">
        <f>IF(AND(ISBLANK(TrackingWorksheet!B610),ISBLANK(TrackingWorksheet!C610),ISBLANK(TrackingWorksheet!G610),ISBLANK(TrackingWorksheet!I610),
ISBLANK(TrackingWorksheet!#REF!)),1,0)</f>
        <v>0</v>
      </c>
      <c r="O605" s="170">
        <f>IF(B605=1,"",TrackingWorksheet!E610)</f>
        <v>0</v>
      </c>
      <c r="P605" s="170" t="e">
        <f>IF(B605=1,"",IF(AND(TrackingWorksheet!B610&lt;&gt;"",TrackingWorksheet!B610&lt;=#REF!,OR(TrackingWorksheet!C610="",TrackingWorksheet!C610&gt;=#REF!)),1,0))</f>
        <v>#REF!</v>
      </c>
      <c r="Q605" s="170" t="e">
        <f>IF(B605=1,"",IF(AND(TrackingWorksheet!#REF! &lt;&gt;"",TrackingWorksheet!#REF!&lt;=#REF!), 1, 0)*D605)</f>
        <v>#REF!</v>
      </c>
      <c r="R605" s="170" t="e">
        <f>IF(B605=1,"",IF(AND(TrackingWorksheet!#REF! &lt;&gt;"", TrackingWorksheet!#REF!="At facility"), 1, 0)*D605)</f>
        <v>#REF!</v>
      </c>
      <c r="S605" s="170" t="e">
        <f>IF(B605=1,"",IF(AND(TrackingWorksheet!#REF! &lt;&gt;"", TrackingWorksheet!#REF!="Outside of facility"), 1, 0)*D605)</f>
        <v>#REF!</v>
      </c>
      <c r="T605" s="170" t="e">
        <f>IF(B605=1,"",IF(AND(TrackingWorksheet!#REF!&lt;&gt;"",TrackingWorksheet!#REF!&lt;=#REF!),1,0)*D605)</f>
        <v>#REF!</v>
      </c>
      <c r="U605" s="170" t="e">
        <f>IF(B605=1,"",IF(AND(TrackingWorksheet!#REF!&lt;&gt;"",TrackingWorksheet!#REF!&lt;=#REF!),1,0)*D605)</f>
        <v>#REF!</v>
      </c>
      <c r="V605" s="170" t="str">
        <f>IF(B605=1,"",IF(TrackingWorksheet!F610="","",TrackingWorksheet!F610))</f>
        <v/>
      </c>
    </row>
    <row r="606" spans="2:22" x14ac:dyDescent="0.35">
      <c r="B606" s="178">
        <f>IF(AND(ISBLANK(TrackingWorksheet!B611),ISBLANK(TrackingWorksheet!C611),ISBLANK(TrackingWorksheet!G611),ISBLANK(TrackingWorksheet!I611),
ISBLANK(TrackingWorksheet!#REF!)),1,0)</f>
        <v>0</v>
      </c>
      <c r="C606" s="173">
        <f>IF(B606=1,"",TrackingWorksheet!D611)</f>
        <v>0</v>
      </c>
      <c r="D606" s="176">
        <f>IF(B606=1,"",IF(AND(TrackingWorksheet!B611&lt;&gt;"",TrackingWorksheet!B611&lt;=WeeklyCOVIDSummary!$C$7,OR(TrackingWorksheet!C611="",TrackingWorksheet!C611&gt;=WeeklyCOVIDSummary!$C$6)),1,0))</f>
        <v>0</v>
      </c>
      <c r="E606" s="175">
        <f>IF(B606=1,"",IF(AND(TrackingWorksheet!H611&lt;&gt;"",TrackingWorksheet!H611&lt;=WeeklyCOVIDSummary!$C$7),1,0)*D606)</f>
        <v>0</v>
      </c>
      <c r="F606" s="175">
        <f>IF(B606=1,"",IF(AND(TrackingWorksheet!I611&lt;&gt;"",TrackingWorksheet!I611&lt;=WeeklyCOVIDSummary!$C$7),1,0)*D606)</f>
        <v>0</v>
      </c>
      <c r="G606" s="175">
        <f>IF(B606=1,"",IF(AND(TrackingWorksheet!G611&lt;&gt;"",TrackingWorksheet!G611&lt;=WeeklyCOVIDSummary!$C$7,WeeklyCOVIDSummary!$C$6-TrackingWorksheet!G611&lt;60),1,0)*D606)</f>
        <v>0</v>
      </c>
      <c r="H606" s="175">
        <f>IF(B606=1,"",IF(AND(TrackingWorksheet!G611&lt;&gt;"",TrackingWorksheet!G611&lt;=WeeklyCOVIDSummary!$C$7,TrackingWorksheet!G611&gt;$M$3),1,0)*D606)</f>
        <v>0</v>
      </c>
      <c r="I606" s="175">
        <f t="shared" si="19"/>
        <v>0</v>
      </c>
      <c r="J606" s="175">
        <f t="shared" si="18"/>
        <v>0</v>
      </c>
      <c r="K606" s="175">
        <f>IF(B606=1,"",IF(AND(TrackingWorksheet!G611="",TrackingWorksheet!H611="", TrackingWorksheet!I611=""),1,0)*D606)</f>
        <v>0</v>
      </c>
      <c r="L606" s="178" t="str">
        <f>IF(B606=1,"",IF(TrackingWorksheet!F611="","",TrackingWorksheet!F611))</f>
        <v/>
      </c>
      <c r="M606" s="170"/>
      <c r="N606" s="170">
        <f>IF(AND(ISBLANK(TrackingWorksheet!B611),ISBLANK(TrackingWorksheet!C611),ISBLANK(TrackingWorksheet!G611),ISBLANK(TrackingWorksheet!I611),
ISBLANK(TrackingWorksheet!#REF!)),1,0)</f>
        <v>0</v>
      </c>
      <c r="O606" s="170">
        <f>IF(B606=1,"",TrackingWorksheet!E611)</f>
        <v>0</v>
      </c>
      <c r="P606" s="170" t="e">
        <f>IF(B606=1,"",IF(AND(TrackingWorksheet!B611&lt;&gt;"",TrackingWorksheet!B611&lt;=#REF!,OR(TrackingWorksheet!C611="",TrackingWorksheet!C611&gt;=#REF!)),1,0))</f>
        <v>#REF!</v>
      </c>
      <c r="Q606" s="170" t="e">
        <f>IF(B606=1,"",IF(AND(TrackingWorksheet!#REF! &lt;&gt;"",TrackingWorksheet!#REF!&lt;=#REF!), 1, 0)*D606)</f>
        <v>#REF!</v>
      </c>
      <c r="R606" s="170" t="e">
        <f>IF(B606=1,"",IF(AND(TrackingWorksheet!#REF! &lt;&gt;"", TrackingWorksheet!#REF!="At facility"), 1, 0)*D606)</f>
        <v>#REF!</v>
      </c>
      <c r="S606" s="170" t="e">
        <f>IF(B606=1,"",IF(AND(TrackingWorksheet!#REF! &lt;&gt;"", TrackingWorksheet!#REF!="Outside of facility"), 1, 0)*D606)</f>
        <v>#REF!</v>
      </c>
      <c r="T606" s="170" t="e">
        <f>IF(B606=1,"",IF(AND(TrackingWorksheet!#REF!&lt;&gt;"",TrackingWorksheet!#REF!&lt;=#REF!),1,0)*D606)</f>
        <v>#REF!</v>
      </c>
      <c r="U606" s="170" t="e">
        <f>IF(B606=1,"",IF(AND(TrackingWorksheet!#REF!&lt;&gt;"",TrackingWorksheet!#REF!&lt;=#REF!),1,0)*D606)</f>
        <v>#REF!</v>
      </c>
      <c r="V606" s="170" t="str">
        <f>IF(B606=1,"",IF(TrackingWorksheet!F611="","",TrackingWorksheet!F611))</f>
        <v/>
      </c>
    </row>
    <row r="607" spans="2:22" x14ac:dyDescent="0.35">
      <c r="B607" s="178">
        <f>IF(AND(ISBLANK(TrackingWorksheet!B612),ISBLANK(TrackingWorksheet!C612),ISBLANK(TrackingWorksheet!G612),ISBLANK(TrackingWorksheet!I612),
ISBLANK(TrackingWorksheet!#REF!)),1,0)</f>
        <v>0</v>
      </c>
      <c r="C607" s="173">
        <f>IF(B607=1,"",TrackingWorksheet!D612)</f>
        <v>0</v>
      </c>
      <c r="D607" s="176">
        <f>IF(B607=1,"",IF(AND(TrackingWorksheet!B612&lt;&gt;"",TrackingWorksheet!B612&lt;=WeeklyCOVIDSummary!$C$7,OR(TrackingWorksheet!C612="",TrackingWorksheet!C612&gt;=WeeklyCOVIDSummary!$C$6)),1,0))</f>
        <v>0</v>
      </c>
      <c r="E607" s="175">
        <f>IF(B607=1,"",IF(AND(TrackingWorksheet!H612&lt;&gt;"",TrackingWorksheet!H612&lt;=WeeklyCOVIDSummary!$C$7),1,0)*D607)</f>
        <v>0</v>
      </c>
      <c r="F607" s="175">
        <f>IF(B607=1,"",IF(AND(TrackingWorksheet!I612&lt;&gt;"",TrackingWorksheet!I612&lt;=WeeklyCOVIDSummary!$C$7),1,0)*D607)</f>
        <v>0</v>
      </c>
      <c r="G607" s="175">
        <f>IF(B607=1,"",IF(AND(TrackingWorksheet!G612&lt;&gt;"",TrackingWorksheet!G612&lt;=WeeklyCOVIDSummary!$C$7,WeeklyCOVIDSummary!$C$6-TrackingWorksheet!G612&lt;60),1,0)*D607)</f>
        <v>0</v>
      </c>
      <c r="H607" s="175">
        <f>IF(B607=1,"",IF(AND(TrackingWorksheet!G612&lt;&gt;"",TrackingWorksheet!G612&lt;=WeeklyCOVIDSummary!$C$7,TrackingWorksheet!G612&gt;$M$3),1,0)*D607)</f>
        <v>0</v>
      </c>
      <c r="I607" s="175">
        <f t="shared" si="19"/>
        <v>0</v>
      </c>
      <c r="J607" s="175">
        <f t="shared" si="18"/>
        <v>0</v>
      </c>
      <c r="K607" s="175">
        <f>IF(B607=1,"",IF(AND(TrackingWorksheet!G612="",TrackingWorksheet!H612="", TrackingWorksheet!I612=""),1,0)*D607)</f>
        <v>0</v>
      </c>
      <c r="L607" s="178" t="str">
        <f>IF(B607=1,"",IF(TrackingWorksheet!F612="","",TrackingWorksheet!F612))</f>
        <v/>
      </c>
      <c r="M607" s="170"/>
      <c r="N607" s="170">
        <f>IF(AND(ISBLANK(TrackingWorksheet!B612),ISBLANK(TrackingWorksheet!C612),ISBLANK(TrackingWorksheet!G612),ISBLANK(TrackingWorksheet!I612),
ISBLANK(TrackingWorksheet!#REF!)),1,0)</f>
        <v>0</v>
      </c>
      <c r="O607" s="170">
        <f>IF(B607=1,"",TrackingWorksheet!E612)</f>
        <v>0</v>
      </c>
      <c r="P607" s="170" t="e">
        <f>IF(B607=1,"",IF(AND(TrackingWorksheet!B612&lt;&gt;"",TrackingWorksheet!B612&lt;=#REF!,OR(TrackingWorksheet!C612="",TrackingWorksheet!C612&gt;=#REF!)),1,0))</f>
        <v>#REF!</v>
      </c>
      <c r="Q607" s="170" t="e">
        <f>IF(B607=1,"",IF(AND(TrackingWorksheet!#REF! &lt;&gt;"",TrackingWorksheet!#REF!&lt;=#REF!), 1, 0)*D607)</f>
        <v>#REF!</v>
      </c>
      <c r="R607" s="170" t="e">
        <f>IF(B607=1,"",IF(AND(TrackingWorksheet!#REF! &lt;&gt;"", TrackingWorksheet!#REF!="At facility"), 1, 0)*D607)</f>
        <v>#REF!</v>
      </c>
      <c r="S607" s="170" t="e">
        <f>IF(B607=1,"",IF(AND(TrackingWorksheet!#REF! &lt;&gt;"", TrackingWorksheet!#REF!="Outside of facility"), 1, 0)*D607)</f>
        <v>#REF!</v>
      </c>
      <c r="T607" s="170" t="e">
        <f>IF(B607=1,"",IF(AND(TrackingWorksheet!#REF!&lt;&gt;"",TrackingWorksheet!#REF!&lt;=#REF!),1,0)*D607)</f>
        <v>#REF!</v>
      </c>
      <c r="U607" s="170" t="e">
        <f>IF(B607=1,"",IF(AND(TrackingWorksheet!#REF!&lt;&gt;"",TrackingWorksheet!#REF!&lt;=#REF!),1,0)*D607)</f>
        <v>#REF!</v>
      </c>
      <c r="V607" s="170" t="str">
        <f>IF(B607=1,"",IF(TrackingWorksheet!F612="","",TrackingWorksheet!F612))</f>
        <v/>
      </c>
    </row>
    <row r="608" spans="2:22" x14ac:dyDescent="0.35">
      <c r="B608" s="178">
        <f>IF(AND(ISBLANK(TrackingWorksheet!B613),ISBLANK(TrackingWorksheet!C613),ISBLANK(TrackingWorksheet!G613),ISBLANK(TrackingWorksheet!I613),
ISBLANK(TrackingWorksheet!#REF!)),1,0)</f>
        <v>0</v>
      </c>
      <c r="C608" s="173">
        <f>IF(B608=1,"",TrackingWorksheet!D613)</f>
        <v>0</v>
      </c>
      <c r="D608" s="176">
        <f>IF(B608=1,"",IF(AND(TrackingWorksheet!B613&lt;&gt;"",TrackingWorksheet!B613&lt;=WeeklyCOVIDSummary!$C$7,OR(TrackingWorksheet!C613="",TrackingWorksheet!C613&gt;=WeeklyCOVIDSummary!$C$6)),1,0))</f>
        <v>0</v>
      </c>
      <c r="E608" s="175">
        <f>IF(B608=1,"",IF(AND(TrackingWorksheet!H613&lt;&gt;"",TrackingWorksheet!H613&lt;=WeeklyCOVIDSummary!$C$7),1,0)*D608)</f>
        <v>0</v>
      </c>
      <c r="F608" s="175">
        <f>IF(B608=1,"",IF(AND(TrackingWorksheet!I613&lt;&gt;"",TrackingWorksheet!I613&lt;=WeeklyCOVIDSummary!$C$7),1,0)*D608)</f>
        <v>0</v>
      </c>
      <c r="G608" s="175">
        <f>IF(B608=1,"",IF(AND(TrackingWorksheet!G613&lt;&gt;"",TrackingWorksheet!G613&lt;=WeeklyCOVIDSummary!$C$7,WeeklyCOVIDSummary!$C$6-TrackingWorksheet!G613&lt;60),1,0)*D608)</f>
        <v>0</v>
      </c>
      <c r="H608" s="175">
        <f>IF(B608=1,"",IF(AND(TrackingWorksheet!G613&lt;&gt;"",TrackingWorksheet!G613&lt;=WeeklyCOVIDSummary!$C$7,TrackingWorksheet!G613&gt;$M$3),1,0)*D608)</f>
        <v>0</v>
      </c>
      <c r="I608" s="175">
        <f t="shared" si="19"/>
        <v>0</v>
      </c>
      <c r="J608" s="175">
        <f t="shared" si="18"/>
        <v>0</v>
      </c>
      <c r="K608" s="175">
        <f>IF(B608=1,"",IF(AND(TrackingWorksheet!G613="",TrackingWorksheet!H613="", TrackingWorksheet!I613=""),1,0)*D608)</f>
        <v>0</v>
      </c>
      <c r="L608" s="178" t="str">
        <f>IF(B608=1,"",IF(TrackingWorksheet!F613="","",TrackingWorksheet!F613))</f>
        <v/>
      </c>
      <c r="M608" s="170"/>
      <c r="N608" s="170">
        <f>IF(AND(ISBLANK(TrackingWorksheet!B613),ISBLANK(TrackingWorksheet!C613),ISBLANK(TrackingWorksheet!G613),ISBLANK(TrackingWorksheet!I613),
ISBLANK(TrackingWorksheet!#REF!)),1,0)</f>
        <v>0</v>
      </c>
      <c r="O608" s="170">
        <f>IF(B608=1,"",TrackingWorksheet!E613)</f>
        <v>0</v>
      </c>
      <c r="P608" s="170" t="e">
        <f>IF(B608=1,"",IF(AND(TrackingWorksheet!B613&lt;&gt;"",TrackingWorksheet!B613&lt;=#REF!,OR(TrackingWorksheet!C613="",TrackingWorksheet!C613&gt;=#REF!)),1,0))</f>
        <v>#REF!</v>
      </c>
      <c r="Q608" s="170" t="e">
        <f>IF(B608=1,"",IF(AND(TrackingWorksheet!#REF! &lt;&gt;"",TrackingWorksheet!#REF!&lt;=#REF!), 1, 0)*D608)</f>
        <v>#REF!</v>
      </c>
      <c r="R608" s="170" t="e">
        <f>IF(B608=1,"",IF(AND(TrackingWorksheet!#REF! &lt;&gt;"", TrackingWorksheet!#REF!="At facility"), 1, 0)*D608)</f>
        <v>#REF!</v>
      </c>
      <c r="S608" s="170" t="e">
        <f>IF(B608=1,"",IF(AND(TrackingWorksheet!#REF! &lt;&gt;"", TrackingWorksheet!#REF!="Outside of facility"), 1, 0)*D608)</f>
        <v>#REF!</v>
      </c>
      <c r="T608" s="170" t="e">
        <f>IF(B608=1,"",IF(AND(TrackingWorksheet!#REF!&lt;&gt;"",TrackingWorksheet!#REF!&lt;=#REF!),1,0)*D608)</f>
        <v>#REF!</v>
      </c>
      <c r="U608" s="170" t="e">
        <f>IF(B608=1,"",IF(AND(TrackingWorksheet!#REF!&lt;&gt;"",TrackingWorksheet!#REF!&lt;=#REF!),1,0)*D608)</f>
        <v>#REF!</v>
      </c>
      <c r="V608" s="170" t="str">
        <f>IF(B608=1,"",IF(TrackingWorksheet!F613="","",TrackingWorksheet!F613))</f>
        <v/>
      </c>
    </row>
    <row r="609" spans="2:22" x14ac:dyDescent="0.35">
      <c r="B609" s="178">
        <f>IF(AND(ISBLANK(TrackingWorksheet!B614),ISBLANK(TrackingWorksheet!C614),ISBLANK(TrackingWorksheet!G614),ISBLANK(TrackingWorksheet!I614),
ISBLANK(TrackingWorksheet!#REF!)),1,0)</f>
        <v>0</v>
      </c>
      <c r="C609" s="173">
        <f>IF(B609=1,"",TrackingWorksheet!D614)</f>
        <v>0</v>
      </c>
      <c r="D609" s="176">
        <f>IF(B609=1,"",IF(AND(TrackingWorksheet!B614&lt;&gt;"",TrackingWorksheet!B614&lt;=WeeklyCOVIDSummary!$C$7,OR(TrackingWorksheet!C614="",TrackingWorksheet!C614&gt;=WeeklyCOVIDSummary!$C$6)),1,0))</f>
        <v>0</v>
      </c>
      <c r="E609" s="175">
        <f>IF(B609=1,"",IF(AND(TrackingWorksheet!H614&lt;&gt;"",TrackingWorksheet!H614&lt;=WeeklyCOVIDSummary!$C$7),1,0)*D609)</f>
        <v>0</v>
      </c>
      <c r="F609" s="175">
        <f>IF(B609=1,"",IF(AND(TrackingWorksheet!I614&lt;&gt;"",TrackingWorksheet!I614&lt;=WeeklyCOVIDSummary!$C$7),1,0)*D609)</f>
        <v>0</v>
      </c>
      <c r="G609" s="175">
        <f>IF(B609=1,"",IF(AND(TrackingWorksheet!G614&lt;&gt;"",TrackingWorksheet!G614&lt;=WeeklyCOVIDSummary!$C$7,WeeklyCOVIDSummary!$C$6-TrackingWorksheet!G614&lt;60),1,0)*D609)</f>
        <v>0</v>
      </c>
      <c r="H609" s="175">
        <f>IF(B609=1,"",IF(AND(TrackingWorksheet!G614&lt;&gt;"",TrackingWorksheet!G614&lt;=WeeklyCOVIDSummary!$C$7,TrackingWorksheet!G614&gt;$M$3),1,0)*D609)</f>
        <v>0</v>
      </c>
      <c r="I609" s="175">
        <f t="shared" si="19"/>
        <v>0</v>
      </c>
      <c r="J609" s="175">
        <f t="shared" si="18"/>
        <v>0</v>
      </c>
      <c r="K609" s="175">
        <f>IF(B609=1,"",IF(AND(TrackingWorksheet!G614="",TrackingWorksheet!H614="", TrackingWorksheet!I614=""),1,0)*D609)</f>
        <v>0</v>
      </c>
      <c r="L609" s="178" t="str">
        <f>IF(B609=1,"",IF(TrackingWorksheet!F614="","",TrackingWorksheet!F614))</f>
        <v/>
      </c>
      <c r="M609" s="170"/>
      <c r="N609" s="170">
        <f>IF(AND(ISBLANK(TrackingWorksheet!B614),ISBLANK(TrackingWorksheet!C614),ISBLANK(TrackingWorksheet!G614),ISBLANK(TrackingWorksheet!I614),
ISBLANK(TrackingWorksheet!#REF!)),1,0)</f>
        <v>0</v>
      </c>
      <c r="O609" s="170">
        <f>IF(B609=1,"",TrackingWorksheet!E614)</f>
        <v>0</v>
      </c>
      <c r="P609" s="170" t="e">
        <f>IF(B609=1,"",IF(AND(TrackingWorksheet!B614&lt;&gt;"",TrackingWorksheet!B614&lt;=#REF!,OR(TrackingWorksheet!C614="",TrackingWorksheet!C614&gt;=#REF!)),1,0))</f>
        <v>#REF!</v>
      </c>
      <c r="Q609" s="170" t="e">
        <f>IF(B609=1,"",IF(AND(TrackingWorksheet!#REF! &lt;&gt;"",TrackingWorksheet!#REF!&lt;=#REF!), 1, 0)*D609)</f>
        <v>#REF!</v>
      </c>
      <c r="R609" s="170" t="e">
        <f>IF(B609=1,"",IF(AND(TrackingWorksheet!#REF! &lt;&gt;"", TrackingWorksheet!#REF!="At facility"), 1, 0)*D609)</f>
        <v>#REF!</v>
      </c>
      <c r="S609" s="170" t="e">
        <f>IF(B609=1,"",IF(AND(TrackingWorksheet!#REF! &lt;&gt;"", TrackingWorksheet!#REF!="Outside of facility"), 1, 0)*D609)</f>
        <v>#REF!</v>
      </c>
      <c r="T609" s="170" t="e">
        <f>IF(B609=1,"",IF(AND(TrackingWorksheet!#REF!&lt;&gt;"",TrackingWorksheet!#REF!&lt;=#REF!),1,0)*D609)</f>
        <v>#REF!</v>
      </c>
      <c r="U609" s="170" t="e">
        <f>IF(B609=1,"",IF(AND(TrackingWorksheet!#REF!&lt;&gt;"",TrackingWorksheet!#REF!&lt;=#REF!),1,0)*D609)</f>
        <v>#REF!</v>
      </c>
      <c r="V609" s="170" t="str">
        <f>IF(B609=1,"",IF(TrackingWorksheet!F614="","",TrackingWorksheet!F614))</f>
        <v/>
      </c>
    </row>
    <row r="610" spans="2:22" x14ac:dyDescent="0.35">
      <c r="B610" s="178">
        <f>IF(AND(ISBLANK(TrackingWorksheet!B615),ISBLANK(TrackingWorksheet!C615),ISBLANK(TrackingWorksheet!G615),ISBLANK(TrackingWorksheet!I615),
ISBLANK(TrackingWorksheet!#REF!)),1,0)</f>
        <v>0</v>
      </c>
      <c r="C610" s="173">
        <f>IF(B610=1,"",TrackingWorksheet!D615)</f>
        <v>0</v>
      </c>
      <c r="D610" s="176">
        <f>IF(B610=1,"",IF(AND(TrackingWorksheet!B615&lt;&gt;"",TrackingWorksheet!B615&lt;=WeeklyCOVIDSummary!$C$7,OR(TrackingWorksheet!C615="",TrackingWorksheet!C615&gt;=WeeklyCOVIDSummary!$C$6)),1,0))</f>
        <v>0</v>
      </c>
      <c r="E610" s="175">
        <f>IF(B610=1,"",IF(AND(TrackingWorksheet!H615&lt;&gt;"",TrackingWorksheet!H615&lt;=WeeklyCOVIDSummary!$C$7),1,0)*D610)</f>
        <v>0</v>
      </c>
      <c r="F610" s="175">
        <f>IF(B610=1,"",IF(AND(TrackingWorksheet!I615&lt;&gt;"",TrackingWorksheet!I615&lt;=WeeklyCOVIDSummary!$C$7),1,0)*D610)</f>
        <v>0</v>
      </c>
      <c r="G610" s="175">
        <f>IF(B610=1,"",IF(AND(TrackingWorksheet!G615&lt;&gt;"",TrackingWorksheet!G615&lt;=WeeklyCOVIDSummary!$C$7,WeeklyCOVIDSummary!$C$6-TrackingWorksheet!G615&lt;60),1,0)*D610)</f>
        <v>0</v>
      </c>
      <c r="H610" s="175">
        <f>IF(B610=1,"",IF(AND(TrackingWorksheet!G615&lt;&gt;"",TrackingWorksheet!G615&lt;=WeeklyCOVIDSummary!$C$7,TrackingWorksheet!G615&gt;$M$3),1,0)*D610)</f>
        <v>0</v>
      </c>
      <c r="I610" s="175">
        <f t="shared" si="19"/>
        <v>0</v>
      </c>
      <c r="J610" s="175">
        <f t="shared" si="18"/>
        <v>0</v>
      </c>
      <c r="K610" s="175">
        <f>IF(B610=1,"",IF(AND(TrackingWorksheet!G615="",TrackingWorksheet!H615="", TrackingWorksheet!I615=""),1,0)*D610)</f>
        <v>0</v>
      </c>
      <c r="L610" s="178" t="str">
        <f>IF(B610=1,"",IF(TrackingWorksheet!F615="","",TrackingWorksheet!F615))</f>
        <v/>
      </c>
      <c r="M610" s="170"/>
      <c r="N610" s="170">
        <f>IF(AND(ISBLANK(TrackingWorksheet!B615),ISBLANK(TrackingWorksheet!C615),ISBLANK(TrackingWorksheet!G615),ISBLANK(TrackingWorksheet!I615),
ISBLANK(TrackingWorksheet!#REF!)),1,0)</f>
        <v>0</v>
      </c>
      <c r="O610" s="170">
        <f>IF(B610=1,"",TrackingWorksheet!E615)</f>
        <v>0</v>
      </c>
      <c r="P610" s="170" t="e">
        <f>IF(B610=1,"",IF(AND(TrackingWorksheet!B615&lt;&gt;"",TrackingWorksheet!B615&lt;=#REF!,OR(TrackingWorksheet!C615="",TrackingWorksheet!C615&gt;=#REF!)),1,0))</f>
        <v>#REF!</v>
      </c>
      <c r="Q610" s="170" t="e">
        <f>IF(B610=1,"",IF(AND(TrackingWorksheet!#REF! &lt;&gt;"",TrackingWorksheet!#REF!&lt;=#REF!), 1, 0)*D610)</f>
        <v>#REF!</v>
      </c>
      <c r="R610" s="170" t="e">
        <f>IF(B610=1,"",IF(AND(TrackingWorksheet!#REF! &lt;&gt;"", TrackingWorksheet!#REF!="At facility"), 1, 0)*D610)</f>
        <v>#REF!</v>
      </c>
      <c r="S610" s="170" t="e">
        <f>IF(B610=1,"",IF(AND(TrackingWorksheet!#REF! &lt;&gt;"", TrackingWorksheet!#REF!="Outside of facility"), 1, 0)*D610)</f>
        <v>#REF!</v>
      </c>
      <c r="T610" s="170" t="e">
        <f>IF(B610=1,"",IF(AND(TrackingWorksheet!#REF!&lt;&gt;"",TrackingWorksheet!#REF!&lt;=#REF!),1,0)*D610)</f>
        <v>#REF!</v>
      </c>
      <c r="U610" s="170" t="e">
        <f>IF(B610=1,"",IF(AND(TrackingWorksheet!#REF!&lt;&gt;"",TrackingWorksheet!#REF!&lt;=#REF!),1,0)*D610)</f>
        <v>#REF!</v>
      </c>
      <c r="V610" s="170" t="str">
        <f>IF(B610=1,"",IF(TrackingWorksheet!F615="","",TrackingWorksheet!F615))</f>
        <v/>
      </c>
    </row>
    <row r="611" spans="2:22" x14ac:dyDescent="0.35">
      <c r="B611" s="178">
        <f>IF(AND(ISBLANK(TrackingWorksheet!B616),ISBLANK(TrackingWorksheet!C616),ISBLANK(TrackingWorksheet!G616),ISBLANK(TrackingWorksheet!I616),
ISBLANK(TrackingWorksheet!#REF!)),1,0)</f>
        <v>0</v>
      </c>
      <c r="C611" s="173">
        <f>IF(B611=1,"",TrackingWorksheet!D616)</f>
        <v>0</v>
      </c>
      <c r="D611" s="176">
        <f>IF(B611=1,"",IF(AND(TrackingWorksheet!B616&lt;&gt;"",TrackingWorksheet!B616&lt;=WeeklyCOVIDSummary!$C$7,OR(TrackingWorksheet!C616="",TrackingWorksheet!C616&gt;=WeeklyCOVIDSummary!$C$6)),1,0))</f>
        <v>0</v>
      </c>
      <c r="E611" s="175">
        <f>IF(B611=1,"",IF(AND(TrackingWorksheet!H616&lt;&gt;"",TrackingWorksheet!H616&lt;=WeeklyCOVIDSummary!$C$7),1,0)*D611)</f>
        <v>0</v>
      </c>
      <c r="F611" s="175">
        <f>IF(B611=1,"",IF(AND(TrackingWorksheet!I616&lt;&gt;"",TrackingWorksheet!I616&lt;=WeeklyCOVIDSummary!$C$7),1,0)*D611)</f>
        <v>0</v>
      </c>
      <c r="G611" s="175">
        <f>IF(B611=1,"",IF(AND(TrackingWorksheet!G616&lt;&gt;"",TrackingWorksheet!G616&lt;=WeeklyCOVIDSummary!$C$7,WeeklyCOVIDSummary!$C$6-TrackingWorksheet!G616&lt;60),1,0)*D611)</f>
        <v>0</v>
      </c>
      <c r="H611" s="175">
        <f>IF(B611=1,"",IF(AND(TrackingWorksheet!G616&lt;&gt;"",TrackingWorksheet!G616&lt;=WeeklyCOVIDSummary!$C$7,TrackingWorksheet!G616&gt;$M$3),1,0)*D611)</f>
        <v>0</v>
      </c>
      <c r="I611" s="175">
        <f t="shared" si="19"/>
        <v>0</v>
      </c>
      <c r="J611" s="175">
        <f t="shared" si="18"/>
        <v>0</v>
      </c>
      <c r="K611" s="175">
        <f>IF(B611=1,"",IF(AND(TrackingWorksheet!G616="",TrackingWorksheet!H616="", TrackingWorksheet!I616=""),1,0)*D611)</f>
        <v>0</v>
      </c>
      <c r="L611" s="178" t="str">
        <f>IF(B611=1,"",IF(TrackingWorksheet!F616="","",TrackingWorksheet!F616))</f>
        <v/>
      </c>
      <c r="M611" s="170"/>
      <c r="N611" s="170">
        <f>IF(AND(ISBLANK(TrackingWorksheet!B616),ISBLANK(TrackingWorksheet!C616),ISBLANK(TrackingWorksheet!G616),ISBLANK(TrackingWorksheet!I616),
ISBLANK(TrackingWorksheet!#REF!)),1,0)</f>
        <v>0</v>
      </c>
      <c r="O611" s="170">
        <f>IF(B611=1,"",TrackingWorksheet!E616)</f>
        <v>0</v>
      </c>
      <c r="P611" s="170" t="e">
        <f>IF(B611=1,"",IF(AND(TrackingWorksheet!B616&lt;&gt;"",TrackingWorksheet!B616&lt;=#REF!,OR(TrackingWorksheet!C616="",TrackingWorksheet!C616&gt;=#REF!)),1,0))</f>
        <v>#REF!</v>
      </c>
      <c r="Q611" s="170" t="e">
        <f>IF(B611=1,"",IF(AND(TrackingWorksheet!#REF! &lt;&gt;"",TrackingWorksheet!#REF!&lt;=#REF!), 1, 0)*D611)</f>
        <v>#REF!</v>
      </c>
      <c r="R611" s="170" t="e">
        <f>IF(B611=1,"",IF(AND(TrackingWorksheet!#REF! &lt;&gt;"", TrackingWorksheet!#REF!="At facility"), 1, 0)*D611)</f>
        <v>#REF!</v>
      </c>
      <c r="S611" s="170" t="e">
        <f>IF(B611=1,"",IF(AND(TrackingWorksheet!#REF! &lt;&gt;"", TrackingWorksheet!#REF!="Outside of facility"), 1, 0)*D611)</f>
        <v>#REF!</v>
      </c>
      <c r="T611" s="170" t="e">
        <f>IF(B611=1,"",IF(AND(TrackingWorksheet!#REF!&lt;&gt;"",TrackingWorksheet!#REF!&lt;=#REF!),1,0)*D611)</f>
        <v>#REF!</v>
      </c>
      <c r="U611" s="170" t="e">
        <f>IF(B611=1,"",IF(AND(TrackingWorksheet!#REF!&lt;&gt;"",TrackingWorksheet!#REF!&lt;=#REF!),1,0)*D611)</f>
        <v>#REF!</v>
      </c>
      <c r="V611" s="170" t="str">
        <f>IF(B611=1,"",IF(TrackingWorksheet!F616="","",TrackingWorksheet!F616))</f>
        <v/>
      </c>
    </row>
    <row r="612" spans="2:22" x14ac:dyDescent="0.35">
      <c r="B612" s="178">
        <f>IF(AND(ISBLANK(TrackingWorksheet!B617),ISBLANK(TrackingWorksheet!C617),ISBLANK(TrackingWorksheet!G617),ISBLANK(TrackingWorksheet!I617),
ISBLANK(TrackingWorksheet!#REF!)),1,0)</f>
        <v>0</v>
      </c>
      <c r="C612" s="173">
        <f>IF(B612=1,"",TrackingWorksheet!D617)</f>
        <v>0</v>
      </c>
      <c r="D612" s="176">
        <f>IF(B612=1,"",IF(AND(TrackingWorksheet!B617&lt;&gt;"",TrackingWorksheet!B617&lt;=WeeklyCOVIDSummary!$C$7,OR(TrackingWorksheet!C617="",TrackingWorksheet!C617&gt;=WeeklyCOVIDSummary!$C$6)),1,0))</f>
        <v>0</v>
      </c>
      <c r="E612" s="175">
        <f>IF(B612=1,"",IF(AND(TrackingWorksheet!H617&lt;&gt;"",TrackingWorksheet!H617&lt;=WeeklyCOVIDSummary!$C$7),1,0)*D612)</f>
        <v>0</v>
      </c>
      <c r="F612" s="175">
        <f>IF(B612=1,"",IF(AND(TrackingWorksheet!I617&lt;&gt;"",TrackingWorksheet!I617&lt;=WeeklyCOVIDSummary!$C$7),1,0)*D612)</f>
        <v>0</v>
      </c>
      <c r="G612" s="175">
        <f>IF(B612=1,"",IF(AND(TrackingWorksheet!G617&lt;&gt;"",TrackingWorksheet!G617&lt;=WeeklyCOVIDSummary!$C$7,WeeklyCOVIDSummary!$C$6-TrackingWorksheet!G617&lt;60),1,0)*D612)</f>
        <v>0</v>
      </c>
      <c r="H612" s="175">
        <f>IF(B612=1,"",IF(AND(TrackingWorksheet!G617&lt;&gt;"",TrackingWorksheet!G617&lt;=WeeklyCOVIDSummary!$C$7,TrackingWorksheet!G617&gt;$M$3),1,0)*D612)</f>
        <v>0</v>
      </c>
      <c r="I612" s="175">
        <f t="shared" si="19"/>
        <v>0</v>
      </c>
      <c r="J612" s="175">
        <f t="shared" si="18"/>
        <v>0</v>
      </c>
      <c r="K612" s="175">
        <f>IF(B612=1,"",IF(AND(TrackingWorksheet!G617="",TrackingWorksheet!H617="", TrackingWorksheet!I617=""),1,0)*D612)</f>
        <v>0</v>
      </c>
      <c r="L612" s="178" t="str">
        <f>IF(B612=1,"",IF(TrackingWorksheet!F617="","",TrackingWorksheet!F617))</f>
        <v/>
      </c>
      <c r="M612" s="170"/>
      <c r="N612" s="170">
        <f>IF(AND(ISBLANK(TrackingWorksheet!B617),ISBLANK(TrackingWorksheet!C617),ISBLANK(TrackingWorksheet!G617),ISBLANK(TrackingWorksheet!I617),
ISBLANK(TrackingWorksheet!#REF!)),1,0)</f>
        <v>0</v>
      </c>
      <c r="O612" s="170">
        <f>IF(B612=1,"",TrackingWorksheet!E617)</f>
        <v>0</v>
      </c>
      <c r="P612" s="170" t="e">
        <f>IF(B612=1,"",IF(AND(TrackingWorksheet!B617&lt;&gt;"",TrackingWorksheet!B617&lt;=#REF!,OR(TrackingWorksheet!C617="",TrackingWorksheet!C617&gt;=#REF!)),1,0))</f>
        <v>#REF!</v>
      </c>
      <c r="Q612" s="170" t="e">
        <f>IF(B612=1,"",IF(AND(TrackingWorksheet!#REF! &lt;&gt;"",TrackingWorksheet!#REF!&lt;=#REF!), 1, 0)*D612)</f>
        <v>#REF!</v>
      </c>
      <c r="R612" s="170" t="e">
        <f>IF(B612=1,"",IF(AND(TrackingWorksheet!#REF! &lt;&gt;"", TrackingWorksheet!#REF!="At facility"), 1, 0)*D612)</f>
        <v>#REF!</v>
      </c>
      <c r="S612" s="170" t="e">
        <f>IF(B612=1,"",IF(AND(TrackingWorksheet!#REF! &lt;&gt;"", TrackingWorksheet!#REF!="Outside of facility"), 1, 0)*D612)</f>
        <v>#REF!</v>
      </c>
      <c r="T612" s="170" t="e">
        <f>IF(B612=1,"",IF(AND(TrackingWorksheet!#REF!&lt;&gt;"",TrackingWorksheet!#REF!&lt;=#REF!),1,0)*D612)</f>
        <v>#REF!</v>
      </c>
      <c r="U612" s="170" t="e">
        <f>IF(B612=1,"",IF(AND(TrackingWorksheet!#REF!&lt;&gt;"",TrackingWorksheet!#REF!&lt;=#REF!),1,0)*D612)</f>
        <v>#REF!</v>
      </c>
      <c r="V612" s="170" t="str">
        <f>IF(B612=1,"",IF(TrackingWorksheet!F617="","",TrackingWorksheet!F617))</f>
        <v/>
      </c>
    </row>
    <row r="613" spans="2:22" x14ac:dyDescent="0.35">
      <c r="B613" s="178">
        <f>IF(AND(ISBLANK(TrackingWorksheet!B618),ISBLANK(TrackingWorksheet!C618),ISBLANK(TrackingWorksheet!G618),ISBLANK(TrackingWorksheet!I618),
ISBLANK(TrackingWorksheet!#REF!)),1,0)</f>
        <v>0</v>
      </c>
      <c r="C613" s="173">
        <f>IF(B613=1,"",TrackingWorksheet!D618)</f>
        <v>0</v>
      </c>
      <c r="D613" s="176">
        <f>IF(B613=1,"",IF(AND(TrackingWorksheet!B618&lt;&gt;"",TrackingWorksheet!B618&lt;=WeeklyCOVIDSummary!$C$7,OR(TrackingWorksheet!C618="",TrackingWorksheet!C618&gt;=WeeklyCOVIDSummary!$C$6)),1,0))</f>
        <v>0</v>
      </c>
      <c r="E613" s="175">
        <f>IF(B613=1,"",IF(AND(TrackingWorksheet!H618&lt;&gt;"",TrackingWorksheet!H618&lt;=WeeklyCOVIDSummary!$C$7),1,0)*D613)</f>
        <v>0</v>
      </c>
      <c r="F613" s="175">
        <f>IF(B613=1,"",IF(AND(TrackingWorksheet!I618&lt;&gt;"",TrackingWorksheet!I618&lt;=WeeklyCOVIDSummary!$C$7),1,0)*D613)</f>
        <v>0</v>
      </c>
      <c r="G613" s="175">
        <f>IF(B613=1,"",IF(AND(TrackingWorksheet!G618&lt;&gt;"",TrackingWorksheet!G618&lt;=WeeklyCOVIDSummary!$C$7,WeeklyCOVIDSummary!$C$6-TrackingWorksheet!G618&lt;60),1,0)*D613)</f>
        <v>0</v>
      </c>
      <c r="H613" s="175">
        <f>IF(B613=1,"",IF(AND(TrackingWorksheet!G618&lt;&gt;"",TrackingWorksheet!G618&lt;=WeeklyCOVIDSummary!$C$7,TrackingWorksheet!G618&gt;$M$3),1,0)*D613)</f>
        <v>0</v>
      </c>
      <c r="I613" s="175">
        <f t="shared" si="19"/>
        <v>0</v>
      </c>
      <c r="J613" s="175">
        <f t="shared" si="18"/>
        <v>0</v>
      </c>
      <c r="K613" s="175">
        <f>IF(B613=1,"",IF(AND(TrackingWorksheet!G618="",TrackingWorksheet!H618="", TrackingWorksheet!I618=""),1,0)*D613)</f>
        <v>0</v>
      </c>
      <c r="L613" s="178" t="str">
        <f>IF(B613=1,"",IF(TrackingWorksheet!F618="","",TrackingWorksheet!F618))</f>
        <v/>
      </c>
      <c r="M613" s="170"/>
      <c r="N613" s="170">
        <f>IF(AND(ISBLANK(TrackingWorksheet!B618),ISBLANK(TrackingWorksheet!C618),ISBLANK(TrackingWorksheet!G618),ISBLANK(TrackingWorksheet!I618),
ISBLANK(TrackingWorksheet!#REF!)),1,0)</f>
        <v>0</v>
      </c>
      <c r="O613" s="170">
        <f>IF(B613=1,"",TrackingWorksheet!E618)</f>
        <v>0</v>
      </c>
      <c r="P613" s="170" t="e">
        <f>IF(B613=1,"",IF(AND(TrackingWorksheet!B618&lt;&gt;"",TrackingWorksheet!B618&lt;=#REF!,OR(TrackingWorksheet!C618="",TrackingWorksheet!C618&gt;=#REF!)),1,0))</f>
        <v>#REF!</v>
      </c>
      <c r="Q613" s="170" t="e">
        <f>IF(B613=1,"",IF(AND(TrackingWorksheet!#REF! &lt;&gt;"",TrackingWorksheet!#REF!&lt;=#REF!), 1, 0)*D613)</f>
        <v>#REF!</v>
      </c>
      <c r="R613" s="170" t="e">
        <f>IF(B613=1,"",IF(AND(TrackingWorksheet!#REF! &lt;&gt;"", TrackingWorksheet!#REF!="At facility"), 1, 0)*D613)</f>
        <v>#REF!</v>
      </c>
      <c r="S613" s="170" t="e">
        <f>IF(B613=1,"",IF(AND(TrackingWorksheet!#REF! &lt;&gt;"", TrackingWorksheet!#REF!="Outside of facility"), 1, 0)*D613)</f>
        <v>#REF!</v>
      </c>
      <c r="T613" s="170" t="e">
        <f>IF(B613=1,"",IF(AND(TrackingWorksheet!#REF!&lt;&gt;"",TrackingWorksheet!#REF!&lt;=#REF!),1,0)*D613)</f>
        <v>#REF!</v>
      </c>
      <c r="U613" s="170" t="e">
        <f>IF(B613=1,"",IF(AND(TrackingWorksheet!#REF!&lt;&gt;"",TrackingWorksheet!#REF!&lt;=#REF!),1,0)*D613)</f>
        <v>#REF!</v>
      </c>
      <c r="V613" s="170" t="str">
        <f>IF(B613=1,"",IF(TrackingWorksheet!F618="","",TrackingWorksheet!F618))</f>
        <v/>
      </c>
    </row>
    <row r="614" spans="2:22" x14ac:dyDescent="0.35">
      <c r="B614" s="178">
        <f>IF(AND(ISBLANK(TrackingWorksheet!B619),ISBLANK(TrackingWorksheet!C619),ISBLANK(TrackingWorksheet!G619),ISBLANK(TrackingWorksheet!I619),
ISBLANK(TrackingWorksheet!#REF!)),1,0)</f>
        <v>0</v>
      </c>
      <c r="C614" s="173">
        <f>IF(B614=1,"",TrackingWorksheet!D619)</f>
        <v>0</v>
      </c>
      <c r="D614" s="176">
        <f>IF(B614=1,"",IF(AND(TrackingWorksheet!B619&lt;&gt;"",TrackingWorksheet!B619&lt;=WeeklyCOVIDSummary!$C$7,OR(TrackingWorksheet!C619="",TrackingWorksheet!C619&gt;=WeeklyCOVIDSummary!$C$6)),1,0))</f>
        <v>0</v>
      </c>
      <c r="E614" s="175">
        <f>IF(B614=1,"",IF(AND(TrackingWorksheet!H619&lt;&gt;"",TrackingWorksheet!H619&lt;=WeeklyCOVIDSummary!$C$7),1,0)*D614)</f>
        <v>0</v>
      </c>
      <c r="F614" s="175">
        <f>IF(B614=1,"",IF(AND(TrackingWorksheet!I619&lt;&gt;"",TrackingWorksheet!I619&lt;=WeeklyCOVIDSummary!$C$7),1,0)*D614)</f>
        <v>0</v>
      </c>
      <c r="G614" s="175">
        <f>IF(B614=1,"",IF(AND(TrackingWorksheet!G619&lt;&gt;"",TrackingWorksheet!G619&lt;=WeeklyCOVIDSummary!$C$7,WeeklyCOVIDSummary!$C$6-TrackingWorksheet!G619&lt;60),1,0)*D614)</f>
        <v>0</v>
      </c>
      <c r="H614" s="175">
        <f>IF(B614=1,"",IF(AND(TrackingWorksheet!G619&lt;&gt;"",TrackingWorksheet!G619&lt;=WeeklyCOVIDSummary!$C$7,TrackingWorksheet!G619&gt;$M$3),1,0)*D614)</f>
        <v>0</v>
      </c>
      <c r="I614" s="175">
        <f t="shared" si="19"/>
        <v>0</v>
      </c>
      <c r="J614" s="175">
        <f t="shared" si="18"/>
        <v>0</v>
      </c>
      <c r="K614" s="175">
        <f>IF(B614=1,"",IF(AND(TrackingWorksheet!G619="",TrackingWorksheet!H619="", TrackingWorksheet!I619=""),1,0)*D614)</f>
        <v>0</v>
      </c>
      <c r="L614" s="178" t="str">
        <f>IF(B614=1,"",IF(TrackingWorksheet!F619="","",TrackingWorksheet!F619))</f>
        <v/>
      </c>
      <c r="M614" s="170"/>
      <c r="N614" s="170">
        <f>IF(AND(ISBLANK(TrackingWorksheet!B619),ISBLANK(TrackingWorksheet!C619),ISBLANK(TrackingWorksheet!G619),ISBLANK(TrackingWorksheet!I619),
ISBLANK(TrackingWorksheet!#REF!)),1,0)</f>
        <v>0</v>
      </c>
      <c r="O614" s="170">
        <f>IF(B614=1,"",TrackingWorksheet!E619)</f>
        <v>0</v>
      </c>
      <c r="P614" s="170" t="e">
        <f>IF(B614=1,"",IF(AND(TrackingWorksheet!B619&lt;&gt;"",TrackingWorksheet!B619&lt;=#REF!,OR(TrackingWorksheet!C619="",TrackingWorksheet!C619&gt;=#REF!)),1,0))</f>
        <v>#REF!</v>
      </c>
      <c r="Q614" s="170" t="e">
        <f>IF(B614=1,"",IF(AND(TrackingWorksheet!#REF! &lt;&gt;"",TrackingWorksheet!#REF!&lt;=#REF!), 1, 0)*D614)</f>
        <v>#REF!</v>
      </c>
      <c r="R614" s="170" t="e">
        <f>IF(B614=1,"",IF(AND(TrackingWorksheet!#REF! &lt;&gt;"", TrackingWorksheet!#REF!="At facility"), 1, 0)*D614)</f>
        <v>#REF!</v>
      </c>
      <c r="S614" s="170" t="e">
        <f>IF(B614=1,"",IF(AND(TrackingWorksheet!#REF! &lt;&gt;"", TrackingWorksheet!#REF!="Outside of facility"), 1, 0)*D614)</f>
        <v>#REF!</v>
      </c>
      <c r="T614" s="170" t="e">
        <f>IF(B614=1,"",IF(AND(TrackingWorksheet!#REF!&lt;&gt;"",TrackingWorksheet!#REF!&lt;=#REF!),1,0)*D614)</f>
        <v>#REF!</v>
      </c>
      <c r="U614" s="170" t="e">
        <f>IF(B614=1,"",IF(AND(TrackingWorksheet!#REF!&lt;&gt;"",TrackingWorksheet!#REF!&lt;=#REF!),1,0)*D614)</f>
        <v>#REF!</v>
      </c>
      <c r="V614" s="170" t="str">
        <f>IF(B614=1,"",IF(TrackingWorksheet!F619="","",TrackingWorksheet!F619))</f>
        <v/>
      </c>
    </row>
    <row r="615" spans="2:22" x14ac:dyDescent="0.35">
      <c r="B615" s="178">
        <f>IF(AND(ISBLANK(TrackingWorksheet!B620),ISBLANK(TrackingWorksheet!C620),ISBLANK(TrackingWorksheet!G620),ISBLANK(TrackingWorksheet!I620),
ISBLANK(TrackingWorksheet!#REF!)),1,0)</f>
        <v>0</v>
      </c>
      <c r="C615" s="173">
        <f>IF(B615=1,"",TrackingWorksheet!D620)</f>
        <v>0</v>
      </c>
      <c r="D615" s="176">
        <f>IF(B615=1,"",IF(AND(TrackingWorksheet!B620&lt;&gt;"",TrackingWorksheet!B620&lt;=WeeklyCOVIDSummary!$C$7,OR(TrackingWorksheet!C620="",TrackingWorksheet!C620&gt;=WeeklyCOVIDSummary!$C$6)),1,0))</f>
        <v>0</v>
      </c>
      <c r="E615" s="175">
        <f>IF(B615=1,"",IF(AND(TrackingWorksheet!H620&lt;&gt;"",TrackingWorksheet!H620&lt;=WeeklyCOVIDSummary!$C$7),1,0)*D615)</f>
        <v>0</v>
      </c>
      <c r="F615" s="175">
        <f>IF(B615=1,"",IF(AND(TrackingWorksheet!I620&lt;&gt;"",TrackingWorksheet!I620&lt;=WeeklyCOVIDSummary!$C$7),1,0)*D615)</f>
        <v>0</v>
      </c>
      <c r="G615" s="175">
        <f>IF(B615=1,"",IF(AND(TrackingWorksheet!G620&lt;&gt;"",TrackingWorksheet!G620&lt;=WeeklyCOVIDSummary!$C$7,WeeklyCOVIDSummary!$C$6-TrackingWorksheet!G620&lt;60),1,0)*D615)</f>
        <v>0</v>
      </c>
      <c r="H615" s="175">
        <f>IF(B615=1,"",IF(AND(TrackingWorksheet!G620&lt;&gt;"",TrackingWorksheet!G620&lt;=WeeklyCOVIDSummary!$C$7,TrackingWorksheet!G620&gt;$M$3),1,0)*D615)</f>
        <v>0</v>
      </c>
      <c r="I615" s="175">
        <f t="shared" si="19"/>
        <v>0</v>
      </c>
      <c r="J615" s="175">
        <f t="shared" si="18"/>
        <v>0</v>
      </c>
      <c r="K615" s="175">
        <f>IF(B615=1,"",IF(AND(TrackingWorksheet!G620="",TrackingWorksheet!H620="", TrackingWorksheet!I620=""),1,0)*D615)</f>
        <v>0</v>
      </c>
      <c r="L615" s="178" t="str">
        <f>IF(B615=1,"",IF(TrackingWorksheet!F620="","",TrackingWorksheet!F620))</f>
        <v/>
      </c>
      <c r="M615" s="170"/>
      <c r="N615" s="170">
        <f>IF(AND(ISBLANK(TrackingWorksheet!B620),ISBLANK(TrackingWorksheet!C620),ISBLANK(TrackingWorksheet!G620),ISBLANK(TrackingWorksheet!I620),
ISBLANK(TrackingWorksheet!#REF!)),1,0)</f>
        <v>0</v>
      </c>
      <c r="O615" s="170">
        <f>IF(B615=1,"",TrackingWorksheet!E620)</f>
        <v>0</v>
      </c>
      <c r="P615" s="170" t="e">
        <f>IF(B615=1,"",IF(AND(TrackingWorksheet!B620&lt;&gt;"",TrackingWorksheet!B620&lt;=#REF!,OR(TrackingWorksheet!C620="",TrackingWorksheet!C620&gt;=#REF!)),1,0))</f>
        <v>#REF!</v>
      </c>
      <c r="Q615" s="170" t="e">
        <f>IF(B615=1,"",IF(AND(TrackingWorksheet!#REF! &lt;&gt;"",TrackingWorksheet!#REF!&lt;=#REF!), 1, 0)*D615)</f>
        <v>#REF!</v>
      </c>
      <c r="R615" s="170" t="e">
        <f>IF(B615=1,"",IF(AND(TrackingWorksheet!#REF! &lt;&gt;"", TrackingWorksheet!#REF!="At facility"), 1, 0)*D615)</f>
        <v>#REF!</v>
      </c>
      <c r="S615" s="170" t="e">
        <f>IF(B615=1,"",IF(AND(TrackingWorksheet!#REF! &lt;&gt;"", TrackingWorksheet!#REF!="Outside of facility"), 1, 0)*D615)</f>
        <v>#REF!</v>
      </c>
      <c r="T615" s="170" t="e">
        <f>IF(B615=1,"",IF(AND(TrackingWorksheet!#REF!&lt;&gt;"",TrackingWorksheet!#REF!&lt;=#REF!),1,0)*D615)</f>
        <v>#REF!</v>
      </c>
      <c r="U615" s="170" t="e">
        <f>IF(B615=1,"",IF(AND(TrackingWorksheet!#REF!&lt;&gt;"",TrackingWorksheet!#REF!&lt;=#REF!),1,0)*D615)</f>
        <v>#REF!</v>
      </c>
      <c r="V615" s="170" t="str">
        <f>IF(B615=1,"",IF(TrackingWorksheet!F620="","",TrackingWorksheet!F620))</f>
        <v/>
      </c>
    </row>
    <row r="616" spans="2:22" x14ac:dyDescent="0.35">
      <c r="B616" s="178">
        <f>IF(AND(ISBLANK(TrackingWorksheet!B621),ISBLANK(TrackingWorksheet!C621),ISBLANK(TrackingWorksheet!G621),ISBLANK(TrackingWorksheet!I621),
ISBLANK(TrackingWorksheet!#REF!)),1,0)</f>
        <v>0</v>
      </c>
      <c r="C616" s="173">
        <f>IF(B616=1,"",TrackingWorksheet!D621)</f>
        <v>0</v>
      </c>
      <c r="D616" s="176">
        <f>IF(B616=1,"",IF(AND(TrackingWorksheet!B621&lt;&gt;"",TrackingWorksheet!B621&lt;=WeeklyCOVIDSummary!$C$7,OR(TrackingWorksheet!C621="",TrackingWorksheet!C621&gt;=WeeklyCOVIDSummary!$C$6)),1,0))</f>
        <v>0</v>
      </c>
      <c r="E616" s="175">
        <f>IF(B616=1,"",IF(AND(TrackingWorksheet!H621&lt;&gt;"",TrackingWorksheet!H621&lt;=WeeklyCOVIDSummary!$C$7),1,0)*D616)</f>
        <v>0</v>
      </c>
      <c r="F616" s="175">
        <f>IF(B616=1,"",IF(AND(TrackingWorksheet!I621&lt;&gt;"",TrackingWorksheet!I621&lt;=WeeklyCOVIDSummary!$C$7),1,0)*D616)</f>
        <v>0</v>
      </c>
      <c r="G616" s="175">
        <f>IF(B616=1,"",IF(AND(TrackingWorksheet!G621&lt;&gt;"",TrackingWorksheet!G621&lt;=WeeklyCOVIDSummary!$C$7,WeeklyCOVIDSummary!$C$6-TrackingWorksheet!G621&lt;60),1,0)*D616)</f>
        <v>0</v>
      </c>
      <c r="H616" s="175">
        <f>IF(B616=1,"",IF(AND(TrackingWorksheet!G621&lt;&gt;"",TrackingWorksheet!G621&lt;=WeeklyCOVIDSummary!$C$7,TrackingWorksheet!G621&gt;$M$3),1,0)*D616)</f>
        <v>0</v>
      </c>
      <c r="I616" s="175">
        <f t="shared" si="19"/>
        <v>0</v>
      </c>
      <c r="J616" s="175">
        <f t="shared" si="18"/>
        <v>0</v>
      </c>
      <c r="K616" s="175">
        <f>IF(B616=1,"",IF(AND(TrackingWorksheet!G621="",TrackingWorksheet!H621="", TrackingWorksheet!I621=""),1,0)*D616)</f>
        <v>0</v>
      </c>
      <c r="L616" s="178" t="str">
        <f>IF(B616=1,"",IF(TrackingWorksheet!F621="","",TrackingWorksheet!F621))</f>
        <v/>
      </c>
      <c r="M616" s="170"/>
      <c r="N616" s="170">
        <f>IF(AND(ISBLANK(TrackingWorksheet!B621),ISBLANK(TrackingWorksheet!C621),ISBLANK(TrackingWorksheet!G621),ISBLANK(TrackingWorksheet!I621),
ISBLANK(TrackingWorksheet!#REF!)),1,0)</f>
        <v>0</v>
      </c>
      <c r="O616" s="170">
        <f>IF(B616=1,"",TrackingWorksheet!E621)</f>
        <v>0</v>
      </c>
      <c r="P616" s="170" t="e">
        <f>IF(B616=1,"",IF(AND(TrackingWorksheet!B621&lt;&gt;"",TrackingWorksheet!B621&lt;=#REF!,OR(TrackingWorksheet!C621="",TrackingWorksheet!C621&gt;=#REF!)),1,0))</f>
        <v>#REF!</v>
      </c>
      <c r="Q616" s="170" t="e">
        <f>IF(B616=1,"",IF(AND(TrackingWorksheet!#REF! &lt;&gt;"",TrackingWorksheet!#REF!&lt;=#REF!), 1, 0)*D616)</f>
        <v>#REF!</v>
      </c>
      <c r="R616" s="170" t="e">
        <f>IF(B616=1,"",IF(AND(TrackingWorksheet!#REF! &lt;&gt;"", TrackingWorksheet!#REF!="At facility"), 1, 0)*D616)</f>
        <v>#REF!</v>
      </c>
      <c r="S616" s="170" t="e">
        <f>IF(B616=1,"",IF(AND(TrackingWorksheet!#REF! &lt;&gt;"", TrackingWorksheet!#REF!="Outside of facility"), 1, 0)*D616)</f>
        <v>#REF!</v>
      </c>
      <c r="T616" s="170" t="e">
        <f>IF(B616=1,"",IF(AND(TrackingWorksheet!#REF!&lt;&gt;"",TrackingWorksheet!#REF!&lt;=#REF!),1,0)*D616)</f>
        <v>#REF!</v>
      </c>
      <c r="U616" s="170" t="e">
        <f>IF(B616=1,"",IF(AND(TrackingWorksheet!#REF!&lt;&gt;"",TrackingWorksheet!#REF!&lt;=#REF!),1,0)*D616)</f>
        <v>#REF!</v>
      </c>
      <c r="V616" s="170" t="str">
        <f>IF(B616=1,"",IF(TrackingWorksheet!F621="","",TrackingWorksheet!F621))</f>
        <v/>
      </c>
    </row>
    <row r="617" spans="2:22" x14ac:dyDescent="0.35">
      <c r="B617" s="178">
        <f>IF(AND(ISBLANK(TrackingWorksheet!B622),ISBLANK(TrackingWorksheet!C622),ISBLANK(TrackingWorksheet!G622),ISBLANK(TrackingWorksheet!I622),
ISBLANK(TrackingWorksheet!#REF!)),1,0)</f>
        <v>0</v>
      </c>
      <c r="C617" s="173">
        <f>IF(B617=1,"",TrackingWorksheet!D622)</f>
        <v>0</v>
      </c>
      <c r="D617" s="176">
        <f>IF(B617=1,"",IF(AND(TrackingWorksheet!B622&lt;&gt;"",TrackingWorksheet!B622&lt;=WeeklyCOVIDSummary!$C$7,OR(TrackingWorksheet!C622="",TrackingWorksheet!C622&gt;=WeeklyCOVIDSummary!$C$6)),1,0))</f>
        <v>0</v>
      </c>
      <c r="E617" s="175">
        <f>IF(B617=1,"",IF(AND(TrackingWorksheet!H622&lt;&gt;"",TrackingWorksheet!H622&lt;=WeeklyCOVIDSummary!$C$7),1,0)*D617)</f>
        <v>0</v>
      </c>
      <c r="F617" s="175">
        <f>IF(B617=1,"",IF(AND(TrackingWorksheet!I622&lt;&gt;"",TrackingWorksheet!I622&lt;=WeeklyCOVIDSummary!$C$7),1,0)*D617)</f>
        <v>0</v>
      </c>
      <c r="G617" s="175">
        <f>IF(B617=1,"",IF(AND(TrackingWorksheet!G622&lt;&gt;"",TrackingWorksheet!G622&lt;=WeeklyCOVIDSummary!$C$7,WeeklyCOVIDSummary!$C$6-TrackingWorksheet!G622&lt;60),1,0)*D617)</f>
        <v>0</v>
      </c>
      <c r="H617" s="175">
        <f>IF(B617=1,"",IF(AND(TrackingWorksheet!G622&lt;&gt;"",TrackingWorksheet!G622&lt;=WeeklyCOVIDSummary!$C$7,TrackingWorksheet!G622&gt;$M$3),1,0)*D617)</f>
        <v>0</v>
      </c>
      <c r="I617" s="175">
        <f t="shared" si="19"/>
        <v>0</v>
      </c>
      <c r="J617" s="175">
        <f t="shared" si="18"/>
        <v>0</v>
      </c>
      <c r="K617" s="175">
        <f>IF(B617=1,"",IF(AND(TrackingWorksheet!G622="",TrackingWorksheet!H622="", TrackingWorksheet!I622=""),1,0)*D617)</f>
        <v>0</v>
      </c>
      <c r="L617" s="178" t="str">
        <f>IF(B617=1,"",IF(TrackingWorksheet!F622="","",TrackingWorksheet!F622))</f>
        <v/>
      </c>
      <c r="M617" s="170"/>
      <c r="N617" s="170">
        <f>IF(AND(ISBLANK(TrackingWorksheet!B622),ISBLANK(TrackingWorksheet!C622),ISBLANK(TrackingWorksheet!G622),ISBLANK(TrackingWorksheet!I622),
ISBLANK(TrackingWorksheet!#REF!)),1,0)</f>
        <v>0</v>
      </c>
      <c r="O617" s="170">
        <f>IF(B617=1,"",TrackingWorksheet!E622)</f>
        <v>0</v>
      </c>
      <c r="P617" s="170" t="e">
        <f>IF(B617=1,"",IF(AND(TrackingWorksheet!B622&lt;&gt;"",TrackingWorksheet!B622&lt;=#REF!,OR(TrackingWorksheet!C622="",TrackingWorksheet!C622&gt;=#REF!)),1,0))</f>
        <v>#REF!</v>
      </c>
      <c r="Q617" s="170" t="e">
        <f>IF(B617=1,"",IF(AND(TrackingWorksheet!#REF! &lt;&gt;"",TrackingWorksheet!#REF!&lt;=#REF!), 1, 0)*D617)</f>
        <v>#REF!</v>
      </c>
      <c r="R617" s="170" t="e">
        <f>IF(B617=1,"",IF(AND(TrackingWorksheet!#REF! &lt;&gt;"", TrackingWorksheet!#REF!="At facility"), 1, 0)*D617)</f>
        <v>#REF!</v>
      </c>
      <c r="S617" s="170" t="e">
        <f>IF(B617=1,"",IF(AND(TrackingWorksheet!#REF! &lt;&gt;"", TrackingWorksheet!#REF!="Outside of facility"), 1, 0)*D617)</f>
        <v>#REF!</v>
      </c>
      <c r="T617" s="170" t="e">
        <f>IF(B617=1,"",IF(AND(TrackingWorksheet!#REF!&lt;&gt;"",TrackingWorksheet!#REF!&lt;=#REF!),1,0)*D617)</f>
        <v>#REF!</v>
      </c>
      <c r="U617" s="170" t="e">
        <f>IF(B617=1,"",IF(AND(TrackingWorksheet!#REF!&lt;&gt;"",TrackingWorksheet!#REF!&lt;=#REF!),1,0)*D617)</f>
        <v>#REF!</v>
      </c>
      <c r="V617" s="170" t="str">
        <f>IF(B617=1,"",IF(TrackingWorksheet!F622="","",TrackingWorksheet!F622))</f>
        <v/>
      </c>
    </row>
    <row r="618" spans="2:22" x14ac:dyDescent="0.35">
      <c r="B618" s="178">
        <f>IF(AND(ISBLANK(TrackingWorksheet!B623),ISBLANK(TrackingWorksheet!C623),ISBLANK(TrackingWorksheet!G623),ISBLANK(TrackingWorksheet!I623),
ISBLANK(TrackingWorksheet!#REF!)),1,0)</f>
        <v>0</v>
      </c>
      <c r="C618" s="173">
        <f>IF(B618=1,"",TrackingWorksheet!D623)</f>
        <v>0</v>
      </c>
      <c r="D618" s="176">
        <f>IF(B618=1,"",IF(AND(TrackingWorksheet!B623&lt;&gt;"",TrackingWorksheet!B623&lt;=WeeklyCOVIDSummary!$C$7,OR(TrackingWorksheet!C623="",TrackingWorksheet!C623&gt;=WeeklyCOVIDSummary!$C$6)),1,0))</f>
        <v>0</v>
      </c>
      <c r="E618" s="175">
        <f>IF(B618=1,"",IF(AND(TrackingWorksheet!H623&lt;&gt;"",TrackingWorksheet!H623&lt;=WeeklyCOVIDSummary!$C$7),1,0)*D618)</f>
        <v>0</v>
      </c>
      <c r="F618" s="175">
        <f>IF(B618=1,"",IF(AND(TrackingWorksheet!I623&lt;&gt;"",TrackingWorksheet!I623&lt;=WeeklyCOVIDSummary!$C$7),1,0)*D618)</f>
        <v>0</v>
      </c>
      <c r="G618" s="175">
        <f>IF(B618=1,"",IF(AND(TrackingWorksheet!G623&lt;&gt;"",TrackingWorksheet!G623&lt;=WeeklyCOVIDSummary!$C$7,WeeklyCOVIDSummary!$C$6-TrackingWorksheet!G623&lt;60),1,0)*D618)</f>
        <v>0</v>
      </c>
      <c r="H618" s="175">
        <f>IF(B618=1,"",IF(AND(TrackingWorksheet!G623&lt;&gt;"",TrackingWorksheet!G623&lt;=WeeklyCOVIDSummary!$C$7,TrackingWorksheet!G623&gt;$M$3),1,0)*D618)</f>
        <v>0</v>
      </c>
      <c r="I618" s="175">
        <f t="shared" si="19"/>
        <v>0</v>
      </c>
      <c r="J618" s="175">
        <f t="shared" si="18"/>
        <v>0</v>
      </c>
      <c r="K618" s="175">
        <f>IF(B618=1,"",IF(AND(TrackingWorksheet!G623="",TrackingWorksheet!H623="", TrackingWorksheet!I623=""),1,0)*D618)</f>
        <v>0</v>
      </c>
      <c r="L618" s="178" t="str">
        <f>IF(B618=1,"",IF(TrackingWorksheet!F623="","",TrackingWorksheet!F623))</f>
        <v/>
      </c>
      <c r="M618" s="170"/>
      <c r="N618" s="170">
        <f>IF(AND(ISBLANK(TrackingWorksheet!B623),ISBLANK(TrackingWorksheet!C623),ISBLANK(TrackingWorksheet!G623),ISBLANK(TrackingWorksheet!I623),
ISBLANK(TrackingWorksheet!#REF!)),1,0)</f>
        <v>0</v>
      </c>
      <c r="O618" s="170">
        <f>IF(B618=1,"",TrackingWorksheet!E623)</f>
        <v>0</v>
      </c>
      <c r="P618" s="170" t="e">
        <f>IF(B618=1,"",IF(AND(TrackingWorksheet!B623&lt;&gt;"",TrackingWorksheet!B623&lt;=#REF!,OR(TrackingWorksheet!C623="",TrackingWorksheet!C623&gt;=#REF!)),1,0))</f>
        <v>#REF!</v>
      </c>
      <c r="Q618" s="170" t="e">
        <f>IF(B618=1,"",IF(AND(TrackingWorksheet!#REF! &lt;&gt;"",TrackingWorksheet!#REF!&lt;=#REF!), 1, 0)*D618)</f>
        <v>#REF!</v>
      </c>
      <c r="R618" s="170" t="e">
        <f>IF(B618=1,"",IF(AND(TrackingWorksheet!#REF! &lt;&gt;"", TrackingWorksheet!#REF!="At facility"), 1, 0)*D618)</f>
        <v>#REF!</v>
      </c>
      <c r="S618" s="170" t="e">
        <f>IF(B618=1,"",IF(AND(TrackingWorksheet!#REF! &lt;&gt;"", TrackingWorksheet!#REF!="Outside of facility"), 1, 0)*D618)</f>
        <v>#REF!</v>
      </c>
      <c r="T618" s="170" t="e">
        <f>IF(B618=1,"",IF(AND(TrackingWorksheet!#REF!&lt;&gt;"",TrackingWorksheet!#REF!&lt;=#REF!),1,0)*D618)</f>
        <v>#REF!</v>
      </c>
      <c r="U618" s="170" t="e">
        <f>IF(B618=1,"",IF(AND(TrackingWorksheet!#REF!&lt;&gt;"",TrackingWorksheet!#REF!&lt;=#REF!),1,0)*D618)</f>
        <v>#REF!</v>
      </c>
      <c r="V618" s="170" t="str">
        <f>IF(B618=1,"",IF(TrackingWorksheet!F623="","",TrackingWorksheet!F623))</f>
        <v/>
      </c>
    </row>
    <row r="619" spans="2:22" x14ac:dyDescent="0.35">
      <c r="B619" s="178">
        <f>IF(AND(ISBLANK(TrackingWorksheet!B624),ISBLANK(TrackingWorksheet!C624),ISBLANK(TrackingWorksheet!G624),ISBLANK(TrackingWorksheet!I624),
ISBLANK(TrackingWorksheet!#REF!)),1,0)</f>
        <v>0</v>
      </c>
      <c r="C619" s="173">
        <f>IF(B619=1,"",TrackingWorksheet!D624)</f>
        <v>0</v>
      </c>
      <c r="D619" s="176">
        <f>IF(B619=1,"",IF(AND(TrackingWorksheet!B624&lt;&gt;"",TrackingWorksheet!B624&lt;=WeeklyCOVIDSummary!$C$7,OR(TrackingWorksheet!C624="",TrackingWorksheet!C624&gt;=WeeklyCOVIDSummary!$C$6)),1,0))</f>
        <v>0</v>
      </c>
      <c r="E619" s="175">
        <f>IF(B619=1,"",IF(AND(TrackingWorksheet!H624&lt;&gt;"",TrackingWorksheet!H624&lt;=WeeklyCOVIDSummary!$C$7),1,0)*D619)</f>
        <v>0</v>
      </c>
      <c r="F619" s="175">
        <f>IF(B619=1,"",IF(AND(TrackingWorksheet!I624&lt;&gt;"",TrackingWorksheet!I624&lt;=WeeklyCOVIDSummary!$C$7),1,0)*D619)</f>
        <v>0</v>
      </c>
      <c r="G619" s="175">
        <f>IF(B619=1,"",IF(AND(TrackingWorksheet!G624&lt;&gt;"",TrackingWorksheet!G624&lt;=WeeklyCOVIDSummary!$C$7,WeeklyCOVIDSummary!$C$6-TrackingWorksheet!G624&lt;60),1,0)*D619)</f>
        <v>0</v>
      </c>
      <c r="H619" s="175">
        <f>IF(B619=1,"",IF(AND(TrackingWorksheet!G624&lt;&gt;"",TrackingWorksheet!G624&lt;=WeeklyCOVIDSummary!$C$7,TrackingWorksheet!G624&gt;$M$3),1,0)*D619)</f>
        <v>0</v>
      </c>
      <c r="I619" s="175">
        <f t="shared" si="19"/>
        <v>0</v>
      </c>
      <c r="J619" s="175">
        <f t="shared" si="18"/>
        <v>0</v>
      </c>
      <c r="K619" s="175">
        <f>IF(B619=1,"",IF(AND(TrackingWorksheet!G624="",TrackingWorksheet!H624="", TrackingWorksheet!I624=""),1,0)*D619)</f>
        <v>0</v>
      </c>
      <c r="L619" s="178" t="str">
        <f>IF(B619=1,"",IF(TrackingWorksheet!F624="","",TrackingWorksheet!F624))</f>
        <v/>
      </c>
      <c r="M619" s="170"/>
      <c r="N619" s="170">
        <f>IF(AND(ISBLANK(TrackingWorksheet!B624),ISBLANK(TrackingWorksheet!C624),ISBLANK(TrackingWorksheet!G624),ISBLANK(TrackingWorksheet!I624),
ISBLANK(TrackingWorksheet!#REF!)),1,0)</f>
        <v>0</v>
      </c>
      <c r="O619" s="170">
        <f>IF(B619=1,"",TrackingWorksheet!E624)</f>
        <v>0</v>
      </c>
      <c r="P619" s="170" t="e">
        <f>IF(B619=1,"",IF(AND(TrackingWorksheet!B624&lt;&gt;"",TrackingWorksheet!B624&lt;=#REF!,OR(TrackingWorksheet!C624="",TrackingWorksheet!C624&gt;=#REF!)),1,0))</f>
        <v>#REF!</v>
      </c>
      <c r="Q619" s="170" t="e">
        <f>IF(B619=1,"",IF(AND(TrackingWorksheet!#REF! &lt;&gt;"",TrackingWorksheet!#REF!&lt;=#REF!), 1, 0)*D619)</f>
        <v>#REF!</v>
      </c>
      <c r="R619" s="170" t="e">
        <f>IF(B619=1,"",IF(AND(TrackingWorksheet!#REF! &lt;&gt;"", TrackingWorksheet!#REF!="At facility"), 1, 0)*D619)</f>
        <v>#REF!</v>
      </c>
      <c r="S619" s="170" t="e">
        <f>IF(B619=1,"",IF(AND(TrackingWorksheet!#REF! &lt;&gt;"", TrackingWorksheet!#REF!="Outside of facility"), 1, 0)*D619)</f>
        <v>#REF!</v>
      </c>
      <c r="T619" s="170" t="e">
        <f>IF(B619=1,"",IF(AND(TrackingWorksheet!#REF!&lt;&gt;"",TrackingWorksheet!#REF!&lt;=#REF!),1,0)*D619)</f>
        <v>#REF!</v>
      </c>
      <c r="U619" s="170" t="e">
        <f>IF(B619=1,"",IF(AND(TrackingWorksheet!#REF!&lt;&gt;"",TrackingWorksheet!#REF!&lt;=#REF!),1,0)*D619)</f>
        <v>#REF!</v>
      </c>
      <c r="V619" s="170" t="str">
        <f>IF(B619=1,"",IF(TrackingWorksheet!F624="","",TrackingWorksheet!F624))</f>
        <v/>
      </c>
    </row>
    <row r="620" spans="2:22" x14ac:dyDescent="0.35">
      <c r="B620" s="178">
        <f>IF(AND(ISBLANK(TrackingWorksheet!B625),ISBLANK(TrackingWorksheet!C625),ISBLANK(TrackingWorksheet!G625),ISBLANK(TrackingWorksheet!I625),
ISBLANK(TrackingWorksheet!#REF!)),1,0)</f>
        <v>0</v>
      </c>
      <c r="C620" s="173">
        <f>IF(B620=1,"",TrackingWorksheet!D625)</f>
        <v>0</v>
      </c>
      <c r="D620" s="176">
        <f>IF(B620=1,"",IF(AND(TrackingWorksheet!B625&lt;&gt;"",TrackingWorksheet!B625&lt;=WeeklyCOVIDSummary!$C$7,OR(TrackingWorksheet!C625="",TrackingWorksheet!C625&gt;=WeeklyCOVIDSummary!$C$6)),1,0))</f>
        <v>0</v>
      </c>
      <c r="E620" s="175">
        <f>IF(B620=1,"",IF(AND(TrackingWorksheet!H625&lt;&gt;"",TrackingWorksheet!H625&lt;=WeeklyCOVIDSummary!$C$7),1,0)*D620)</f>
        <v>0</v>
      </c>
      <c r="F620" s="175">
        <f>IF(B620=1,"",IF(AND(TrackingWorksheet!I625&lt;&gt;"",TrackingWorksheet!I625&lt;=WeeklyCOVIDSummary!$C$7),1,0)*D620)</f>
        <v>0</v>
      </c>
      <c r="G620" s="175">
        <f>IF(B620=1,"",IF(AND(TrackingWorksheet!G625&lt;&gt;"",TrackingWorksheet!G625&lt;=WeeklyCOVIDSummary!$C$7,WeeklyCOVIDSummary!$C$6-TrackingWorksheet!G625&lt;60),1,0)*D620)</f>
        <v>0</v>
      </c>
      <c r="H620" s="175">
        <f>IF(B620=1,"",IF(AND(TrackingWorksheet!G625&lt;&gt;"",TrackingWorksheet!G625&lt;=WeeklyCOVIDSummary!$C$7,TrackingWorksheet!G625&gt;$M$3),1,0)*D620)</f>
        <v>0</v>
      </c>
      <c r="I620" s="175">
        <f t="shared" si="19"/>
        <v>0</v>
      </c>
      <c r="J620" s="175">
        <f t="shared" si="18"/>
        <v>0</v>
      </c>
      <c r="K620" s="175">
        <f>IF(B620=1,"",IF(AND(TrackingWorksheet!G625="",TrackingWorksheet!H625="", TrackingWorksheet!I625=""),1,0)*D620)</f>
        <v>0</v>
      </c>
      <c r="L620" s="178" t="str">
        <f>IF(B620=1,"",IF(TrackingWorksheet!F625="","",TrackingWorksheet!F625))</f>
        <v/>
      </c>
      <c r="M620" s="170"/>
      <c r="N620" s="170">
        <f>IF(AND(ISBLANK(TrackingWorksheet!B625),ISBLANK(TrackingWorksheet!C625),ISBLANK(TrackingWorksheet!G625),ISBLANK(TrackingWorksheet!I625),
ISBLANK(TrackingWorksheet!#REF!)),1,0)</f>
        <v>0</v>
      </c>
      <c r="O620" s="170">
        <f>IF(B620=1,"",TrackingWorksheet!E625)</f>
        <v>0</v>
      </c>
      <c r="P620" s="170" t="e">
        <f>IF(B620=1,"",IF(AND(TrackingWorksheet!B625&lt;&gt;"",TrackingWorksheet!B625&lt;=#REF!,OR(TrackingWorksheet!C625="",TrackingWorksheet!C625&gt;=#REF!)),1,0))</f>
        <v>#REF!</v>
      </c>
      <c r="Q620" s="170" t="e">
        <f>IF(B620=1,"",IF(AND(TrackingWorksheet!#REF! &lt;&gt;"",TrackingWorksheet!#REF!&lt;=#REF!), 1, 0)*D620)</f>
        <v>#REF!</v>
      </c>
      <c r="R620" s="170" t="e">
        <f>IF(B620=1,"",IF(AND(TrackingWorksheet!#REF! &lt;&gt;"", TrackingWorksheet!#REF!="At facility"), 1, 0)*D620)</f>
        <v>#REF!</v>
      </c>
      <c r="S620" s="170" t="e">
        <f>IF(B620=1,"",IF(AND(TrackingWorksheet!#REF! &lt;&gt;"", TrackingWorksheet!#REF!="Outside of facility"), 1, 0)*D620)</f>
        <v>#REF!</v>
      </c>
      <c r="T620" s="170" t="e">
        <f>IF(B620=1,"",IF(AND(TrackingWorksheet!#REF!&lt;&gt;"",TrackingWorksheet!#REF!&lt;=#REF!),1,0)*D620)</f>
        <v>#REF!</v>
      </c>
      <c r="U620" s="170" t="e">
        <f>IF(B620=1,"",IF(AND(TrackingWorksheet!#REF!&lt;&gt;"",TrackingWorksheet!#REF!&lt;=#REF!),1,0)*D620)</f>
        <v>#REF!</v>
      </c>
      <c r="V620" s="170" t="str">
        <f>IF(B620=1,"",IF(TrackingWorksheet!F625="","",TrackingWorksheet!F625))</f>
        <v/>
      </c>
    </row>
    <row r="621" spans="2:22" x14ac:dyDescent="0.35">
      <c r="B621" s="178">
        <f>IF(AND(ISBLANK(TrackingWorksheet!B626),ISBLANK(TrackingWorksheet!C626),ISBLANK(TrackingWorksheet!G626),ISBLANK(TrackingWorksheet!I626),
ISBLANK(TrackingWorksheet!#REF!)),1,0)</f>
        <v>0</v>
      </c>
      <c r="C621" s="173">
        <f>IF(B621=1,"",TrackingWorksheet!D626)</f>
        <v>0</v>
      </c>
      <c r="D621" s="176">
        <f>IF(B621=1,"",IF(AND(TrackingWorksheet!B626&lt;&gt;"",TrackingWorksheet!B626&lt;=WeeklyCOVIDSummary!$C$7,OR(TrackingWorksheet!C626="",TrackingWorksheet!C626&gt;=WeeklyCOVIDSummary!$C$6)),1,0))</f>
        <v>0</v>
      </c>
      <c r="E621" s="175">
        <f>IF(B621=1,"",IF(AND(TrackingWorksheet!H626&lt;&gt;"",TrackingWorksheet!H626&lt;=WeeklyCOVIDSummary!$C$7),1,0)*D621)</f>
        <v>0</v>
      </c>
      <c r="F621" s="175">
        <f>IF(B621=1,"",IF(AND(TrackingWorksheet!I626&lt;&gt;"",TrackingWorksheet!I626&lt;=WeeklyCOVIDSummary!$C$7),1,0)*D621)</f>
        <v>0</v>
      </c>
      <c r="G621" s="175">
        <f>IF(B621=1,"",IF(AND(TrackingWorksheet!G626&lt;&gt;"",TrackingWorksheet!G626&lt;=WeeklyCOVIDSummary!$C$7,WeeklyCOVIDSummary!$C$6-TrackingWorksheet!G626&lt;60),1,0)*D621)</f>
        <v>0</v>
      </c>
      <c r="H621" s="175">
        <f>IF(B621=1,"",IF(AND(TrackingWorksheet!G626&lt;&gt;"",TrackingWorksheet!G626&lt;=WeeklyCOVIDSummary!$C$7,TrackingWorksheet!G626&gt;$M$3),1,0)*D621)</f>
        <v>0</v>
      </c>
      <c r="I621" s="175">
        <f t="shared" si="19"/>
        <v>0</v>
      </c>
      <c r="J621" s="175">
        <f t="shared" si="18"/>
        <v>0</v>
      </c>
      <c r="K621" s="175">
        <f>IF(B621=1,"",IF(AND(TrackingWorksheet!G626="",TrackingWorksheet!H626="", TrackingWorksheet!I626=""),1,0)*D621)</f>
        <v>0</v>
      </c>
      <c r="L621" s="178" t="str">
        <f>IF(B621=1,"",IF(TrackingWorksheet!F626="","",TrackingWorksheet!F626))</f>
        <v/>
      </c>
      <c r="M621" s="170"/>
      <c r="N621" s="170">
        <f>IF(AND(ISBLANK(TrackingWorksheet!B626),ISBLANK(TrackingWorksheet!C626),ISBLANK(TrackingWorksheet!G626),ISBLANK(TrackingWorksheet!I626),
ISBLANK(TrackingWorksheet!#REF!)),1,0)</f>
        <v>0</v>
      </c>
      <c r="O621" s="170">
        <f>IF(B621=1,"",TrackingWorksheet!E626)</f>
        <v>0</v>
      </c>
      <c r="P621" s="170" t="e">
        <f>IF(B621=1,"",IF(AND(TrackingWorksheet!B626&lt;&gt;"",TrackingWorksheet!B626&lt;=#REF!,OR(TrackingWorksheet!C626="",TrackingWorksheet!C626&gt;=#REF!)),1,0))</f>
        <v>#REF!</v>
      </c>
      <c r="Q621" s="170" t="e">
        <f>IF(B621=1,"",IF(AND(TrackingWorksheet!#REF! &lt;&gt;"",TrackingWorksheet!#REF!&lt;=#REF!), 1, 0)*D621)</f>
        <v>#REF!</v>
      </c>
      <c r="R621" s="170" t="e">
        <f>IF(B621=1,"",IF(AND(TrackingWorksheet!#REF! &lt;&gt;"", TrackingWorksheet!#REF!="At facility"), 1, 0)*D621)</f>
        <v>#REF!</v>
      </c>
      <c r="S621" s="170" t="e">
        <f>IF(B621=1,"",IF(AND(TrackingWorksheet!#REF! &lt;&gt;"", TrackingWorksheet!#REF!="Outside of facility"), 1, 0)*D621)</f>
        <v>#REF!</v>
      </c>
      <c r="T621" s="170" t="e">
        <f>IF(B621=1,"",IF(AND(TrackingWorksheet!#REF!&lt;&gt;"",TrackingWorksheet!#REF!&lt;=#REF!),1,0)*D621)</f>
        <v>#REF!</v>
      </c>
      <c r="U621" s="170" t="e">
        <f>IF(B621=1,"",IF(AND(TrackingWorksheet!#REF!&lt;&gt;"",TrackingWorksheet!#REF!&lt;=#REF!),1,0)*D621)</f>
        <v>#REF!</v>
      </c>
      <c r="V621" s="170" t="str">
        <f>IF(B621=1,"",IF(TrackingWorksheet!F626="","",TrackingWorksheet!F626))</f>
        <v/>
      </c>
    </row>
    <row r="622" spans="2:22" x14ac:dyDescent="0.35">
      <c r="B622" s="178">
        <f>IF(AND(ISBLANK(TrackingWorksheet!B627),ISBLANK(TrackingWorksheet!C627),ISBLANK(TrackingWorksheet!G627),ISBLANK(TrackingWorksheet!I627),
ISBLANK(TrackingWorksheet!#REF!)),1,0)</f>
        <v>0</v>
      </c>
      <c r="C622" s="173">
        <f>IF(B622=1,"",TrackingWorksheet!D627)</f>
        <v>0</v>
      </c>
      <c r="D622" s="176">
        <f>IF(B622=1,"",IF(AND(TrackingWorksheet!B627&lt;&gt;"",TrackingWorksheet!B627&lt;=WeeklyCOVIDSummary!$C$7,OR(TrackingWorksheet!C627="",TrackingWorksheet!C627&gt;=WeeklyCOVIDSummary!$C$6)),1,0))</f>
        <v>0</v>
      </c>
      <c r="E622" s="175">
        <f>IF(B622=1,"",IF(AND(TrackingWorksheet!H627&lt;&gt;"",TrackingWorksheet!H627&lt;=WeeklyCOVIDSummary!$C$7),1,0)*D622)</f>
        <v>0</v>
      </c>
      <c r="F622" s="175">
        <f>IF(B622=1,"",IF(AND(TrackingWorksheet!I627&lt;&gt;"",TrackingWorksheet!I627&lt;=WeeklyCOVIDSummary!$C$7),1,0)*D622)</f>
        <v>0</v>
      </c>
      <c r="G622" s="175">
        <f>IF(B622=1,"",IF(AND(TrackingWorksheet!G627&lt;&gt;"",TrackingWorksheet!G627&lt;=WeeklyCOVIDSummary!$C$7,WeeklyCOVIDSummary!$C$6-TrackingWorksheet!G627&lt;60),1,0)*D622)</f>
        <v>0</v>
      </c>
      <c r="H622" s="175">
        <f>IF(B622=1,"",IF(AND(TrackingWorksheet!G627&lt;&gt;"",TrackingWorksheet!G627&lt;=WeeklyCOVIDSummary!$C$7,TrackingWorksheet!G627&gt;$M$3),1,0)*D622)</f>
        <v>0</v>
      </c>
      <c r="I622" s="175">
        <f t="shared" si="19"/>
        <v>0</v>
      </c>
      <c r="J622" s="175">
        <f t="shared" si="18"/>
        <v>0</v>
      </c>
      <c r="K622" s="175">
        <f>IF(B622=1,"",IF(AND(TrackingWorksheet!G627="",TrackingWorksheet!H627="", TrackingWorksheet!I627=""),1,0)*D622)</f>
        <v>0</v>
      </c>
      <c r="L622" s="178" t="str">
        <f>IF(B622=1,"",IF(TrackingWorksheet!F627="","",TrackingWorksheet!F627))</f>
        <v/>
      </c>
      <c r="M622" s="170"/>
      <c r="N622" s="170">
        <f>IF(AND(ISBLANK(TrackingWorksheet!B627),ISBLANK(TrackingWorksheet!C627),ISBLANK(TrackingWorksheet!G627),ISBLANK(TrackingWorksheet!I627),
ISBLANK(TrackingWorksheet!#REF!)),1,0)</f>
        <v>0</v>
      </c>
      <c r="O622" s="170">
        <f>IF(B622=1,"",TrackingWorksheet!E627)</f>
        <v>0</v>
      </c>
      <c r="P622" s="170" t="e">
        <f>IF(B622=1,"",IF(AND(TrackingWorksheet!B627&lt;&gt;"",TrackingWorksheet!B627&lt;=#REF!,OR(TrackingWorksheet!C627="",TrackingWorksheet!C627&gt;=#REF!)),1,0))</f>
        <v>#REF!</v>
      </c>
      <c r="Q622" s="170" t="e">
        <f>IF(B622=1,"",IF(AND(TrackingWorksheet!#REF! &lt;&gt;"",TrackingWorksheet!#REF!&lt;=#REF!), 1, 0)*D622)</f>
        <v>#REF!</v>
      </c>
      <c r="R622" s="170" t="e">
        <f>IF(B622=1,"",IF(AND(TrackingWorksheet!#REF! &lt;&gt;"", TrackingWorksheet!#REF!="At facility"), 1, 0)*D622)</f>
        <v>#REF!</v>
      </c>
      <c r="S622" s="170" t="e">
        <f>IF(B622=1,"",IF(AND(TrackingWorksheet!#REF! &lt;&gt;"", TrackingWorksheet!#REF!="Outside of facility"), 1, 0)*D622)</f>
        <v>#REF!</v>
      </c>
      <c r="T622" s="170" t="e">
        <f>IF(B622=1,"",IF(AND(TrackingWorksheet!#REF!&lt;&gt;"",TrackingWorksheet!#REF!&lt;=#REF!),1,0)*D622)</f>
        <v>#REF!</v>
      </c>
      <c r="U622" s="170" t="e">
        <f>IF(B622=1,"",IF(AND(TrackingWorksheet!#REF!&lt;&gt;"",TrackingWorksheet!#REF!&lt;=#REF!),1,0)*D622)</f>
        <v>#REF!</v>
      </c>
      <c r="V622" s="170" t="str">
        <f>IF(B622=1,"",IF(TrackingWorksheet!F627="","",TrackingWorksheet!F627))</f>
        <v/>
      </c>
    </row>
    <row r="623" spans="2:22" x14ac:dyDescent="0.35">
      <c r="B623" s="178">
        <f>IF(AND(ISBLANK(TrackingWorksheet!B628),ISBLANK(TrackingWorksheet!C628),ISBLANK(TrackingWorksheet!G628),ISBLANK(TrackingWorksheet!I628),
ISBLANK(TrackingWorksheet!#REF!)),1,0)</f>
        <v>0</v>
      </c>
      <c r="C623" s="173">
        <f>IF(B623=1,"",TrackingWorksheet!D628)</f>
        <v>0</v>
      </c>
      <c r="D623" s="176">
        <f>IF(B623=1,"",IF(AND(TrackingWorksheet!B628&lt;&gt;"",TrackingWorksheet!B628&lt;=WeeklyCOVIDSummary!$C$7,OR(TrackingWorksheet!C628="",TrackingWorksheet!C628&gt;=WeeklyCOVIDSummary!$C$6)),1,0))</f>
        <v>0</v>
      </c>
      <c r="E623" s="175">
        <f>IF(B623=1,"",IF(AND(TrackingWorksheet!H628&lt;&gt;"",TrackingWorksheet!H628&lt;=WeeklyCOVIDSummary!$C$7),1,0)*D623)</f>
        <v>0</v>
      </c>
      <c r="F623" s="175">
        <f>IF(B623=1,"",IF(AND(TrackingWorksheet!I628&lt;&gt;"",TrackingWorksheet!I628&lt;=WeeklyCOVIDSummary!$C$7),1,0)*D623)</f>
        <v>0</v>
      </c>
      <c r="G623" s="175">
        <f>IF(B623=1,"",IF(AND(TrackingWorksheet!G628&lt;&gt;"",TrackingWorksheet!G628&lt;=WeeklyCOVIDSummary!$C$7,WeeklyCOVIDSummary!$C$6-TrackingWorksheet!G628&lt;60),1,0)*D623)</f>
        <v>0</v>
      </c>
      <c r="H623" s="175">
        <f>IF(B623=1,"",IF(AND(TrackingWorksheet!G628&lt;&gt;"",TrackingWorksheet!G628&lt;=WeeklyCOVIDSummary!$C$7,TrackingWorksheet!G628&gt;$M$3),1,0)*D623)</f>
        <v>0</v>
      </c>
      <c r="I623" s="175">
        <f t="shared" si="19"/>
        <v>0</v>
      </c>
      <c r="J623" s="175">
        <f t="shared" si="18"/>
        <v>0</v>
      </c>
      <c r="K623" s="175">
        <f>IF(B623=1,"",IF(AND(TrackingWorksheet!G628="",TrackingWorksheet!H628="", TrackingWorksheet!I628=""),1,0)*D623)</f>
        <v>0</v>
      </c>
      <c r="L623" s="178" t="str">
        <f>IF(B623=1,"",IF(TrackingWorksheet!F628="","",TrackingWorksheet!F628))</f>
        <v/>
      </c>
      <c r="M623" s="170"/>
      <c r="N623" s="170">
        <f>IF(AND(ISBLANK(TrackingWorksheet!B628),ISBLANK(TrackingWorksheet!C628),ISBLANK(TrackingWorksheet!G628),ISBLANK(TrackingWorksheet!I628),
ISBLANK(TrackingWorksheet!#REF!)),1,0)</f>
        <v>0</v>
      </c>
      <c r="O623" s="170">
        <f>IF(B623=1,"",TrackingWorksheet!E628)</f>
        <v>0</v>
      </c>
      <c r="P623" s="170" t="e">
        <f>IF(B623=1,"",IF(AND(TrackingWorksheet!B628&lt;&gt;"",TrackingWorksheet!B628&lt;=#REF!,OR(TrackingWorksheet!C628="",TrackingWorksheet!C628&gt;=#REF!)),1,0))</f>
        <v>#REF!</v>
      </c>
      <c r="Q623" s="170" t="e">
        <f>IF(B623=1,"",IF(AND(TrackingWorksheet!#REF! &lt;&gt;"",TrackingWorksheet!#REF!&lt;=#REF!), 1, 0)*D623)</f>
        <v>#REF!</v>
      </c>
      <c r="R623" s="170" t="e">
        <f>IF(B623=1,"",IF(AND(TrackingWorksheet!#REF! &lt;&gt;"", TrackingWorksheet!#REF!="At facility"), 1, 0)*D623)</f>
        <v>#REF!</v>
      </c>
      <c r="S623" s="170" t="e">
        <f>IF(B623=1,"",IF(AND(TrackingWorksheet!#REF! &lt;&gt;"", TrackingWorksheet!#REF!="Outside of facility"), 1, 0)*D623)</f>
        <v>#REF!</v>
      </c>
      <c r="T623" s="170" t="e">
        <f>IF(B623=1,"",IF(AND(TrackingWorksheet!#REF!&lt;&gt;"",TrackingWorksheet!#REF!&lt;=#REF!),1,0)*D623)</f>
        <v>#REF!</v>
      </c>
      <c r="U623" s="170" t="e">
        <f>IF(B623=1,"",IF(AND(TrackingWorksheet!#REF!&lt;&gt;"",TrackingWorksheet!#REF!&lt;=#REF!),1,0)*D623)</f>
        <v>#REF!</v>
      </c>
      <c r="V623" s="170" t="str">
        <f>IF(B623=1,"",IF(TrackingWorksheet!F628="","",TrackingWorksheet!F628))</f>
        <v/>
      </c>
    </row>
    <row r="624" spans="2:22" x14ac:dyDescent="0.35">
      <c r="B624" s="178">
        <f>IF(AND(ISBLANK(TrackingWorksheet!B629),ISBLANK(TrackingWorksheet!C629),ISBLANK(TrackingWorksheet!G629),ISBLANK(TrackingWorksheet!I629),
ISBLANK(TrackingWorksheet!#REF!)),1,0)</f>
        <v>0</v>
      </c>
      <c r="C624" s="173">
        <f>IF(B624=1,"",TrackingWorksheet!D629)</f>
        <v>0</v>
      </c>
      <c r="D624" s="176">
        <f>IF(B624=1,"",IF(AND(TrackingWorksheet!B629&lt;&gt;"",TrackingWorksheet!B629&lt;=WeeklyCOVIDSummary!$C$7,OR(TrackingWorksheet!C629="",TrackingWorksheet!C629&gt;=WeeklyCOVIDSummary!$C$6)),1,0))</f>
        <v>0</v>
      </c>
      <c r="E624" s="175">
        <f>IF(B624=1,"",IF(AND(TrackingWorksheet!H629&lt;&gt;"",TrackingWorksheet!H629&lt;=WeeklyCOVIDSummary!$C$7),1,0)*D624)</f>
        <v>0</v>
      </c>
      <c r="F624" s="175">
        <f>IF(B624=1,"",IF(AND(TrackingWorksheet!I629&lt;&gt;"",TrackingWorksheet!I629&lt;=WeeklyCOVIDSummary!$C$7),1,0)*D624)</f>
        <v>0</v>
      </c>
      <c r="G624" s="175">
        <f>IF(B624=1,"",IF(AND(TrackingWorksheet!G629&lt;&gt;"",TrackingWorksheet!G629&lt;=WeeklyCOVIDSummary!$C$7,WeeklyCOVIDSummary!$C$6-TrackingWorksheet!G629&lt;60),1,0)*D624)</f>
        <v>0</v>
      </c>
      <c r="H624" s="175">
        <f>IF(B624=1,"",IF(AND(TrackingWorksheet!G629&lt;&gt;"",TrackingWorksheet!G629&lt;=WeeklyCOVIDSummary!$C$7,TrackingWorksheet!G629&gt;$M$3),1,0)*D624)</f>
        <v>0</v>
      </c>
      <c r="I624" s="175">
        <f t="shared" si="19"/>
        <v>0</v>
      </c>
      <c r="J624" s="175">
        <f t="shared" si="18"/>
        <v>0</v>
      </c>
      <c r="K624" s="175">
        <f>IF(B624=1,"",IF(AND(TrackingWorksheet!G629="",TrackingWorksheet!H629="", TrackingWorksheet!I629=""),1,0)*D624)</f>
        <v>0</v>
      </c>
      <c r="L624" s="178" t="str">
        <f>IF(B624=1,"",IF(TrackingWorksheet!F629="","",TrackingWorksheet!F629))</f>
        <v/>
      </c>
      <c r="M624" s="170"/>
      <c r="N624" s="170">
        <f>IF(AND(ISBLANK(TrackingWorksheet!B629),ISBLANK(TrackingWorksheet!C629),ISBLANK(TrackingWorksheet!G629),ISBLANK(TrackingWorksheet!I629),
ISBLANK(TrackingWorksheet!#REF!)),1,0)</f>
        <v>0</v>
      </c>
      <c r="O624" s="170">
        <f>IF(B624=1,"",TrackingWorksheet!E629)</f>
        <v>0</v>
      </c>
      <c r="P624" s="170" t="e">
        <f>IF(B624=1,"",IF(AND(TrackingWorksheet!B629&lt;&gt;"",TrackingWorksheet!B629&lt;=#REF!,OR(TrackingWorksheet!C629="",TrackingWorksheet!C629&gt;=#REF!)),1,0))</f>
        <v>#REF!</v>
      </c>
      <c r="Q624" s="170" t="e">
        <f>IF(B624=1,"",IF(AND(TrackingWorksheet!#REF! &lt;&gt;"",TrackingWorksheet!#REF!&lt;=#REF!), 1, 0)*D624)</f>
        <v>#REF!</v>
      </c>
      <c r="R624" s="170" t="e">
        <f>IF(B624=1,"",IF(AND(TrackingWorksheet!#REF! &lt;&gt;"", TrackingWorksheet!#REF!="At facility"), 1, 0)*D624)</f>
        <v>#REF!</v>
      </c>
      <c r="S624" s="170" t="e">
        <f>IF(B624=1,"",IF(AND(TrackingWorksheet!#REF! &lt;&gt;"", TrackingWorksheet!#REF!="Outside of facility"), 1, 0)*D624)</f>
        <v>#REF!</v>
      </c>
      <c r="T624" s="170" t="e">
        <f>IF(B624=1,"",IF(AND(TrackingWorksheet!#REF!&lt;&gt;"",TrackingWorksheet!#REF!&lt;=#REF!),1,0)*D624)</f>
        <v>#REF!</v>
      </c>
      <c r="U624" s="170" t="e">
        <f>IF(B624=1,"",IF(AND(TrackingWorksheet!#REF!&lt;&gt;"",TrackingWorksheet!#REF!&lt;=#REF!),1,0)*D624)</f>
        <v>#REF!</v>
      </c>
      <c r="V624" s="170" t="str">
        <f>IF(B624=1,"",IF(TrackingWorksheet!F629="","",TrackingWorksheet!F629))</f>
        <v/>
      </c>
    </row>
    <row r="625" spans="2:22" x14ac:dyDescent="0.35">
      <c r="B625" s="178">
        <f>IF(AND(ISBLANK(TrackingWorksheet!B630),ISBLANK(TrackingWorksheet!C630),ISBLANK(TrackingWorksheet!G630),ISBLANK(TrackingWorksheet!I630),
ISBLANK(TrackingWorksheet!#REF!)),1,0)</f>
        <v>0</v>
      </c>
      <c r="C625" s="173">
        <f>IF(B625=1,"",TrackingWorksheet!D630)</f>
        <v>0</v>
      </c>
      <c r="D625" s="176">
        <f>IF(B625=1,"",IF(AND(TrackingWorksheet!B630&lt;&gt;"",TrackingWorksheet!B630&lt;=WeeklyCOVIDSummary!$C$7,OR(TrackingWorksheet!C630="",TrackingWorksheet!C630&gt;=WeeklyCOVIDSummary!$C$6)),1,0))</f>
        <v>0</v>
      </c>
      <c r="E625" s="175">
        <f>IF(B625=1,"",IF(AND(TrackingWorksheet!H630&lt;&gt;"",TrackingWorksheet!H630&lt;=WeeklyCOVIDSummary!$C$7),1,0)*D625)</f>
        <v>0</v>
      </c>
      <c r="F625" s="175">
        <f>IF(B625=1,"",IF(AND(TrackingWorksheet!I630&lt;&gt;"",TrackingWorksheet!I630&lt;=WeeklyCOVIDSummary!$C$7),1,0)*D625)</f>
        <v>0</v>
      </c>
      <c r="G625" s="175">
        <f>IF(B625=1,"",IF(AND(TrackingWorksheet!G630&lt;&gt;"",TrackingWorksheet!G630&lt;=WeeklyCOVIDSummary!$C$7,WeeklyCOVIDSummary!$C$6-TrackingWorksheet!G630&lt;60),1,0)*D625)</f>
        <v>0</v>
      </c>
      <c r="H625" s="175">
        <f>IF(B625=1,"",IF(AND(TrackingWorksheet!G630&lt;&gt;"",TrackingWorksheet!G630&lt;=WeeklyCOVIDSummary!$C$7,TrackingWorksheet!G630&gt;$M$3),1,0)*D625)</f>
        <v>0</v>
      </c>
      <c r="I625" s="175">
        <f t="shared" si="19"/>
        <v>0</v>
      </c>
      <c r="J625" s="175">
        <f t="shared" si="18"/>
        <v>0</v>
      </c>
      <c r="K625" s="175">
        <f>IF(B625=1,"",IF(AND(TrackingWorksheet!G630="",TrackingWorksheet!H630="", TrackingWorksheet!I630=""),1,0)*D625)</f>
        <v>0</v>
      </c>
      <c r="L625" s="178" t="str">
        <f>IF(B625=1,"",IF(TrackingWorksheet!F630="","",TrackingWorksheet!F630))</f>
        <v/>
      </c>
      <c r="M625" s="170"/>
      <c r="N625" s="170">
        <f>IF(AND(ISBLANK(TrackingWorksheet!B630),ISBLANK(TrackingWorksheet!C630),ISBLANK(TrackingWorksheet!G630),ISBLANK(TrackingWorksheet!I630),
ISBLANK(TrackingWorksheet!#REF!)),1,0)</f>
        <v>0</v>
      </c>
      <c r="O625" s="170">
        <f>IF(B625=1,"",TrackingWorksheet!E630)</f>
        <v>0</v>
      </c>
      <c r="P625" s="170" t="e">
        <f>IF(B625=1,"",IF(AND(TrackingWorksheet!B630&lt;&gt;"",TrackingWorksheet!B630&lt;=#REF!,OR(TrackingWorksheet!C630="",TrackingWorksheet!C630&gt;=#REF!)),1,0))</f>
        <v>#REF!</v>
      </c>
      <c r="Q625" s="170" t="e">
        <f>IF(B625=1,"",IF(AND(TrackingWorksheet!#REF! &lt;&gt;"",TrackingWorksheet!#REF!&lt;=#REF!), 1, 0)*D625)</f>
        <v>#REF!</v>
      </c>
      <c r="R625" s="170" t="e">
        <f>IF(B625=1,"",IF(AND(TrackingWorksheet!#REF! &lt;&gt;"", TrackingWorksheet!#REF!="At facility"), 1, 0)*D625)</f>
        <v>#REF!</v>
      </c>
      <c r="S625" s="170" t="e">
        <f>IF(B625=1,"",IF(AND(TrackingWorksheet!#REF! &lt;&gt;"", TrackingWorksheet!#REF!="Outside of facility"), 1, 0)*D625)</f>
        <v>#REF!</v>
      </c>
      <c r="T625" s="170" t="e">
        <f>IF(B625=1,"",IF(AND(TrackingWorksheet!#REF!&lt;&gt;"",TrackingWorksheet!#REF!&lt;=#REF!),1,0)*D625)</f>
        <v>#REF!</v>
      </c>
      <c r="U625" s="170" t="e">
        <f>IF(B625=1,"",IF(AND(TrackingWorksheet!#REF!&lt;&gt;"",TrackingWorksheet!#REF!&lt;=#REF!),1,0)*D625)</f>
        <v>#REF!</v>
      </c>
      <c r="V625" s="170" t="str">
        <f>IF(B625=1,"",IF(TrackingWorksheet!F630="","",TrackingWorksheet!F630))</f>
        <v/>
      </c>
    </row>
    <row r="626" spans="2:22" x14ac:dyDescent="0.35">
      <c r="B626" s="178">
        <f>IF(AND(ISBLANK(TrackingWorksheet!B631),ISBLANK(TrackingWorksheet!C631),ISBLANK(TrackingWorksheet!G631),ISBLANK(TrackingWorksheet!I631),
ISBLANK(TrackingWorksheet!#REF!)),1,0)</f>
        <v>0</v>
      </c>
      <c r="C626" s="173">
        <f>IF(B626=1,"",TrackingWorksheet!D631)</f>
        <v>0</v>
      </c>
      <c r="D626" s="176">
        <f>IF(B626=1,"",IF(AND(TrackingWorksheet!B631&lt;&gt;"",TrackingWorksheet!B631&lt;=WeeklyCOVIDSummary!$C$7,OR(TrackingWorksheet!C631="",TrackingWorksheet!C631&gt;=WeeklyCOVIDSummary!$C$6)),1,0))</f>
        <v>0</v>
      </c>
      <c r="E626" s="175">
        <f>IF(B626=1,"",IF(AND(TrackingWorksheet!H631&lt;&gt;"",TrackingWorksheet!H631&lt;=WeeklyCOVIDSummary!$C$7),1,0)*D626)</f>
        <v>0</v>
      </c>
      <c r="F626" s="175">
        <f>IF(B626=1,"",IF(AND(TrackingWorksheet!I631&lt;&gt;"",TrackingWorksheet!I631&lt;=WeeklyCOVIDSummary!$C$7),1,0)*D626)</f>
        <v>0</v>
      </c>
      <c r="G626" s="175">
        <f>IF(B626=1,"",IF(AND(TrackingWorksheet!G631&lt;&gt;"",TrackingWorksheet!G631&lt;=WeeklyCOVIDSummary!$C$7,WeeklyCOVIDSummary!$C$6-TrackingWorksheet!G631&lt;60),1,0)*D626)</f>
        <v>0</v>
      </c>
      <c r="H626" s="175">
        <f>IF(B626=1,"",IF(AND(TrackingWorksheet!G631&lt;&gt;"",TrackingWorksheet!G631&lt;=WeeklyCOVIDSummary!$C$7,TrackingWorksheet!G631&gt;$M$3),1,0)*D626)</f>
        <v>0</v>
      </c>
      <c r="I626" s="175">
        <f t="shared" si="19"/>
        <v>0</v>
      </c>
      <c r="J626" s="175">
        <f t="shared" si="18"/>
        <v>0</v>
      </c>
      <c r="K626" s="175">
        <f>IF(B626=1,"",IF(AND(TrackingWorksheet!G631="",TrackingWorksheet!H631="", TrackingWorksheet!I631=""),1,0)*D626)</f>
        <v>0</v>
      </c>
      <c r="L626" s="178" t="str">
        <f>IF(B626=1,"",IF(TrackingWorksheet!F631="","",TrackingWorksheet!F631))</f>
        <v/>
      </c>
      <c r="M626" s="170"/>
      <c r="N626" s="170">
        <f>IF(AND(ISBLANK(TrackingWorksheet!B631),ISBLANK(TrackingWorksheet!C631),ISBLANK(TrackingWorksheet!G631),ISBLANK(TrackingWorksheet!I631),
ISBLANK(TrackingWorksheet!#REF!)),1,0)</f>
        <v>0</v>
      </c>
      <c r="O626" s="170">
        <f>IF(B626=1,"",TrackingWorksheet!E631)</f>
        <v>0</v>
      </c>
      <c r="P626" s="170" t="e">
        <f>IF(B626=1,"",IF(AND(TrackingWorksheet!B631&lt;&gt;"",TrackingWorksheet!B631&lt;=#REF!,OR(TrackingWorksheet!C631="",TrackingWorksheet!C631&gt;=#REF!)),1,0))</f>
        <v>#REF!</v>
      </c>
      <c r="Q626" s="170" t="e">
        <f>IF(B626=1,"",IF(AND(TrackingWorksheet!#REF! &lt;&gt;"",TrackingWorksheet!#REF!&lt;=#REF!), 1, 0)*D626)</f>
        <v>#REF!</v>
      </c>
      <c r="R626" s="170" t="e">
        <f>IF(B626=1,"",IF(AND(TrackingWorksheet!#REF! &lt;&gt;"", TrackingWorksheet!#REF!="At facility"), 1, 0)*D626)</f>
        <v>#REF!</v>
      </c>
      <c r="S626" s="170" t="e">
        <f>IF(B626=1,"",IF(AND(TrackingWorksheet!#REF! &lt;&gt;"", TrackingWorksheet!#REF!="Outside of facility"), 1, 0)*D626)</f>
        <v>#REF!</v>
      </c>
      <c r="T626" s="170" t="e">
        <f>IF(B626=1,"",IF(AND(TrackingWorksheet!#REF!&lt;&gt;"",TrackingWorksheet!#REF!&lt;=#REF!),1,0)*D626)</f>
        <v>#REF!</v>
      </c>
      <c r="U626" s="170" t="e">
        <f>IF(B626=1,"",IF(AND(TrackingWorksheet!#REF!&lt;&gt;"",TrackingWorksheet!#REF!&lt;=#REF!),1,0)*D626)</f>
        <v>#REF!</v>
      </c>
      <c r="V626" s="170" t="str">
        <f>IF(B626=1,"",IF(TrackingWorksheet!F631="","",TrackingWorksheet!F631))</f>
        <v/>
      </c>
    </row>
    <row r="627" spans="2:22" x14ac:dyDescent="0.35">
      <c r="B627" s="178">
        <f>IF(AND(ISBLANK(TrackingWorksheet!B632),ISBLANK(TrackingWorksheet!C632),ISBLANK(TrackingWorksheet!G632),ISBLANK(TrackingWorksheet!I632),
ISBLANK(TrackingWorksheet!#REF!)),1,0)</f>
        <v>0</v>
      </c>
      <c r="C627" s="173">
        <f>IF(B627=1,"",TrackingWorksheet!D632)</f>
        <v>0</v>
      </c>
      <c r="D627" s="176">
        <f>IF(B627=1,"",IF(AND(TrackingWorksheet!B632&lt;&gt;"",TrackingWorksheet!B632&lt;=WeeklyCOVIDSummary!$C$7,OR(TrackingWorksheet!C632="",TrackingWorksheet!C632&gt;=WeeklyCOVIDSummary!$C$6)),1,0))</f>
        <v>0</v>
      </c>
      <c r="E627" s="175">
        <f>IF(B627=1,"",IF(AND(TrackingWorksheet!H632&lt;&gt;"",TrackingWorksheet!H632&lt;=WeeklyCOVIDSummary!$C$7),1,0)*D627)</f>
        <v>0</v>
      </c>
      <c r="F627" s="175">
        <f>IF(B627=1,"",IF(AND(TrackingWorksheet!I632&lt;&gt;"",TrackingWorksheet!I632&lt;=WeeklyCOVIDSummary!$C$7),1,0)*D627)</f>
        <v>0</v>
      </c>
      <c r="G627" s="175">
        <f>IF(B627=1,"",IF(AND(TrackingWorksheet!G632&lt;&gt;"",TrackingWorksheet!G632&lt;=WeeklyCOVIDSummary!$C$7,WeeklyCOVIDSummary!$C$6-TrackingWorksheet!G632&lt;60),1,0)*D627)</f>
        <v>0</v>
      </c>
      <c r="H627" s="175">
        <f>IF(B627=1,"",IF(AND(TrackingWorksheet!G632&lt;&gt;"",TrackingWorksheet!G632&lt;=WeeklyCOVIDSummary!$C$7,TrackingWorksheet!G632&gt;$M$3),1,0)*D627)</f>
        <v>0</v>
      </c>
      <c r="I627" s="175">
        <f t="shared" si="19"/>
        <v>0</v>
      </c>
      <c r="J627" s="175">
        <f t="shared" si="18"/>
        <v>0</v>
      </c>
      <c r="K627" s="175">
        <f>IF(B627=1,"",IF(AND(TrackingWorksheet!G632="",TrackingWorksheet!H632="", TrackingWorksheet!I632=""),1,0)*D627)</f>
        <v>0</v>
      </c>
      <c r="L627" s="178" t="str">
        <f>IF(B627=1,"",IF(TrackingWorksheet!F632="","",TrackingWorksheet!F632))</f>
        <v/>
      </c>
      <c r="M627" s="170"/>
      <c r="N627" s="170">
        <f>IF(AND(ISBLANK(TrackingWorksheet!B632),ISBLANK(TrackingWorksheet!C632),ISBLANK(TrackingWorksheet!G632),ISBLANK(TrackingWorksheet!I632),
ISBLANK(TrackingWorksheet!#REF!)),1,0)</f>
        <v>0</v>
      </c>
      <c r="O627" s="170">
        <f>IF(B627=1,"",TrackingWorksheet!E632)</f>
        <v>0</v>
      </c>
      <c r="P627" s="170" t="e">
        <f>IF(B627=1,"",IF(AND(TrackingWorksheet!B632&lt;&gt;"",TrackingWorksheet!B632&lt;=#REF!,OR(TrackingWorksheet!C632="",TrackingWorksheet!C632&gt;=#REF!)),1,0))</f>
        <v>#REF!</v>
      </c>
      <c r="Q627" s="170" t="e">
        <f>IF(B627=1,"",IF(AND(TrackingWorksheet!#REF! &lt;&gt;"",TrackingWorksheet!#REF!&lt;=#REF!), 1, 0)*D627)</f>
        <v>#REF!</v>
      </c>
      <c r="R627" s="170" t="e">
        <f>IF(B627=1,"",IF(AND(TrackingWorksheet!#REF! &lt;&gt;"", TrackingWorksheet!#REF!="At facility"), 1, 0)*D627)</f>
        <v>#REF!</v>
      </c>
      <c r="S627" s="170" t="e">
        <f>IF(B627=1,"",IF(AND(TrackingWorksheet!#REF! &lt;&gt;"", TrackingWorksheet!#REF!="Outside of facility"), 1, 0)*D627)</f>
        <v>#REF!</v>
      </c>
      <c r="T627" s="170" t="e">
        <f>IF(B627=1,"",IF(AND(TrackingWorksheet!#REF!&lt;&gt;"",TrackingWorksheet!#REF!&lt;=#REF!),1,0)*D627)</f>
        <v>#REF!</v>
      </c>
      <c r="U627" s="170" t="e">
        <f>IF(B627=1,"",IF(AND(TrackingWorksheet!#REF!&lt;&gt;"",TrackingWorksheet!#REF!&lt;=#REF!),1,0)*D627)</f>
        <v>#REF!</v>
      </c>
      <c r="V627" s="170" t="str">
        <f>IF(B627=1,"",IF(TrackingWorksheet!F632="","",TrackingWorksheet!F632))</f>
        <v/>
      </c>
    </row>
    <row r="628" spans="2:22" x14ac:dyDescent="0.35">
      <c r="B628" s="178">
        <f>IF(AND(ISBLANK(TrackingWorksheet!B633),ISBLANK(TrackingWorksheet!C633),ISBLANK(TrackingWorksheet!G633),ISBLANK(TrackingWorksheet!I633),
ISBLANK(TrackingWorksheet!#REF!)),1,0)</f>
        <v>0</v>
      </c>
      <c r="C628" s="173">
        <f>IF(B628=1,"",TrackingWorksheet!D633)</f>
        <v>0</v>
      </c>
      <c r="D628" s="176">
        <f>IF(B628=1,"",IF(AND(TrackingWorksheet!B633&lt;&gt;"",TrackingWorksheet!B633&lt;=WeeklyCOVIDSummary!$C$7,OR(TrackingWorksheet!C633="",TrackingWorksheet!C633&gt;=WeeklyCOVIDSummary!$C$6)),1,0))</f>
        <v>0</v>
      </c>
      <c r="E628" s="175">
        <f>IF(B628=1,"",IF(AND(TrackingWorksheet!H633&lt;&gt;"",TrackingWorksheet!H633&lt;=WeeklyCOVIDSummary!$C$7),1,0)*D628)</f>
        <v>0</v>
      </c>
      <c r="F628" s="175">
        <f>IF(B628=1,"",IF(AND(TrackingWorksheet!I633&lt;&gt;"",TrackingWorksheet!I633&lt;=WeeklyCOVIDSummary!$C$7),1,0)*D628)</f>
        <v>0</v>
      </c>
      <c r="G628" s="175">
        <f>IF(B628=1,"",IF(AND(TrackingWorksheet!G633&lt;&gt;"",TrackingWorksheet!G633&lt;=WeeklyCOVIDSummary!$C$7,WeeklyCOVIDSummary!$C$6-TrackingWorksheet!G633&lt;60),1,0)*D628)</f>
        <v>0</v>
      </c>
      <c r="H628" s="175">
        <f>IF(B628=1,"",IF(AND(TrackingWorksheet!G633&lt;&gt;"",TrackingWorksheet!G633&lt;=WeeklyCOVIDSummary!$C$7,TrackingWorksheet!G633&gt;$M$3),1,0)*D628)</f>
        <v>0</v>
      </c>
      <c r="I628" s="175">
        <f t="shared" si="19"/>
        <v>0</v>
      </c>
      <c r="J628" s="175">
        <f t="shared" si="18"/>
        <v>0</v>
      </c>
      <c r="K628" s="175">
        <f>IF(B628=1,"",IF(AND(TrackingWorksheet!G633="",TrackingWorksheet!H633="", TrackingWorksheet!I633=""),1,0)*D628)</f>
        <v>0</v>
      </c>
      <c r="L628" s="178" t="str">
        <f>IF(B628=1,"",IF(TrackingWorksheet!F633="","",TrackingWorksheet!F633))</f>
        <v/>
      </c>
      <c r="M628" s="170"/>
      <c r="N628" s="170">
        <f>IF(AND(ISBLANK(TrackingWorksheet!B633),ISBLANK(TrackingWorksheet!C633),ISBLANK(TrackingWorksheet!G633),ISBLANK(TrackingWorksheet!I633),
ISBLANK(TrackingWorksheet!#REF!)),1,0)</f>
        <v>0</v>
      </c>
      <c r="O628" s="170">
        <f>IF(B628=1,"",TrackingWorksheet!E633)</f>
        <v>0</v>
      </c>
      <c r="P628" s="170" t="e">
        <f>IF(B628=1,"",IF(AND(TrackingWorksheet!B633&lt;&gt;"",TrackingWorksheet!B633&lt;=#REF!,OR(TrackingWorksheet!C633="",TrackingWorksheet!C633&gt;=#REF!)),1,0))</f>
        <v>#REF!</v>
      </c>
      <c r="Q628" s="170" t="e">
        <f>IF(B628=1,"",IF(AND(TrackingWorksheet!#REF! &lt;&gt;"",TrackingWorksheet!#REF!&lt;=#REF!), 1, 0)*D628)</f>
        <v>#REF!</v>
      </c>
      <c r="R628" s="170" t="e">
        <f>IF(B628=1,"",IF(AND(TrackingWorksheet!#REF! &lt;&gt;"", TrackingWorksheet!#REF!="At facility"), 1, 0)*D628)</f>
        <v>#REF!</v>
      </c>
      <c r="S628" s="170" t="e">
        <f>IF(B628=1,"",IF(AND(TrackingWorksheet!#REF! &lt;&gt;"", TrackingWorksheet!#REF!="Outside of facility"), 1, 0)*D628)</f>
        <v>#REF!</v>
      </c>
      <c r="T628" s="170" t="e">
        <f>IF(B628=1,"",IF(AND(TrackingWorksheet!#REF!&lt;&gt;"",TrackingWorksheet!#REF!&lt;=#REF!),1,0)*D628)</f>
        <v>#REF!</v>
      </c>
      <c r="U628" s="170" t="e">
        <f>IF(B628=1,"",IF(AND(TrackingWorksheet!#REF!&lt;&gt;"",TrackingWorksheet!#REF!&lt;=#REF!),1,0)*D628)</f>
        <v>#REF!</v>
      </c>
      <c r="V628" s="170" t="str">
        <f>IF(B628=1,"",IF(TrackingWorksheet!F633="","",TrackingWorksheet!F633))</f>
        <v/>
      </c>
    </row>
    <row r="629" spans="2:22" x14ac:dyDescent="0.35">
      <c r="B629" s="178">
        <f>IF(AND(ISBLANK(TrackingWorksheet!B634),ISBLANK(TrackingWorksheet!C634),ISBLANK(TrackingWorksheet!G634),ISBLANK(TrackingWorksheet!I634),
ISBLANK(TrackingWorksheet!#REF!)),1,0)</f>
        <v>0</v>
      </c>
      <c r="C629" s="173">
        <f>IF(B629=1,"",TrackingWorksheet!D634)</f>
        <v>0</v>
      </c>
      <c r="D629" s="176">
        <f>IF(B629=1,"",IF(AND(TrackingWorksheet!B634&lt;&gt;"",TrackingWorksheet!B634&lt;=WeeklyCOVIDSummary!$C$7,OR(TrackingWorksheet!C634="",TrackingWorksheet!C634&gt;=WeeklyCOVIDSummary!$C$6)),1,0))</f>
        <v>0</v>
      </c>
      <c r="E629" s="175">
        <f>IF(B629=1,"",IF(AND(TrackingWorksheet!H634&lt;&gt;"",TrackingWorksheet!H634&lt;=WeeklyCOVIDSummary!$C$7),1,0)*D629)</f>
        <v>0</v>
      </c>
      <c r="F629" s="175">
        <f>IF(B629=1,"",IF(AND(TrackingWorksheet!I634&lt;&gt;"",TrackingWorksheet!I634&lt;=WeeklyCOVIDSummary!$C$7),1,0)*D629)</f>
        <v>0</v>
      </c>
      <c r="G629" s="175">
        <f>IF(B629=1,"",IF(AND(TrackingWorksheet!G634&lt;&gt;"",TrackingWorksheet!G634&lt;=WeeklyCOVIDSummary!$C$7,WeeklyCOVIDSummary!$C$6-TrackingWorksheet!G634&lt;60),1,0)*D629)</f>
        <v>0</v>
      </c>
      <c r="H629" s="175">
        <f>IF(B629=1,"",IF(AND(TrackingWorksheet!G634&lt;&gt;"",TrackingWorksheet!G634&lt;=WeeklyCOVIDSummary!$C$7,TrackingWorksheet!G634&gt;$M$3),1,0)*D629)</f>
        <v>0</v>
      </c>
      <c r="I629" s="175">
        <f t="shared" si="19"/>
        <v>0</v>
      </c>
      <c r="J629" s="175">
        <f t="shared" si="18"/>
        <v>0</v>
      </c>
      <c r="K629" s="175">
        <f>IF(B629=1,"",IF(AND(TrackingWorksheet!G634="",TrackingWorksheet!H634="", TrackingWorksheet!I634=""),1,0)*D629)</f>
        <v>0</v>
      </c>
      <c r="L629" s="178" t="str">
        <f>IF(B629=1,"",IF(TrackingWorksheet!F634="","",TrackingWorksheet!F634))</f>
        <v/>
      </c>
      <c r="M629" s="170"/>
      <c r="N629" s="170">
        <f>IF(AND(ISBLANK(TrackingWorksheet!B634),ISBLANK(TrackingWorksheet!C634),ISBLANK(TrackingWorksheet!G634),ISBLANK(TrackingWorksheet!I634),
ISBLANK(TrackingWorksheet!#REF!)),1,0)</f>
        <v>0</v>
      </c>
      <c r="O629" s="170">
        <f>IF(B629=1,"",TrackingWorksheet!E634)</f>
        <v>0</v>
      </c>
      <c r="P629" s="170" t="e">
        <f>IF(B629=1,"",IF(AND(TrackingWorksheet!B634&lt;&gt;"",TrackingWorksheet!B634&lt;=#REF!,OR(TrackingWorksheet!C634="",TrackingWorksheet!C634&gt;=#REF!)),1,0))</f>
        <v>#REF!</v>
      </c>
      <c r="Q629" s="170" t="e">
        <f>IF(B629=1,"",IF(AND(TrackingWorksheet!#REF! &lt;&gt;"",TrackingWorksheet!#REF!&lt;=#REF!), 1, 0)*D629)</f>
        <v>#REF!</v>
      </c>
      <c r="R629" s="170" t="e">
        <f>IF(B629=1,"",IF(AND(TrackingWorksheet!#REF! &lt;&gt;"", TrackingWorksheet!#REF!="At facility"), 1, 0)*D629)</f>
        <v>#REF!</v>
      </c>
      <c r="S629" s="170" t="e">
        <f>IF(B629=1,"",IF(AND(TrackingWorksheet!#REF! &lt;&gt;"", TrackingWorksheet!#REF!="Outside of facility"), 1, 0)*D629)</f>
        <v>#REF!</v>
      </c>
      <c r="T629" s="170" t="e">
        <f>IF(B629=1,"",IF(AND(TrackingWorksheet!#REF!&lt;&gt;"",TrackingWorksheet!#REF!&lt;=#REF!),1,0)*D629)</f>
        <v>#REF!</v>
      </c>
      <c r="U629" s="170" t="e">
        <f>IF(B629=1,"",IF(AND(TrackingWorksheet!#REF!&lt;&gt;"",TrackingWorksheet!#REF!&lt;=#REF!),1,0)*D629)</f>
        <v>#REF!</v>
      </c>
      <c r="V629" s="170" t="str">
        <f>IF(B629=1,"",IF(TrackingWorksheet!F634="","",TrackingWorksheet!F634))</f>
        <v/>
      </c>
    </row>
    <row r="630" spans="2:22" x14ac:dyDescent="0.35">
      <c r="B630" s="178">
        <f>IF(AND(ISBLANK(TrackingWorksheet!B635),ISBLANK(TrackingWorksheet!C635),ISBLANK(TrackingWorksheet!G635),ISBLANK(TrackingWorksheet!I635),
ISBLANK(TrackingWorksheet!#REF!)),1,0)</f>
        <v>0</v>
      </c>
      <c r="C630" s="173">
        <f>IF(B630=1,"",TrackingWorksheet!D635)</f>
        <v>0</v>
      </c>
      <c r="D630" s="176">
        <f>IF(B630=1,"",IF(AND(TrackingWorksheet!B635&lt;&gt;"",TrackingWorksheet!B635&lt;=WeeklyCOVIDSummary!$C$7,OR(TrackingWorksheet!C635="",TrackingWorksheet!C635&gt;=WeeklyCOVIDSummary!$C$6)),1,0))</f>
        <v>0</v>
      </c>
      <c r="E630" s="175">
        <f>IF(B630=1,"",IF(AND(TrackingWorksheet!H635&lt;&gt;"",TrackingWorksheet!H635&lt;=WeeklyCOVIDSummary!$C$7),1,0)*D630)</f>
        <v>0</v>
      </c>
      <c r="F630" s="175">
        <f>IF(B630=1,"",IF(AND(TrackingWorksheet!I635&lt;&gt;"",TrackingWorksheet!I635&lt;=WeeklyCOVIDSummary!$C$7),1,0)*D630)</f>
        <v>0</v>
      </c>
      <c r="G630" s="175">
        <f>IF(B630=1,"",IF(AND(TrackingWorksheet!G635&lt;&gt;"",TrackingWorksheet!G635&lt;=WeeklyCOVIDSummary!$C$7,WeeklyCOVIDSummary!$C$6-TrackingWorksheet!G635&lt;60),1,0)*D630)</f>
        <v>0</v>
      </c>
      <c r="H630" s="175">
        <f>IF(B630=1,"",IF(AND(TrackingWorksheet!G635&lt;&gt;"",TrackingWorksheet!G635&lt;=WeeklyCOVIDSummary!$C$7,TrackingWorksheet!G635&gt;$M$3),1,0)*D630)</f>
        <v>0</v>
      </c>
      <c r="I630" s="175">
        <f t="shared" si="19"/>
        <v>0</v>
      </c>
      <c r="J630" s="175">
        <f t="shared" si="18"/>
        <v>0</v>
      </c>
      <c r="K630" s="175">
        <f>IF(B630=1,"",IF(AND(TrackingWorksheet!G635="",TrackingWorksheet!H635="", TrackingWorksheet!I635=""),1,0)*D630)</f>
        <v>0</v>
      </c>
      <c r="L630" s="178" t="str">
        <f>IF(B630=1,"",IF(TrackingWorksheet!F635="","",TrackingWorksheet!F635))</f>
        <v/>
      </c>
      <c r="M630" s="170"/>
      <c r="N630" s="170">
        <f>IF(AND(ISBLANK(TrackingWorksheet!B635),ISBLANK(TrackingWorksheet!C635),ISBLANK(TrackingWorksheet!G635),ISBLANK(TrackingWorksheet!I635),
ISBLANK(TrackingWorksheet!#REF!)),1,0)</f>
        <v>0</v>
      </c>
      <c r="O630" s="170">
        <f>IF(B630=1,"",TrackingWorksheet!E635)</f>
        <v>0</v>
      </c>
      <c r="P630" s="170" t="e">
        <f>IF(B630=1,"",IF(AND(TrackingWorksheet!B635&lt;&gt;"",TrackingWorksheet!B635&lt;=#REF!,OR(TrackingWorksheet!C635="",TrackingWorksheet!C635&gt;=#REF!)),1,0))</f>
        <v>#REF!</v>
      </c>
      <c r="Q630" s="170" t="e">
        <f>IF(B630=1,"",IF(AND(TrackingWorksheet!#REF! &lt;&gt;"",TrackingWorksheet!#REF!&lt;=#REF!), 1, 0)*D630)</f>
        <v>#REF!</v>
      </c>
      <c r="R630" s="170" t="e">
        <f>IF(B630=1,"",IF(AND(TrackingWorksheet!#REF! &lt;&gt;"", TrackingWorksheet!#REF!="At facility"), 1, 0)*D630)</f>
        <v>#REF!</v>
      </c>
      <c r="S630" s="170" t="e">
        <f>IF(B630=1,"",IF(AND(TrackingWorksheet!#REF! &lt;&gt;"", TrackingWorksheet!#REF!="Outside of facility"), 1, 0)*D630)</f>
        <v>#REF!</v>
      </c>
      <c r="T630" s="170" t="e">
        <f>IF(B630=1,"",IF(AND(TrackingWorksheet!#REF!&lt;&gt;"",TrackingWorksheet!#REF!&lt;=#REF!),1,0)*D630)</f>
        <v>#REF!</v>
      </c>
      <c r="U630" s="170" t="e">
        <f>IF(B630=1,"",IF(AND(TrackingWorksheet!#REF!&lt;&gt;"",TrackingWorksheet!#REF!&lt;=#REF!),1,0)*D630)</f>
        <v>#REF!</v>
      </c>
      <c r="V630" s="170" t="str">
        <f>IF(B630=1,"",IF(TrackingWorksheet!F635="","",TrackingWorksheet!F635))</f>
        <v/>
      </c>
    </row>
    <row r="631" spans="2:22" x14ac:dyDescent="0.35">
      <c r="B631" s="178">
        <f>IF(AND(ISBLANK(TrackingWorksheet!B636),ISBLANK(TrackingWorksheet!C636),ISBLANK(TrackingWorksheet!G636),ISBLANK(TrackingWorksheet!I636),
ISBLANK(TrackingWorksheet!#REF!)),1,0)</f>
        <v>0</v>
      </c>
      <c r="C631" s="173">
        <f>IF(B631=1,"",TrackingWorksheet!D636)</f>
        <v>0</v>
      </c>
      <c r="D631" s="176">
        <f>IF(B631=1,"",IF(AND(TrackingWorksheet!B636&lt;&gt;"",TrackingWorksheet!B636&lt;=WeeklyCOVIDSummary!$C$7,OR(TrackingWorksheet!C636="",TrackingWorksheet!C636&gt;=WeeklyCOVIDSummary!$C$6)),1,0))</f>
        <v>0</v>
      </c>
      <c r="E631" s="175">
        <f>IF(B631=1,"",IF(AND(TrackingWorksheet!H636&lt;&gt;"",TrackingWorksheet!H636&lt;=WeeklyCOVIDSummary!$C$7),1,0)*D631)</f>
        <v>0</v>
      </c>
      <c r="F631" s="175">
        <f>IF(B631=1,"",IF(AND(TrackingWorksheet!I636&lt;&gt;"",TrackingWorksheet!I636&lt;=WeeklyCOVIDSummary!$C$7),1,0)*D631)</f>
        <v>0</v>
      </c>
      <c r="G631" s="175">
        <f>IF(B631=1,"",IF(AND(TrackingWorksheet!G636&lt;&gt;"",TrackingWorksheet!G636&lt;=WeeklyCOVIDSummary!$C$7,WeeklyCOVIDSummary!$C$6-TrackingWorksheet!G636&lt;60),1,0)*D631)</f>
        <v>0</v>
      </c>
      <c r="H631" s="175">
        <f>IF(B631=1,"",IF(AND(TrackingWorksheet!G636&lt;&gt;"",TrackingWorksheet!G636&lt;=WeeklyCOVIDSummary!$C$7,TrackingWorksheet!G636&gt;$M$3),1,0)*D631)</f>
        <v>0</v>
      </c>
      <c r="I631" s="175">
        <f t="shared" si="19"/>
        <v>0</v>
      </c>
      <c r="J631" s="175">
        <f t="shared" si="18"/>
        <v>0</v>
      </c>
      <c r="K631" s="175">
        <f>IF(B631=1,"",IF(AND(TrackingWorksheet!G636="",TrackingWorksheet!H636="", TrackingWorksheet!I636=""),1,0)*D631)</f>
        <v>0</v>
      </c>
      <c r="L631" s="178" t="str">
        <f>IF(B631=1,"",IF(TrackingWorksheet!F636="","",TrackingWorksheet!F636))</f>
        <v/>
      </c>
      <c r="M631" s="170"/>
      <c r="N631" s="170">
        <f>IF(AND(ISBLANK(TrackingWorksheet!B636),ISBLANK(TrackingWorksheet!C636),ISBLANK(TrackingWorksheet!G636),ISBLANK(TrackingWorksheet!I636),
ISBLANK(TrackingWorksheet!#REF!)),1,0)</f>
        <v>0</v>
      </c>
      <c r="O631" s="170">
        <f>IF(B631=1,"",TrackingWorksheet!E636)</f>
        <v>0</v>
      </c>
      <c r="P631" s="170" t="e">
        <f>IF(B631=1,"",IF(AND(TrackingWorksheet!B636&lt;&gt;"",TrackingWorksheet!B636&lt;=#REF!,OR(TrackingWorksheet!C636="",TrackingWorksheet!C636&gt;=#REF!)),1,0))</f>
        <v>#REF!</v>
      </c>
      <c r="Q631" s="170" t="e">
        <f>IF(B631=1,"",IF(AND(TrackingWorksheet!#REF! &lt;&gt;"",TrackingWorksheet!#REF!&lt;=#REF!), 1, 0)*D631)</f>
        <v>#REF!</v>
      </c>
      <c r="R631" s="170" t="e">
        <f>IF(B631=1,"",IF(AND(TrackingWorksheet!#REF! &lt;&gt;"", TrackingWorksheet!#REF!="At facility"), 1, 0)*D631)</f>
        <v>#REF!</v>
      </c>
      <c r="S631" s="170" t="e">
        <f>IF(B631=1,"",IF(AND(TrackingWorksheet!#REF! &lt;&gt;"", TrackingWorksheet!#REF!="Outside of facility"), 1, 0)*D631)</f>
        <v>#REF!</v>
      </c>
      <c r="T631" s="170" t="e">
        <f>IF(B631=1,"",IF(AND(TrackingWorksheet!#REF!&lt;&gt;"",TrackingWorksheet!#REF!&lt;=#REF!),1,0)*D631)</f>
        <v>#REF!</v>
      </c>
      <c r="U631" s="170" t="e">
        <f>IF(B631=1,"",IF(AND(TrackingWorksheet!#REF!&lt;&gt;"",TrackingWorksheet!#REF!&lt;=#REF!),1,0)*D631)</f>
        <v>#REF!</v>
      </c>
      <c r="V631" s="170" t="str">
        <f>IF(B631=1,"",IF(TrackingWorksheet!F636="","",TrackingWorksheet!F636))</f>
        <v/>
      </c>
    </row>
    <row r="632" spans="2:22" x14ac:dyDescent="0.35">
      <c r="B632" s="178">
        <f>IF(AND(ISBLANK(TrackingWorksheet!B637),ISBLANK(TrackingWorksheet!C637),ISBLANK(TrackingWorksheet!G637),ISBLANK(TrackingWorksheet!I637),
ISBLANK(TrackingWorksheet!#REF!)),1,0)</f>
        <v>0</v>
      </c>
      <c r="C632" s="173">
        <f>IF(B632=1,"",TrackingWorksheet!D637)</f>
        <v>0</v>
      </c>
      <c r="D632" s="176">
        <f>IF(B632=1,"",IF(AND(TrackingWorksheet!B637&lt;&gt;"",TrackingWorksheet!B637&lt;=WeeklyCOVIDSummary!$C$7,OR(TrackingWorksheet!C637="",TrackingWorksheet!C637&gt;=WeeklyCOVIDSummary!$C$6)),1,0))</f>
        <v>0</v>
      </c>
      <c r="E632" s="175">
        <f>IF(B632=1,"",IF(AND(TrackingWorksheet!H637&lt;&gt;"",TrackingWorksheet!H637&lt;=WeeklyCOVIDSummary!$C$7),1,0)*D632)</f>
        <v>0</v>
      </c>
      <c r="F632" s="175">
        <f>IF(B632=1,"",IF(AND(TrackingWorksheet!I637&lt;&gt;"",TrackingWorksheet!I637&lt;=WeeklyCOVIDSummary!$C$7),1,0)*D632)</f>
        <v>0</v>
      </c>
      <c r="G632" s="175">
        <f>IF(B632=1,"",IF(AND(TrackingWorksheet!G637&lt;&gt;"",TrackingWorksheet!G637&lt;=WeeklyCOVIDSummary!$C$7,WeeklyCOVIDSummary!$C$6-TrackingWorksheet!G637&lt;60),1,0)*D632)</f>
        <v>0</v>
      </c>
      <c r="H632" s="175">
        <f>IF(B632=1,"",IF(AND(TrackingWorksheet!G637&lt;&gt;"",TrackingWorksheet!G637&lt;=WeeklyCOVIDSummary!$C$7,TrackingWorksheet!G637&gt;$M$3),1,0)*D632)</f>
        <v>0</v>
      </c>
      <c r="I632" s="175">
        <f t="shared" si="19"/>
        <v>0</v>
      </c>
      <c r="J632" s="175">
        <f t="shared" si="18"/>
        <v>0</v>
      </c>
      <c r="K632" s="175">
        <f>IF(B632=1,"",IF(AND(TrackingWorksheet!G637="",TrackingWorksheet!H637="", TrackingWorksheet!I637=""),1,0)*D632)</f>
        <v>0</v>
      </c>
      <c r="L632" s="178" t="str">
        <f>IF(B632=1,"",IF(TrackingWorksheet!F637="","",TrackingWorksheet!F637))</f>
        <v/>
      </c>
      <c r="M632" s="170"/>
      <c r="N632" s="170">
        <f>IF(AND(ISBLANK(TrackingWorksheet!B637),ISBLANK(TrackingWorksheet!C637),ISBLANK(TrackingWorksheet!G637),ISBLANK(TrackingWorksheet!I637),
ISBLANK(TrackingWorksheet!#REF!)),1,0)</f>
        <v>0</v>
      </c>
      <c r="O632" s="170">
        <f>IF(B632=1,"",TrackingWorksheet!E637)</f>
        <v>0</v>
      </c>
      <c r="P632" s="170" t="e">
        <f>IF(B632=1,"",IF(AND(TrackingWorksheet!B637&lt;&gt;"",TrackingWorksheet!B637&lt;=#REF!,OR(TrackingWorksheet!C637="",TrackingWorksheet!C637&gt;=#REF!)),1,0))</f>
        <v>#REF!</v>
      </c>
      <c r="Q632" s="170" t="e">
        <f>IF(B632=1,"",IF(AND(TrackingWorksheet!#REF! &lt;&gt;"",TrackingWorksheet!#REF!&lt;=#REF!), 1, 0)*D632)</f>
        <v>#REF!</v>
      </c>
      <c r="R632" s="170" t="e">
        <f>IF(B632=1,"",IF(AND(TrackingWorksheet!#REF! &lt;&gt;"", TrackingWorksheet!#REF!="At facility"), 1, 0)*D632)</f>
        <v>#REF!</v>
      </c>
      <c r="S632" s="170" t="e">
        <f>IF(B632=1,"",IF(AND(TrackingWorksheet!#REF! &lt;&gt;"", TrackingWorksheet!#REF!="Outside of facility"), 1, 0)*D632)</f>
        <v>#REF!</v>
      </c>
      <c r="T632" s="170" t="e">
        <f>IF(B632=1,"",IF(AND(TrackingWorksheet!#REF!&lt;&gt;"",TrackingWorksheet!#REF!&lt;=#REF!),1,0)*D632)</f>
        <v>#REF!</v>
      </c>
      <c r="U632" s="170" t="e">
        <f>IF(B632=1,"",IF(AND(TrackingWorksheet!#REF!&lt;&gt;"",TrackingWorksheet!#REF!&lt;=#REF!),1,0)*D632)</f>
        <v>#REF!</v>
      </c>
      <c r="V632" s="170" t="str">
        <f>IF(B632=1,"",IF(TrackingWorksheet!F637="","",TrackingWorksheet!F637))</f>
        <v/>
      </c>
    </row>
    <row r="633" spans="2:22" x14ac:dyDescent="0.35">
      <c r="B633" s="178">
        <f>IF(AND(ISBLANK(TrackingWorksheet!B638),ISBLANK(TrackingWorksheet!C638),ISBLANK(TrackingWorksheet!G638),ISBLANK(TrackingWorksheet!I638),
ISBLANK(TrackingWorksheet!#REF!)),1,0)</f>
        <v>0</v>
      </c>
      <c r="C633" s="173">
        <f>IF(B633=1,"",TrackingWorksheet!D638)</f>
        <v>0</v>
      </c>
      <c r="D633" s="176">
        <f>IF(B633=1,"",IF(AND(TrackingWorksheet!B638&lt;&gt;"",TrackingWorksheet!B638&lt;=WeeklyCOVIDSummary!$C$7,OR(TrackingWorksheet!C638="",TrackingWorksheet!C638&gt;=WeeklyCOVIDSummary!$C$6)),1,0))</f>
        <v>0</v>
      </c>
      <c r="E633" s="175">
        <f>IF(B633=1,"",IF(AND(TrackingWorksheet!H638&lt;&gt;"",TrackingWorksheet!H638&lt;=WeeklyCOVIDSummary!$C$7),1,0)*D633)</f>
        <v>0</v>
      </c>
      <c r="F633" s="175">
        <f>IF(B633=1,"",IF(AND(TrackingWorksheet!I638&lt;&gt;"",TrackingWorksheet!I638&lt;=WeeklyCOVIDSummary!$C$7),1,0)*D633)</f>
        <v>0</v>
      </c>
      <c r="G633" s="175">
        <f>IF(B633=1,"",IF(AND(TrackingWorksheet!G638&lt;&gt;"",TrackingWorksheet!G638&lt;=WeeklyCOVIDSummary!$C$7,WeeklyCOVIDSummary!$C$6-TrackingWorksheet!G638&lt;60),1,0)*D633)</f>
        <v>0</v>
      </c>
      <c r="H633" s="175">
        <f>IF(B633=1,"",IF(AND(TrackingWorksheet!G638&lt;&gt;"",TrackingWorksheet!G638&lt;=WeeklyCOVIDSummary!$C$7,TrackingWorksheet!G638&gt;$M$3),1,0)*D633)</f>
        <v>0</v>
      </c>
      <c r="I633" s="175">
        <f t="shared" si="19"/>
        <v>0</v>
      </c>
      <c r="J633" s="175">
        <f t="shared" si="18"/>
        <v>0</v>
      </c>
      <c r="K633" s="175">
        <f>IF(B633=1,"",IF(AND(TrackingWorksheet!G638="",TrackingWorksheet!H638="", TrackingWorksheet!I638=""),1,0)*D633)</f>
        <v>0</v>
      </c>
      <c r="L633" s="178" t="str">
        <f>IF(B633=1,"",IF(TrackingWorksheet!F638="","",TrackingWorksheet!F638))</f>
        <v/>
      </c>
      <c r="M633" s="170"/>
      <c r="N633" s="170">
        <f>IF(AND(ISBLANK(TrackingWorksheet!B638),ISBLANK(TrackingWorksheet!C638),ISBLANK(TrackingWorksheet!G638),ISBLANK(TrackingWorksheet!I638),
ISBLANK(TrackingWorksheet!#REF!)),1,0)</f>
        <v>0</v>
      </c>
      <c r="O633" s="170">
        <f>IF(B633=1,"",TrackingWorksheet!E638)</f>
        <v>0</v>
      </c>
      <c r="P633" s="170" t="e">
        <f>IF(B633=1,"",IF(AND(TrackingWorksheet!B638&lt;&gt;"",TrackingWorksheet!B638&lt;=#REF!,OR(TrackingWorksheet!C638="",TrackingWorksheet!C638&gt;=#REF!)),1,0))</f>
        <v>#REF!</v>
      </c>
      <c r="Q633" s="170" t="e">
        <f>IF(B633=1,"",IF(AND(TrackingWorksheet!#REF! &lt;&gt;"",TrackingWorksheet!#REF!&lt;=#REF!), 1, 0)*D633)</f>
        <v>#REF!</v>
      </c>
      <c r="R633" s="170" t="e">
        <f>IF(B633=1,"",IF(AND(TrackingWorksheet!#REF! &lt;&gt;"", TrackingWorksheet!#REF!="At facility"), 1, 0)*D633)</f>
        <v>#REF!</v>
      </c>
      <c r="S633" s="170" t="e">
        <f>IF(B633=1,"",IF(AND(TrackingWorksheet!#REF! &lt;&gt;"", TrackingWorksheet!#REF!="Outside of facility"), 1, 0)*D633)</f>
        <v>#REF!</v>
      </c>
      <c r="T633" s="170" t="e">
        <f>IF(B633=1,"",IF(AND(TrackingWorksheet!#REF!&lt;&gt;"",TrackingWorksheet!#REF!&lt;=#REF!),1,0)*D633)</f>
        <v>#REF!</v>
      </c>
      <c r="U633" s="170" t="e">
        <f>IF(B633=1,"",IF(AND(TrackingWorksheet!#REF!&lt;&gt;"",TrackingWorksheet!#REF!&lt;=#REF!),1,0)*D633)</f>
        <v>#REF!</v>
      </c>
      <c r="V633" s="170" t="str">
        <f>IF(B633=1,"",IF(TrackingWorksheet!F638="","",TrackingWorksheet!F638))</f>
        <v/>
      </c>
    </row>
    <row r="634" spans="2:22" x14ac:dyDescent="0.35">
      <c r="B634" s="178">
        <f>IF(AND(ISBLANK(TrackingWorksheet!B639),ISBLANK(TrackingWorksheet!C639),ISBLANK(TrackingWorksheet!G639),ISBLANK(TrackingWorksheet!I639),
ISBLANK(TrackingWorksheet!#REF!)),1,0)</f>
        <v>0</v>
      </c>
      <c r="C634" s="173">
        <f>IF(B634=1,"",TrackingWorksheet!D639)</f>
        <v>0</v>
      </c>
      <c r="D634" s="176">
        <f>IF(B634=1,"",IF(AND(TrackingWorksheet!B639&lt;&gt;"",TrackingWorksheet!B639&lt;=WeeklyCOVIDSummary!$C$7,OR(TrackingWorksheet!C639="",TrackingWorksheet!C639&gt;=WeeklyCOVIDSummary!$C$6)),1,0))</f>
        <v>0</v>
      </c>
      <c r="E634" s="175">
        <f>IF(B634=1,"",IF(AND(TrackingWorksheet!H639&lt;&gt;"",TrackingWorksheet!H639&lt;=WeeklyCOVIDSummary!$C$7),1,0)*D634)</f>
        <v>0</v>
      </c>
      <c r="F634" s="175">
        <f>IF(B634=1,"",IF(AND(TrackingWorksheet!I639&lt;&gt;"",TrackingWorksheet!I639&lt;=WeeklyCOVIDSummary!$C$7),1,0)*D634)</f>
        <v>0</v>
      </c>
      <c r="G634" s="175">
        <f>IF(B634=1,"",IF(AND(TrackingWorksheet!G639&lt;&gt;"",TrackingWorksheet!G639&lt;=WeeklyCOVIDSummary!$C$7,WeeklyCOVIDSummary!$C$6-TrackingWorksheet!G639&lt;60),1,0)*D634)</f>
        <v>0</v>
      </c>
      <c r="H634" s="175">
        <f>IF(B634=1,"",IF(AND(TrackingWorksheet!G639&lt;&gt;"",TrackingWorksheet!G639&lt;=WeeklyCOVIDSummary!$C$7,TrackingWorksheet!G639&gt;$M$3),1,0)*D634)</f>
        <v>0</v>
      </c>
      <c r="I634" s="175">
        <f t="shared" si="19"/>
        <v>0</v>
      </c>
      <c r="J634" s="175">
        <f t="shared" si="18"/>
        <v>0</v>
      </c>
      <c r="K634" s="175">
        <f>IF(B634=1,"",IF(AND(TrackingWorksheet!G639="",TrackingWorksheet!H639="", TrackingWorksheet!I639=""),1,0)*D634)</f>
        <v>0</v>
      </c>
      <c r="L634" s="178" t="str">
        <f>IF(B634=1,"",IF(TrackingWorksheet!F639="","",TrackingWorksheet!F639))</f>
        <v/>
      </c>
      <c r="M634" s="170"/>
      <c r="N634" s="170">
        <f>IF(AND(ISBLANK(TrackingWorksheet!B639),ISBLANK(TrackingWorksheet!C639),ISBLANK(TrackingWorksheet!G639),ISBLANK(TrackingWorksheet!I639),
ISBLANK(TrackingWorksheet!#REF!)),1,0)</f>
        <v>0</v>
      </c>
      <c r="O634" s="170">
        <f>IF(B634=1,"",TrackingWorksheet!E639)</f>
        <v>0</v>
      </c>
      <c r="P634" s="170" t="e">
        <f>IF(B634=1,"",IF(AND(TrackingWorksheet!B639&lt;&gt;"",TrackingWorksheet!B639&lt;=#REF!,OR(TrackingWorksheet!C639="",TrackingWorksheet!C639&gt;=#REF!)),1,0))</f>
        <v>#REF!</v>
      </c>
      <c r="Q634" s="170" t="e">
        <f>IF(B634=1,"",IF(AND(TrackingWorksheet!#REF! &lt;&gt;"",TrackingWorksheet!#REF!&lt;=#REF!), 1, 0)*D634)</f>
        <v>#REF!</v>
      </c>
      <c r="R634" s="170" t="e">
        <f>IF(B634=1,"",IF(AND(TrackingWorksheet!#REF! &lt;&gt;"", TrackingWorksheet!#REF!="At facility"), 1, 0)*D634)</f>
        <v>#REF!</v>
      </c>
      <c r="S634" s="170" t="e">
        <f>IF(B634=1,"",IF(AND(TrackingWorksheet!#REF! &lt;&gt;"", TrackingWorksheet!#REF!="Outside of facility"), 1, 0)*D634)</f>
        <v>#REF!</v>
      </c>
      <c r="T634" s="170" t="e">
        <f>IF(B634=1,"",IF(AND(TrackingWorksheet!#REF!&lt;&gt;"",TrackingWorksheet!#REF!&lt;=#REF!),1,0)*D634)</f>
        <v>#REF!</v>
      </c>
      <c r="U634" s="170" t="e">
        <f>IF(B634=1,"",IF(AND(TrackingWorksheet!#REF!&lt;&gt;"",TrackingWorksheet!#REF!&lt;=#REF!),1,0)*D634)</f>
        <v>#REF!</v>
      </c>
      <c r="V634" s="170" t="str">
        <f>IF(B634=1,"",IF(TrackingWorksheet!F639="","",TrackingWorksheet!F639))</f>
        <v/>
      </c>
    </row>
    <row r="635" spans="2:22" x14ac:dyDescent="0.35">
      <c r="B635" s="178">
        <f>IF(AND(ISBLANK(TrackingWorksheet!B640),ISBLANK(TrackingWorksheet!C640),ISBLANK(TrackingWorksheet!G640),ISBLANK(TrackingWorksheet!I640),
ISBLANK(TrackingWorksheet!#REF!)),1,0)</f>
        <v>0</v>
      </c>
      <c r="C635" s="173">
        <f>IF(B635=1,"",TrackingWorksheet!D640)</f>
        <v>0</v>
      </c>
      <c r="D635" s="176">
        <f>IF(B635=1,"",IF(AND(TrackingWorksheet!B640&lt;&gt;"",TrackingWorksheet!B640&lt;=WeeklyCOVIDSummary!$C$7,OR(TrackingWorksheet!C640="",TrackingWorksheet!C640&gt;=WeeklyCOVIDSummary!$C$6)),1,0))</f>
        <v>0</v>
      </c>
      <c r="E635" s="175">
        <f>IF(B635=1,"",IF(AND(TrackingWorksheet!H640&lt;&gt;"",TrackingWorksheet!H640&lt;=WeeklyCOVIDSummary!$C$7),1,0)*D635)</f>
        <v>0</v>
      </c>
      <c r="F635" s="175">
        <f>IF(B635=1,"",IF(AND(TrackingWorksheet!I640&lt;&gt;"",TrackingWorksheet!I640&lt;=WeeklyCOVIDSummary!$C$7),1,0)*D635)</f>
        <v>0</v>
      </c>
      <c r="G635" s="175">
        <f>IF(B635=1,"",IF(AND(TrackingWorksheet!G640&lt;&gt;"",TrackingWorksheet!G640&lt;=WeeklyCOVIDSummary!$C$7,WeeklyCOVIDSummary!$C$6-TrackingWorksheet!G640&lt;60),1,0)*D635)</f>
        <v>0</v>
      </c>
      <c r="H635" s="175">
        <f>IF(B635=1,"",IF(AND(TrackingWorksheet!G640&lt;&gt;"",TrackingWorksheet!G640&lt;=WeeklyCOVIDSummary!$C$7,TrackingWorksheet!G640&gt;$M$3),1,0)*D635)</f>
        <v>0</v>
      </c>
      <c r="I635" s="175">
        <f t="shared" si="19"/>
        <v>0</v>
      </c>
      <c r="J635" s="175">
        <f t="shared" si="18"/>
        <v>0</v>
      </c>
      <c r="K635" s="175">
        <f>IF(B635=1,"",IF(AND(TrackingWorksheet!G640="",TrackingWorksheet!H640="", TrackingWorksheet!I640=""),1,0)*D635)</f>
        <v>0</v>
      </c>
      <c r="L635" s="178" t="str">
        <f>IF(B635=1,"",IF(TrackingWorksheet!F640="","",TrackingWorksheet!F640))</f>
        <v/>
      </c>
      <c r="M635" s="170"/>
      <c r="N635" s="170">
        <f>IF(AND(ISBLANK(TrackingWorksheet!B640),ISBLANK(TrackingWorksheet!C640),ISBLANK(TrackingWorksheet!G640),ISBLANK(TrackingWorksheet!I640),
ISBLANK(TrackingWorksheet!#REF!)),1,0)</f>
        <v>0</v>
      </c>
      <c r="O635" s="170">
        <f>IF(B635=1,"",TrackingWorksheet!E640)</f>
        <v>0</v>
      </c>
      <c r="P635" s="170" t="e">
        <f>IF(B635=1,"",IF(AND(TrackingWorksheet!B640&lt;&gt;"",TrackingWorksheet!B640&lt;=#REF!,OR(TrackingWorksheet!C640="",TrackingWorksheet!C640&gt;=#REF!)),1,0))</f>
        <v>#REF!</v>
      </c>
      <c r="Q635" s="170" t="e">
        <f>IF(B635=1,"",IF(AND(TrackingWorksheet!#REF! &lt;&gt;"",TrackingWorksheet!#REF!&lt;=#REF!), 1, 0)*D635)</f>
        <v>#REF!</v>
      </c>
      <c r="R635" s="170" t="e">
        <f>IF(B635=1,"",IF(AND(TrackingWorksheet!#REF! &lt;&gt;"", TrackingWorksheet!#REF!="At facility"), 1, 0)*D635)</f>
        <v>#REF!</v>
      </c>
      <c r="S635" s="170" t="e">
        <f>IF(B635=1,"",IF(AND(TrackingWorksheet!#REF! &lt;&gt;"", TrackingWorksheet!#REF!="Outside of facility"), 1, 0)*D635)</f>
        <v>#REF!</v>
      </c>
      <c r="T635" s="170" t="e">
        <f>IF(B635=1,"",IF(AND(TrackingWorksheet!#REF!&lt;&gt;"",TrackingWorksheet!#REF!&lt;=#REF!),1,0)*D635)</f>
        <v>#REF!</v>
      </c>
      <c r="U635" s="170" t="e">
        <f>IF(B635=1,"",IF(AND(TrackingWorksheet!#REF!&lt;&gt;"",TrackingWorksheet!#REF!&lt;=#REF!),1,0)*D635)</f>
        <v>#REF!</v>
      </c>
      <c r="V635" s="170" t="str">
        <f>IF(B635=1,"",IF(TrackingWorksheet!F640="","",TrackingWorksheet!F640))</f>
        <v/>
      </c>
    </row>
    <row r="636" spans="2:22" x14ac:dyDescent="0.35">
      <c r="B636" s="178">
        <f>IF(AND(ISBLANK(TrackingWorksheet!B641),ISBLANK(TrackingWorksheet!C641),ISBLANK(TrackingWorksheet!G641),ISBLANK(TrackingWorksheet!I641),
ISBLANK(TrackingWorksheet!#REF!)),1,0)</f>
        <v>0</v>
      </c>
      <c r="C636" s="173">
        <f>IF(B636=1,"",TrackingWorksheet!D641)</f>
        <v>0</v>
      </c>
      <c r="D636" s="176">
        <f>IF(B636=1,"",IF(AND(TrackingWorksheet!B641&lt;&gt;"",TrackingWorksheet!B641&lt;=WeeklyCOVIDSummary!$C$7,OR(TrackingWorksheet!C641="",TrackingWorksheet!C641&gt;=WeeklyCOVIDSummary!$C$6)),1,0))</f>
        <v>0</v>
      </c>
      <c r="E636" s="175">
        <f>IF(B636=1,"",IF(AND(TrackingWorksheet!H641&lt;&gt;"",TrackingWorksheet!H641&lt;=WeeklyCOVIDSummary!$C$7),1,0)*D636)</f>
        <v>0</v>
      </c>
      <c r="F636" s="175">
        <f>IF(B636=1,"",IF(AND(TrackingWorksheet!I641&lt;&gt;"",TrackingWorksheet!I641&lt;=WeeklyCOVIDSummary!$C$7),1,0)*D636)</f>
        <v>0</v>
      </c>
      <c r="G636" s="175">
        <f>IF(B636=1,"",IF(AND(TrackingWorksheet!G641&lt;&gt;"",TrackingWorksheet!G641&lt;=WeeklyCOVIDSummary!$C$7,WeeklyCOVIDSummary!$C$6-TrackingWorksheet!G641&lt;60),1,0)*D636)</f>
        <v>0</v>
      </c>
      <c r="H636" s="175">
        <f>IF(B636=1,"",IF(AND(TrackingWorksheet!G641&lt;&gt;"",TrackingWorksheet!G641&lt;=WeeklyCOVIDSummary!$C$7,TrackingWorksheet!G641&gt;$M$3),1,0)*D636)</f>
        <v>0</v>
      </c>
      <c r="I636" s="175">
        <f t="shared" si="19"/>
        <v>0</v>
      </c>
      <c r="J636" s="175">
        <f t="shared" si="18"/>
        <v>0</v>
      </c>
      <c r="K636" s="175">
        <f>IF(B636=1,"",IF(AND(TrackingWorksheet!G641="",TrackingWorksheet!H641="", TrackingWorksheet!I641=""),1,0)*D636)</f>
        <v>0</v>
      </c>
      <c r="L636" s="178" t="str">
        <f>IF(B636=1,"",IF(TrackingWorksheet!F641="","",TrackingWorksheet!F641))</f>
        <v/>
      </c>
      <c r="M636" s="170"/>
      <c r="N636" s="170">
        <f>IF(AND(ISBLANK(TrackingWorksheet!B641),ISBLANK(TrackingWorksheet!C641),ISBLANK(TrackingWorksheet!G641),ISBLANK(TrackingWorksheet!I641),
ISBLANK(TrackingWorksheet!#REF!)),1,0)</f>
        <v>0</v>
      </c>
      <c r="O636" s="170">
        <f>IF(B636=1,"",TrackingWorksheet!E641)</f>
        <v>0</v>
      </c>
      <c r="P636" s="170" t="e">
        <f>IF(B636=1,"",IF(AND(TrackingWorksheet!B641&lt;&gt;"",TrackingWorksheet!B641&lt;=#REF!,OR(TrackingWorksheet!C641="",TrackingWorksheet!C641&gt;=#REF!)),1,0))</f>
        <v>#REF!</v>
      </c>
      <c r="Q636" s="170" t="e">
        <f>IF(B636=1,"",IF(AND(TrackingWorksheet!#REF! &lt;&gt;"",TrackingWorksheet!#REF!&lt;=#REF!), 1, 0)*D636)</f>
        <v>#REF!</v>
      </c>
      <c r="R636" s="170" t="e">
        <f>IF(B636=1,"",IF(AND(TrackingWorksheet!#REF! &lt;&gt;"", TrackingWorksheet!#REF!="At facility"), 1, 0)*D636)</f>
        <v>#REF!</v>
      </c>
      <c r="S636" s="170" t="e">
        <f>IF(B636=1,"",IF(AND(TrackingWorksheet!#REF! &lt;&gt;"", TrackingWorksheet!#REF!="Outside of facility"), 1, 0)*D636)</f>
        <v>#REF!</v>
      </c>
      <c r="T636" s="170" t="e">
        <f>IF(B636=1,"",IF(AND(TrackingWorksheet!#REF!&lt;&gt;"",TrackingWorksheet!#REF!&lt;=#REF!),1,0)*D636)</f>
        <v>#REF!</v>
      </c>
      <c r="U636" s="170" t="e">
        <f>IF(B636=1,"",IF(AND(TrackingWorksheet!#REF!&lt;&gt;"",TrackingWorksheet!#REF!&lt;=#REF!),1,0)*D636)</f>
        <v>#REF!</v>
      </c>
      <c r="V636" s="170" t="str">
        <f>IF(B636=1,"",IF(TrackingWorksheet!F641="","",TrackingWorksheet!F641))</f>
        <v/>
      </c>
    </row>
    <row r="637" spans="2:22" x14ac:dyDescent="0.35">
      <c r="B637" s="178">
        <f>IF(AND(ISBLANK(TrackingWorksheet!B642),ISBLANK(TrackingWorksheet!C642),ISBLANK(TrackingWorksheet!G642),ISBLANK(TrackingWorksheet!I642),
ISBLANK(TrackingWorksheet!#REF!)),1,0)</f>
        <v>0</v>
      </c>
      <c r="C637" s="173">
        <f>IF(B637=1,"",TrackingWorksheet!D642)</f>
        <v>0</v>
      </c>
      <c r="D637" s="176">
        <f>IF(B637=1,"",IF(AND(TrackingWorksheet!B642&lt;&gt;"",TrackingWorksheet!B642&lt;=WeeklyCOVIDSummary!$C$7,OR(TrackingWorksheet!C642="",TrackingWorksheet!C642&gt;=WeeklyCOVIDSummary!$C$6)),1,0))</f>
        <v>0</v>
      </c>
      <c r="E637" s="175">
        <f>IF(B637=1,"",IF(AND(TrackingWorksheet!H642&lt;&gt;"",TrackingWorksheet!H642&lt;=WeeklyCOVIDSummary!$C$7),1,0)*D637)</f>
        <v>0</v>
      </c>
      <c r="F637" s="175">
        <f>IF(B637=1,"",IF(AND(TrackingWorksheet!I642&lt;&gt;"",TrackingWorksheet!I642&lt;=WeeklyCOVIDSummary!$C$7),1,0)*D637)</f>
        <v>0</v>
      </c>
      <c r="G637" s="175">
        <f>IF(B637=1,"",IF(AND(TrackingWorksheet!G642&lt;&gt;"",TrackingWorksheet!G642&lt;=WeeklyCOVIDSummary!$C$7,WeeklyCOVIDSummary!$C$6-TrackingWorksheet!G642&lt;60),1,0)*D637)</f>
        <v>0</v>
      </c>
      <c r="H637" s="175">
        <f>IF(B637=1,"",IF(AND(TrackingWorksheet!G642&lt;&gt;"",TrackingWorksheet!G642&lt;=WeeklyCOVIDSummary!$C$7,TrackingWorksheet!G642&gt;$M$3),1,0)*D637)</f>
        <v>0</v>
      </c>
      <c r="I637" s="175">
        <f t="shared" si="19"/>
        <v>0</v>
      </c>
      <c r="J637" s="175">
        <f t="shared" si="18"/>
        <v>0</v>
      </c>
      <c r="K637" s="175">
        <f>IF(B637=1,"",IF(AND(TrackingWorksheet!G642="",TrackingWorksheet!H642="", TrackingWorksheet!I642=""),1,0)*D637)</f>
        <v>0</v>
      </c>
      <c r="L637" s="178" t="str">
        <f>IF(B637=1,"",IF(TrackingWorksheet!F642="","",TrackingWorksheet!F642))</f>
        <v/>
      </c>
      <c r="M637" s="170"/>
      <c r="N637" s="170">
        <f>IF(AND(ISBLANK(TrackingWorksheet!B642),ISBLANK(TrackingWorksheet!C642),ISBLANK(TrackingWorksheet!G642),ISBLANK(TrackingWorksheet!I642),
ISBLANK(TrackingWorksheet!#REF!)),1,0)</f>
        <v>0</v>
      </c>
      <c r="O637" s="170">
        <f>IF(B637=1,"",TrackingWorksheet!E642)</f>
        <v>0</v>
      </c>
      <c r="P637" s="170" t="e">
        <f>IF(B637=1,"",IF(AND(TrackingWorksheet!B642&lt;&gt;"",TrackingWorksheet!B642&lt;=#REF!,OR(TrackingWorksheet!C642="",TrackingWorksheet!C642&gt;=#REF!)),1,0))</f>
        <v>#REF!</v>
      </c>
      <c r="Q637" s="170" t="e">
        <f>IF(B637=1,"",IF(AND(TrackingWorksheet!#REF! &lt;&gt;"",TrackingWorksheet!#REF!&lt;=#REF!), 1, 0)*D637)</f>
        <v>#REF!</v>
      </c>
      <c r="R637" s="170" t="e">
        <f>IF(B637=1,"",IF(AND(TrackingWorksheet!#REF! &lt;&gt;"", TrackingWorksheet!#REF!="At facility"), 1, 0)*D637)</f>
        <v>#REF!</v>
      </c>
      <c r="S637" s="170" t="e">
        <f>IF(B637=1,"",IF(AND(TrackingWorksheet!#REF! &lt;&gt;"", TrackingWorksheet!#REF!="Outside of facility"), 1, 0)*D637)</f>
        <v>#REF!</v>
      </c>
      <c r="T637" s="170" t="e">
        <f>IF(B637=1,"",IF(AND(TrackingWorksheet!#REF!&lt;&gt;"",TrackingWorksheet!#REF!&lt;=#REF!),1,0)*D637)</f>
        <v>#REF!</v>
      </c>
      <c r="U637" s="170" t="e">
        <f>IF(B637=1,"",IF(AND(TrackingWorksheet!#REF!&lt;&gt;"",TrackingWorksheet!#REF!&lt;=#REF!),1,0)*D637)</f>
        <v>#REF!</v>
      </c>
      <c r="V637" s="170" t="str">
        <f>IF(B637=1,"",IF(TrackingWorksheet!F642="","",TrackingWorksheet!F642))</f>
        <v/>
      </c>
    </row>
    <row r="638" spans="2:22" x14ac:dyDescent="0.35">
      <c r="B638" s="178">
        <f>IF(AND(ISBLANK(TrackingWorksheet!B643),ISBLANK(TrackingWorksheet!C643),ISBLANK(TrackingWorksheet!G643),ISBLANK(TrackingWorksheet!I643),
ISBLANK(TrackingWorksheet!#REF!)),1,0)</f>
        <v>0</v>
      </c>
      <c r="C638" s="173">
        <f>IF(B638=1,"",TrackingWorksheet!D643)</f>
        <v>0</v>
      </c>
      <c r="D638" s="176">
        <f>IF(B638=1,"",IF(AND(TrackingWorksheet!B643&lt;&gt;"",TrackingWorksheet!B643&lt;=WeeklyCOVIDSummary!$C$7,OR(TrackingWorksheet!C643="",TrackingWorksheet!C643&gt;=WeeklyCOVIDSummary!$C$6)),1,0))</f>
        <v>0</v>
      </c>
      <c r="E638" s="175">
        <f>IF(B638=1,"",IF(AND(TrackingWorksheet!H643&lt;&gt;"",TrackingWorksheet!H643&lt;=WeeklyCOVIDSummary!$C$7),1,0)*D638)</f>
        <v>0</v>
      </c>
      <c r="F638" s="175">
        <f>IF(B638=1,"",IF(AND(TrackingWorksheet!I643&lt;&gt;"",TrackingWorksheet!I643&lt;=WeeklyCOVIDSummary!$C$7),1,0)*D638)</f>
        <v>0</v>
      </c>
      <c r="G638" s="175">
        <f>IF(B638=1,"",IF(AND(TrackingWorksheet!G643&lt;&gt;"",TrackingWorksheet!G643&lt;=WeeklyCOVIDSummary!$C$7,WeeklyCOVIDSummary!$C$6-TrackingWorksheet!G643&lt;60),1,0)*D638)</f>
        <v>0</v>
      </c>
      <c r="H638" s="175">
        <f>IF(B638=1,"",IF(AND(TrackingWorksheet!G643&lt;&gt;"",TrackingWorksheet!G643&lt;=WeeklyCOVIDSummary!$C$7,TrackingWorksheet!G643&gt;$M$3),1,0)*D638)</f>
        <v>0</v>
      </c>
      <c r="I638" s="175">
        <f t="shared" si="19"/>
        <v>0</v>
      </c>
      <c r="J638" s="175">
        <f t="shared" si="18"/>
        <v>0</v>
      </c>
      <c r="K638" s="175">
        <f>IF(B638=1,"",IF(AND(TrackingWorksheet!G643="",TrackingWorksheet!H643="", TrackingWorksheet!I643=""),1,0)*D638)</f>
        <v>0</v>
      </c>
      <c r="L638" s="178" t="str">
        <f>IF(B638=1,"",IF(TrackingWorksheet!F643="","",TrackingWorksheet!F643))</f>
        <v/>
      </c>
      <c r="M638" s="170"/>
      <c r="N638" s="170">
        <f>IF(AND(ISBLANK(TrackingWorksheet!B643),ISBLANK(TrackingWorksheet!C643),ISBLANK(TrackingWorksheet!G643),ISBLANK(TrackingWorksheet!I643),
ISBLANK(TrackingWorksheet!#REF!)),1,0)</f>
        <v>0</v>
      </c>
      <c r="O638" s="170">
        <f>IF(B638=1,"",TrackingWorksheet!E643)</f>
        <v>0</v>
      </c>
      <c r="P638" s="170" t="e">
        <f>IF(B638=1,"",IF(AND(TrackingWorksheet!B643&lt;&gt;"",TrackingWorksheet!B643&lt;=#REF!,OR(TrackingWorksheet!C643="",TrackingWorksheet!C643&gt;=#REF!)),1,0))</f>
        <v>#REF!</v>
      </c>
      <c r="Q638" s="170" t="e">
        <f>IF(B638=1,"",IF(AND(TrackingWorksheet!#REF! &lt;&gt;"",TrackingWorksheet!#REF!&lt;=#REF!), 1, 0)*D638)</f>
        <v>#REF!</v>
      </c>
      <c r="R638" s="170" t="e">
        <f>IF(B638=1,"",IF(AND(TrackingWorksheet!#REF! &lt;&gt;"", TrackingWorksheet!#REF!="At facility"), 1, 0)*D638)</f>
        <v>#REF!</v>
      </c>
      <c r="S638" s="170" t="e">
        <f>IF(B638=1,"",IF(AND(TrackingWorksheet!#REF! &lt;&gt;"", TrackingWorksheet!#REF!="Outside of facility"), 1, 0)*D638)</f>
        <v>#REF!</v>
      </c>
      <c r="T638" s="170" t="e">
        <f>IF(B638=1,"",IF(AND(TrackingWorksheet!#REF!&lt;&gt;"",TrackingWorksheet!#REF!&lt;=#REF!),1,0)*D638)</f>
        <v>#REF!</v>
      </c>
      <c r="U638" s="170" t="e">
        <f>IF(B638=1,"",IF(AND(TrackingWorksheet!#REF!&lt;&gt;"",TrackingWorksheet!#REF!&lt;=#REF!),1,0)*D638)</f>
        <v>#REF!</v>
      </c>
      <c r="V638" s="170" t="str">
        <f>IF(B638=1,"",IF(TrackingWorksheet!F643="","",TrackingWorksheet!F643))</f>
        <v/>
      </c>
    </row>
    <row r="639" spans="2:22" x14ac:dyDescent="0.35">
      <c r="B639" s="178">
        <f>IF(AND(ISBLANK(TrackingWorksheet!B644),ISBLANK(TrackingWorksheet!C644),ISBLANK(TrackingWorksheet!G644),ISBLANK(TrackingWorksheet!I644),
ISBLANK(TrackingWorksheet!#REF!)),1,0)</f>
        <v>0</v>
      </c>
      <c r="C639" s="173">
        <f>IF(B639=1,"",TrackingWorksheet!D644)</f>
        <v>0</v>
      </c>
      <c r="D639" s="176">
        <f>IF(B639=1,"",IF(AND(TrackingWorksheet!B644&lt;&gt;"",TrackingWorksheet!B644&lt;=WeeklyCOVIDSummary!$C$7,OR(TrackingWorksheet!C644="",TrackingWorksheet!C644&gt;=WeeklyCOVIDSummary!$C$6)),1,0))</f>
        <v>0</v>
      </c>
      <c r="E639" s="175">
        <f>IF(B639=1,"",IF(AND(TrackingWorksheet!H644&lt;&gt;"",TrackingWorksheet!H644&lt;=WeeklyCOVIDSummary!$C$7),1,0)*D639)</f>
        <v>0</v>
      </c>
      <c r="F639" s="175">
        <f>IF(B639=1,"",IF(AND(TrackingWorksheet!I644&lt;&gt;"",TrackingWorksheet!I644&lt;=WeeklyCOVIDSummary!$C$7),1,0)*D639)</f>
        <v>0</v>
      </c>
      <c r="G639" s="175">
        <f>IF(B639=1,"",IF(AND(TrackingWorksheet!G644&lt;&gt;"",TrackingWorksheet!G644&lt;=WeeklyCOVIDSummary!$C$7,WeeklyCOVIDSummary!$C$6-TrackingWorksheet!G644&lt;60),1,0)*D639)</f>
        <v>0</v>
      </c>
      <c r="H639" s="175">
        <f>IF(B639=1,"",IF(AND(TrackingWorksheet!G644&lt;&gt;"",TrackingWorksheet!G644&lt;=WeeklyCOVIDSummary!$C$7,TrackingWorksheet!G644&gt;$M$3),1,0)*D639)</f>
        <v>0</v>
      </c>
      <c r="I639" s="175">
        <f t="shared" si="19"/>
        <v>0</v>
      </c>
      <c r="J639" s="175">
        <f t="shared" si="18"/>
        <v>0</v>
      </c>
      <c r="K639" s="175">
        <f>IF(B639=1,"",IF(AND(TrackingWorksheet!G644="",TrackingWorksheet!H644="", TrackingWorksheet!I644=""),1,0)*D639)</f>
        <v>0</v>
      </c>
      <c r="L639" s="178" t="str">
        <f>IF(B639=1,"",IF(TrackingWorksheet!F644="","",TrackingWorksheet!F644))</f>
        <v/>
      </c>
      <c r="M639" s="170"/>
      <c r="N639" s="170">
        <f>IF(AND(ISBLANK(TrackingWorksheet!B644),ISBLANK(TrackingWorksheet!C644),ISBLANK(TrackingWorksheet!G644),ISBLANK(TrackingWorksheet!I644),
ISBLANK(TrackingWorksheet!#REF!)),1,0)</f>
        <v>0</v>
      </c>
      <c r="O639" s="170">
        <f>IF(B639=1,"",TrackingWorksheet!E644)</f>
        <v>0</v>
      </c>
      <c r="P639" s="170" t="e">
        <f>IF(B639=1,"",IF(AND(TrackingWorksheet!B644&lt;&gt;"",TrackingWorksheet!B644&lt;=#REF!,OR(TrackingWorksheet!C644="",TrackingWorksheet!C644&gt;=#REF!)),1,0))</f>
        <v>#REF!</v>
      </c>
      <c r="Q639" s="170" t="e">
        <f>IF(B639=1,"",IF(AND(TrackingWorksheet!#REF! &lt;&gt;"",TrackingWorksheet!#REF!&lt;=#REF!), 1, 0)*D639)</f>
        <v>#REF!</v>
      </c>
      <c r="R639" s="170" t="e">
        <f>IF(B639=1,"",IF(AND(TrackingWorksheet!#REF! &lt;&gt;"", TrackingWorksheet!#REF!="At facility"), 1, 0)*D639)</f>
        <v>#REF!</v>
      </c>
      <c r="S639" s="170" t="e">
        <f>IF(B639=1,"",IF(AND(TrackingWorksheet!#REF! &lt;&gt;"", TrackingWorksheet!#REF!="Outside of facility"), 1, 0)*D639)</f>
        <v>#REF!</v>
      </c>
      <c r="T639" s="170" t="e">
        <f>IF(B639=1,"",IF(AND(TrackingWorksheet!#REF!&lt;&gt;"",TrackingWorksheet!#REF!&lt;=#REF!),1,0)*D639)</f>
        <v>#REF!</v>
      </c>
      <c r="U639" s="170" t="e">
        <f>IF(B639=1,"",IF(AND(TrackingWorksheet!#REF!&lt;&gt;"",TrackingWorksheet!#REF!&lt;=#REF!),1,0)*D639)</f>
        <v>#REF!</v>
      </c>
      <c r="V639" s="170" t="str">
        <f>IF(B639=1,"",IF(TrackingWorksheet!F644="","",TrackingWorksheet!F644))</f>
        <v/>
      </c>
    </row>
    <row r="640" spans="2:22" x14ac:dyDescent="0.35">
      <c r="B640" s="178">
        <f>IF(AND(ISBLANK(TrackingWorksheet!B645),ISBLANK(TrackingWorksheet!C645),ISBLANK(TrackingWorksheet!G645),ISBLANK(TrackingWorksheet!I645),
ISBLANK(TrackingWorksheet!#REF!)),1,0)</f>
        <v>0</v>
      </c>
      <c r="C640" s="173">
        <f>IF(B640=1,"",TrackingWorksheet!D645)</f>
        <v>0</v>
      </c>
      <c r="D640" s="176">
        <f>IF(B640=1,"",IF(AND(TrackingWorksheet!B645&lt;&gt;"",TrackingWorksheet!B645&lt;=WeeklyCOVIDSummary!$C$7,OR(TrackingWorksheet!C645="",TrackingWorksheet!C645&gt;=WeeklyCOVIDSummary!$C$6)),1,0))</f>
        <v>0</v>
      </c>
      <c r="E640" s="175">
        <f>IF(B640=1,"",IF(AND(TrackingWorksheet!H645&lt;&gt;"",TrackingWorksheet!H645&lt;=WeeklyCOVIDSummary!$C$7),1,0)*D640)</f>
        <v>0</v>
      </c>
      <c r="F640" s="175">
        <f>IF(B640=1,"",IF(AND(TrackingWorksheet!I645&lt;&gt;"",TrackingWorksheet!I645&lt;=WeeklyCOVIDSummary!$C$7),1,0)*D640)</f>
        <v>0</v>
      </c>
      <c r="G640" s="175">
        <f>IF(B640=1,"",IF(AND(TrackingWorksheet!G645&lt;&gt;"",TrackingWorksheet!G645&lt;=WeeklyCOVIDSummary!$C$7,WeeklyCOVIDSummary!$C$6-TrackingWorksheet!G645&lt;60),1,0)*D640)</f>
        <v>0</v>
      </c>
      <c r="H640" s="175">
        <f>IF(B640=1,"",IF(AND(TrackingWorksheet!G645&lt;&gt;"",TrackingWorksheet!G645&lt;=WeeklyCOVIDSummary!$C$7,TrackingWorksheet!G645&gt;$M$3),1,0)*D640)</f>
        <v>0</v>
      </c>
      <c r="I640" s="175">
        <f t="shared" si="19"/>
        <v>0</v>
      </c>
      <c r="J640" s="175">
        <f t="shared" si="18"/>
        <v>0</v>
      </c>
      <c r="K640" s="175">
        <f>IF(B640=1,"",IF(AND(TrackingWorksheet!G645="",TrackingWorksheet!H645="", TrackingWorksheet!I645=""),1,0)*D640)</f>
        <v>0</v>
      </c>
      <c r="L640" s="178" t="str">
        <f>IF(B640=1,"",IF(TrackingWorksheet!F645="","",TrackingWorksheet!F645))</f>
        <v/>
      </c>
      <c r="M640" s="170"/>
      <c r="N640" s="170">
        <f>IF(AND(ISBLANK(TrackingWorksheet!B645),ISBLANK(TrackingWorksheet!C645),ISBLANK(TrackingWorksheet!G645),ISBLANK(TrackingWorksheet!I645),
ISBLANK(TrackingWorksheet!#REF!)),1,0)</f>
        <v>0</v>
      </c>
      <c r="O640" s="170">
        <f>IF(B640=1,"",TrackingWorksheet!E645)</f>
        <v>0</v>
      </c>
      <c r="P640" s="170" t="e">
        <f>IF(B640=1,"",IF(AND(TrackingWorksheet!B645&lt;&gt;"",TrackingWorksheet!B645&lt;=#REF!,OR(TrackingWorksheet!C645="",TrackingWorksheet!C645&gt;=#REF!)),1,0))</f>
        <v>#REF!</v>
      </c>
      <c r="Q640" s="170" t="e">
        <f>IF(B640=1,"",IF(AND(TrackingWorksheet!#REF! &lt;&gt;"",TrackingWorksheet!#REF!&lt;=#REF!), 1, 0)*D640)</f>
        <v>#REF!</v>
      </c>
      <c r="R640" s="170" t="e">
        <f>IF(B640=1,"",IF(AND(TrackingWorksheet!#REF! &lt;&gt;"", TrackingWorksheet!#REF!="At facility"), 1, 0)*D640)</f>
        <v>#REF!</v>
      </c>
      <c r="S640" s="170" t="e">
        <f>IF(B640=1,"",IF(AND(TrackingWorksheet!#REF! &lt;&gt;"", TrackingWorksheet!#REF!="Outside of facility"), 1, 0)*D640)</f>
        <v>#REF!</v>
      </c>
      <c r="T640" s="170" t="e">
        <f>IF(B640=1,"",IF(AND(TrackingWorksheet!#REF!&lt;&gt;"",TrackingWorksheet!#REF!&lt;=#REF!),1,0)*D640)</f>
        <v>#REF!</v>
      </c>
      <c r="U640" s="170" t="e">
        <f>IF(B640=1,"",IF(AND(TrackingWorksheet!#REF!&lt;&gt;"",TrackingWorksheet!#REF!&lt;=#REF!),1,0)*D640)</f>
        <v>#REF!</v>
      </c>
      <c r="V640" s="170" t="str">
        <f>IF(B640=1,"",IF(TrackingWorksheet!F645="","",TrackingWorksheet!F645))</f>
        <v/>
      </c>
    </row>
    <row r="641" spans="2:22" x14ac:dyDescent="0.35">
      <c r="B641" s="178">
        <f>IF(AND(ISBLANK(TrackingWorksheet!B646),ISBLANK(TrackingWorksheet!C646),ISBLANK(TrackingWorksheet!G646),ISBLANK(TrackingWorksheet!I646),
ISBLANK(TrackingWorksheet!#REF!)),1,0)</f>
        <v>0</v>
      </c>
      <c r="C641" s="173">
        <f>IF(B641=1,"",TrackingWorksheet!D646)</f>
        <v>0</v>
      </c>
      <c r="D641" s="176">
        <f>IF(B641=1,"",IF(AND(TrackingWorksheet!B646&lt;&gt;"",TrackingWorksheet!B646&lt;=WeeklyCOVIDSummary!$C$7,OR(TrackingWorksheet!C646="",TrackingWorksheet!C646&gt;=WeeklyCOVIDSummary!$C$6)),1,0))</f>
        <v>0</v>
      </c>
      <c r="E641" s="175">
        <f>IF(B641=1,"",IF(AND(TrackingWorksheet!H646&lt;&gt;"",TrackingWorksheet!H646&lt;=WeeklyCOVIDSummary!$C$7),1,0)*D641)</f>
        <v>0</v>
      </c>
      <c r="F641" s="175">
        <f>IF(B641=1,"",IF(AND(TrackingWorksheet!I646&lt;&gt;"",TrackingWorksheet!I646&lt;=WeeklyCOVIDSummary!$C$7),1,0)*D641)</f>
        <v>0</v>
      </c>
      <c r="G641" s="175">
        <f>IF(B641=1,"",IF(AND(TrackingWorksheet!G646&lt;&gt;"",TrackingWorksheet!G646&lt;=WeeklyCOVIDSummary!$C$7,WeeklyCOVIDSummary!$C$6-TrackingWorksheet!G646&lt;60),1,0)*D641)</f>
        <v>0</v>
      </c>
      <c r="H641" s="175">
        <f>IF(B641=1,"",IF(AND(TrackingWorksheet!G646&lt;&gt;"",TrackingWorksheet!G646&lt;=WeeklyCOVIDSummary!$C$7,TrackingWorksheet!G646&gt;$M$3),1,0)*D641)</f>
        <v>0</v>
      </c>
      <c r="I641" s="175">
        <f t="shared" si="19"/>
        <v>0</v>
      </c>
      <c r="J641" s="175">
        <f t="shared" si="18"/>
        <v>0</v>
      </c>
      <c r="K641" s="175">
        <f>IF(B641=1,"",IF(AND(TrackingWorksheet!G646="",TrackingWorksheet!H646="", TrackingWorksheet!I646=""),1,0)*D641)</f>
        <v>0</v>
      </c>
      <c r="L641" s="178" t="str">
        <f>IF(B641=1,"",IF(TrackingWorksheet!F646="","",TrackingWorksheet!F646))</f>
        <v/>
      </c>
      <c r="M641" s="170"/>
      <c r="N641" s="170">
        <f>IF(AND(ISBLANK(TrackingWorksheet!B646),ISBLANK(TrackingWorksheet!C646),ISBLANK(TrackingWorksheet!G646),ISBLANK(TrackingWorksheet!I646),
ISBLANK(TrackingWorksheet!#REF!)),1,0)</f>
        <v>0</v>
      </c>
      <c r="O641" s="170">
        <f>IF(B641=1,"",TrackingWorksheet!E646)</f>
        <v>0</v>
      </c>
      <c r="P641" s="170" t="e">
        <f>IF(B641=1,"",IF(AND(TrackingWorksheet!B646&lt;&gt;"",TrackingWorksheet!B646&lt;=#REF!,OR(TrackingWorksheet!C646="",TrackingWorksheet!C646&gt;=#REF!)),1,0))</f>
        <v>#REF!</v>
      </c>
      <c r="Q641" s="170" t="e">
        <f>IF(B641=1,"",IF(AND(TrackingWorksheet!#REF! &lt;&gt;"",TrackingWorksheet!#REF!&lt;=#REF!), 1, 0)*D641)</f>
        <v>#REF!</v>
      </c>
      <c r="R641" s="170" t="e">
        <f>IF(B641=1,"",IF(AND(TrackingWorksheet!#REF! &lt;&gt;"", TrackingWorksheet!#REF!="At facility"), 1, 0)*D641)</f>
        <v>#REF!</v>
      </c>
      <c r="S641" s="170" t="e">
        <f>IF(B641=1,"",IF(AND(TrackingWorksheet!#REF! &lt;&gt;"", TrackingWorksheet!#REF!="Outside of facility"), 1, 0)*D641)</f>
        <v>#REF!</v>
      </c>
      <c r="T641" s="170" t="e">
        <f>IF(B641=1,"",IF(AND(TrackingWorksheet!#REF!&lt;&gt;"",TrackingWorksheet!#REF!&lt;=#REF!),1,0)*D641)</f>
        <v>#REF!</v>
      </c>
      <c r="U641" s="170" t="e">
        <f>IF(B641=1,"",IF(AND(TrackingWorksheet!#REF!&lt;&gt;"",TrackingWorksheet!#REF!&lt;=#REF!),1,0)*D641)</f>
        <v>#REF!</v>
      </c>
      <c r="V641" s="170" t="str">
        <f>IF(B641=1,"",IF(TrackingWorksheet!F646="","",TrackingWorksheet!F646))</f>
        <v/>
      </c>
    </row>
    <row r="642" spans="2:22" x14ac:dyDescent="0.35">
      <c r="B642" s="178">
        <f>IF(AND(ISBLANK(TrackingWorksheet!B647),ISBLANK(TrackingWorksheet!C647),ISBLANK(TrackingWorksheet!G647),ISBLANK(TrackingWorksheet!I647),
ISBLANK(TrackingWorksheet!#REF!)),1,0)</f>
        <v>0</v>
      </c>
      <c r="C642" s="173">
        <f>IF(B642=1,"",TrackingWorksheet!D647)</f>
        <v>0</v>
      </c>
      <c r="D642" s="176">
        <f>IF(B642=1,"",IF(AND(TrackingWorksheet!B647&lt;&gt;"",TrackingWorksheet!B647&lt;=WeeklyCOVIDSummary!$C$7,OR(TrackingWorksheet!C647="",TrackingWorksheet!C647&gt;=WeeklyCOVIDSummary!$C$6)),1,0))</f>
        <v>0</v>
      </c>
      <c r="E642" s="175">
        <f>IF(B642=1,"",IF(AND(TrackingWorksheet!H647&lt;&gt;"",TrackingWorksheet!H647&lt;=WeeklyCOVIDSummary!$C$7),1,0)*D642)</f>
        <v>0</v>
      </c>
      <c r="F642" s="175">
        <f>IF(B642=1,"",IF(AND(TrackingWorksheet!I647&lt;&gt;"",TrackingWorksheet!I647&lt;=WeeklyCOVIDSummary!$C$7),1,0)*D642)</f>
        <v>0</v>
      </c>
      <c r="G642" s="175">
        <f>IF(B642=1,"",IF(AND(TrackingWorksheet!G647&lt;&gt;"",TrackingWorksheet!G647&lt;=WeeklyCOVIDSummary!$C$7,WeeklyCOVIDSummary!$C$6-TrackingWorksheet!G647&lt;60),1,0)*D642)</f>
        <v>0</v>
      </c>
      <c r="H642" s="175">
        <f>IF(B642=1,"",IF(AND(TrackingWorksheet!G647&lt;&gt;"",TrackingWorksheet!G647&lt;=WeeklyCOVIDSummary!$C$7,TrackingWorksheet!G647&gt;$M$3),1,0)*D642)</f>
        <v>0</v>
      </c>
      <c r="I642" s="175">
        <f t="shared" si="19"/>
        <v>0</v>
      </c>
      <c r="J642" s="175">
        <f t="shared" si="18"/>
        <v>0</v>
      </c>
      <c r="K642" s="175">
        <f>IF(B642=1,"",IF(AND(TrackingWorksheet!G647="",TrackingWorksheet!H647="", TrackingWorksheet!I647=""),1,0)*D642)</f>
        <v>0</v>
      </c>
      <c r="L642" s="178" t="str">
        <f>IF(B642=1,"",IF(TrackingWorksheet!F647="","",TrackingWorksheet!F647))</f>
        <v/>
      </c>
      <c r="M642" s="170"/>
      <c r="N642" s="170">
        <f>IF(AND(ISBLANK(TrackingWorksheet!B647),ISBLANK(TrackingWorksheet!C647),ISBLANK(TrackingWorksheet!G647),ISBLANK(TrackingWorksheet!I647),
ISBLANK(TrackingWorksheet!#REF!)),1,0)</f>
        <v>0</v>
      </c>
      <c r="O642" s="170">
        <f>IF(B642=1,"",TrackingWorksheet!E647)</f>
        <v>0</v>
      </c>
      <c r="P642" s="170" t="e">
        <f>IF(B642=1,"",IF(AND(TrackingWorksheet!B647&lt;&gt;"",TrackingWorksheet!B647&lt;=#REF!,OR(TrackingWorksheet!C647="",TrackingWorksheet!C647&gt;=#REF!)),1,0))</f>
        <v>#REF!</v>
      </c>
      <c r="Q642" s="170" t="e">
        <f>IF(B642=1,"",IF(AND(TrackingWorksheet!#REF! &lt;&gt;"",TrackingWorksheet!#REF!&lt;=#REF!), 1, 0)*D642)</f>
        <v>#REF!</v>
      </c>
      <c r="R642" s="170" t="e">
        <f>IF(B642=1,"",IF(AND(TrackingWorksheet!#REF! &lt;&gt;"", TrackingWorksheet!#REF!="At facility"), 1, 0)*D642)</f>
        <v>#REF!</v>
      </c>
      <c r="S642" s="170" t="e">
        <f>IF(B642=1,"",IF(AND(TrackingWorksheet!#REF! &lt;&gt;"", TrackingWorksheet!#REF!="Outside of facility"), 1, 0)*D642)</f>
        <v>#REF!</v>
      </c>
      <c r="T642" s="170" t="e">
        <f>IF(B642=1,"",IF(AND(TrackingWorksheet!#REF!&lt;&gt;"",TrackingWorksheet!#REF!&lt;=#REF!),1,0)*D642)</f>
        <v>#REF!</v>
      </c>
      <c r="U642" s="170" t="e">
        <f>IF(B642=1,"",IF(AND(TrackingWorksheet!#REF!&lt;&gt;"",TrackingWorksheet!#REF!&lt;=#REF!),1,0)*D642)</f>
        <v>#REF!</v>
      </c>
      <c r="V642" s="170" t="str">
        <f>IF(B642=1,"",IF(TrackingWorksheet!F647="","",TrackingWorksheet!F647))</f>
        <v/>
      </c>
    </row>
    <row r="643" spans="2:22" x14ac:dyDescent="0.35">
      <c r="B643" s="178">
        <f>IF(AND(ISBLANK(TrackingWorksheet!B648),ISBLANK(TrackingWorksheet!C648),ISBLANK(TrackingWorksheet!G648),ISBLANK(TrackingWorksheet!I648),
ISBLANK(TrackingWorksheet!#REF!)),1,0)</f>
        <v>0</v>
      </c>
      <c r="C643" s="173">
        <f>IF(B643=1,"",TrackingWorksheet!D648)</f>
        <v>0</v>
      </c>
      <c r="D643" s="176">
        <f>IF(B643=1,"",IF(AND(TrackingWorksheet!B648&lt;&gt;"",TrackingWorksheet!B648&lt;=WeeklyCOVIDSummary!$C$7,OR(TrackingWorksheet!C648="",TrackingWorksheet!C648&gt;=WeeklyCOVIDSummary!$C$6)),1,0))</f>
        <v>0</v>
      </c>
      <c r="E643" s="175">
        <f>IF(B643=1,"",IF(AND(TrackingWorksheet!H648&lt;&gt;"",TrackingWorksheet!H648&lt;=WeeklyCOVIDSummary!$C$7),1,0)*D643)</f>
        <v>0</v>
      </c>
      <c r="F643" s="175">
        <f>IF(B643=1,"",IF(AND(TrackingWorksheet!I648&lt;&gt;"",TrackingWorksheet!I648&lt;=WeeklyCOVIDSummary!$C$7),1,0)*D643)</f>
        <v>0</v>
      </c>
      <c r="G643" s="175">
        <f>IF(B643=1,"",IF(AND(TrackingWorksheet!G648&lt;&gt;"",TrackingWorksheet!G648&lt;=WeeklyCOVIDSummary!$C$7,WeeklyCOVIDSummary!$C$6-TrackingWorksheet!G648&lt;60),1,0)*D643)</f>
        <v>0</v>
      </c>
      <c r="H643" s="175">
        <f>IF(B643=1,"",IF(AND(TrackingWorksheet!G648&lt;&gt;"",TrackingWorksheet!G648&lt;=WeeklyCOVIDSummary!$C$7,TrackingWorksheet!G648&gt;$M$3),1,0)*D643)</f>
        <v>0</v>
      </c>
      <c r="I643" s="175">
        <f t="shared" si="19"/>
        <v>0</v>
      </c>
      <c r="J643" s="175">
        <f t="shared" ref="J643:J706" si="20">MAX(G643:H643)</f>
        <v>0</v>
      </c>
      <c r="K643" s="175">
        <f>IF(B643=1,"",IF(AND(TrackingWorksheet!G648="",TrackingWorksheet!H648="", TrackingWorksheet!I648=""),1,0)*D643)</f>
        <v>0</v>
      </c>
      <c r="L643" s="178" t="str">
        <f>IF(B643=1,"",IF(TrackingWorksheet!F648="","",TrackingWorksheet!F648))</f>
        <v/>
      </c>
      <c r="M643" s="170"/>
      <c r="N643" s="170">
        <f>IF(AND(ISBLANK(TrackingWorksheet!B648),ISBLANK(TrackingWorksheet!C648),ISBLANK(TrackingWorksheet!G648),ISBLANK(TrackingWorksheet!I648),
ISBLANK(TrackingWorksheet!#REF!)),1,0)</f>
        <v>0</v>
      </c>
      <c r="O643" s="170">
        <f>IF(B643=1,"",TrackingWorksheet!E648)</f>
        <v>0</v>
      </c>
      <c r="P643" s="170" t="e">
        <f>IF(B643=1,"",IF(AND(TrackingWorksheet!B648&lt;&gt;"",TrackingWorksheet!B648&lt;=#REF!,OR(TrackingWorksheet!C648="",TrackingWorksheet!C648&gt;=#REF!)),1,0))</f>
        <v>#REF!</v>
      </c>
      <c r="Q643" s="170" t="e">
        <f>IF(B643=1,"",IF(AND(TrackingWorksheet!#REF! &lt;&gt;"",TrackingWorksheet!#REF!&lt;=#REF!), 1, 0)*D643)</f>
        <v>#REF!</v>
      </c>
      <c r="R643" s="170" t="e">
        <f>IF(B643=1,"",IF(AND(TrackingWorksheet!#REF! &lt;&gt;"", TrackingWorksheet!#REF!="At facility"), 1, 0)*D643)</f>
        <v>#REF!</v>
      </c>
      <c r="S643" s="170" t="e">
        <f>IF(B643=1,"",IF(AND(TrackingWorksheet!#REF! &lt;&gt;"", TrackingWorksheet!#REF!="Outside of facility"), 1, 0)*D643)</f>
        <v>#REF!</v>
      </c>
      <c r="T643" s="170" t="e">
        <f>IF(B643=1,"",IF(AND(TrackingWorksheet!#REF!&lt;&gt;"",TrackingWorksheet!#REF!&lt;=#REF!),1,0)*D643)</f>
        <v>#REF!</v>
      </c>
      <c r="U643" s="170" t="e">
        <f>IF(B643=1,"",IF(AND(TrackingWorksheet!#REF!&lt;&gt;"",TrackingWorksheet!#REF!&lt;=#REF!),1,0)*D643)</f>
        <v>#REF!</v>
      </c>
      <c r="V643" s="170" t="str">
        <f>IF(B643=1,"",IF(TrackingWorksheet!F648="","",TrackingWorksheet!F648))</f>
        <v/>
      </c>
    </row>
    <row r="644" spans="2:22" x14ac:dyDescent="0.35">
      <c r="B644" s="178">
        <f>IF(AND(ISBLANK(TrackingWorksheet!B649),ISBLANK(TrackingWorksheet!C649),ISBLANK(TrackingWorksheet!G649),ISBLANK(TrackingWorksheet!I649),
ISBLANK(TrackingWorksheet!#REF!)),1,0)</f>
        <v>0</v>
      </c>
      <c r="C644" s="173">
        <f>IF(B644=1,"",TrackingWorksheet!D649)</f>
        <v>0</v>
      </c>
      <c r="D644" s="176">
        <f>IF(B644=1,"",IF(AND(TrackingWorksheet!B649&lt;&gt;"",TrackingWorksheet!B649&lt;=WeeklyCOVIDSummary!$C$7,OR(TrackingWorksheet!C649="",TrackingWorksheet!C649&gt;=WeeklyCOVIDSummary!$C$6)),1,0))</f>
        <v>0</v>
      </c>
      <c r="E644" s="175">
        <f>IF(B644=1,"",IF(AND(TrackingWorksheet!H649&lt;&gt;"",TrackingWorksheet!H649&lt;=WeeklyCOVIDSummary!$C$7),1,0)*D644)</f>
        <v>0</v>
      </c>
      <c r="F644" s="175">
        <f>IF(B644=1,"",IF(AND(TrackingWorksheet!I649&lt;&gt;"",TrackingWorksheet!I649&lt;=WeeklyCOVIDSummary!$C$7),1,0)*D644)</f>
        <v>0</v>
      </c>
      <c r="G644" s="175">
        <f>IF(B644=1,"",IF(AND(TrackingWorksheet!G649&lt;&gt;"",TrackingWorksheet!G649&lt;=WeeklyCOVIDSummary!$C$7,WeeklyCOVIDSummary!$C$6-TrackingWorksheet!G649&lt;60),1,0)*D644)</f>
        <v>0</v>
      </c>
      <c r="H644" s="175">
        <f>IF(B644=1,"",IF(AND(TrackingWorksheet!G649&lt;&gt;"",TrackingWorksheet!G649&lt;=WeeklyCOVIDSummary!$C$7,TrackingWorksheet!G649&gt;$M$3),1,0)*D644)</f>
        <v>0</v>
      </c>
      <c r="I644" s="175">
        <f t="shared" ref="I644:I707" si="21">MAX(G644:H644)</f>
        <v>0</v>
      </c>
      <c r="J644" s="175">
        <f t="shared" si="20"/>
        <v>0</v>
      </c>
      <c r="K644" s="175">
        <f>IF(B644=1,"",IF(AND(TrackingWorksheet!G649="",TrackingWorksheet!H649="", TrackingWorksheet!I649=""),1,0)*D644)</f>
        <v>0</v>
      </c>
      <c r="L644" s="178" t="str">
        <f>IF(B644=1,"",IF(TrackingWorksheet!F649="","",TrackingWorksheet!F649))</f>
        <v/>
      </c>
      <c r="M644" s="170"/>
      <c r="N644" s="170">
        <f>IF(AND(ISBLANK(TrackingWorksheet!B649),ISBLANK(TrackingWorksheet!C649),ISBLANK(TrackingWorksheet!G649),ISBLANK(TrackingWorksheet!I649),
ISBLANK(TrackingWorksheet!#REF!)),1,0)</f>
        <v>0</v>
      </c>
      <c r="O644" s="170">
        <f>IF(B644=1,"",TrackingWorksheet!E649)</f>
        <v>0</v>
      </c>
      <c r="P644" s="170" t="e">
        <f>IF(B644=1,"",IF(AND(TrackingWorksheet!B649&lt;&gt;"",TrackingWorksheet!B649&lt;=#REF!,OR(TrackingWorksheet!C649="",TrackingWorksheet!C649&gt;=#REF!)),1,0))</f>
        <v>#REF!</v>
      </c>
      <c r="Q644" s="170" t="e">
        <f>IF(B644=1,"",IF(AND(TrackingWorksheet!#REF! &lt;&gt;"",TrackingWorksheet!#REF!&lt;=#REF!), 1, 0)*D644)</f>
        <v>#REF!</v>
      </c>
      <c r="R644" s="170" t="e">
        <f>IF(B644=1,"",IF(AND(TrackingWorksheet!#REF! &lt;&gt;"", TrackingWorksheet!#REF!="At facility"), 1, 0)*D644)</f>
        <v>#REF!</v>
      </c>
      <c r="S644" s="170" t="e">
        <f>IF(B644=1,"",IF(AND(TrackingWorksheet!#REF! &lt;&gt;"", TrackingWorksheet!#REF!="Outside of facility"), 1, 0)*D644)</f>
        <v>#REF!</v>
      </c>
      <c r="T644" s="170" t="e">
        <f>IF(B644=1,"",IF(AND(TrackingWorksheet!#REF!&lt;&gt;"",TrackingWorksheet!#REF!&lt;=#REF!),1,0)*D644)</f>
        <v>#REF!</v>
      </c>
      <c r="U644" s="170" t="e">
        <f>IF(B644=1,"",IF(AND(TrackingWorksheet!#REF!&lt;&gt;"",TrackingWorksheet!#REF!&lt;=#REF!),1,0)*D644)</f>
        <v>#REF!</v>
      </c>
      <c r="V644" s="170" t="str">
        <f>IF(B644=1,"",IF(TrackingWorksheet!F649="","",TrackingWorksheet!F649))</f>
        <v/>
      </c>
    </row>
    <row r="645" spans="2:22" x14ac:dyDescent="0.35">
      <c r="B645" s="178">
        <f>IF(AND(ISBLANK(TrackingWorksheet!B650),ISBLANK(TrackingWorksheet!C650),ISBLANK(TrackingWorksheet!G650),ISBLANK(TrackingWorksheet!I650),
ISBLANK(TrackingWorksheet!#REF!)),1,0)</f>
        <v>0</v>
      </c>
      <c r="C645" s="173">
        <f>IF(B645=1,"",TrackingWorksheet!D650)</f>
        <v>0</v>
      </c>
      <c r="D645" s="176">
        <f>IF(B645=1,"",IF(AND(TrackingWorksheet!B650&lt;&gt;"",TrackingWorksheet!B650&lt;=WeeklyCOVIDSummary!$C$7,OR(TrackingWorksheet!C650="",TrackingWorksheet!C650&gt;=WeeklyCOVIDSummary!$C$6)),1,0))</f>
        <v>0</v>
      </c>
      <c r="E645" s="175">
        <f>IF(B645=1,"",IF(AND(TrackingWorksheet!H650&lt;&gt;"",TrackingWorksheet!H650&lt;=WeeklyCOVIDSummary!$C$7),1,0)*D645)</f>
        <v>0</v>
      </c>
      <c r="F645" s="175">
        <f>IF(B645=1,"",IF(AND(TrackingWorksheet!I650&lt;&gt;"",TrackingWorksheet!I650&lt;=WeeklyCOVIDSummary!$C$7),1,0)*D645)</f>
        <v>0</v>
      </c>
      <c r="G645" s="175">
        <f>IF(B645=1,"",IF(AND(TrackingWorksheet!G650&lt;&gt;"",TrackingWorksheet!G650&lt;=WeeklyCOVIDSummary!$C$7,WeeklyCOVIDSummary!$C$6-TrackingWorksheet!G650&lt;60),1,0)*D645)</f>
        <v>0</v>
      </c>
      <c r="H645" s="175">
        <f>IF(B645=1,"",IF(AND(TrackingWorksheet!G650&lt;&gt;"",TrackingWorksheet!G650&lt;=WeeklyCOVIDSummary!$C$7,TrackingWorksheet!G650&gt;$M$3),1,0)*D645)</f>
        <v>0</v>
      </c>
      <c r="I645" s="175">
        <f t="shared" si="21"/>
        <v>0</v>
      </c>
      <c r="J645" s="175">
        <f t="shared" si="20"/>
        <v>0</v>
      </c>
      <c r="K645" s="175">
        <f>IF(B645=1,"",IF(AND(TrackingWorksheet!G650="",TrackingWorksheet!H650="", TrackingWorksheet!I650=""),1,0)*D645)</f>
        <v>0</v>
      </c>
      <c r="L645" s="178" t="str">
        <f>IF(B645=1,"",IF(TrackingWorksheet!F650="","",TrackingWorksheet!F650))</f>
        <v/>
      </c>
      <c r="M645" s="170"/>
      <c r="N645" s="170">
        <f>IF(AND(ISBLANK(TrackingWorksheet!B650),ISBLANK(TrackingWorksheet!C650),ISBLANK(TrackingWorksheet!G650),ISBLANK(TrackingWorksheet!I650),
ISBLANK(TrackingWorksheet!#REF!)),1,0)</f>
        <v>0</v>
      </c>
      <c r="O645" s="170">
        <f>IF(B645=1,"",TrackingWorksheet!E650)</f>
        <v>0</v>
      </c>
      <c r="P645" s="170" t="e">
        <f>IF(B645=1,"",IF(AND(TrackingWorksheet!B650&lt;&gt;"",TrackingWorksheet!B650&lt;=#REF!,OR(TrackingWorksheet!C650="",TrackingWorksheet!C650&gt;=#REF!)),1,0))</f>
        <v>#REF!</v>
      </c>
      <c r="Q645" s="170" t="e">
        <f>IF(B645=1,"",IF(AND(TrackingWorksheet!#REF! &lt;&gt;"",TrackingWorksheet!#REF!&lt;=#REF!), 1, 0)*D645)</f>
        <v>#REF!</v>
      </c>
      <c r="R645" s="170" t="e">
        <f>IF(B645=1,"",IF(AND(TrackingWorksheet!#REF! &lt;&gt;"", TrackingWorksheet!#REF!="At facility"), 1, 0)*D645)</f>
        <v>#REF!</v>
      </c>
      <c r="S645" s="170" t="e">
        <f>IF(B645=1,"",IF(AND(TrackingWorksheet!#REF! &lt;&gt;"", TrackingWorksheet!#REF!="Outside of facility"), 1, 0)*D645)</f>
        <v>#REF!</v>
      </c>
      <c r="T645" s="170" t="e">
        <f>IF(B645=1,"",IF(AND(TrackingWorksheet!#REF!&lt;&gt;"",TrackingWorksheet!#REF!&lt;=#REF!),1,0)*D645)</f>
        <v>#REF!</v>
      </c>
      <c r="U645" s="170" t="e">
        <f>IF(B645=1,"",IF(AND(TrackingWorksheet!#REF!&lt;&gt;"",TrackingWorksheet!#REF!&lt;=#REF!),1,0)*D645)</f>
        <v>#REF!</v>
      </c>
      <c r="V645" s="170" t="str">
        <f>IF(B645=1,"",IF(TrackingWorksheet!F650="","",TrackingWorksheet!F650))</f>
        <v/>
      </c>
    </row>
    <row r="646" spans="2:22" x14ac:dyDescent="0.35">
      <c r="B646" s="178">
        <f>IF(AND(ISBLANK(TrackingWorksheet!B651),ISBLANK(TrackingWorksheet!C651),ISBLANK(TrackingWorksheet!G651),ISBLANK(TrackingWorksheet!I651),
ISBLANK(TrackingWorksheet!#REF!)),1,0)</f>
        <v>0</v>
      </c>
      <c r="C646" s="173">
        <f>IF(B646=1,"",TrackingWorksheet!D651)</f>
        <v>0</v>
      </c>
      <c r="D646" s="176">
        <f>IF(B646=1,"",IF(AND(TrackingWorksheet!B651&lt;&gt;"",TrackingWorksheet!B651&lt;=WeeklyCOVIDSummary!$C$7,OR(TrackingWorksheet!C651="",TrackingWorksheet!C651&gt;=WeeklyCOVIDSummary!$C$6)),1,0))</f>
        <v>0</v>
      </c>
      <c r="E646" s="175">
        <f>IF(B646=1,"",IF(AND(TrackingWorksheet!H651&lt;&gt;"",TrackingWorksheet!H651&lt;=WeeklyCOVIDSummary!$C$7),1,0)*D646)</f>
        <v>0</v>
      </c>
      <c r="F646" s="175">
        <f>IF(B646=1,"",IF(AND(TrackingWorksheet!I651&lt;&gt;"",TrackingWorksheet!I651&lt;=WeeklyCOVIDSummary!$C$7),1,0)*D646)</f>
        <v>0</v>
      </c>
      <c r="G646" s="175">
        <f>IF(B646=1,"",IF(AND(TrackingWorksheet!G651&lt;&gt;"",TrackingWorksheet!G651&lt;=WeeklyCOVIDSummary!$C$7,WeeklyCOVIDSummary!$C$6-TrackingWorksheet!G651&lt;60),1,0)*D646)</f>
        <v>0</v>
      </c>
      <c r="H646" s="175">
        <f>IF(B646=1,"",IF(AND(TrackingWorksheet!G651&lt;&gt;"",TrackingWorksheet!G651&lt;=WeeklyCOVIDSummary!$C$7,TrackingWorksheet!G651&gt;$M$3),1,0)*D646)</f>
        <v>0</v>
      </c>
      <c r="I646" s="175">
        <f t="shared" si="21"/>
        <v>0</v>
      </c>
      <c r="J646" s="175">
        <f t="shared" si="20"/>
        <v>0</v>
      </c>
      <c r="K646" s="175">
        <f>IF(B646=1,"",IF(AND(TrackingWorksheet!G651="",TrackingWorksheet!H651="", TrackingWorksheet!I651=""),1,0)*D646)</f>
        <v>0</v>
      </c>
      <c r="L646" s="178" t="str">
        <f>IF(B646=1,"",IF(TrackingWorksheet!F651="","",TrackingWorksheet!F651))</f>
        <v/>
      </c>
      <c r="M646" s="170"/>
      <c r="N646" s="170">
        <f>IF(AND(ISBLANK(TrackingWorksheet!B651),ISBLANK(TrackingWorksheet!C651),ISBLANK(TrackingWorksheet!G651),ISBLANK(TrackingWorksheet!I651),
ISBLANK(TrackingWorksheet!#REF!)),1,0)</f>
        <v>0</v>
      </c>
      <c r="O646" s="170">
        <f>IF(B646=1,"",TrackingWorksheet!E651)</f>
        <v>0</v>
      </c>
      <c r="P646" s="170" t="e">
        <f>IF(B646=1,"",IF(AND(TrackingWorksheet!B651&lt;&gt;"",TrackingWorksheet!B651&lt;=#REF!,OR(TrackingWorksheet!C651="",TrackingWorksheet!C651&gt;=#REF!)),1,0))</f>
        <v>#REF!</v>
      </c>
      <c r="Q646" s="170" t="e">
        <f>IF(B646=1,"",IF(AND(TrackingWorksheet!#REF! &lt;&gt;"",TrackingWorksheet!#REF!&lt;=#REF!), 1, 0)*D646)</f>
        <v>#REF!</v>
      </c>
      <c r="R646" s="170" t="e">
        <f>IF(B646=1,"",IF(AND(TrackingWorksheet!#REF! &lt;&gt;"", TrackingWorksheet!#REF!="At facility"), 1, 0)*D646)</f>
        <v>#REF!</v>
      </c>
      <c r="S646" s="170" t="e">
        <f>IF(B646=1,"",IF(AND(TrackingWorksheet!#REF! &lt;&gt;"", TrackingWorksheet!#REF!="Outside of facility"), 1, 0)*D646)</f>
        <v>#REF!</v>
      </c>
      <c r="T646" s="170" t="e">
        <f>IF(B646=1,"",IF(AND(TrackingWorksheet!#REF!&lt;&gt;"",TrackingWorksheet!#REF!&lt;=#REF!),1,0)*D646)</f>
        <v>#REF!</v>
      </c>
      <c r="U646" s="170" t="e">
        <f>IF(B646=1,"",IF(AND(TrackingWorksheet!#REF!&lt;&gt;"",TrackingWorksheet!#REF!&lt;=#REF!),1,0)*D646)</f>
        <v>#REF!</v>
      </c>
      <c r="V646" s="170" t="str">
        <f>IF(B646=1,"",IF(TrackingWorksheet!F651="","",TrackingWorksheet!F651))</f>
        <v/>
      </c>
    </row>
    <row r="647" spans="2:22" x14ac:dyDescent="0.35">
      <c r="B647" s="178">
        <f>IF(AND(ISBLANK(TrackingWorksheet!B652),ISBLANK(TrackingWorksheet!C652),ISBLANK(TrackingWorksheet!G652),ISBLANK(TrackingWorksheet!I652),
ISBLANK(TrackingWorksheet!#REF!)),1,0)</f>
        <v>0</v>
      </c>
      <c r="C647" s="173">
        <f>IF(B647=1,"",TrackingWorksheet!D652)</f>
        <v>0</v>
      </c>
      <c r="D647" s="176">
        <f>IF(B647=1,"",IF(AND(TrackingWorksheet!B652&lt;&gt;"",TrackingWorksheet!B652&lt;=WeeklyCOVIDSummary!$C$7,OR(TrackingWorksheet!C652="",TrackingWorksheet!C652&gt;=WeeklyCOVIDSummary!$C$6)),1,0))</f>
        <v>0</v>
      </c>
      <c r="E647" s="175">
        <f>IF(B647=1,"",IF(AND(TrackingWorksheet!H652&lt;&gt;"",TrackingWorksheet!H652&lt;=WeeklyCOVIDSummary!$C$7),1,0)*D647)</f>
        <v>0</v>
      </c>
      <c r="F647" s="175">
        <f>IF(B647=1,"",IF(AND(TrackingWorksheet!I652&lt;&gt;"",TrackingWorksheet!I652&lt;=WeeklyCOVIDSummary!$C$7),1,0)*D647)</f>
        <v>0</v>
      </c>
      <c r="G647" s="175">
        <f>IF(B647=1,"",IF(AND(TrackingWorksheet!G652&lt;&gt;"",TrackingWorksheet!G652&lt;=WeeklyCOVIDSummary!$C$7,WeeklyCOVIDSummary!$C$6-TrackingWorksheet!G652&lt;60),1,0)*D647)</f>
        <v>0</v>
      </c>
      <c r="H647" s="175">
        <f>IF(B647=1,"",IF(AND(TrackingWorksheet!G652&lt;&gt;"",TrackingWorksheet!G652&lt;=WeeklyCOVIDSummary!$C$7,TrackingWorksheet!G652&gt;$M$3),1,0)*D647)</f>
        <v>0</v>
      </c>
      <c r="I647" s="175">
        <f t="shared" si="21"/>
        <v>0</v>
      </c>
      <c r="J647" s="175">
        <f t="shared" si="20"/>
        <v>0</v>
      </c>
      <c r="K647" s="175">
        <f>IF(B647=1,"",IF(AND(TrackingWorksheet!G652="",TrackingWorksheet!H652="", TrackingWorksheet!I652=""),1,0)*D647)</f>
        <v>0</v>
      </c>
      <c r="L647" s="178" t="str">
        <f>IF(B647=1,"",IF(TrackingWorksheet!F652="","",TrackingWorksheet!F652))</f>
        <v/>
      </c>
      <c r="M647" s="170"/>
      <c r="N647" s="170">
        <f>IF(AND(ISBLANK(TrackingWorksheet!B652),ISBLANK(TrackingWorksheet!C652),ISBLANK(TrackingWorksheet!G652),ISBLANK(TrackingWorksheet!I652),
ISBLANK(TrackingWorksheet!#REF!)),1,0)</f>
        <v>0</v>
      </c>
      <c r="O647" s="170">
        <f>IF(B647=1,"",TrackingWorksheet!E652)</f>
        <v>0</v>
      </c>
      <c r="P647" s="170" t="e">
        <f>IF(B647=1,"",IF(AND(TrackingWorksheet!B652&lt;&gt;"",TrackingWorksheet!B652&lt;=#REF!,OR(TrackingWorksheet!C652="",TrackingWorksheet!C652&gt;=#REF!)),1,0))</f>
        <v>#REF!</v>
      </c>
      <c r="Q647" s="170" t="e">
        <f>IF(B647=1,"",IF(AND(TrackingWorksheet!#REF! &lt;&gt;"",TrackingWorksheet!#REF!&lt;=#REF!), 1, 0)*D647)</f>
        <v>#REF!</v>
      </c>
      <c r="R647" s="170" t="e">
        <f>IF(B647=1,"",IF(AND(TrackingWorksheet!#REF! &lt;&gt;"", TrackingWorksheet!#REF!="At facility"), 1, 0)*D647)</f>
        <v>#REF!</v>
      </c>
      <c r="S647" s="170" t="e">
        <f>IF(B647=1,"",IF(AND(TrackingWorksheet!#REF! &lt;&gt;"", TrackingWorksheet!#REF!="Outside of facility"), 1, 0)*D647)</f>
        <v>#REF!</v>
      </c>
      <c r="T647" s="170" t="e">
        <f>IF(B647=1,"",IF(AND(TrackingWorksheet!#REF!&lt;&gt;"",TrackingWorksheet!#REF!&lt;=#REF!),1,0)*D647)</f>
        <v>#REF!</v>
      </c>
      <c r="U647" s="170" t="e">
        <f>IF(B647=1,"",IF(AND(TrackingWorksheet!#REF!&lt;&gt;"",TrackingWorksheet!#REF!&lt;=#REF!),1,0)*D647)</f>
        <v>#REF!</v>
      </c>
      <c r="V647" s="170" t="str">
        <f>IF(B647=1,"",IF(TrackingWorksheet!F652="","",TrackingWorksheet!F652))</f>
        <v/>
      </c>
    </row>
    <row r="648" spans="2:22" x14ac:dyDescent="0.35">
      <c r="B648" s="178">
        <f>IF(AND(ISBLANK(TrackingWorksheet!B653),ISBLANK(TrackingWorksheet!C653),ISBLANK(TrackingWorksheet!G653),ISBLANK(TrackingWorksheet!I653),
ISBLANK(TrackingWorksheet!#REF!)),1,0)</f>
        <v>0</v>
      </c>
      <c r="C648" s="173">
        <f>IF(B648=1,"",TrackingWorksheet!D653)</f>
        <v>0</v>
      </c>
      <c r="D648" s="176">
        <f>IF(B648=1,"",IF(AND(TrackingWorksheet!B653&lt;&gt;"",TrackingWorksheet!B653&lt;=WeeklyCOVIDSummary!$C$7,OR(TrackingWorksheet!C653="",TrackingWorksheet!C653&gt;=WeeklyCOVIDSummary!$C$6)),1,0))</f>
        <v>0</v>
      </c>
      <c r="E648" s="175">
        <f>IF(B648=1,"",IF(AND(TrackingWorksheet!H653&lt;&gt;"",TrackingWorksheet!H653&lt;=WeeklyCOVIDSummary!$C$7),1,0)*D648)</f>
        <v>0</v>
      </c>
      <c r="F648" s="175">
        <f>IF(B648=1,"",IF(AND(TrackingWorksheet!I653&lt;&gt;"",TrackingWorksheet!I653&lt;=WeeklyCOVIDSummary!$C$7),1,0)*D648)</f>
        <v>0</v>
      </c>
      <c r="G648" s="175">
        <f>IF(B648=1,"",IF(AND(TrackingWorksheet!G653&lt;&gt;"",TrackingWorksheet!G653&lt;=WeeklyCOVIDSummary!$C$7,WeeklyCOVIDSummary!$C$6-TrackingWorksheet!G653&lt;60),1,0)*D648)</f>
        <v>0</v>
      </c>
      <c r="H648" s="175">
        <f>IF(B648=1,"",IF(AND(TrackingWorksheet!G653&lt;&gt;"",TrackingWorksheet!G653&lt;=WeeklyCOVIDSummary!$C$7,TrackingWorksheet!G653&gt;$M$3),1,0)*D648)</f>
        <v>0</v>
      </c>
      <c r="I648" s="175">
        <f t="shared" si="21"/>
        <v>0</v>
      </c>
      <c r="J648" s="175">
        <f t="shared" si="20"/>
        <v>0</v>
      </c>
      <c r="K648" s="175">
        <f>IF(B648=1,"",IF(AND(TrackingWorksheet!G653="",TrackingWorksheet!H653="", TrackingWorksheet!I653=""),1,0)*D648)</f>
        <v>0</v>
      </c>
      <c r="L648" s="178" t="str">
        <f>IF(B648=1,"",IF(TrackingWorksheet!F653="","",TrackingWorksheet!F653))</f>
        <v/>
      </c>
      <c r="M648" s="170"/>
      <c r="N648" s="170">
        <f>IF(AND(ISBLANK(TrackingWorksheet!B653),ISBLANK(TrackingWorksheet!C653),ISBLANK(TrackingWorksheet!G653),ISBLANK(TrackingWorksheet!I653),
ISBLANK(TrackingWorksheet!#REF!)),1,0)</f>
        <v>0</v>
      </c>
      <c r="O648" s="170">
        <f>IF(B648=1,"",TrackingWorksheet!E653)</f>
        <v>0</v>
      </c>
      <c r="P648" s="170" t="e">
        <f>IF(B648=1,"",IF(AND(TrackingWorksheet!B653&lt;&gt;"",TrackingWorksheet!B653&lt;=#REF!,OR(TrackingWorksheet!C653="",TrackingWorksheet!C653&gt;=#REF!)),1,0))</f>
        <v>#REF!</v>
      </c>
      <c r="Q648" s="170" t="e">
        <f>IF(B648=1,"",IF(AND(TrackingWorksheet!#REF! &lt;&gt;"",TrackingWorksheet!#REF!&lt;=#REF!), 1, 0)*D648)</f>
        <v>#REF!</v>
      </c>
      <c r="R648" s="170" t="e">
        <f>IF(B648=1,"",IF(AND(TrackingWorksheet!#REF! &lt;&gt;"", TrackingWorksheet!#REF!="At facility"), 1, 0)*D648)</f>
        <v>#REF!</v>
      </c>
      <c r="S648" s="170" t="e">
        <f>IF(B648=1,"",IF(AND(TrackingWorksheet!#REF! &lt;&gt;"", TrackingWorksheet!#REF!="Outside of facility"), 1, 0)*D648)</f>
        <v>#REF!</v>
      </c>
      <c r="T648" s="170" t="e">
        <f>IF(B648=1,"",IF(AND(TrackingWorksheet!#REF!&lt;&gt;"",TrackingWorksheet!#REF!&lt;=#REF!),1,0)*D648)</f>
        <v>#REF!</v>
      </c>
      <c r="U648" s="170" t="e">
        <f>IF(B648=1,"",IF(AND(TrackingWorksheet!#REF!&lt;&gt;"",TrackingWorksheet!#REF!&lt;=#REF!),1,0)*D648)</f>
        <v>#REF!</v>
      </c>
      <c r="V648" s="170" t="str">
        <f>IF(B648=1,"",IF(TrackingWorksheet!F653="","",TrackingWorksheet!F653))</f>
        <v/>
      </c>
    </row>
    <row r="649" spans="2:22" x14ac:dyDescent="0.35">
      <c r="B649" s="178">
        <f>IF(AND(ISBLANK(TrackingWorksheet!B654),ISBLANK(TrackingWorksheet!C654),ISBLANK(TrackingWorksheet!G654),ISBLANK(TrackingWorksheet!I654),
ISBLANK(TrackingWorksheet!#REF!)),1,0)</f>
        <v>0</v>
      </c>
      <c r="C649" s="173">
        <f>IF(B649=1,"",TrackingWorksheet!D654)</f>
        <v>0</v>
      </c>
      <c r="D649" s="176">
        <f>IF(B649=1,"",IF(AND(TrackingWorksheet!B654&lt;&gt;"",TrackingWorksheet!B654&lt;=WeeklyCOVIDSummary!$C$7,OR(TrackingWorksheet!C654="",TrackingWorksheet!C654&gt;=WeeklyCOVIDSummary!$C$6)),1,0))</f>
        <v>0</v>
      </c>
      <c r="E649" s="175">
        <f>IF(B649=1,"",IF(AND(TrackingWorksheet!H654&lt;&gt;"",TrackingWorksheet!H654&lt;=WeeklyCOVIDSummary!$C$7),1,0)*D649)</f>
        <v>0</v>
      </c>
      <c r="F649" s="175">
        <f>IF(B649=1,"",IF(AND(TrackingWorksheet!I654&lt;&gt;"",TrackingWorksheet!I654&lt;=WeeklyCOVIDSummary!$C$7),1,0)*D649)</f>
        <v>0</v>
      </c>
      <c r="G649" s="175">
        <f>IF(B649=1,"",IF(AND(TrackingWorksheet!G654&lt;&gt;"",TrackingWorksheet!G654&lt;=WeeklyCOVIDSummary!$C$7,WeeklyCOVIDSummary!$C$6-TrackingWorksheet!G654&lt;60),1,0)*D649)</f>
        <v>0</v>
      </c>
      <c r="H649" s="175">
        <f>IF(B649=1,"",IF(AND(TrackingWorksheet!G654&lt;&gt;"",TrackingWorksheet!G654&lt;=WeeklyCOVIDSummary!$C$7,TrackingWorksheet!G654&gt;$M$3),1,0)*D649)</f>
        <v>0</v>
      </c>
      <c r="I649" s="175">
        <f t="shared" si="21"/>
        <v>0</v>
      </c>
      <c r="J649" s="175">
        <f t="shared" si="20"/>
        <v>0</v>
      </c>
      <c r="K649" s="175">
        <f>IF(B649=1,"",IF(AND(TrackingWorksheet!G654="",TrackingWorksheet!H654="", TrackingWorksheet!I654=""),1,0)*D649)</f>
        <v>0</v>
      </c>
      <c r="L649" s="178" t="str">
        <f>IF(B649=1,"",IF(TrackingWorksheet!F654="","",TrackingWorksheet!F654))</f>
        <v/>
      </c>
      <c r="M649" s="170"/>
      <c r="N649" s="170">
        <f>IF(AND(ISBLANK(TrackingWorksheet!B654),ISBLANK(TrackingWorksheet!C654),ISBLANK(TrackingWorksheet!G654),ISBLANK(TrackingWorksheet!I654),
ISBLANK(TrackingWorksheet!#REF!)),1,0)</f>
        <v>0</v>
      </c>
      <c r="O649" s="170">
        <f>IF(B649=1,"",TrackingWorksheet!E654)</f>
        <v>0</v>
      </c>
      <c r="P649" s="170" t="e">
        <f>IF(B649=1,"",IF(AND(TrackingWorksheet!B654&lt;&gt;"",TrackingWorksheet!B654&lt;=#REF!,OR(TrackingWorksheet!C654="",TrackingWorksheet!C654&gt;=#REF!)),1,0))</f>
        <v>#REF!</v>
      </c>
      <c r="Q649" s="170" t="e">
        <f>IF(B649=1,"",IF(AND(TrackingWorksheet!#REF! &lt;&gt;"",TrackingWorksheet!#REF!&lt;=#REF!), 1, 0)*D649)</f>
        <v>#REF!</v>
      </c>
      <c r="R649" s="170" t="e">
        <f>IF(B649=1,"",IF(AND(TrackingWorksheet!#REF! &lt;&gt;"", TrackingWorksheet!#REF!="At facility"), 1, 0)*D649)</f>
        <v>#REF!</v>
      </c>
      <c r="S649" s="170" t="e">
        <f>IF(B649=1,"",IF(AND(TrackingWorksheet!#REF! &lt;&gt;"", TrackingWorksheet!#REF!="Outside of facility"), 1, 0)*D649)</f>
        <v>#REF!</v>
      </c>
      <c r="T649" s="170" t="e">
        <f>IF(B649=1,"",IF(AND(TrackingWorksheet!#REF!&lt;&gt;"",TrackingWorksheet!#REF!&lt;=#REF!),1,0)*D649)</f>
        <v>#REF!</v>
      </c>
      <c r="U649" s="170" t="e">
        <f>IF(B649=1,"",IF(AND(TrackingWorksheet!#REF!&lt;&gt;"",TrackingWorksheet!#REF!&lt;=#REF!),1,0)*D649)</f>
        <v>#REF!</v>
      </c>
      <c r="V649" s="170" t="str">
        <f>IF(B649=1,"",IF(TrackingWorksheet!F654="","",TrackingWorksheet!F654))</f>
        <v/>
      </c>
    </row>
    <row r="650" spans="2:22" x14ac:dyDescent="0.35">
      <c r="B650" s="178">
        <f>IF(AND(ISBLANK(TrackingWorksheet!B655),ISBLANK(TrackingWorksheet!C655),ISBLANK(TrackingWorksheet!G655),ISBLANK(TrackingWorksheet!I655),
ISBLANK(TrackingWorksheet!#REF!)),1,0)</f>
        <v>0</v>
      </c>
      <c r="C650" s="173">
        <f>IF(B650=1,"",TrackingWorksheet!D655)</f>
        <v>0</v>
      </c>
      <c r="D650" s="176">
        <f>IF(B650=1,"",IF(AND(TrackingWorksheet!B655&lt;&gt;"",TrackingWorksheet!B655&lt;=WeeklyCOVIDSummary!$C$7,OR(TrackingWorksheet!C655="",TrackingWorksheet!C655&gt;=WeeklyCOVIDSummary!$C$6)),1,0))</f>
        <v>0</v>
      </c>
      <c r="E650" s="175">
        <f>IF(B650=1,"",IF(AND(TrackingWorksheet!H655&lt;&gt;"",TrackingWorksheet!H655&lt;=WeeklyCOVIDSummary!$C$7),1,0)*D650)</f>
        <v>0</v>
      </c>
      <c r="F650" s="175">
        <f>IF(B650=1,"",IF(AND(TrackingWorksheet!I655&lt;&gt;"",TrackingWorksheet!I655&lt;=WeeklyCOVIDSummary!$C$7),1,0)*D650)</f>
        <v>0</v>
      </c>
      <c r="G650" s="175">
        <f>IF(B650=1,"",IF(AND(TrackingWorksheet!G655&lt;&gt;"",TrackingWorksheet!G655&lt;=WeeklyCOVIDSummary!$C$7,WeeklyCOVIDSummary!$C$6-TrackingWorksheet!G655&lt;60),1,0)*D650)</f>
        <v>0</v>
      </c>
      <c r="H650" s="175">
        <f>IF(B650=1,"",IF(AND(TrackingWorksheet!G655&lt;&gt;"",TrackingWorksheet!G655&lt;=WeeklyCOVIDSummary!$C$7,TrackingWorksheet!G655&gt;$M$3),1,0)*D650)</f>
        <v>0</v>
      </c>
      <c r="I650" s="175">
        <f t="shared" si="21"/>
        <v>0</v>
      </c>
      <c r="J650" s="175">
        <f t="shared" si="20"/>
        <v>0</v>
      </c>
      <c r="K650" s="175">
        <f>IF(B650=1,"",IF(AND(TrackingWorksheet!G655="",TrackingWorksheet!H655="", TrackingWorksheet!I655=""),1,0)*D650)</f>
        <v>0</v>
      </c>
      <c r="L650" s="178" t="str">
        <f>IF(B650=1,"",IF(TrackingWorksheet!F655="","",TrackingWorksheet!F655))</f>
        <v/>
      </c>
      <c r="M650" s="170"/>
      <c r="N650" s="170">
        <f>IF(AND(ISBLANK(TrackingWorksheet!B655),ISBLANK(TrackingWorksheet!C655),ISBLANK(TrackingWorksheet!G655),ISBLANK(TrackingWorksheet!I655),
ISBLANK(TrackingWorksheet!#REF!)),1,0)</f>
        <v>0</v>
      </c>
      <c r="O650" s="170">
        <f>IF(B650=1,"",TrackingWorksheet!E655)</f>
        <v>0</v>
      </c>
      <c r="P650" s="170" t="e">
        <f>IF(B650=1,"",IF(AND(TrackingWorksheet!B655&lt;&gt;"",TrackingWorksheet!B655&lt;=#REF!,OR(TrackingWorksheet!C655="",TrackingWorksheet!C655&gt;=#REF!)),1,0))</f>
        <v>#REF!</v>
      </c>
      <c r="Q650" s="170" t="e">
        <f>IF(B650=1,"",IF(AND(TrackingWorksheet!#REF! &lt;&gt;"",TrackingWorksheet!#REF!&lt;=#REF!), 1, 0)*D650)</f>
        <v>#REF!</v>
      </c>
      <c r="R650" s="170" t="e">
        <f>IF(B650=1,"",IF(AND(TrackingWorksheet!#REF! &lt;&gt;"", TrackingWorksheet!#REF!="At facility"), 1, 0)*D650)</f>
        <v>#REF!</v>
      </c>
      <c r="S650" s="170" t="e">
        <f>IF(B650=1,"",IF(AND(TrackingWorksheet!#REF! &lt;&gt;"", TrackingWorksheet!#REF!="Outside of facility"), 1, 0)*D650)</f>
        <v>#REF!</v>
      </c>
      <c r="T650" s="170" t="e">
        <f>IF(B650=1,"",IF(AND(TrackingWorksheet!#REF!&lt;&gt;"",TrackingWorksheet!#REF!&lt;=#REF!),1,0)*D650)</f>
        <v>#REF!</v>
      </c>
      <c r="U650" s="170" t="e">
        <f>IF(B650=1,"",IF(AND(TrackingWorksheet!#REF!&lt;&gt;"",TrackingWorksheet!#REF!&lt;=#REF!),1,0)*D650)</f>
        <v>#REF!</v>
      </c>
      <c r="V650" s="170" t="str">
        <f>IF(B650=1,"",IF(TrackingWorksheet!F655="","",TrackingWorksheet!F655))</f>
        <v/>
      </c>
    </row>
    <row r="651" spans="2:22" x14ac:dyDescent="0.35">
      <c r="B651" s="178">
        <f>IF(AND(ISBLANK(TrackingWorksheet!B656),ISBLANK(TrackingWorksheet!C656),ISBLANK(TrackingWorksheet!G656),ISBLANK(TrackingWorksheet!I656),
ISBLANK(TrackingWorksheet!#REF!)),1,0)</f>
        <v>0</v>
      </c>
      <c r="C651" s="173">
        <f>IF(B651=1,"",TrackingWorksheet!D656)</f>
        <v>0</v>
      </c>
      <c r="D651" s="176">
        <f>IF(B651=1,"",IF(AND(TrackingWorksheet!B656&lt;&gt;"",TrackingWorksheet!B656&lt;=WeeklyCOVIDSummary!$C$7,OR(TrackingWorksheet!C656="",TrackingWorksheet!C656&gt;=WeeklyCOVIDSummary!$C$6)),1,0))</f>
        <v>0</v>
      </c>
      <c r="E651" s="175">
        <f>IF(B651=1,"",IF(AND(TrackingWorksheet!H656&lt;&gt;"",TrackingWorksheet!H656&lt;=WeeklyCOVIDSummary!$C$7),1,0)*D651)</f>
        <v>0</v>
      </c>
      <c r="F651" s="175">
        <f>IF(B651=1,"",IF(AND(TrackingWorksheet!I656&lt;&gt;"",TrackingWorksheet!I656&lt;=WeeklyCOVIDSummary!$C$7),1,0)*D651)</f>
        <v>0</v>
      </c>
      <c r="G651" s="175">
        <f>IF(B651=1,"",IF(AND(TrackingWorksheet!G656&lt;&gt;"",TrackingWorksheet!G656&lt;=WeeklyCOVIDSummary!$C$7,WeeklyCOVIDSummary!$C$6-TrackingWorksheet!G656&lt;60),1,0)*D651)</f>
        <v>0</v>
      </c>
      <c r="H651" s="175">
        <f>IF(B651=1,"",IF(AND(TrackingWorksheet!G656&lt;&gt;"",TrackingWorksheet!G656&lt;=WeeklyCOVIDSummary!$C$7,TrackingWorksheet!G656&gt;$M$3),1,0)*D651)</f>
        <v>0</v>
      </c>
      <c r="I651" s="175">
        <f t="shared" si="21"/>
        <v>0</v>
      </c>
      <c r="J651" s="175">
        <f t="shared" si="20"/>
        <v>0</v>
      </c>
      <c r="K651" s="175">
        <f>IF(B651=1,"",IF(AND(TrackingWorksheet!G656="",TrackingWorksheet!H656="", TrackingWorksheet!I656=""),1,0)*D651)</f>
        <v>0</v>
      </c>
      <c r="L651" s="178" t="str">
        <f>IF(B651=1,"",IF(TrackingWorksheet!F656="","",TrackingWorksheet!F656))</f>
        <v/>
      </c>
      <c r="M651" s="170"/>
      <c r="N651" s="170">
        <f>IF(AND(ISBLANK(TrackingWorksheet!B656),ISBLANK(TrackingWorksheet!C656),ISBLANK(TrackingWorksheet!G656),ISBLANK(TrackingWorksheet!I656),
ISBLANK(TrackingWorksheet!#REF!)),1,0)</f>
        <v>0</v>
      </c>
      <c r="O651" s="170">
        <f>IF(B651=1,"",TrackingWorksheet!E656)</f>
        <v>0</v>
      </c>
      <c r="P651" s="170" t="e">
        <f>IF(B651=1,"",IF(AND(TrackingWorksheet!B656&lt;&gt;"",TrackingWorksheet!B656&lt;=#REF!,OR(TrackingWorksheet!C656="",TrackingWorksheet!C656&gt;=#REF!)),1,0))</f>
        <v>#REF!</v>
      </c>
      <c r="Q651" s="170" t="e">
        <f>IF(B651=1,"",IF(AND(TrackingWorksheet!#REF! &lt;&gt;"",TrackingWorksheet!#REF!&lt;=#REF!), 1, 0)*D651)</f>
        <v>#REF!</v>
      </c>
      <c r="R651" s="170" t="e">
        <f>IF(B651=1,"",IF(AND(TrackingWorksheet!#REF! &lt;&gt;"", TrackingWorksheet!#REF!="At facility"), 1, 0)*D651)</f>
        <v>#REF!</v>
      </c>
      <c r="S651" s="170" t="e">
        <f>IF(B651=1,"",IF(AND(TrackingWorksheet!#REF! &lt;&gt;"", TrackingWorksheet!#REF!="Outside of facility"), 1, 0)*D651)</f>
        <v>#REF!</v>
      </c>
      <c r="T651" s="170" t="e">
        <f>IF(B651=1,"",IF(AND(TrackingWorksheet!#REF!&lt;&gt;"",TrackingWorksheet!#REF!&lt;=#REF!),1,0)*D651)</f>
        <v>#REF!</v>
      </c>
      <c r="U651" s="170" t="e">
        <f>IF(B651=1,"",IF(AND(TrackingWorksheet!#REF!&lt;&gt;"",TrackingWorksheet!#REF!&lt;=#REF!),1,0)*D651)</f>
        <v>#REF!</v>
      </c>
      <c r="V651" s="170" t="str">
        <f>IF(B651=1,"",IF(TrackingWorksheet!F656="","",TrackingWorksheet!F656))</f>
        <v/>
      </c>
    </row>
    <row r="652" spans="2:22" x14ac:dyDescent="0.35">
      <c r="B652" s="178">
        <f>IF(AND(ISBLANK(TrackingWorksheet!B657),ISBLANK(TrackingWorksheet!C657),ISBLANK(TrackingWorksheet!G657),ISBLANK(TrackingWorksheet!I657),
ISBLANK(TrackingWorksheet!#REF!)),1,0)</f>
        <v>0</v>
      </c>
      <c r="C652" s="173">
        <f>IF(B652=1,"",TrackingWorksheet!D657)</f>
        <v>0</v>
      </c>
      <c r="D652" s="176">
        <f>IF(B652=1,"",IF(AND(TrackingWorksheet!B657&lt;&gt;"",TrackingWorksheet!B657&lt;=WeeklyCOVIDSummary!$C$7,OR(TrackingWorksheet!C657="",TrackingWorksheet!C657&gt;=WeeklyCOVIDSummary!$C$6)),1,0))</f>
        <v>0</v>
      </c>
      <c r="E652" s="175">
        <f>IF(B652=1,"",IF(AND(TrackingWorksheet!H657&lt;&gt;"",TrackingWorksheet!H657&lt;=WeeklyCOVIDSummary!$C$7),1,0)*D652)</f>
        <v>0</v>
      </c>
      <c r="F652" s="175">
        <f>IF(B652=1,"",IF(AND(TrackingWorksheet!I657&lt;&gt;"",TrackingWorksheet!I657&lt;=WeeklyCOVIDSummary!$C$7),1,0)*D652)</f>
        <v>0</v>
      </c>
      <c r="G652" s="175">
        <f>IF(B652=1,"",IF(AND(TrackingWorksheet!G657&lt;&gt;"",TrackingWorksheet!G657&lt;=WeeklyCOVIDSummary!$C$7,WeeklyCOVIDSummary!$C$6-TrackingWorksheet!G657&lt;60),1,0)*D652)</f>
        <v>0</v>
      </c>
      <c r="H652" s="175">
        <f>IF(B652=1,"",IF(AND(TrackingWorksheet!G657&lt;&gt;"",TrackingWorksheet!G657&lt;=WeeklyCOVIDSummary!$C$7,TrackingWorksheet!G657&gt;$M$3),1,0)*D652)</f>
        <v>0</v>
      </c>
      <c r="I652" s="175">
        <f t="shared" si="21"/>
        <v>0</v>
      </c>
      <c r="J652" s="175">
        <f t="shared" si="20"/>
        <v>0</v>
      </c>
      <c r="K652" s="175">
        <f>IF(B652=1,"",IF(AND(TrackingWorksheet!G657="",TrackingWorksheet!H657="", TrackingWorksheet!I657=""),1,0)*D652)</f>
        <v>0</v>
      </c>
      <c r="L652" s="178" t="str">
        <f>IF(B652=1,"",IF(TrackingWorksheet!F657="","",TrackingWorksheet!F657))</f>
        <v/>
      </c>
      <c r="M652" s="170"/>
      <c r="N652" s="170">
        <f>IF(AND(ISBLANK(TrackingWorksheet!B657),ISBLANK(TrackingWorksheet!C657),ISBLANK(TrackingWorksheet!G657),ISBLANK(TrackingWorksheet!I657),
ISBLANK(TrackingWorksheet!#REF!)),1,0)</f>
        <v>0</v>
      </c>
      <c r="O652" s="170">
        <f>IF(B652=1,"",TrackingWorksheet!E657)</f>
        <v>0</v>
      </c>
      <c r="P652" s="170" t="e">
        <f>IF(B652=1,"",IF(AND(TrackingWorksheet!B657&lt;&gt;"",TrackingWorksheet!B657&lt;=#REF!,OR(TrackingWorksheet!C657="",TrackingWorksheet!C657&gt;=#REF!)),1,0))</f>
        <v>#REF!</v>
      </c>
      <c r="Q652" s="170" t="e">
        <f>IF(B652=1,"",IF(AND(TrackingWorksheet!#REF! &lt;&gt;"",TrackingWorksheet!#REF!&lt;=#REF!), 1, 0)*D652)</f>
        <v>#REF!</v>
      </c>
      <c r="R652" s="170" t="e">
        <f>IF(B652=1,"",IF(AND(TrackingWorksheet!#REF! &lt;&gt;"", TrackingWorksheet!#REF!="At facility"), 1, 0)*D652)</f>
        <v>#REF!</v>
      </c>
      <c r="S652" s="170" t="e">
        <f>IF(B652=1,"",IF(AND(TrackingWorksheet!#REF! &lt;&gt;"", TrackingWorksheet!#REF!="Outside of facility"), 1, 0)*D652)</f>
        <v>#REF!</v>
      </c>
      <c r="T652" s="170" t="e">
        <f>IF(B652=1,"",IF(AND(TrackingWorksheet!#REF!&lt;&gt;"",TrackingWorksheet!#REF!&lt;=#REF!),1,0)*D652)</f>
        <v>#REF!</v>
      </c>
      <c r="U652" s="170" t="e">
        <f>IF(B652=1,"",IF(AND(TrackingWorksheet!#REF!&lt;&gt;"",TrackingWorksheet!#REF!&lt;=#REF!),1,0)*D652)</f>
        <v>#REF!</v>
      </c>
      <c r="V652" s="170" t="str">
        <f>IF(B652=1,"",IF(TrackingWorksheet!F657="","",TrackingWorksheet!F657))</f>
        <v/>
      </c>
    </row>
    <row r="653" spans="2:22" x14ac:dyDescent="0.35">
      <c r="B653" s="178">
        <f>IF(AND(ISBLANK(TrackingWorksheet!B658),ISBLANK(TrackingWorksheet!C658),ISBLANK(TrackingWorksheet!G658),ISBLANK(TrackingWorksheet!I658),
ISBLANK(TrackingWorksheet!#REF!)),1,0)</f>
        <v>0</v>
      </c>
      <c r="C653" s="173">
        <f>IF(B653=1,"",TrackingWorksheet!D658)</f>
        <v>0</v>
      </c>
      <c r="D653" s="176">
        <f>IF(B653=1,"",IF(AND(TrackingWorksheet!B658&lt;&gt;"",TrackingWorksheet!B658&lt;=WeeklyCOVIDSummary!$C$7,OR(TrackingWorksheet!C658="",TrackingWorksheet!C658&gt;=WeeklyCOVIDSummary!$C$6)),1,0))</f>
        <v>0</v>
      </c>
      <c r="E653" s="175">
        <f>IF(B653=1,"",IF(AND(TrackingWorksheet!H658&lt;&gt;"",TrackingWorksheet!H658&lt;=WeeklyCOVIDSummary!$C$7),1,0)*D653)</f>
        <v>0</v>
      </c>
      <c r="F653" s="175">
        <f>IF(B653=1,"",IF(AND(TrackingWorksheet!I658&lt;&gt;"",TrackingWorksheet!I658&lt;=WeeklyCOVIDSummary!$C$7),1,0)*D653)</f>
        <v>0</v>
      </c>
      <c r="G653" s="175">
        <f>IF(B653=1,"",IF(AND(TrackingWorksheet!G658&lt;&gt;"",TrackingWorksheet!G658&lt;=WeeklyCOVIDSummary!$C$7,WeeklyCOVIDSummary!$C$6-TrackingWorksheet!G658&lt;60),1,0)*D653)</f>
        <v>0</v>
      </c>
      <c r="H653" s="175">
        <f>IF(B653=1,"",IF(AND(TrackingWorksheet!G658&lt;&gt;"",TrackingWorksheet!G658&lt;=WeeklyCOVIDSummary!$C$7,TrackingWorksheet!G658&gt;$M$3),1,0)*D653)</f>
        <v>0</v>
      </c>
      <c r="I653" s="175">
        <f t="shared" si="21"/>
        <v>0</v>
      </c>
      <c r="J653" s="175">
        <f t="shared" si="20"/>
        <v>0</v>
      </c>
      <c r="K653" s="175">
        <f>IF(B653=1,"",IF(AND(TrackingWorksheet!G658="",TrackingWorksheet!H658="", TrackingWorksheet!I658=""),1,0)*D653)</f>
        <v>0</v>
      </c>
      <c r="L653" s="178" t="str">
        <f>IF(B653=1,"",IF(TrackingWorksheet!F658="","",TrackingWorksheet!F658))</f>
        <v/>
      </c>
      <c r="M653" s="170"/>
      <c r="N653" s="170">
        <f>IF(AND(ISBLANK(TrackingWorksheet!B658),ISBLANK(TrackingWorksheet!C658),ISBLANK(TrackingWorksheet!G658),ISBLANK(TrackingWorksheet!I658),
ISBLANK(TrackingWorksheet!#REF!)),1,0)</f>
        <v>0</v>
      </c>
      <c r="O653" s="170">
        <f>IF(B653=1,"",TrackingWorksheet!E658)</f>
        <v>0</v>
      </c>
      <c r="P653" s="170" t="e">
        <f>IF(B653=1,"",IF(AND(TrackingWorksheet!B658&lt;&gt;"",TrackingWorksheet!B658&lt;=#REF!,OR(TrackingWorksheet!C658="",TrackingWorksheet!C658&gt;=#REF!)),1,0))</f>
        <v>#REF!</v>
      </c>
      <c r="Q653" s="170" t="e">
        <f>IF(B653=1,"",IF(AND(TrackingWorksheet!#REF! &lt;&gt;"",TrackingWorksheet!#REF!&lt;=#REF!), 1, 0)*D653)</f>
        <v>#REF!</v>
      </c>
      <c r="R653" s="170" t="e">
        <f>IF(B653=1,"",IF(AND(TrackingWorksheet!#REF! &lt;&gt;"", TrackingWorksheet!#REF!="At facility"), 1, 0)*D653)</f>
        <v>#REF!</v>
      </c>
      <c r="S653" s="170" t="e">
        <f>IF(B653=1,"",IF(AND(TrackingWorksheet!#REF! &lt;&gt;"", TrackingWorksheet!#REF!="Outside of facility"), 1, 0)*D653)</f>
        <v>#REF!</v>
      </c>
      <c r="T653" s="170" t="e">
        <f>IF(B653=1,"",IF(AND(TrackingWorksheet!#REF!&lt;&gt;"",TrackingWorksheet!#REF!&lt;=#REF!),1,0)*D653)</f>
        <v>#REF!</v>
      </c>
      <c r="U653" s="170" t="e">
        <f>IF(B653=1,"",IF(AND(TrackingWorksheet!#REF!&lt;&gt;"",TrackingWorksheet!#REF!&lt;=#REF!),1,0)*D653)</f>
        <v>#REF!</v>
      </c>
      <c r="V653" s="170" t="str">
        <f>IF(B653=1,"",IF(TrackingWorksheet!F658="","",TrackingWorksheet!F658))</f>
        <v/>
      </c>
    </row>
    <row r="654" spans="2:22" x14ac:dyDescent="0.35">
      <c r="B654" s="178">
        <f>IF(AND(ISBLANK(TrackingWorksheet!B659),ISBLANK(TrackingWorksheet!C659),ISBLANK(TrackingWorksheet!G659),ISBLANK(TrackingWorksheet!I659),
ISBLANK(TrackingWorksheet!#REF!)),1,0)</f>
        <v>0</v>
      </c>
      <c r="C654" s="173">
        <f>IF(B654=1,"",TrackingWorksheet!D659)</f>
        <v>0</v>
      </c>
      <c r="D654" s="176">
        <f>IF(B654=1,"",IF(AND(TrackingWorksheet!B659&lt;&gt;"",TrackingWorksheet!B659&lt;=WeeklyCOVIDSummary!$C$7,OR(TrackingWorksheet!C659="",TrackingWorksheet!C659&gt;=WeeklyCOVIDSummary!$C$6)),1,0))</f>
        <v>0</v>
      </c>
      <c r="E654" s="175">
        <f>IF(B654=1,"",IF(AND(TrackingWorksheet!H659&lt;&gt;"",TrackingWorksheet!H659&lt;=WeeklyCOVIDSummary!$C$7),1,0)*D654)</f>
        <v>0</v>
      </c>
      <c r="F654" s="175">
        <f>IF(B654=1,"",IF(AND(TrackingWorksheet!I659&lt;&gt;"",TrackingWorksheet!I659&lt;=WeeklyCOVIDSummary!$C$7),1,0)*D654)</f>
        <v>0</v>
      </c>
      <c r="G654" s="175">
        <f>IF(B654=1,"",IF(AND(TrackingWorksheet!G659&lt;&gt;"",TrackingWorksheet!G659&lt;=WeeklyCOVIDSummary!$C$7,WeeklyCOVIDSummary!$C$6-TrackingWorksheet!G659&lt;60),1,0)*D654)</f>
        <v>0</v>
      </c>
      <c r="H654" s="175">
        <f>IF(B654=1,"",IF(AND(TrackingWorksheet!G659&lt;&gt;"",TrackingWorksheet!G659&lt;=WeeklyCOVIDSummary!$C$7,TrackingWorksheet!G659&gt;$M$3),1,0)*D654)</f>
        <v>0</v>
      </c>
      <c r="I654" s="175">
        <f t="shared" si="21"/>
        <v>0</v>
      </c>
      <c r="J654" s="175">
        <f t="shared" si="20"/>
        <v>0</v>
      </c>
      <c r="K654" s="175">
        <f>IF(B654=1,"",IF(AND(TrackingWorksheet!G659="",TrackingWorksheet!H659="", TrackingWorksheet!I659=""),1,0)*D654)</f>
        <v>0</v>
      </c>
      <c r="L654" s="178" t="str">
        <f>IF(B654=1,"",IF(TrackingWorksheet!F659="","",TrackingWorksheet!F659))</f>
        <v/>
      </c>
      <c r="M654" s="170"/>
      <c r="N654" s="170">
        <f>IF(AND(ISBLANK(TrackingWorksheet!B659),ISBLANK(TrackingWorksheet!C659),ISBLANK(TrackingWorksheet!G659),ISBLANK(TrackingWorksheet!I659),
ISBLANK(TrackingWorksheet!#REF!)),1,0)</f>
        <v>0</v>
      </c>
      <c r="O654" s="170">
        <f>IF(B654=1,"",TrackingWorksheet!E659)</f>
        <v>0</v>
      </c>
      <c r="P654" s="170" t="e">
        <f>IF(B654=1,"",IF(AND(TrackingWorksheet!B659&lt;&gt;"",TrackingWorksheet!B659&lt;=#REF!,OR(TrackingWorksheet!C659="",TrackingWorksheet!C659&gt;=#REF!)),1,0))</f>
        <v>#REF!</v>
      </c>
      <c r="Q654" s="170" t="e">
        <f>IF(B654=1,"",IF(AND(TrackingWorksheet!#REF! &lt;&gt;"",TrackingWorksheet!#REF!&lt;=#REF!), 1, 0)*D654)</f>
        <v>#REF!</v>
      </c>
      <c r="R654" s="170" t="e">
        <f>IF(B654=1,"",IF(AND(TrackingWorksheet!#REF! &lt;&gt;"", TrackingWorksheet!#REF!="At facility"), 1, 0)*D654)</f>
        <v>#REF!</v>
      </c>
      <c r="S654" s="170" t="e">
        <f>IF(B654=1,"",IF(AND(TrackingWorksheet!#REF! &lt;&gt;"", TrackingWorksheet!#REF!="Outside of facility"), 1, 0)*D654)</f>
        <v>#REF!</v>
      </c>
      <c r="T654" s="170" t="e">
        <f>IF(B654=1,"",IF(AND(TrackingWorksheet!#REF!&lt;&gt;"",TrackingWorksheet!#REF!&lt;=#REF!),1,0)*D654)</f>
        <v>#REF!</v>
      </c>
      <c r="U654" s="170" t="e">
        <f>IF(B654=1,"",IF(AND(TrackingWorksheet!#REF!&lt;&gt;"",TrackingWorksheet!#REF!&lt;=#REF!),1,0)*D654)</f>
        <v>#REF!</v>
      </c>
      <c r="V654" s="170" t="str">
        <f>IF(B654=1,"",IF(TrackingWorksheet!F659="","",TrackingWorksheet!F659))</f>
        <v/>
      </c>
    </row>
    <row r="655" spans="2:22" x14ac:dyDescent="0.35">
      <c r="B655" s="178">
        <f>IF(AND(ISBLANK(TrackingWorksheet!B660),ISBLANK(TrackingWorksheet!C660),ISBLANK(TrackingWorksheet!G660),ISBLANK(TrackingWorksheet!I660),
ISBLANK(TrackingWorksheet!#REF!)),1,0)</f>
        <v>0</v>
      </c>
      <c r="C655" s="173">
        <f>IF(B655=1,"",TrackingWorksheet!D660)</f>
        <v>0</v>
      </c>
      <c r="D655" s="176">
        <f>IF(B655=1,"",IF(AND(TrackingWorksheet!B660&lt;&gt;"",TrackingWorksheet!B660&lt;=WeeklyCOVIDSummary!$C$7,OR(TrackingWorksheet!C660="",TrackingWorksheet!C660&gt;=WeeklyCOVIDSummary!$C$6)),1,0))</f>
        <v>0</v>
      </c>
      <c r="E655" s="175">
        <f>IF(B655=1,"",IF(AND(TrackingWorksheet!H660&lt;&gt;"",TrackingWorksheet!H660&lt;=WeeklyCOVIDSummary!$C$7),1,0)*D655)</f>
        <v>0</v>
      </c>
      <c r="F655" s="175">
        <f>IF(B655=1,"",IF(AND(TrackingWorksheet!I660&lt;&gt;"",TrackingWorksheet!I660&lt;=WeeklyCOVIDSummary!$C$7),1,0)*D655)</f>
        <v>0</v>
      </c>
      <c r="G655" s="175">
        <f>IF(B655=1,"",IF(AND(TrackingWorksheet!G660&lt;&gt;"",TrackingWorksheet!G660&lt;=WeeklyCOVIDSummary!$C$7,WeeklyCOVIDSummary!$C$6-TrackingWorksheet!G660&lt;60),1,0)*D655)</f>
        <v>0</v>
      </c>
      <c r="H655" s="175">
        <f>IF(B655=1,"",IF(AND(TrackingWorksheet!G660&lt;&gt;"",TrackingWorksheet!G660&lt;=WeeklyCOVIDSummary!$C$7,TrackingWorksheet!G660&gt;$M$3),1,0)*D655)</f>
        <v>0</v>
      </c>
      <c r="I655" s="175">
        <f t="shared" si="21"/>
        <v>0</v>
      </c>
      <c r="J655" s="175">
        <f t="shared" si="20"/>
        <v>0</v>
      </c>
      <c r="K655" s="175">
        <f>IF(B655=1,"",IF(AND(TrackingWorksheet!G660="",TrackingWorksheet!H660="", TrackingWorksheet!I660=""),1,0)*D655)</f>
        <v>0</v>
      </c>
      <c r="L655" s="178" t="str">
        <f>IF(B655=1,"",IF(TrackingWorksheet!F660="","",TrackingWorksheet!F660))</f>
        <v/>
      </c>
      <c r="M655" s="170"/>
      <c r="N655" s="170">
        <f>IF(AND(ISBLANK(TrackingWorksheet!B660),ISBLANK(TrackingWorksheet!C660),ISBLANK(TrackingWorksheet!G660),ISBLANK(TrackingWorksheet!I660),
ISBLANK(TrackingWorksheet!#REF!)),1,0)</f>
        <v>0</v>
      </c>
      <c r="O655" s="170">
        <f>IF(B655=1,"",TrackingWorksheet!E660)</f>
        <v>0</v>
      </c>
      <c r="P655" s="170" t="e">
        <f>IF(B655=1,"",IF(AND(TrackingWorksheet!B660&lt;&gt;"",TrackingWorksheet!B660&lt;=#REF!,OR(TrackingWorksheet!C660="",TrackingWorksheet!C660&gt;=#REF!)),1,0))</f>
        <v>#REF!</v>
      </c>
      <c r="Q655" s="170" t="e">
        <f>IF(B655=1,"",IF(AND(TrackingWorksheet!#REF! &lt;&gt;"",TrackingWorksheet!#REF!&lt;=#REF!), 1, 0)*D655)</f>
        <v>#REF!</v>
      </c>
      <c r="R655" s="170" t="e">
        <f>IF(B655=1,"",IF(AND(TrackingWorksheet!#REF! &lt;&gt;"", TrackingWorksheet!#REF!="At facility"), 1, 0)*D655)</f>
        <v>#REF!</v>
      </c>
      <c r="S655" s="170" t="e">
        <f>IF(B655=1,"",IF(AND(TrackingWorksheet!#REF! &lt;&gt;"", TrackingWorksheet!#REF!="Outside of facility"), 1, 0)*D655)</f>
        <v>#REF!</v>
      </c>
      <c r="T655" s="170" t="e">
        <f>IF(B655=1,"",IF(AND(TrackingWorksheet!#REF!&lt;&gt;"",TrackingWorksheet!#REF!&lt;=#REF!),1,0)*D655)</f>
        <v>#REF!</v>
      </c>
      <c r="U655" s="170" t="e">
        <f>IF(B655=1,"",IF(AND(TrackingWorksheet!#REF!&lt;&gt;"",TrackingWorksheet!#REF!&lt;=#REF!),1,0)*D655)</f>
        <v>#REF!</v>
      </c>
      <c r="V655" s="170" t="str">
        <f>IF(B655=1,"",IF(TrackingWorksheet!F660="","",TrackingWorksheet!F660))</f>
        <v/>
      </c>
    </row>
    <row r="656" spans="2:22" x14ac:dyDescent="0.35">
      <c r="B656" s="178">
        <f>IF(AND(ISBLANK(TrackingWorksheet!B661),ISBLANK(TrackingWorksheet!C661),ISBLANK(TrackingWorksheet!G661),ISBLANK(TrackingWorksheet!I661),
ISBLANK(TrackingWorksheet!#REF!)),1,0)</f>
        <v>0</v>
      </c>
      <c r="C656" s="173">
        <f>IF(B656=1,"",TrackingWorksheet!D661)</f>
        <v>0</v>
      </c>
      <c r="D656" s="176">
        <f>IF(B656=1,"",IF(AND(TrackingWorksheet!B661&lt;&gt;"",TrackingWorksheet!B661&lt;=WeeklyCOVIDSummary!$C$7,OR(TrackingWorksheet!C661="",TrackingWorksheet!C661&gt;=WeeklyCOVIDSummary!$C$6)),1,0))</f>
        <v>0</v>
      </c>
      <c r="E656" s="175">
        <f>IF(B656=1,"",IF(AND(TrackingWorksheet!H661&lt;&gt;"",TrackingWorksheet!H661&lt;=WeeklyCOVIDSummary!$C$7),1,0)*D656)</f>
        <v>0</v>
      </c>
      <c r="F656" s="175">
        <f>IF(B656=1,"",IF(AND(TrackingWorksheet!I661&lt;&gt;"",TrackingWorksheet!I661&lt;=WeeklyCOVIDSummary!$C$7),1,0)*D656)</f>
        <v>0</v>
      </c>
      <c r="G656" s="175">
        <f>IF(B656=1,"",IF(AND(TrackingWorksheet!G661&lt;&gt;"",TrackingWorksheet!G661&lt;=WeeklyCOVIDSummary!$C$7,WeeklyCOVIDSummary!$C$6-TrackingWorksheet!G661&lt;60),1,0)*D656)</f>
        <v>0</v>
      </c>
      <c r="H656" s="175">
        <f>IF(B656=1,"",IF(AND(TrackingWorksheet!G661&lt;&gt;"",TrackingWorksheet!G661&lt;=WeeklyCOVIDSummary!$C$7,TrackingWorksheet!G661&gt;$M$3),1,0)*D656)</f>
        <v>0</v>
      </c>
      <c r="I656" s="175">
        <f t="shared" si="21"/>
        <v>0</v>
      </c>
      <c r="J656" s="175">
        <f t="shared" si="20"/>
        <v>0</v>
      </c>
      <c r="K656" s="175">
        <f>IF(B656=1,"",IF(AND(TrackingWorksheet!G661="",TrackingWorksheet!H661="", TrackingWorksheet!I661=""),1,0)*D656)</f>
        <v>0</v>
      </c>
      <c r="L656" s="178" t="str">
        <f>IF(B656=1,"",IF(TrackingWorksheet!F661="","",TrackingWorksheet!F661))</f>
        <v/>
      </c>
      <c r="M656" s="170"/>
      <c r="N656" s="170">
        <f>IF(AND(ISBLANK(TrackingWorksheet!B661),ISBLANK(TrackingWorksheet!C661),ISBLANK(TrackingWorksheet!G661),ISBLANK(TrackingWorksheet!I661),
ISBLANK(TrackingWorksheet!#REF!)),1,0)</f>
        <v>0</v>
      </c>
      <c r="O656" s="170">
        <f>IF(B656=1,"",TrackingWorksheet!E661)</f>
        <v>0</v>
      </c>
      <c r="P656" s="170" t="e">
        <f>IF(B656=1,"",IF(AND(TrackingWorksheet!B661&lt;&gt;"",TrackingWorksheet!B661&lt;=#REF!,OR(TrackingWorksheet!C661="",TrackingWorksheet!C661&gt;=#REF!)),1,0))</f>
        <v>#REF!</v>
      </c>
      <c r="Q656" s="170" t="e">
        <f>IF(B656=1,"",IF(AND(TrackingWorksheet!#REF! &lt;&gt;"",TrackingWorksheet!#REF!&lt;=#REF!), 1, 0)*D656)</f>
        <v>#REF!</v>
      </c>
      <c r="R656" s="170" t="e">
        <f>IF(B656=1,"",IF(AND(TrackingWorksheet!#REF! &lt;&gt;"", TrackingWorksheet!#REF!="At facility"), 1, 0)*D656)</f>
        <v>#REF!</v>
      </c>
      <c r="S656" s="170" t="e">
        <f>IF(B656=1,"",IF(AND(TrackingWorksheet!#REF! &lt;&gt;"", TrackingWorksheet!#REF!="Outside of facility"), 1, 0)*D656)</f>
        <v>#REF!</v>
      </c>
      <c r="T656" s="170" t="e">
        <f>IF(B656=1,"",IF(AND(TrackingWorksheet!#REF!&lt;&gt;"",TrackingWorksheet!#REF!&lt;=#REF!),1,0)*D656)</f>
        <v>#REF!</v>
      </c>
      <c r="U656" s="170" t="e">
        <f>IF(B656=1,"",IF(AND(TrackingWorksheet!#REF!&lt;&gt;"",TrackingWorksheet!#REF!&lt;=#REF!),1,0)*D656)</f>
        <v>#REF!</v>
      </c>
      <c r="V656" s="170" t="str">
        <f>IF(B656=1,"",IF(TrackingWorksheet!F661="","",TrackingWorksheet!F661))</f>
        <v/>
      </c>
    </row>
    <row r="657" spans="2:22" x14ac:dyDescent="0.35">
      <c r="B657" s="178">
        <f>IF(AND(ISBLANK(TrackingWorksheet!B662),ISBLANK(TrackingWorksheet!C662),ISBLANK(TrackingWorksheet!G662),ISBLANK(TrackingWorksheet!I662),
ISBLANK(TrackingWorksheet!#REF!)),1,0)</f>
        <v>0</v>
      </c>
      <c r="C657" s="173">
        <f>IF(B657=1,"",TrackingWorksheet!D662)</f>
        <v>0</v>
      </c>
      <c r="D657" s="176">
        <f>IF(B657=1,"",IF(AND(TrackingWorksheet!B662&lt;&gt;"",TrackingWorksheet!B662&lt;=WeeklyCOVIDSummary!$C$7,OR(TrackingWorksheet!C662="",TrackingWorksheet!C662&gt;=WeeklyCOVIDSummary!$C$6)),1,0))</f>
        <v>0</v>
      </c>
      <c r="E657" s="175">
        <f>IF(B657=1,"",IF(AND(TrackingWorksheet!H662&lt;&gt;"",TrackingWorksheet!H662&lt;=WeeklyCOVIDSummary!$C$7),1,0)*D657)</f>
        <v>0</v>
      </c>
      <c r="F657" s="175">
        <f>IF(B657=1,"",IF(AND(TrackingWorksheet!I662&lt;&gt;"",TrackingWorksheet!I662&lt;=WeeklyCOVIDSummary!$C$7),1,0)*D657)</f>
        <v>0</v>
      </c>
      <c r="G657" s="175">
        <f>IF(B657=1,"",IF(AND(TrackingWorksheet!G662&lt;&gt;"",TrackingWorksheet!G662&lt;=WeeklyCOVIDSummary!$C$7,WeeklyCOVIDSummary!$C$6-TrackingWorksheet!G662&lt;60),1,0)*D657)</f>
        <v>0</v>
      </c>
      <c r="H657" s="175">
        <f>IF(B657=1,"",IF(AND(TrackingWorksheet!G662&lt;&gt;"",TrackingWorksheet!G662&lt;=WeeklyCOVIDSummary!$C$7,TrackingWorksheet!G662&gt;$M$3),1,0)*D657)</f>
        <v>0</v>
      </c>
      <c r="I657" s="175">
        <f t="shared" si="21"/>
        <v>0</v>
      </c>
      <c r="J657" s="175">
        <f t="shared" si="20"/>
        <v>0</v>
      </c>
      <c r="K657" s="175">
        <f>IF(B657=1,"",IF(AND(TrackingWorksheet!G662="",TrackingWorksheet!H662="", TrackingWorksheet!I662=""),1,0)*D657)</f>
        <v>0</v>
      </c>
      <c r="L657" s="178" t="str">
        <f>IF(B657=1,"",IF(TrackingWorksheet!F662="","",TrackingWorksheet!F662))</f>
        <v/>
      </c>
      <c r="M657" s="170"/>
      <c r="N657" s="170">
        <f>IF(AND(ISBLANK(TrackingWorksheet!B662),ISBLANK(TrackingWorksheet!C662),ISBLANK(TrackingWorksheet!G662),ISBLANK(TrackingWorksheet!I662),
ISBLANK(TrackingWorksheet!#REF!)),1,0)</f>
        <v>0</v>
      </c>
      <c r="O657" s="170">
        <f>IF(B657=1,"",TrackingWorksheet!E662)</f>
        <v>0</v>
      </c>
      <c r="P657" s="170" t="e">
        <f>IF(B657=1,"",IF(AND(TrackingWorksheet!B662&lt;&gt;"",TrackingWorksheet!B662&lt;=#REF!,OR(TrackingWorksheet!C662="",TrackingWorksheet!C662&gt;=#REF!)),1,0))</f>
        <v>#REF!</v>
      </c>
      <c r="Q657" s="170" t="e">
        <f>IF(B657=1,"",IF(AND(TrackingWorksheet!#REF! &lt;&gt;"",TrackingWorksheet!#REF!&lt;=#REF!), 1, 0)*D657)</f>
        <v>#REF!</v>
      </c>
      <c r="R657" s="170" t="e">
        <f>IF(B657=1,"",IF(AND(TrackingWorksheet!#REF! &lt;&gt;"", TrackingWorksheet!#REF!="At facility"), 1, 0)*D657)</f>
        <v>#REF!</v>
      </c>
      <c r="S657" s="170" t="e">
        <f>IF(B657=1,"",IF(AND(TrackingWorksheet!#REF! &lt;&gt;"", TrackingWorksheet!#REF!="Outside of facility"), 1, 0)*D657)</f>
        <v>#REF!</v>
      </c>
      <c r="T657" s="170" t="e">
        <f>IF(B657=1,"",IF(AND(TrackingWorksheet!#REF!&lt;&gt;"",TrackingWorksheet!#REF!&lt;=#REF!),1,0)*D657)</f>
        <v>#REF!</v>
      </c>
      <c r="U657" s="170" t="e">
        <f>IF(B657=1,"",IF(AND(TrackingWorksheet!#REF!&lt;&gt;"",TrackingWorksheet!#REF!&lt;=#REF!),1,0)*D657)</f>
        <v>#REF!</v>
      </c>
      <c r="V657" s="170" t="str">
        <f>IF(B657=1,"",IF(TrackingWorksheet!F662="","",TrackingWorksheet!F662))</f>
        <v/>
      </c>
    </row>
    <row r="658" spans="2:22" x14ac:dyDescent="0.35">
      <c r="B658" s="178">
        <f>IF(AND(ISBLANK(TrackingWorksheet!B663),ISBLANK(TrackingWorksheet!C663),ISBLANK(TrackingWorksheet!G663),ISBLANK(TrackingWorksheet!I663),
ISBLANK(TrackingWorksheet!#REF!)),1,0)</f>
        <v>0</v>
      </c>
      <c r="C658" s="173">
        <f>IF(B658=1,"",TrackingWorksheet!D663)</f>
        <v>0</v>
      </c>
      <c r="D658" s="176">
        <f>IF(B658=1,"",IF(AND(TrackingWorksheet!B663&lt;&gt;"",TrackingWorksheet!B663&lt;=WeeklyCOVIDSummary!$C$7,OR(TrackingWorksheet!C663="",TrackingWorksheet!C663&gt;=WeeklyCOVIDSummary!$C$6)),1,0))</f>
        <v>0</v>
      </c>
      <c r="E658" s="175">
        <f>IF(B658=1,"",IF(AND(TrackingWorksheet!H663&lt;&gt;"",TrackingWorksheet!H663&lt;=WeeklyCOVIDSummary!$C$7),1,0)*D658)</f>
        <v>0</v>
      </c>
      <c r="F658" s="175">
        <f>IF(B658=1,"",IF(AND(TrackingWorksheet!I663&lt;&gt;"",TrackingWorksheet!I663&lt;=WeeklyCOVIDSummary!$C$7),1,0)*D658)</f>
        <v>0</v>
      </c>
      <c r="G658" s="175">
        <f>IF(B658=1,"",IF(AND(TrackingWorksheet!G663&lt;&gt;"",TrackingWorksheet!G663&lt;=WeeklyCOVIDSummary!$C$7,WeeklyCOVIDSummary!$C$6-TrackingWorksheet!G663&lt;60),1,0)*D658)</f>
        <v>0</v>
      </c>
      <c r="H658" s="175">
        <f>IF(B658=1,"",IF(AND(TrackingWorksheet!G663&lt;&gt;"",TrackingWorksheet!G663&lt;=WeeklyCOVIDSummary!$C$7,TrackingWorksheet!G663&gt;$M$3),1,0)*D658)</f>
        <v>0</v>
      </c>
      <c r="I658" s="175">
        <f t="shared" si="21"/>
        <v>0</v>
      </c>
      <c r="J658" s="175">
        <f t="shared" si="20"/>
        <v>0</v>
      </c>
      <c r="K658" s="175">
        <f>IF(B658=1,"",IF(AND(TrackingWorksheet!G663="",TrackingWorksheet!H663="", TrackingWorksheet!I663=""),1,0)*D658)</f>
        <v>0</v>
      </c>
      <c r="L658" s="178" t="str">
        <f>IF(B658=1,"",IF(TrackingWorksheet!F663="","",TrackingWorksheet!F663))</f>
        <v/>
      </c>
      <c r="M658" s="170"/>
      <c r="N658" s="170">
        <f>IF(AND(ISBLANK(TrackingWorksheet!B663),ISBLANK(TrackingWorksheet!C663),ISBLANK(TrackingWorksheet!G663),ISBLANK(TrackingWorksheet!I663),
ISBLANK(TrackingWorksheet!#REF!)),1,0)</f>
        <v>0</v>
      </c>
      <c r="O658" s="170">
        <f>IF(B658=1,"",TrackingWorksheet!E663)</f>
        <v>0</v>
      </c>
      <c r="P658" s="170" t="e">
        <f>IF(B658=1,"",IF(AND(TrackingWorksheet!B663&lt;&gt;"",TrackingWorksheet!B663&lt;=#REF!,OR(TrackingWorksheet!C663="",TrackingWorksheet!C663&gt;=#REF!)),1,0))</f>
        <v>#REF!</v>
      </c>
      <c r="Q658" s="170" t="e">
        <f>IF(B658=1,"",IF(AND(TrackingWorksheet!#REF! &lt;&gt;"",TrackingWorksheet!#REF!&lt;=#REF!), 1, 0)*D658)</f>
        <v>#REF!</v>
      </c>
      <c r="R658" s="170" t="e">
        <f>IF(B658=1,"",IF(AND(TrackingWorksheet!#REF! &lt;&gt;"", TrackingWorksheet!#REF!="At facility"), 1, 0)*D658)</f>
        <v>#REF!</v>
      </c>
      <c r="S658" s="170" t="e">
        <f>IF(B658=1,"",IF(AND(TrackingWorksheet!#REF! &lt;&gt;"", TrackingWorksheet!#REF!="Outside of facility"), 1, 0)*D658)</f>
        <v>#REF!</v>
      </c>
      <c r="T658" s="170" t="e">
        <f>IF(B658=1,"",IF(AND(TrackingWorksheet!#REF!&lt;&gt;"",TrackingWorksheet!#REF!&lt;=#REF!),1,0)*D658)</f>
        <v>#REF!</v>
      </c>
      <c r="U658" s="170" t="e">
        <f>IF(B658=1,"",IF(AND(TrackingWorksheet!#REF!&lt;&gt;"",TrackingWorksheet!#REF!&lt;=#REF!),1,0)*D658)</f>
        <v>#REF!</v>
      </c>
      <c r="V658" s="170" t="str">
        <f>IF(B658=1,"",IF(TrackingWorksheet!F663="","",TrackingWorksheet!F663))</f>
        <v/>
      </c>
    </row>
    <row r="659" spans="2:22" x14ac:dyDescent="0.35">
      <c r="B659" s="178">
        <f>IF(AND(ISBLANK(TrackingWorksheet!B664),ISBLANK(TrackingWorksheet!C664),ISBLANK(TrackingWorksheet!G664),ISBLANK(TrackingWorksheet!I664),
ISBLANK(TrackingWorksheet!#REF!)),1,0)</f>
        <v>0</v>
      </c>
      <c r="C659" s="173">
        <f>IF(B659=1,"",TrackingWorksheet!D664)</f>
        <v>0</v>
      </c>
      <c r="D659" s="176">
        <f>IF(B659=1,"",IF(AND(TrackingWorksheet!B664&lt;&gt;"",TrackingWorksheet!B664&lt;=WeeklyCOVIDSummary!$C$7,OR(TrackingWorksheet!C664="",TrackingWorksheet!C664&gt;=WeeklyCOVIDSummary!$C$6)),1,0))</f>
        <v>0</v>
      </c>
      <c r="E659" s="175">
        <f>IF(B659=1,"",IF(AND(TrackingWorksheet!H664&lt;&gt;"",TrackingWorksheet!H664&lt;=WeeklyCOVIDSummary!$C$7),1,0)*D659)</f>
        <v>0</v>
      </c>
      <c r="F659" s="175">
        <f>IF(B659=1,"",IF(AND(TrackingWorksheet!I664&lt;&gt;"",TrackingWorksheet!I664&lt;=WeeklyCOVIDSummary!$C$7),1,0)*D659)</f>
        <v>0</v>
      </c>
      <c r="G659" s="175">
        <f>IF(B659=1,"",IF(AND(TrackingWorksheet!G664&lt;&gt;"",TrackingWorksheet!G664&lt;=WeeklyCOVIDSummary!$C$7,WeeklyCOVIDSummary!$C$6-TrackingWorksheet!G664&lt;60),1,0)*D659)</f>
        <v>0</v>
      </c>
      <c r="H659" s="175">
        <f>IF(B659=1,"",IF(AND(TrackingWorksheet!G664&lt;&gt;"",TrackingWorksheet!G664&lt;=WeeklyCOVIDSummary!$C$7,TrackingWorksheet!G664&gt;$M$3),1,0)*D659)</f>
        <v>0</v>
      </c>
      <c r="I659" s="175">
        <f t="shared" si="21"/>
        <v>0</v>
      </c>
      <c r="J659" s="175">
        <f t="shared" si="20"/>
        <v>0</v>
      </c>
      <c r="K659" s="175">
        <f>IF(B659=1,"",IF(AND(TrackingWorksheet!G664="",TrackingWorksheet!H664="", TrackingWorksheet!I664=""),1,0)*D659)</f>
        <v>0</v>
      </c>
      <c r="L659" s="178" t="str">
        <f>IF(B659=1,"",IF(TrackingWorksheet!F664="","",TrackingWorksheet!F664))</f>
        <v/>
      </c>
      <c r="M659" s="170"/>
      <c r="N659" s="170">
        <f>IF(AND(ISBLANK(TrackingWorksheet!B664),ISBLANK(TrackingWorksheet!C664),ISBLANK(TrackingWorksheet!G664),ISBLANK(TrackingWorksheet!I664),
ISBLANK(TrackingWorksheet!#REF!)),1,0)</f>
        <v>0</v>
      </c>
      <c r="O659" s="170">
        <f>IF(B659=1,"",TrackingWorksheet!E664)</f>
        <v>0</v>
      </c>
      <c r="P659" s="170" t="e">
        <f>IF(B659=1,"",IF(AND(TrackingWorksheet!B664&lt;&gt;"",TrackingWorksheet!B664&lt;=#REF!,OR(TrackingWorksheet!C664="",TrackingWorksheet!C664&gt;=#REF!)),1,0))</f>
        <v>#REF!</v>
      </c>
      <c r="Q659" s="170" t="e">
        <f>IF(B659=1,"",IF(AND(TrackingWorksheet!#REF! &lt;&gt;"",TrackingWorksheet!#REF!&lt;=#REF!), 1, 0)*D659)</f>
        <v>#REF!</v>
      </c>
      <c r="R659" s="170" t="e">
        <f>IF(B659=1,"",IF(AND(TrackingWorksheet!#REF! &lt;&gt;"", TrackingWorksheet!#REF!="At facility"), 1, 0)*D659)</f>
        <v>#REF!</v>
      </c>
      <c r="S659" s="170" t="e">
        <f>IF(B659=1,"",IF(AND(TrackingWorksheet!#REF! &lt;&gt;"", TrackingWorksheet!#REF!="Outside of facility"), 1, 0)*D659)</f>
        <v>#REF!</v>
      </c>
      <c r="T659" s="170" t="e">
        <f>IF(B659=1,"",IF(AND(TrackingWorksheet!#REF!&lt;&gt;"",TrackingWorksheet!#REF!&lt;=#REF!),1,0)*D659)</f>
        <v>#REF!</v>
      </c>
      <c r="U659" s="170" t="e">
        <f>IF(B659=1,"",IF(AND(TrackingWorksheet!#REF!&lt;&gt;"",TrackingWorksheet!#REF!&lt;=#REF!),1,0)*D659)</f>
        <v>#REF!</v>
      </c>
      <c r="V659" s="170" t="str">
        <f>IF(B659=1,"",IF(TrackingWorksheet!F664="","",TrackingWorksheet!F664))</f>
        <v/>
      </c>
    </row>
    <row r="660" spans="2:22" x14ac:dyDescent="0.35">
      <c r="B660" s="178">
        <f>IF(AND(ISBLANK(TrackingWorksheet!B665),ISBLANK(TrackingWorksheet!C665),ISBLANK(TrackingWorksheet!G665),ISBLANK(TrackingWorksheet!I665),
ISBLANK(TrackingWorksheet!#REF!)),1,0)</f>
        <v>0</v>
      </c>
      <c r="C660" s="173">
        <f>IF(B660=1,"",TrackingWorksheet!D665)</f>
        <v>0</v>
      </c>
      <c r="D660" s="176">
        <f>IF(B660=1,"",IF(AND(TrackingWorksheet!B665&lt;&gt;"",TrackingWorksheet!B665&lt;=WeeklyCOVIDSummary!$C$7,OR(TrackingWorksheet!C665="",TrackingWorksheet!C665&gt;=WeeklyCOVIDSummary!$C$6)),1,0))</f>
        <v>0</v>
      </c>
      <c r="E660" s="175">
        <f>IF(B660=1,"",IF(AND(TrackingWorksheet!H665&lt;&gt;"",TrackingWorksheet!H665&lt;=WeeklyCOVIDSummary!$C$7),1,0)*D660)</f>
        <v>0</v>
      </c>
      <c r="F660" s="175">
        <f>IF(B660=1,"",IF(AND(TrackingWorksheet!I665&lt;&gt;"",TrackingWorksheet!I665&lt;=WeeklyCOVIDSummary!$C$7),1,0)*D660)</f>
        <v>0</v>
      </c>
      <c r="G660" s="175">
        <f>IF(B660=1,"",IF(AND(TrackingWorksheet!G665&lt;&gt;"",TrackingWorksheet!G665&lt;=WeeklyCOVIDSummary!$C$7,WeeklyCOVIDSummary!$C$6-TrackingWorksheet!G665&lt;60),1,0)*D660)</f>
        <v>0</v>
      </c>
      <c r="H660" s="175">
        <f>IF(B660=1,"",IF(AND(TrackingWorksheet!G665&lt;&gt;"",TrackingWorksheet!G665&lt;=WeeklyCOVIDSummary!$C$7,TrackingWorksheet!G665&gt;$M$3),1,0)*D660)</f>
        <v>0</v>
      </c>
      <c r="I660" s="175">
        <f t="shared" si="21"/>
        <v>0</v>
      </c>
      <c r="J660" s="175">
        <f t="shared" si="20"/>
        <v>0</v>
      </c>
      <c r="K660" s="175">
        <f>IF(B660=1,"",IF(AND(TrackingWorksheet!G665="",TrackingWorksheet!H665="", TrackingWorksheet!I665=""),1,0)*D660)</f>
        <v>0</v>
      </c>
      <c r="L660" s="178" t="str">
        <f>IF(B660=1,"",IF(TrackingWorksheet!F665="","",TrackingWorksheet!F665))</f>
        <v/>
      </c>
      <c r="M660" s="170"/>
      <c r="N660" s="170">
        <f>IF(AND(ISBLANK(TrackingWorksheet!B665),ISBLANK(TrackingWorksheet!C665),ISBLANK(TrackingWorksheet!G665),ISBLANK(TrackingWorksheet!I665),
ISBLANK(TrackingWorksheet!#REF!)),1,0)</f>
        <v>0</v>
      </c>
      <c r="O660" s="170">
        <f>IF(B660=1,"",TrackingWorksheet!E665)</f>
        <v>0</v>
      </c>
      <c r="P660" s="170" t="e">
        <f>IF(B660=1,"",IF(AND(TrackingWorksheet!B665&lt;&gt;"",TrackingWorksheet!B665&lt;=#REF!,OR(TrackingWorksheet!C665="",TrackingWorksheet!C665&gt;=#REF!)),1,0))</f>
        <v>#REF!</v>
      </c>
      <c r="Q660" s="170" t="e">
        <f>IF(B660=1,"",IF(AND(TrackingWorksheet!#REF! &lt;&gt;"",TrackingWorksheet!#REF!&lt;=#REF!), 1, 0)*D660)</f>
        <v>#REF!</v>
      </c>
      <c r="R660" s="170" t="e">
        <f>IF(B660=1,"",IF(AND(TrackingWorksheet!#REF! &lt;&gt;"", TrackingWorksheet!#REF!="At facility"), 1, 0)*D660)</f>
        <v>#REF!</v>
      </c>
      <c r="S660" s="170" t="e">
        <f>IF(B660=1,"",IF(AND(TrackingWorksheet!#REF! &lt;&gt;"", TrackingWorksheet!#REF!="Outside of facility"), 1, 0)*D660)</f>
        <v>#REF!</v>
      </c>
      <c r="T660" s="170" t="e">
        <f>IF(B660=1,"",IF(AND(TrackingWorksheet!#REF!&lt;&gt;"",TrackingWorksheet!#REF!&lt;=#REF!),1,0)*D660)</f>
        <v>#REF!</v>
      </c>
      <c r="U660" s="170" t="e">
        <f>IF(B660=1,"",IF(AND(TrackingWorksheet!#REF!&lt;&gt;"",TrackingWorksheet!#REF!&lt;=#REF!),1,0)*D660)</f>
        <v>#REF!</v>
      </c>
      <c r="V660" s="170" t="str">
        <f>IF(B660=1,"",IF(TrackingWorksheet!F665="","",TrackingWorksheet!F665))</f>
        <v/>
      </c>
    </row>
    <row r="661" spans="2:22" x14ac:dyDescent="0.35">
      <c r="B661" s="178">
        <f>IF(AND(ISBLANK(TrackingWorksheet!B666),ISBLANK(TrackingWorksheet!C666),ISBLANK(TrackingWorksheet!G666),ISBLANK(TrackingWorksheet!I666),
ISBLANK(TrackingWorksheet!#REF!)),1,0)</f>
        <v>0</v>
      </c>
      <c r="C661" s="173">
        <f>IF(B661=1,"",TrackingWorksheet!D666)</f>
        <v>0</v>
      </c>
      <c r="D661" s="176">
        <f>IF(B661=1,"",IF(AND(TrackingWorksheet!B666&lt;&gt;"",TrackingWorksheet!B666&lt;=WeeklyCOVIDSummary!$C$7,OR(TrackingWorksheet!C666="",TrackingWorksheet!C666&gt;=WeeklyCOVIDSummary!$C$6)),1,0))</f>
        <v>0</v>
      </c>
      <c r="E661" s="175">
        <f>IF(B661=1,"",IF(AND(TrackingWorksheet!H666&lt;&gt;"",TrackingWorksheet!H666&lt;=WeeklyCOVIDSummary!$C$7),1,0)*D661)</f>
        <v>0</v>
      </c>
      <c r="F661" s="175">
        <f>IF(B661=1,"",IF(AND(TrackingWorksheet!I666&lt;&gt;"",TrackingWorksheet!I666&lt;=WeeklyCOVIDSummary!$C$7),1,0)*D661)</f>
        <v>0</v>
      </c>
      <c r="G661" s="175">
        <f>IF(B661=1,"",IF(AND(TrackingWorksheet!G666&lt;&gt;"",TrackingWorksheet!G666&lt;=WeeklyCOVIDSummary!$C$7,WeeklyCOVIDSummary!$C$6-TrackingWorksheet!G666&lt;60),1,0)*D661)</f>
        <v>0</v>
      </c>
      <c r="H661" s="175">
        <f>IF(B661=1,"",IF(AND(TrackingWorksheet!G666&lt;&gt;"",TrackingWorksheet!G666&lt;=WeeklyCOVIDSummary!$C$7,TrackingWorksheet!G666&gt;$M$3),1,0)*D661)</f>
        <v>0</v>
      </c>
      <c r="I661" s="175">
        <f t="shared" si="21"/>
        <v>0</v>
      </c>
      <c r="J661" s="175">
        <f t="shared" si="20"/>
        <v>0</v>
      </c>
      <c r="K661" s="175">
        <f>IF(B661=1,"",IF(AND(TrackingWorksheet!G666="",TrackingWorksheet!H666="", TrackingWorksheet!I666=""),1,0)*D661)</f>
        <v>0</v>
      </c>
      <c r="L661" s="178" t="str">
        <f>IF(B661=1,"",IF(TrackingWorksheet!F666="","",TrackingWorksheet!F666))</f>
        <v/>
      </c>
      <c r="M661" s="170"/>
      <c r="N661" s="170">
        <f>IF(AND(ISBLANK(TrackingWorksheet!B666),ISBLANK(TrackingWorksheet!C666),ISBLANK(TrackingWorksheet!G666),ISBLANK(TrackingWorksheet!I666),
ISBLANK(TrackingWorksheet!#REF!)),1,0)</f>
        <v>0</v>
      </c>
      <c r="O661" s="170">
        <f>IF(B661=1,"",TrackingWorksheet!E666)</f>
        <v>0</v>
      </c>
      <c r="P661" s="170" t="e">
        <f>IF(B661=1,"",IF(AND(TrackingWorksheet!B666&lt;&gt;"",TrackingWorksheet!B666&lt;=#REF!,OR(TrackingWorksheet!C666="",TrackingWorksheet!C666&gt;=#REF!)),1,0))</f>
        <v>#REF!</v>
      </c>
      <c r="Q661" s="170" t="e">
        <f>IF(B661=1,"",IF(AND(TrackingWorksheet!#REF! &lt;&gt;"",TrackingWorksheet!#REF!&lt;=#REF!), 1, 0)*D661)</f>
        <v>#REF!</v>
      </c>
      <c r="R661" s="170" t="e">
        <f>IF(B661=1,"",IF(AND(TrackingWorksheet!#REF! &lt;&gt;"", TrackingWorksheet!#REF!="At facility"), 1, 0)*D661)</f>
        <v>#REF!</v>
      </c>
      <c r="S661" s="170" t="e">
        <f>IF(B661=1,"",IF(AND(TrackingWorksheet!#REF! &lt;&gt;"", TrackingWorksheet!#REF!="Outside of facility"), 1, 0)*D661)</f>
        <v>#REF!</v>
      </c>
      <c r="T661" s="170" t="e">
        <f>IF(B661=1,"",IF(AND(TrackingWorksheet!#REF!&lt;&gt;"",TrackingWorksheet!#REF!&lt;=#REF!),1,0)*D661)</f>
        <v>#REF!</v>
      </c>
      <c r="U661" s="170" t="e">
        <f>IF(B661=1,"",IF(AND(TrackingWorksheet!#REF!&lt;&gt;"",TrackingWorksheet!#REF!&lt;=#REF!),1,0)*D661)</f>
        <v>#REF!</v>
      </c>
      <c r="V661" s="170" t="str">
        <f>IF(B661=1,"",IF(TrackingWorksheet!F666="","",TrackingWorksheet!F666))</f>
        <v/>
      </c>
    </row>
    <row r="662" spans="2:22" x14ac:dyDescent="0.35">
      <c r="B662" s="178">
        <f>IF(AND(ISBLANK(TrackingWorksheet!B667),ISBLANK(TrackingWorksheet!C667),ISBLANK(TrackingWorksheet!G667),ISBLANK(TrackingWorksheet!I667),
ISBLANK(TrackingWorksheet!#REF!)),1,0)</f>
        <v>0</v>
      </c>
      <c r="C662" s="173">
        <f>IF(B662=1,"",TrackingWorksheet!D667)</f>
        <v>0</v>
      </c>
      <c r="D662" s="176">
        <f>IF(B662=1,"",IF(AND(TrackingWorksheet!B667&lt;&gt;"",TrackingWorksheet!B667&lt;=WeeklyCOVIDSummary!$C$7,OR(TrackingWorksheet!C667="",TrackingWorksheet!C667&gt;=WeeklyCOVIDSummary!$C$6)),1,0))</f>
        <v>0</v>
      </c>
      <c r="E662" s="175">
        <f>IF(B662=1,"",IF(AND(TrackingWorksheet!H667&lt;&gt;"",TrackingWorksheet!H667&lt;=WeeklyCOVIDSummary!$C$7),1,0)*D662)</f>
        <v>0</v>
      </c>
      <c r="F662" s="175">
        <f>IF(B662=1,"",IF(AND(TrackingWorksheet!I667&lt;&gt;"",TrackingWorksheet!I667&lt;=WeeklyCOVIDSummary!$C$7),1,0)*D662)</f>
        <v>0</v>
      </c>
      <c r="G662" s="175">
        <f>IF(B662=1,"",IF(AND(TrackingWorksheet!G667&lt;&gt;"",TrackingWorksheet!G667&lt;=WeeklyCOVIDSummary!$C$7,WeeklyCOVIDSummary!$C$6-TrackingWorksheet!G667&lt;60),1,0)*D662)</f>
        <v>0</v>
      </c>
      <c r="H662" s="175">
        <f>IF(B662=1,"",IF(AND(TrackingWorksheet!G667&lt;&gt;"",TrackingWorksheet!G667&lt;=WeeklyCOVIDSummary!$C$7,TrackingWorksheet!G667&gt;$M$3),1,0)*D662)</f>
        <v>0</v>
      </c>
      <c r="I662" s="175">
        <f t="shared" si="21"/>
        <v>0</v>
      </c>
      <c r="J662" s="175">
        <f t="shared" si="20"/>
        <v>0</v>
      </c>
      <c r="K662" s="175">
        <f>IF(B662=1,"",IF(AND(TrackingWorksheet!G667="",TrackingWorksheet!H667="", TrackingWorksheet!I667=""),1,0)*D662)</f>
        <v>0</v>
      </c>
      <c r="L662" s="178" t="str">
        <f>IF(B662=1,"",IF(TrackingWorksheet!F667="","",TrackingWorksheet!F667))</f>
        <v/>
      </c>
      <c r="M662" s="170"/>
      <c r="N662" s="170">
        <f>IF(AND(ISBLANK(TrackingWorksheet!B667),ISBLANK(TrackingWorksheet!C667),ISBLANK(TrackingWorksheet!G667),ISBLANK(TrackingWorksheet!I667),
ISBLANK(TrackingWorksheet!#REF!)),1,0)</f>
        <v>0</v>
      </c>
      <c r="O662" s="170">
        <f>IF(B662=1,"",TrackingWorksheet!E667)</f>
        <v>0</v>
      </c>
      <c r="P662" s="170" t="e">
        <f>IF(B662=1,"",IF(AND(TrackingWorksheet!B667&lt;&gt;"",TrackingWorksheet!B667&lt;=#REF!,OR(TrackingWorksheet!C667="",TrackingWorksheet!C667&gt;=#REF!)),1,0))</f>
        <v>#REF!</v>
      </c>
      <c r="Q662" s="170" t="e">
        <f>IF(B662=1,"",IF(AND(TrackingWorksheet!#REF! &lt;&gt;"",TrackingWorksheet!#REF!&lt;=#REF!), 1, 0)*D662)</f>
        <v>#REF!</v>
      </c>
      <c r="R662" s="170" t="e">
        <f>IF(B662=1,"",IF(AND(TrackingWorksheet!#REF! &lt;&gt;"", TrackingWorksheet!#REF!="At facility"), 1, 0)*D662)</f>
        <v>#REF!</v>
      </c>
      <c r="S662" s="170" t="e">
        <f>IF(B662=1,"",IF(AND(TrackingWorksheet!#REF! &lt;&gt;"", TrackingWorksheet!#REF!="Outside of facility"), 1, 0)*D662)</f>
        <v>#REF!</v>
      </c>
      <c r="T662" s="170" t="e">
        <f>IF(B662=1,"",IF(AND(TrackingWorksheet!#REF!&lt;&gt;"",TrackingWorksheet!#REF!&lt;=#REF!),1,0)*D662)</f>
        <v>#REF!</v>
      </c>
      <c r="U662" s="170" t="e">
        <f>IF(B662=1,"",IF(AND(TrackingWorksheet!#REF!&lt;&gt;"",TrackingWorksheet!#REF!&lt;=#REF!),1,0)*D662)</f>
        <v>#REF!</v>
      </c>
      <c r="V662" s="170" t="str">
        <f>IF(B662=1,"",IF(TrackingWorksheet!F667="","",TrackingWorksheet!F667))</f>
        <v/>
      </c>
    </row>
    <row r="663" spans="2:22" x14ac:dyDescent="0.35">
      <c r="B663" s="178">
        <f>IF(AND(ISBLANK(TrackingWorksheet!B668),ISBLANK(TrackingWorksheet!C668),ISBLANK(TrackingWorksheet!G668),ISBLANK(TrackingWorksheet!I668),
ISBLANK(TrackingWorksheet!#REF!)),1,0)</f>
        <v>0</v>
      </c>
      <c r="C663" s="173">
        <f>IF(B663=1,"",TrackingWorksheet!D668)</f>
        <v>0</v>
      </c>
      <c r="D663" s="176">
        <f>IF(B663=1,"",IF(AND(TrackingWorksheet!B668&lt;&gt;"",TrackingWorksheet!B668&lt;=WeeklyCOVIDSummary!$C$7,OR(TrackingWorksheet!C668="",TrackingWorksheet!C668&gt;=WeeklyCOVIDSummary!$C$6)),1,0))</f>
        <v>0</v>
      </c>
      <c r="E663" s="175">
        <f>IF(B663=1,"",IF(AND(TrackingWorksheet!H668&lt;&gt;"",TrackingWorksheet!H668&lt;=WeeklyCOVIDSummary!$C$7),1,0)*D663)</f>
        <v>0</v>
      </c>
      <c r="F663" s="175">
        <f>IF(B663=1,"",IF(AND(TrackingWorksheet!I668&lt;&gt;"",TrackingWorksheet!I668&lt;=WeeklyCOVIDSummary!$C$7),1,0)*D663)</f>
        <v>0</v>
      </c>
      <c r="G663" s="175">
        <f>IF(B663=1,"",IF(AND(TrackingWorksheet!G668&lt;&gt;"",TrackingWorksheet!G668&lt;=WeeklyCOVIDSummary!$C$7,WeeklyCOVIDSummary!$C$6-TrackingWorksheet!G668&lt;60),1,0)*D663)</f>
        <v>0</v>
      </c>
      <c r="H663" s="175">
        <f>IF(B663=1,"",IF(AND(TrackingWorksheet!G668&lt;&gt;"",TrackingWorksheet!G668&lt;=WeeklyCOVIDSummary!$C$7,TrackingWorksheet!G668&gt;$M$3),1,0)*D663)</f>
        <v>0</v>
      </c>
      <c r="I663" s="175">
        <f t="shared" si="21"/>
        <v>0</v>
      </c>
      <c r="J663" s="175">
        <f t="shared" si="20"/>
        <v>0</v>
      </c>
      <c r="K663" s="175">
        <f>IF(B663=1,"",IF(AND(TrackingWorksheet!G668="",TrackingWorksheet!H668="", TrackingWorksheet!I668=""),1,0)*D663)</f>
        <v>0</v>
      </c>
      <c r="L663" s="178" t="str">
        <f>IF(B663=1,"",IF(TrackingWorksheet!F668="","",TrackingWorksheet!F668))</f>
        <v/>
      </c>
      <c r="M663" s="170"/>
      <c r="N663" s="170">
        <f>IF(AND(ISBLANK(TrackingWorksheet!B668),ISBLANK(TrackingWorksheet!C668),ISBLANK(TrackingWorksheet!G668),ISBLANK(TrackingWorksheet!I668),
ISBLANK(TrackingWorksheet!#REF!)),1,0)</f>
        <v>0</v>
      </c>
      <c r="O663" s="170">
        <f>IF(B663=1,"",TrackingWorksheet!E668)</f>
        <v>0</v>
      </c>
      <c r="P663" s="170" t="e">
        <f>IF(B663=1,"",IF(AND(TrackingWorksheet!B668&lt;&gt;"",TrackingWorksheet!B668&lt;=#REF!,OR(TrackingWorksheet!C668="",TrackingWorksheet!C668&gt;=#REF!)),1,0))</f>
        <v>#REF!</v>
      </c>
      <c r="Q663" s="170" t="e">
        <f>IF(B663=1,"",IF(AND(TrackingWorksheet!#REF! &lt;&gt;"",TrackingWorksheet!#REF!&lt;=#REF!), 1, 0)*D663)</f>
        <v>#REF!</v>
      </c>
      <c r="R663" s="170" t="e">
        <f>IF(B663=1,"",IF(AND(TrackingWorksheet!#REF! &lt;&gt;"", TrackingWorksheet!#REF!="At facility"), 1, 0)*D663)</f>
        <v>#REF!</v>
      </c>
      <c r="S663" s="170" t="e">
        <f>IF(B663=1,"",IF(AND(TrackingWorksheet!#REF! &lt;&gt;"", TrackingWorksheet!#REF!="Outside of facility"), 1, 0)*D663)</f>
        <v>#REF!</v>
      </c>
      <c r="T663" s="170" t="e">
        <f>IF(B663=1,"",IF(AND(TrackingWorksheet!#REF!&lt;&gt;"",TrackingWorksheet!#REF!&lt;=#REF!),1,0)*D663)</f>
        <v>#REF!</v>
      </c>
      <c r="U663" s="170" t="e">
        <f>IF(B663=1,"",IF(AND(TrackingWorksheet!#REF!&lt;&gt;"",TrackingWorksheet!#REF!&lt;=#REF!),1,0)*D663)</f>
        <v>#REF!</v>
      </c>
      <c r="V663" s="170" t="str">
        <f>IF(B663=1,"",IF(TrackingWorksheet!F668="","",TrackingWorksheet!F668))</f>
        <v/>
      </c>
    </row>
    <row r="664" spans="2:22" x14ac:dyDescent="0.35">
      <c r="B664" s="178">
        <f>IF(AND(ISBLANK(TrackingWorksheet!B669),ISBLANK(TrackingWorksheet!C669),ISBLANK(TrackingWorksheet!G669),ISBLANK(TrackingWorksheet!I669),
ISBLANK(TrackingWorksheet!#REF!)),1,0)</f>
        <v>0</v>
      </c>
      <c r="C664" s="173">
        <f>IF(B664=1,"",TrackingWorksheet!D669)</f>
        <v>0</v>
      </c>
      <c r="D664" s="176">
        <f>IF(B664=1,"",IF(AND(TrackingWorksheet!B669&lt;&gt;"",TrackingWorksheet!B669&lt;=WeeklyCOVIDSummary!$C$7,OR(TrackingWorksheet!C669="",TrackingWorksheet!C669&gt;=WeeklyCOVIDSummary!$C$6)),1,0))</f>
        <v>0</v>
      </c>
      <c r="E664" s="175">
        <f>IF(B664=1,"",IF(AND(TrackingWorksheet!H669&lt;&gt;"",TrackingWorksheet!H669&lt;=WeeklyCOVIDSummary!$C$7),1,0)*D664)</f>
        <v>0</v>
      </c>
      <c r="F664" s="175">
        <f>IF(B664=1,"",IF(AND(TrackingWorksheet!I669&lt;&gt;"",TrackingWorksheet!I669&lt;=WeeklyCOVIDSummary!$C$7),1,0)*D664)</f>
        <v>0</v>
      </c>
      <c r="G664" s="175">
        <f>IF(B664=1,"",IF(AND(TrackingWorksheet!G669&lt;&gt;"",TrackingWorksheet!G669&lt;=WeeklyCOVIDSummary!$C$7,WeeklyCOVIDSummary!$C$6-TrackingWorksheet!G669&lt;60),1,0)*D664)</f>
        <v>0</v>
      </c>
      <c r="H664" s="175">
        <f>IF(B664=1,"",IF(AND(TrackingWorksheet!G669&lt;&gt;"",TrackingWorksheet!G669&lt;=WeeklyCOVIDSummary!$C$7,TrackingWorksheet!G669&gt;$M$3),1,0)*D664)</f>
        <v>0</v>
      </c>
      <c r="I664" s="175">
        <f t="shared" si="21"/>
        <v>0</v>
      </c>
      <c r="J664" s="175">
        <f t="shared" si="20"/>
        <v>0</v>
      </c>
      <c r="K664" s="175">
        <f>IF(B664=1,"",IF(AND(TrackingWorksheet!G669="",TrackingWorksheet!H669="", TrackingWorksheet!I669=""),1,0)*D664)</f>
        <v>0</v>
      </c>
      <c r="L664" s="178" t="str">
        <f>IF(B664=1,"",IF(TrackingWorksheet!F669="","",TrackingWorksheet!F669))</f>
        <v/>
      </c>
      <c r="M664" s="170"/>
      <c r="N664" s="170">
        <f>IF(AND(ISBLANK(TrackingWorksheet!B669),ISBLANK(TrackingWorksheet!C669),ISBLANK(TrackingWorksheet!G669),ISBLANK(TrackingWorksheet!I669),
ISBLANK(TrackingWorksheet!#REF!)),1,0)</f>
        <v>0</v>
      </c>
      <c r="O664" s="170">
        <f>IF(B664=1,"",TrackingWorksheet!E669)</f>
        <v>0</v>
      </c>
      <c r="P664" s="170" t="e">
        <f>IF(B664=1,"",IF(AND(TrackingWorksheet!B669&lt;&gt;"",TrackingWorksheet!B669&lt;=#REF!,OR(TrackingWorksheet!C669="",TrackingWorksheet!C669&gt;=#REF!)),1,0))</f>
        <v>#REF!</v>
      </c>
      <c r="Q664" s="170" t="e">
        <f>IF(B664=1,"",IF(AND(TrackingWorksheet!#REF! &lt;&gt;"",TrackingWorksheet!#REF!&lt;=#REF!), 1, 0)*D664)</f>
        <v>#REF!</v>
      </c>
      <c r="R664" s="170" t="e">
        <f>IF(B664=1,"",IF(AND(TrackingWorksheet!#REF! &lt;&gt;"", TrackingWorksheet!#REF!="At facility"), 1, 0)*D664)</f>
        <v>#REF!</v>
      </c>
      <c r="S664" s="170" t="e">
        <f>IF(B664=1,"",IF(AND(TrackingWorksheet!#REF! &lt;&gt;"", TrackingWorksheet!#REF!="Outside of facility"), 1, 0)*D664)</f>
        <v>#REF!</v>
      </c>
      <c r="T664" s="170" t="e">
        <f>IF(B664=1,"",IF(AND(TrackingWorksheet!#REF!&lt;&gt;"",TrackingWorksheet!#REF!&lt;=#REF!),1,0)*D664)</f>
        <v>#REF!</v>
      </c>
      <c r="U664" s="170" t="e">
        <f>IF(B664=1,"",IF(AND(TrackingWorksheet!#REF!&lt;&gt;"",TrackingWorksheet!#REF!&lt;=#REF!),1,0)*D664)</f>
        <v>#REF!</v>
      </c>
      <c r="V664" s="170" t="str">
        <f>IF(B664=1,"",IF(TrackingWorksheet!F669="","",TrackingWorksheet!F669))</f>
        <v/>
      </c>
    </row>
    <row r="665" spans="2:22" x14ac:dyDescent="0.35">
      <c r="B665" s="178">
        <f>IF(AND(ISBLANK(TrackingWorksheet!B670),ISBLANK(TrackingWorksheet!C670),ISBLANK(TrackingWorksheet!G670),ISBLANK(TrackingWorksheet!I670),
ISBLANK(TrackingWorksheet!#REF!)),1,0)</f>
        <v>0</v>
      </c>
      <c r="C665" s="173">
        <f>IF(B665=1,"",TrackingWorksheet!D670)</f>
        <v>0</v>
      </c>
      <c r="D665" s="176">
        <f>IF(B665=1,"",IF(AND(TrackingWorksheet!B670&lt;&gt;"",TrackingWorksheet!B670&lt;=WeeklyCOVIDSummary!$C$7,OR(TrackingWorksheet!C670="",TrackingWorksheet!C670&gt;=WeeklyCOVIDSummary!$C$6)),1,0))</f>
        <v>0</v>
      </c>
      <c r="E665" s="175">
        <f>IF(B665=1,"",IF(AND(TrackingWorksheet!H670&lt;&gt;"",TrackingWorksheet!H670&lt;=WeeklyCOVIDSummary!$C$7),1,0)*D665)</f>
        <v>0</v>
      </c>
      <c r="F665" s="175">
        <f>IF(B665=1,"",IF(AND(TrackingWorksheet!I670&lt;&gt;"",TrackingWorksheet!I670&lt;=WeeklyCOVIDSummary!$C$7),1,0)*D665)</f>
        <v>0</v>
      </c>
      <c r="G665" s="175">
        <f>IF(B665=1,"",IF(AND(TrackingWorksheet!G670&lt;&gt;"",TrackingWorksheet!G670&lt;=WeeklyCOVIDSummary!$C$7,WeeklyCOVIDSummary!$C$6-TrackingWorksheet!G670&lt;60),1,0)*D665)</f>
        <v>0</v>
      </c>
      <c r="H665" s="175">
        <f>IF(B665=1,"",IF(AND(TrackingWorksheet!G670&lt;&gt;"",TrackingWorksheet!G670&lt;=WeeklyCOVIDSummary!$C$7,TrackingWorksheet!G670&gt;$M$3),1,0)*D665)</f>
        <v>0</v>
      </c>
      <c r="I665" s="175">
        <f t="shared" si="21"/>
        <v>0</v>
      </c>
      <c r="J665" s="175">
        <f t="shared" si="20"/>
        <v>0</v>
      </c>
      <c r="K665" s="175">
        <f>IF(B665=1,"",IF(AND(TrackingWorksheet!G670="",TrackingWorksheet!H670="", TrackingWorksheet!I670=""),1,0)*D665)</f>
        <v>0</v>
      </c>
      <c r="L665" s="178" t="str">
        <f>IF(B665=1,"",IF(TrackingWorksheet!F670="","",TrackingWorksheet!F670))</f>
        <v/>
      </c>
      <c r="M665" s="170"/>
      <c r="N665" s="170">
        <f>IF(AND(ISBLANK(TrackingWorksheet!B670),ISBLANK(TrackingWorksheet!C670),ISBLANK(TrackingWorksheet!G670),ISBLANK(TrackingWorksheet!I670),
ISBLANK(TrackingWorksheet!#REF!)),1,0)</f>
        <v>0</v>
      </c>
      <c r="O665" s="170">
        <f>IF(B665=1,"",TrackingWorksheet!E670)</f>
        <v>0</v>
      </c>
      <c r="P665" s="170" t="e">
        <f>IF(B665=1,"",IF(AND(TrackingWorksheet!B670&lt;&gt;"",TrackingWorksheet!B670&lt;=#REF!,OR(TrackingWorksheet!C670="",TrackingWorksheet!C670&gt;=#REF!)),1,0))</f>
        <v>#REF!</v>
      </c>
      <c r="Q665" s="170" t="e">
        <f>IF(B665=1,"",IF(AND(TrackingWorksheet!#REF! &lt;&gt;"",TrackingWorksheet!#REF!&lt;=#REF!), 1, 0)*D665)</f>
        <v>#REF!</v>
      </c>
      <c r="R665" s="170" t="e">
        <f>IF(B665=1,"",IF(AND(TrackingWorksheet!#REF! &lt;&gt;"", TrackingWorksheet!#REF!="At facility"), 1, 0)*D665)</f>
        <v>#REF!</v>
      </c>
      <c r="S665" s="170" t="e">
        <f>IF(B665=1,"",IF(AND(TrackingWorksheet!#REF! &lt;&gt;"", TrackingWorksheet!#REF!="Outside of facility"), 1, 0)*D665)</f>
        <v>#REF!</v>
      </c>
      <c r="T665" s="170" t="e">
        <f>IF(B665=1,"",IF(AND(TrackingWorksheet!#REF!&lt;&gt;"",TrackingWorksheet!#REF!&lt;=#REF!),1,0)*D665)</f>
        <v>#REF!</v>
      </c>
      <c r="U665" s="170" t="e">
        <f>IF(B665=1,"",IF(AND(TrackingWorksheet!#REF!&lt;&gt;"",TrackingWorksheet!#REF!&lt;=#REF!),1,0)*D665)</f>
        <v>#REF!</v>
      </c>
      <c r="V665" s="170" t="str">
        <f>IF(B665=1,"",IF(TrackingWorksheet!F670="","",TrackingWorksheet!F670))</f>
        <v/>
      </c>
    </row>
    <row r="666" spans="2:22" x14ac:dyDescent="0.35">
      <c r="B666" s="178">
        <f>IF(AND(ISBLANK(TrackingWorksheet!B671),ISBLANK(TrackingWorksheet!C671),ISBLANK(TrackingWorksheet!G671),ISBLANK(TrackingWorksheet!I671),
ISBLANK(TrackingWorksheet!#REF!)),1,0)</f>
        <v>0</v>
      </c>
      <c r="C666" s="173">
        <f>IF(B666=1,"",TrackingWorksheet!D671)</f>
        <v>0</v>
      </c>
      <c r="D666" s="176">
        <f>IF(B666=1,"",IF(AND(TrackingWorksheet!B671&lt;&gt;"",TrackingWorksheet!B671&lt;=WeeklyCOVIDSummary!$C$7,OR(TrackingWorksheet!C671="",TrackingWorksheet!C671&gt;=WeeklyCOVIDSummary!$C$6)),1,0))</f>
        <v>0</v>
      </c>
      <c r="E666" s="175">
        <f>IF(B666=1,"",IF(AND(TrackingWorksheet!H671&lt;&gt;"",TrackingWorksheet!H671&lt;=WeeklyCOVIDSummary!$C$7),1,0)*D666)</f>
        <v>0</v>
      </c>
      <c r="F666" s="175">
        <f>IF(B666=1,"",IF(AND(TrackingWorksheet!I671&lt;&gt;"",TrackingWorksheet!I671&lt;=WeeklyCOVIDSummary!$C$7),1,0)*D666)</f>
        <v>0</v>
      </c>
      <c r="G666" s="175">
        <f>IF(B666=1,"",IF(AND(TrackingWorksheet!G671&lt;&gt;"",TrackingWorksheet!G671&lt;=WeeklyCOVIDSummary!$C$7,WeeklyCOVIDSummary!$C$6-TrackingWorksheet!G671&lt;60),1,0)*D666)</f>
        <v>0</v>
      </c>
      <c r="H666" s="175">
        <f>IF(B666=1,"",IF(AND(TrackingWorksheet!G671&lt;&gt;"",TrackingWorksheet!G671&lt;=WeeklyCOVIDSummary!$C$7,TrackingWorksheet!G671&gt;$M$3),1,0)*D666)</f>
        <v>0</v>
      </c>
      <c r="I666" s="175">
        <f t="shared" si="21"/>
        <v>0</v>
      </c>
      <c r="J666" s="175">
        <f t="shared" si="20"/>
        <v>0</v>
      </c>
      <c r="K666" s="175">
        <f>IF(B666=1,"",IF(AND(TrackingWorksheet!G671="",TrackingWorksheet!H671="", TrackingWorksheet!I671=""),1,0)*D666)</f>
        <v>0</v>
      </c>
      <c r="L666" s="178" t="str">
        <f>IF(B666=1,"",IF(TrackingWorksheet!F671="","",TrackingWorksheet!F671))</f>
        <v/>
      </c>
      <c r="M666" s="170"/>
      <c r="N666" s="170">
        <f>IF(AND(ISBLANK(TrackingWorksheet!B671),ISBLANK(TrackingWorksheet!C671),ISBLANK(TrackingWorksheet!G671),ISBLANK(TrackingWorksheet!I671),
ISBLANK(TrackingWorksheet!#REF!)),1,0)</f>
        <v>0</v>
      </c>
      <c r="O666" s="170">
        <f>IF(B666=1,"",TrackingWorksheet!E671)</f>
        <v>0</v>
      </c>
      <c r="P666" s="170" t="e">
        <f>IF(B666=1,"",IF(AND(TrackingWorksheet!B671&lt;&gt;"",TrackingWorksheet!B671&lt;=#REF!,OR(TrackingWorksheet!C671="",TrackingWorksheet!C671&gt;=#REF!)),1,0))</f>
        <v>#REF!</v>
      </c>
      <c r="Q666" s="170" t="e">
        <f>IF(B666=1,"",IF(AND(TrackingWorksheet!#REF! &lt;&gt;"",TrackingWorksheet!#REF!&lt;=#REF!), 1, 0)*D666)</f>
        <v>#REF!</v>
      </c>
      <c r="R666" s="170" t="e">
        <f>IF(B666=1,"",IF(AND(TrackingWorksheet!#REF! &lt;&gt;"", TrackingWorksheet!#REF!="At facility"), 1, 0)*D666)</f>
        <v>#REF!</v>
      </c>
      <c r="S666" s="170" t="e">
        <f>IF(B666=1,"",IF(AND(TrackingWorksheet!#REF! &lt;&gt;"", TrackingWorksheet!#REF!="Outside of facility"), 1, 0)*D666)</f>
        <v>#REF!</v>
      </c>
      <c r="T666" s="170" t="e">
        <f>IF(B666=1,"",IF(AND(TrackingWorksheet!#REF!&lt;&gt;"",TrackingWorksheet!#REF!&lt;=#REF!),1,0)*D666)</f>
        <v>#REF!</v>
      </c>
      <c r="U666" s="170" t="e">
        <f>IF(B666=1,"",IF(AND(TrackingWorksheet!#REF!&lt;&gt;"",TrackingWorksheet!#REF!&lt;=#REF!),1,0)*D666)</f>
        <v>#REF!</v>
      </c>
      <c r="V666" s="170" t="str">
        <f>IF(B666=1,"",IF(TrackingWorksheet!F671="","",TrackingWorksheet!F671))</f>
        <v/>
      </c>
    </row>
    <row r="667" spans="2:22" x14ac:dyDescent="0.35">
      <c r="B667" s="178">
        <f>IF(AND(ISBLANK(TrackingWorksheet!B672),ISBLANK(TrackingWorksheet!C672),ISBLANK(TrackingWorksheet!G672),ISBLANK(TrackingWorksheet!I672),
ISBLANK(TrackingWorksheet!#REF!)),1,0)</f>
        <v>0</v>
      </c>
      <c r="C667" s="173">
        <f>IF(B667=1,"",TrackingWorksheet!D672)</f>
        <v>0</v>
      </c>
      <c r="D667" s="176">
        <f>IF(B667=1,"",IF(AND(TrackingWorksheet!B672&lt;&gt;"",TrackingWorksheet!B672&lt;=WeeklyCOVIDSummary!$C$7,OR(TrackingWorksheet!C672="",TrackingWorksheet!C672&gt;=WeeklyCOVIDSummary!$C$6)),1,0))</f>
        <v>0</v>
      </c>
      <c r="E667" s="175">
        <f>IF(B667=1,"",IF(AND(TrackingWorksheet!H672&lt;&gt;"",TrackingWorksheet!H672&lt;=WeeklyCOVIDSummary!$C$7),1,0)*D667)</f>
        <v>0</v>
      </c>
      <c r="F667" s="175">
        <f>IF(B667=1,"",IF(AND(TrackingWorksheet!I672&lt;&gt;"",TrackingWorksheet!I672&lt;=WeeklyCOVIDSummary!$C$7),1,0)*D667)</f>
        <v>0</v>
      </c>
      <c r="G667" s="175">
        <f>IF(B667=1,"",IF(AND(TrackingWorksheet!G672&lt;&gt;"",TrackingWorksheet!G672&lt;=WeeklyCOVIDSummary!$C$7,WeeklyCOVIDSummary!$C$6-TrackingWorksheet!G672&lt;60),1,0)*D667)</f>
        <v>0</v>
      </c>
      <c r="H667" s="175">
        <f>IF(B667=1,"",IF(AND(TrackingWorksheet!G672&lt;&gt;"",TrackingWorksheet!G672&lt;=WeeklyCOVIDSummary!$C$7,TrackingWorksheet!G672&gt;$M$3),1,0)*D667)</f>
        <v>0</v>
      </c>
      <c r="I667" s="175">
        <f t="shared" si="21"/>
        <v>0</v>
      </c>
      <c r="J667" s="175">
        <f t="shared" si="20"/>
        <v>0</v>
      </c>
      <c r="K667" s="175">
        <f>IF(B667=1,"",IF(AND(TrackingWorksheet!G672="",TrackingWorksheet!H672="", TrackingWorksheet!I672=""),1,0)*D667)</f>
        <v>0</v>
      </c>
      <c r="L667" s="178" t="str">
        <f>IF(B667=1,"",IF(TrackingWorksheet!F672="","",TrackingWorksheet!F672))</f>
        <v/>
      </c>
      <c r="M667" s="170"/>
      <c r="N667" s="170">
        <f>IF(AND(ISBLANK(TrackingWorksheet!B672),ISBLANK(TrackingWorksheet!C672),ISBLANK(TrackingWorksheet!G672),ISBLANK(TrackingWorksheet!I672),
ISBLANK(TrackingWorksheet!#REF!)),1,0)</f>
        <v>0</v>
      </c>
      <c r="O667" s="170">
        <f>IF(B667=1,"",TrackingWorksheet!E672)</f>
        <v>0</v>
      </c>
      <c r="P667" s="170" t="e">
        <f>IF(B667=1,"",IF(AND(TrackingWorksheet!B672&lt;&gt;"",TrackingWorksheet!B672&lt;=#REF!,OR(TrackingWorksheet!C672="",TrackingWorksheet!C672&gt;=#REF!)),1,0))</f>
        <v>#REF!</v>
      </c>
      <c r="Q667" s="170" t="e">
        <f>IF(B667=1,"",IF(AND(TrackingWorksheet!#REF! &lt;&gt;"",TrackingWorksheet!#REF!&lt;=#REF!), 1, 0)*D667)</f>
        <v>#REF!</v>
      </c>
      <c r="R667" s="170" t="e">
        <f>IF(B667=1,"",IF(AND(TrackingWorksheet!#REF! &lt;&gt;"", TrackingWorksheet!#REF!="At facility"), 1, 0)*D667)</f>
        <v>#REF!</v>
      </c>
      <c r="S667" s="170" t="e">
        <f>IF(B667=1,"",IF(AND(TrackingWorksheet!#REF! &lt;&gt;"", TrackingWorksheet!#REF!="Outside of facility"), 1, 0)*D667)</f>
        <v>#REF!</v>
      </c>
      <c r="T667" s="170" t="e">
        <f>IF(B667=1,"",IF(AND(TrackingWorksheet!#REF!&lt;&gt;"",TrackingWorksheet!#REF!&lt;=#REF!),1,0)*D667)</f>
        <v>#REF!</v>
      </c>
      <c r="U667" s="170" t="e">
        <f>IF(B667=1,"",IF(AND(TrackingWorksheet!#REF!&lt;&gt;"",TrackingWorksheet!#REF!&lt;=#REF!),1,0)*D667)</f>
        <v>#REF!</v>
      </c>
      <c r="V667" s="170" t="str">
        <f>IF(B667=1,"",IF(TrackingWorksheet!F672="","",TrackingWorksheet!F672))</f>
        <v/>
      </c>
    </row>
    <row r="668" spans="2:22" x14ac:dyDescent="0.35">
      <c r="B668" s="178">
        <f>IF(AND(ISBLANK(TrackingWorksheet!B673),ISBLANK(TrackingWorksheet!C673),ISBLANK(TrackingWorksheet!G673),ISBLANK(TrackingWorksheet!I673),
ISBLANK(TrackingWorksheet!#REF!)),1,0)</f>
        <v>0</v>
      </c>
      <c r="C668" s="173">
        <f>IF(B668=1,"",TrackingWorksheet!D673)</f>
        <v>0</v>
      </c>
      <c r="D668" s="176">
        <f>IF(B668=1,"",IF(AND(TrackingWorksheet!B673&lt;&gt;"",TrackingWorksheet!B673&lt;=WeeklyCOVIDSummary!$C$7,OR(TrackingWorksheet!C673="",TrackingWorksheet!C673&gt;=WeeklyCOVIDSummary!$C$6)),1,0))</f>
        <v>0</v>
      </c>
      <c r="E668" s="175">
        <f>IF(B668=1,"",IF(AND(TrackingWorksheet!H673&lt;&gt;"",TrackingWorksheet!H673&lt;=WeeklyCOVIDSummary!$C$7),1,0)*D668)</f>
        <v>0</v>
      </c>
      <c r="F668" s="175">
        <f>IF(B668=1,"",IF(AND(TrackingWorksheet!I673&lt;&gt;"",TrackingWorksheet!I673&lt;=WeeklyCOVIDSummary!$C$7),1,0)*D668)</f>
        <v>0</v>
      </c>
      <c r="G668" s="175">
        <f>IF(B668=1,"",IF(AND(TrackingWorksheet!G673&lt;&gt;"",TrackingWorksheet!G673&lt;=WeeklyCOVIDSummary!$C$7,WeeklyCOVIDSummary!$C$6-TrackingWorksheet!G673&lt;60),1,0)*D668)</f>
        <v>0</v>
      </c>
      <c r="H668" s="175">
        <f>IF(B668=1,"",IF(AND(TrackingWorksheet!G673&lt;&gt;"",TrackingWorksheet!G673&lt;=WeeklyCOVIDSummary!$C$7,TrackingWorksheet!G673&gt;$M$3),1,0)*D668)</f>
        <v>0</v>
      </c>
      <c r="I668" s="175">
        <f t="shared" si="21"/>
        <v>0</v>
      </c>
      <c r="J668" s="175">
        <f t="shared" si="20"/>
        <v>0</v>
      </c>
      <c r="K668" s="175">
        <f>IF(B668=1,"",IF(AND(TrackingWorksheet!G673="",TrackingWorksheet!H673="", TrackingWorksheet!I673=""),1,0)*D668)</f>
        <v>0</v>
      </c>
      <c r="L668" s="178" t="str">
        <f>IF(B668=1,"",IF(TrackingWorksheet!F673="","",TrackingWorksheet!F673))</f>
        <v/>
      </c>
      <c r="M668" s="170"/>
      <c r="N668" s="170">
        <f>IF(AND(ISBLANK(TrackingWorksheet!B673),ISBLANK(TrackingWorksheet!C673),ISBLANK(TrackingWorksheet!G673),ISBLANK(TrackingWorksheet!I673),
ISBLANK(TrackingWorksheet!#REF!)),1,0)</f>
        <v>0</v>
      </c>
      <c r="O668" s="170">
        <f>IF(B668=1,"",TrackingWorksheet!E673)</f>
        <v>0</v>
      </c>
      <c r="P668" s="170" t="e">
        <f>IF(B668=1,"",IF(AND(TrackingWorksheet!B673&lt;&gt;"",TrackingWorksheet!B673&lt;=#REF!,OR(TrackingWorksheet!C673="",TrackingWorksheet!C673&gt;=#REF!)),1,0))</f>
        <v>#REF!</v>
      </c>
      <c r="Q668" s="170" t="e">
        <f>IF(B668=1,"",IF(AND(TrackingWorksheet!#REF! &lt;&gt;"",TrackingWorksheet!#REF!&lt;=#REF!), 1, 0)*D668)</f>
        <v>#REF!</v>
      </c>
      <c r="R668" s="170" t="e">
        <f>IF(B668=1,"",IF(AND(TrackingWorksheet!#REF! &lt;&gt;"", TrackingWorksheet!#REF!="At facility"), 1, 0)*D668)</f>
        <v>#REF!</v>
      </c>
      <c r="S668" s="170" t="e">
        <f>IF(B668=1,"",IF(AND(TrackingWorksheet!#REF! &lt;&gt;"", TrackingWorksheet!#REF!="Outside of facility"), 1, 0)*D668)</f>
        <v>#REF!</v>
      </c>
      <c r="T668" s="170" t="e">
        <f>IF(B668=1,"",IF(AND(TrackingWorksheet!#REF!&lt;&gt;"",TrackingWorksheet!#REF!&lt;=#REF!),1,0)*D668)</f>
        <v>#REF!</v>
      </c>
      <c r="U668" s="170" t="e">
        <f>IF(B668=1,"",IF(AND(TrackingWorksheet!#REF!&lt;&gt;"",TrackingWorksheet!#REF!&lt;=#REF!),1,0)*D668)</f>
        <v>#REF!</v>
      </c>
      <c r="V668" s="170" t="str">
        <f>IF(B668=1,"",IF(TrackingWorksheet!F673="","",TrackingWorksheet!F673))</f>
        <v/>
      </c>
    </row>
    <row r="669" spans="2:22" x14ac:dyDescent="0.35">
      <c r="B669" s="178">
        <f>IF(AND(ISBLANK(TrackingWorksheet!B674),ISBLANK(TrackingWorksheet!C674),ISBLANK(TrackingWorksheet!G674),ISBLANK(TrackingWorksheet!I674),
ISBLANK(TrackingWorksheet!#REF!)),1,0)</f>
        <v>0</v>
      </c>
      <c r="C669" s="173">
        <f>IF(B669=1,"",TrackingWorksheet!D674)</f>
        <v>0</v>
      </c>
      <c r="D669" s="176">
        <f>IF(B669=1,"",IF(AND(TrackingWorksheet!B674&lt;&gt;"",TrackingWorksheet!B674&lt;=WeeklyCOVIDSummary!$C$7,OR(TrackingWorksheet!C674="",TrackingWorksheet!C674&gt;=WeeklyCOVIDSummary!$C$6)),1,0))</f>
        <v>0</v>
      </c>
      <c r="E669" s="175">
        <f>IF(B669=1,"",IF(AND(TrackingWorksheet!H674&lt;&gt;"",TrackingWorksheet!H674&lt;=WeeklyCOVIDSummary!$C$7),1,0)*D669)</f>
        <v>0</v>
      </c>
      <c r="F669" s="175">
        <f>IF(B669=1,"",IF(AND(TrackingWorksheet!I674&lt;&gt;"",TrackingWorksheet!I674&lt;=WeeklyCOVIDSummary!$C$7),1,0)*D669)</f>
        <v>0</v>
      </c>
      <c r="G669" s="175">
        <f>IF(B669=1,"",IF(AND(TrackingWorksheet!G674&lt;&gt;"",TrackingWorksheet!G674&lt;=WeeklyCOVIDSummary!$C$7,WeeklyCOVIDSummary!$C$6-TrackingWorksheet!G674&lt;60),1,0)*D669)</f>
        <v>0</v>
      </c>
      <c r="H669" s="175">
        <f>IF(B669=1,"",IF(AND(TrackingWorksheet!G674&lt;&gt;"",TrackingWorksheet!G674&lt;=WeeklyCOVIDSummary!$C$7,TrackingWorksheet!G674&gt;$M$3),1,0)*D669)</f>
        <v>0</v>
      </c>
      <c r="I669" s="175">
        <f t="shared" si="21"/>
        <v>0</v>
      </c>
      <c r="J669" s="175">
        <f t="shared" si="20"/>
        <v>0</v>
      </c>
      <c r="K669" s="175">
        <f>IF(B669=1,"",IF(AND(TrackingWorksheet!G674="",TrackingWorksheet!H674="", TrackingWorksheet!I674=""),1,0)*D669)</f>
        <v>0</v>
      </c>
      <c r="L669" s="178" t="str">
        <f>IF(B669=1,"",IF(TrackingWorksheet!F674="","",TrackingWorksheet!F674))</f>
        <v/>
      </c>
      <c r="M669" s="170"/>
      <c r="N669" s="170">
        <f>IF(AND(ISBLANK(TrackingWorksheet!B674),ISBLANK(TrackingWorksheet!C674),ISBLANK(TrackingWorksheet!G674),ISBLANK(TrackingWorksheet!I674),
ISBLANK(TrackingWorksheet!#REF!)),1,0)</f>
        <v>0</v>
      </c>
      <c r="O669" s="170">
        <f>IF(B669=1,"",TrackingWorksheet!E674)</f>
        <v>0</v>
      </c>
      <c r="P669" s="170" t="e">
        <f>IF(B669=1,"",IF(AND(TrackingWorksheet!B674&lt;&gt;"",TrackingWorksheet!B674&lt;=#REF!,OR(TrackingWorksheet!C674="",TrackingWorksheet!C674&gt;=#REF!)),1,0))</f>
        <v>#REF!</v>
      </c>
      <c r="Q669" s="170" t="e">
        <f>IF(B669=1,"",IF(AND(TrackingWorksheet!#REF! &lt;&gt;"",TrackingWorksheet!#REF!&lt;=#REF!), 1, 0)*D669)</f>
        <v>#REF!</v>
      </c>
      <c r="R669" s="170" t="e">
        <f>IF(B669=1,"",IF(AND(TrackingWorksheet!#REF! &lt;&gt;"", TrackingWorksheet!#REF!="At facility"), 1, 0)*D669)</f>
        <v>#REF!</v>
      </c>
      <c r="S669" s="170" t="e">
        <f>IF(B669=1,"",IF(AND(TrackingWorksheet!#REF! &lt;&gt;"", TrackingWorksheet!#REF!="Outside of facility"), 1, 0)*D669)</f>
        <v>#REF!</v>
      </c>
      <c r="T669" s="170" t="e">
        <f>IF(B669=1,"",IF(AND(TrackingWorksheet!#REF!&lt;&gt;"",TrackingWorksheet!#REF!&lt;=#REF!),1,0)*D669)</f>
        <v>#REF!</v>
      </c>
      <c r="U669" s="170" t="e">
        <f>IF(B669=1,"",IF(AND(TrackingWorksheet!#REF!&lt;&gt;"",TrackingWorksheet!#REF!&lt;=#REF!),1,0)*D669)</f>
        <v>#REF!</v>
      </c>
      <c r="V669" s="170" t="str">
        <f>IF(B669=1,"",IF(TrackingWorksheet!F674="","",TrackingWorksheet!F674))</f>
        <v/>
      </c>
    </row>
    <row r="670" spans="2:22" x14ac:dyDescent="0.35">
      <c r="B670" s="178">
        <f>IF(AND(ISBLANK(TrackingWorksheet!B675),ISBLANK(TrackingWorksheet!C675),ISBLANK(TrackingWorksheet!G675),ISBLANK(TrackingWorksheet!I675),
ISBLANK(TrackingWorksheet!#REF!)),1,0)</f>
        <v>0</v>
      </c>
      <c r="C670" s="173">
        <f>IF(B670=1,"",TrackingWorksheet!D675)</f>
        <v>0</v>
      </c>
      <c r="D670" s="176">
        <f>IF(B670=1,"",IF(AND(TrackingWorksheet!B675&lt;&gt;"",TrackingWorksheet!B675&lt;=WeeklyCOVIDSummary!$C$7,OR(TrackingWorksheet!C675="",TrackingWorksheet!C675&gt;=WeeklyCOVIDSummary!$C$6)),1,0))</f>
        <v>0</v>
      </c>
      <c r="E670" s="175">
        <f>IF(B670=1,"",IF(AND(TrackingWorksheet!H675&lt;&gt;"",TrackingWorksheet!H675&lt;=WeeklyCOVIDSummary!$C$7),1,0)*D670)</f>
        <v>0</v>
      </c>
      <c r="F670" s="175">
        <f>IF(B670=1,"",IF(AND(TrackingWorksheet!I675&lt;&gt;"",TrackingWorksheet!I675&lt;=WeeklyCOVIDSummary!$C$7),1,0)*D670)</f>
        <v>0</v>
      </c>
      <c r="G670" s="175">
        <f>IF(B670=1,"",IF(AND(TrackingWorksheet!G675&lt;&gt;"",TrackingWorksheet!G675&lt;=WeeklyCOVIDSummary!$C$7,WeeklyCOVIDSummary!$C$6-TrackingWorksheet!G675&lt;60),1,0)*D670)</f>
        <v>0</v>
      </c>
      <c r="H670" s="175">
        <f>IF(B670=1,"",IF(AND(TrackingWorksheet!G675&lt;&gt;"",TrackingWorksheet!G675&lt;=WeeklyCOVIDSummary!$C$7,TrackingWorksheet!G675&gt;$M$3),1,0)*D670)</f>
        <v>0</v>
      </c>
      <c r="I670" s="175">
        <f t="shared" si="21"/>
        <v>0</v>
      </c>
      <c r="J670" s="175">
        <f t="shared" si="20"/>
        <v>0</v>
      </c>
      <c r="K670" s="175">
        <f>IF(B670=1,"",IF(AND(TrackingWorksheet!G675="",TrackingWorksheet!H675="", TrackingWorksheet!I675=""),1,0)*D670)</f>
        <v>0</v>
      </c>
      <c r="L670" s="178" t="str">
        <f>IF(B670=1,"",IF(TrackingWorksheet!F675="","",TrackingWorksheet!F675))</f>
        <v/>
      </c>
      <c r="M670" s="170"/>
      <c r="N670" s="170">
        <f>IF(AND(ISBLANK(TrackingWorksheet!B675),ISBLANK(TrackingWorksheet!C675),ISBLANK(TrackingWorksheet!G675),ISBLANK(TrackingWorksheet!I675),
ISBLANK(TrackingWorksheet!#REF!)),1,0)</f>
        <v>0</v>
      </c>
      <c r="O670" s="170">
        <f>IF(B670=1,"",TrackingWorksheet!E675)</f>
        <v>0</v>
      </c>
      <c r="P670" s="170" t="e">
        <f>IF(B670=1,"",IF(AND(TrackingWorksheet!B675&lt;&gt;"",TrackingWorksheet!B675&lt;=#REF!,OR(TrackingWorksheet!C675="",TrackingWorksheet!C675&gt;=#REF!)),1,0))</f>
        <v>#REF!</v>
      </c>
      <c r="Q670" s="170" t="e">
        <f>IF(B670=1,"",IF(AND(TrackingWorksheet!#REF! &lt;&gt;"",TrackingWorksheet!#REF!&lt;=#REF!), 1, 0)*D670)</f>
        <v>#REF!</v>
      </c>
      <c r="R670" s="170" t="e">
        <f>IF(B670=1,"",IF(AND(TrackingWorksheet!#REF! &lt;&gt;"", TrackingWorksheet!#REF!="At facility"), 1, 0)*D670)</f>
        <v>#REF!</v>
      </c>
      <c r="S670" s="170" t="e">
        <f>IF(B670=1,"",IF(AND(TrackingWorksheet!#REF! &lt;&gt;"", TrackingWorksheet!#REF!="Outside of facility"), 1, 0)*D670)</f>
        <v>#REF!</v>
      </c>
      <c r="T670" s="170" t="e">
        <f>IF(B670=1,"",IF(AND(TrackingWorksheet!#REF!&lt;&gt;"",TrackingWorksheet!#REF!&lt;=#REF!),1,0)*D670)</f>
        <v>#REF!</v>
      </c>
      <c r="U670" s="170" t="e">
        <f>IF(B670=1,"",IF(AND(TrackingWorksheet!#REF!&lt;&gt;"",TrackingWorksheet!#REF!&lt;=#REF!),1,0)*D670)</f>
        <v>#REF!</v>
      </c>
      <c r="V670" s="170" t="str">
        <f>IF(B670=1,"",IF(TrackingWorksheet!F675="","",TrackingWorksheet!F675))</f>
        <v/>
      </c>
    </row>
    <row r="671" spans="2:22" x14ac:dyDescent="0.35">
      <c r="B671" s="178">
        <f>IF(AND(ISBLANK(TrackingWorksheet!B676),ISBLANK(TrackingWorksheet!C676),ISBLANK(TrackingWorksheet!G676),ISBLANK(TrackingWorksheet!I676),
ISBLANK(TrackingWorksheet!#REF!)),1,0)</f>
        <v>0</v>
      </c>
      <c r="C671" s="173">
        <f>IF(B671=1,"",TrackingWorksheet!D676)</f>
        <v>0</v>
      </c>
      <c r="D671" s="176">
        <f>IF(B671=1,"",IF(AND(TrackingWorksheet!B676&lt;&gt;"",TrackingWorksheet!B676&lt;=WeeklyCOVIDSummary!$C$7,OR(TrackingWorksheet!C676="",TrackingWorksheet!C676&gt;=WeeklyCOVIDSummary!$C$6)),1,0))</f>
        <v>0</v>
      </c>
      <c r="E671" s="175">
        <f>IF(B671=1,"",IF(AND(TrackingWorksheet!H676&lt;&gt;"",TrackingWorksheet!H676&lt;=WeeklyCOVIDSummary!$C$7),1,0)*D671)</f>
        <v>0</v>
      </c>
      <c r="F671" s="175">
        <f>IF(B671=1,"",IF(AND(TrackingWorksheet!I676&lt;&gt;"",TrackingWorksheet!I676&lt;=WeeklyCOVIDSummary!$C$7),1,0)*D671)</f>
        <v>0</v>
      </c>
      <c r="G671" s="175">
        <f>IF(B671=1,"",IF(AND(TrackingWorksheet!G676&lt;&gt;"",TrackingWorksheet!G676&lt;=WeeklyCOVIDSummary!$C$7,WeeklyCOVIDSummary!$C$6-TrackingWorksheet!G676&lt;60),1,0)*D671)</f>
        <v>0</v>
      </c>
      <c r="H671" s="175">
        <f>IF(B671=1,"",IF(AND(TrackingWorksheet!G676&lt;&gt;"",TrackingWorksheet!G676&lt;=WeeklyCOVIDSummary!$C$7,TrackingWorksheet!G676&gt;$M$3),1,0)*D671)</f>
        <v>0</v>
      </c>
      <c r="I671" s="175">
        <f t="shared" si="21"/>
        <v>0</v>
      </c>
      <c r="J671" s="175">
        <f t="shared" si="20"/>
        <v>0</v>
      </c>
      <c r="K671" s="175">
        <f>IF(B671=1,"",IF(AND(TrackingWorksheet!G676="",TrackingWorksheet!H676="", TrackingWorksheet!I676=""),1,0)*D671)</f>
        <v>0</v>
      </c>
      <c r="L671" s="178" t="str">
        <f>IF(B671=1,"",IF(TrackingWorksheet!F676="","",TrackingWorksheet!F676))</f>
        <v/>
      </c>
      <c r="M671" s="170"/>
      <c r="N671" s="170">
        <f>IF(AND(ISBLANK(TrackingWorksheet!B676),ISBLANK(TrackingWorksheet!C676),ISBLANK(TrackingWorksheet!G676),ISBLANK(TrackingWorksheet!I676),
ISBLANK(TrackingWorksheet!#REF!)),1,0)</f>
        <v>0</v>
      </c>
      <c r="O671" s="170">
        <f>IF(B671=1,"",TrackingWorksheet!E676)</f>
        <v>0</v>
      </c>
      <c r="P671" s="170" t="e">
        <f>IF(B671=1,"",IF(AND(TrackingWorksheet!B676&lt;&gt;"",TrackingWorksheet!B676&lt;=#REF!,OR(TrackingWorksheet!C676="",TrackingWorksheet!C676&gt;=#REF!)),1,0))</f>
        <v>#REF!</v>
      </c>
      <c r="Q671" s="170" t="e">
        <f>IF(B671=1,"",IF(AND(TrackingWorksheet!#REF! &lt;&gt;"",TrackingWorksheet!#REF!&lt;=#REF!), 1, 0)*D671)</f>
        <v>#REF!</v>
      </c>
      <c r="R671" s="170" t="e">
        <f>IF(B671=1,"",IF(AND(TrackingWorksheet!#REF! &lt;&gt;"", TrackingWorksheet!#REF!="At facility"), 1, 0)*D671)</f>
        <v>#REF!</v>
      </c>
      <c r="S671" s="170" t="e">
        <f>IF(B671=1,"",IF(AND(TrackingWorksheet!#REF! &lt;&gt;"", TrackingWorksheet!#REF!="Outside of facility"), 1, 0)*D671)</f>
        <v>#REF!</v>
      </c>
      <c r="T671" s="170" t="e">
        <f>IF(B671=1,"",IF(AND(TrackingWorksheet!#REF!&lt;&gt;"",TrackingWorksheet!#REF!&lt;=#REF!),1,0)*D671)</f>
        <v>#REF!</v>
      </c>
      <c r="U671" s="170" t="e">
        <f>IF(B671=1,"",IF(AND(TrackingWorksheet!#REF!&lt;&gt;"",TrackingWorksheet!#REF!&lt;=#REF!),1,0)*D671)</f>
        <v>#REF!</v>
      </c>
      <c r="V671" s="170" t="str">
        <f>IF(B671=1,"",IF(TrackingWorksheet!F676="","",TrackingWorksheet!F676))</f>
        <v/>
      </c>
    </row>
    <row r="672" spans="2:22" x14ac:dyDescent="0.35">
      <c r="B672" s="178">
        <f>IF(AND(ISBLANK(TrackingWorksheet!B677),ISBLANK(TrackingWorksheet!C677),ISBLANK(TrackingWorksheet!G677),ISBLANK(TrackingWorksheet!I677),
ISBLANK(TrackingWorksheet!#REF!)),1,0)</f>
        <v>0</v>
      </c>
      <c r="C672" s="173">
        <f>IF(B672=1,"",TrackingWorksheet!D677)</f>
        <v>0</v>
      </c>
      <c r="D672" s="176">
        <f>IF(B672=1,"",IF(AND(TrackingWorksheet!B677&lt;&gt;"",TrackingWorksheet!B677&lt;=WeeklyCOVIDSummary!$C$7,OR(TrackingWorksheet!C677="",TrackingWorksheet!C677&gt;=WeeklyCOVIDSummary!$C$6)),1,0))</f>
        <v>0</v>
      </c>
      <c r="E672" s="175">
        <f>IF(B672=1,"",IF(AND(TrackingWorksheet!H677&lt;&gt;"",TrackingWorksheet!H677&lt;=WeeklyCOVIDSummary!$C$7),1,0)*D672)</f>
        <v>0</v>
      </c>
      <c r="F672" s="175">
        <f>IF(B672=1,"",IF(AND(TrackingWorksheet!I677&lt;&gt;"",TrackingWorksheet!I677&lt;=WeeklyCOVIDSummary!$C$7),1,0)*D672)</f>
        <v>0</v>
      </c>
      <c r="G672" s="175">
        <f>IF(B672=1,"",IF(AND(TrackingWorksheet!G677&lt;&gt;"",TrackingWorksheet!G677&lt;=WeeklyCOVIDSummary!$C$7,WeeklyCOVIDSummary!$C$6-TrackingWorksheet!G677&lt;60),1,0)*D672)</f>
        <v>0</v>
      </c>
      <c r="H672" s="175">
        <f>IF(B672=1,"",IF(AND(TrackingWorksheet!G677&lt;&gt;"",TrackingWorksheet!G677&lt;=WeeklyCOVIDSummary!$C$7,TrackingWorksheet!G677&gt;$M$3),1,0)*D672)</f>
        <v>0</v>
      </c>
      <c r="I672" s="175">
        <f t="shared" si="21"/>
        <v>0</v>
      </c>
      <c r="J672" s="175">
        <f t="shared" si="20"/>
        <v>0</v>
      </c>
      <c r="K672" s="175">
        <f>IF(B672=1,"",IF(AND(TrackingWorksheet!G677="",TrackingWorksheet!H677="", TrackingWorksheet!I677=""),1,0)*D672)</f>
        <v>0</v>
      </c>
      <c r="L672" s="178" t="str">
        <f>IF(B672=1,"",IF(TrackingWorksheet!F677="","",TrackingWorksheet!F677))</f>
        <v/>
      </c>
      <c r="M672" s="170"/>
      <c r="N672" s="170">
        <f>IF(AND(ISBLANK(TrackingWorksheet!B677),ISBLANK(TrackingWorksheet!C677),ISBLANK(TrackingWorksheet!G677),ISBLANK(TrackingWorksheet!I677),
ISBLANK(TrackingWorksheet!#REF!)),1,0)</f>
        <v>0</v>
      </c>
      <c r="O672" s="170">
        <f>IF(B672=1,"",TrackingWorksheet!E677)</f>
        <v>0</v>
      </c>
      <c r="P672" s="170" t="e">
        <f>IF(B672=1,"",IF(AND(TrackingWorksheet!B677&lt;&gt;"",TrackingWorksheet!B677&lt;=#REF!,OR(TrackingWorksheet!C677="",TrackingWorksheet!C677&gt;=#REF!)),1,0))</f>
        <v>#REF!</v>
      </c>
      <c r="Q672" s="170" t="e">
        <f>IF(B672=1,"",IF(AND(TrackingWorksheet!#REF! &lt;&gt;"",TrackingWorksheet!#REF!&lt;=#REF!), 1, 0)*D672)</f>
        <v>#REF!</v>
      </c>
      <c r="R672" s="170" t="e">
        <f>IF(B672=1,"",IF(AND(TrackingWorksheet!#REF! &lt;&gt;"", TrackingWorksheet!#REF!="At facility"), 1, 0)*D672)</f>
        <v>#REF!</v>
      </c>
      <c r="S672" s="170" t="e">
        <f>IF(B672=1,"",IF(AND(TrackingWorksheet!#REF! &lt;&gt;"", TrackingWorksheet!#REF!="Outside of facility"), 1, 0)*D672)</f>
        <v>#REF!</v>
      </c>
      <c r="T672" s="170" t="e">
        <f>IF(B672=1,"",IF(AND(TrackingWorksheet!#REF!&lt;&gt;"",TrackingWorksheet!#REF!&lt;=#REF!),1,0)*D672)</f>
        <v>#REF!</v>
      </c>
      <c r="U672" s="170" t="e">
        <f>IF(B672=1,"",IF(AND(TrackingWorksheet!#REF!&lt;&gt;"",TrackingWorksheet!#REF!&lt;=#REF!),1,0)*D672)</f>
        <v>#REF!</v>
      </c>
      <c r="V672" s="170" t="str">
        <f>IF(B672=1,"",IF(TrackingWorksheet!F677="","",TrackingWorksheet!F677))</f>
        <v/>
      </c>
    </row>
    <row r="673" spans="2:22" x14ac:dyDescent="0.35">
      <c r="B673" s="178">
        <f>IF(AND(ISBLANK(TrackingWorksheet!B678),ISBLANK(TrackingWorksheet!C678),ISBLANK(TrackingWorksheet!G678),ISBLANK(TrackingWorksheet!I678),
ISBLANK(TrackingWorksheet!#REF!)),1,0)</f>
        <v>0</v>
      </c>
      <c r="C673" s="173">
        <f>IF(B673=1,"",TrackingWorksheet!D678)</f>
        <v>0</v>
      </c>
      <c r="D673" s="176">
        <f>IF(B673=1,"",IF(AND(TrackingWorksheet!B678&lt;&gt;"",TrackingWorksheet!B678&lt;=WeeklyCOVIDSummary!$C$7,OR(TrackingWorksheet!C678="",TrackingWorksheet!C678&gt;=WeeklyCOVIDSummary!$C$6)),1,0))</f>
        <v>0</v>
      </c>
      <c r="E673" s="175">
        <f>IF(B673=1,"",IF(AND(TrackingWorksheet!H678&lt;&gt;"",TrackingWorksheet!H678&lt;=WeeklyCOVIDSummary!$C$7),1,0)*D673)</f>
        <v>0</v>
      </c>
      <c r="F673" s="175">
        <f>IF(B673=1,"",IF(AND(TrackingWorksheet!I678&lt;&gt;"",TrackingWorksheet!I678&lt;=WeeklyCOVIDSummary!$C$7),1,0)*D673)</f>
        <v>0</v>
      </c>
      <c r="G673" s="175">
        <f>IF(B673=1,"",IF(AND(TrackingWorksheet!G678&lt;&gt;"",TrackingWorksheet!G678&lt;=WeeklyCOVIDSummary!$C$7,WeeklyCOVIDSummary!$C$6-TrackingWorksheet!G678&lt;60),1,0)*D673)</f>
        <v>0</v>
      </c>
      <c r="H673" s="175">
        <f>IF(B673=1,"",IF(AND(TrackingWorksheet!G678&lt;&gt;"",TrackingWorksheet!G678&lt;=WeeklyCOVIDSummary!$C$7,TrackingWorksheet!G678&gt;$M$3),1,0)*D673)</f>
        <v>0</v>
      </c>
      <c r="I673" s="175">
        <f t="shared" si="21"/>
        <v>0</v>
      </c>
      <c r="J673" s="175">
        <f t="shared" si="20"/>
        <v>0</v>
      </c>
      <c r="K673" s="175">
        <f>IF(B673=1,"",IF(AND(TrackingWorksheet!G678="",TrackingWorksheet!H678="", TrackingWorksheet!I678=""),1,0)*D673)</f>
        <v>0</v>
      </c>
      <c r="L673" s="178" t="str">
        <f>IF(B673=1,"",IF(TrackingWorksheet!F678="","",TrackingWorksheet!F678))</f>
        <v/>
      </c>
      <c r="M673" s="170"/>
      <c r="N673" s="170">
        <f>IF(AND(ISBLANK(TrackingWorksheet!B678),ISBLANK(TrackingWorksheet!C678),ISBLANK(TrackingWorksheet!G678),ISBLANK(TrackingWorksheet!I678),
ISBLANK(TrackingWorksheet!#REF!)),1,0)</f>
        <v>0</v>
      </c>
      <c r="O673" s="170">
        <f>IF(B673=1,"",TrackingWorksheet!E678)</f>
        <v>0</v>
      </c>
      <c r="P673" s="170" t="e">
        <f>IF(B673=1,"",IF(AND(TrackingWorksheet!B678&lt;&gt;"",TrackingWorksheet!B678&lt;=#REF!,OR(TrackingWorksheet!C678="",TrackingWorksheet!C678&gt;=#REF!)),1,0))</f>
        <v>#REF!</v>
      </c>
      <c r="Q673" s="170" t="e">
        <f>IF(B673=1,"",IF(AND(TrackingWorksheet!#REF! &lt;&gt;"",TrackingWorksheet!#REF!&lt;=#REF!), 1, 0)*D673)</f>
        <v>#REF!</v>
      </c>
      <c r="R673" s="170" t="e">
        <f>IF(B673=1,"",IF(AND(TrackingWorksheet!#REF! &lt;&gt;"", TrackingWorksheet!#REF!="At facility"), 1, 0)*D673)</f>
        <v>#REF!</v>
      </c>
      <c r="S673" s="170" t="e">
        <f>IF(B673=1,"",IF(AND(TrackingWorksheet!#REF! &lt;&gt;"", TrackingWorksheet!#REF!="Outside of facility"), 1, 0)*D673)</f>
        <v>#REF!</v>
      </c>
      <c r="T673" s="170" t="e">
        <f>IF(B673=1,"",IF(AND(TrackingWorksheet!#REF!&lt;&gt;"",TrackingWorksheet!#REF!&lt;=#REF!),1,0)*D673)</f>
        <v>#REF!</v>
      </c>
      <c r="U673" s="170" t="e">
        <f>IF(B673=1,"",IF(AND(TrackingWorksheet!#REF!&lt;&gt;"",TrackingWorksheet!#REF!&lt;=#REF!),1,0)*D673)</f>
        <v>#REF!</v>
      </c>
      <c r="V673" s="170" t="str">
        <f>IF(B673=1,"",IF(TrackingWorksheet!F678="","",TrackingWorksheet!F678))</f>
        <v/>
      </c>
    </row>
    <row r="674" spans="2:22" x14ac:dyDescent="0.35">
      <c r="B674" s="178">
        <f>IF(AND(ISBLANK(TrackingWorksheet!B679),ISBLANK(TrackingWorksheet!C679),ISBLANK(TrackingWorksheet!G679),ISBLANK(TrackingWorksheet!I679),
ISBLANK(TrackingWorksheet!#REF!)),1,0)</f>
        <v>0</v>
      </c>
      <c r="C674" s="173">
        <f>IF(B674=1,"",TrackingWorksheet!D679)</f>
        <v>0</v>
      </c>
      <c r="D674" s="176">
        <f>IF(B674=1,"",IF(AND(TrackingWorksheet!B679&lt;&gt;"",TrackingWorksheet!B679&lt;=WeeklyCOVIDSummary!$C$7,OR(TrackingWorksheet!C679="",TrackingWorksheet!C679&gt;=WeeklyCOVIDSummary!$C$6)),1,0))</f>
        <v>0</v>
      </c>
      <c r="E674" s="175">
        <f>IF(B674=1,"",IF(AND(TrackingWorksheet!H679&lt;&gt;"",TrackingWorksheet!H679&lt;=WeeklyCOVIDSummary!$C$7),1,0)*D674)</f>
        <v>0</v>
      </c>
      <c r="F674" s="175">
        <f>IF(B674=1,"",IF(AND(TrackingWorksheet!I679&lt;&gt;"",TrackingWorksheet!I679&lt;=WeeklyCOVIDSummary!$C$7),1,0)*D674)</f>
        <v>0</v>
      </c>
      <c r="G674" s="175">
        <f>IF(B674=1,"",IF(AND(TrackingWorksheet!G679&lt;&gt;"",TrackingWorksheet!G679&lt;=WeeklyCOVIDSummary!$C$7,WeeklyCOVIDSummary!$C$6-TrackingWorksheet!G679&lt;60),1,0)*D674)</f>
        <v>0</v>
      </c>
      <c r="H674" s="175">
        <f>IF(B674=1,"",IF(AND(TrackingWorksheet!G679&lt;&gt;"",TrackingWorksheet!G679&lt;=WeeklyCOVIDSummary!$C$7,TrackingWorksheet!G679&gt;$M$3),1,0)*D674)</f>
        <v>0</v>
      </c>
      <c r="I674" s="175">
        <f t="shared" si="21"/>
        <v>0</v>
      </c>
      <c r="J674" s="175">
        <f t="shared" si="20"/>
        <v>0</v>
      </c>
      <c r="K674" s="175">
        <f>IF(B674=1,"",IF(AND(TrackingWorksheet!G679="",TrackingWorksheet!H679="", TrackingWorksheet!I679=""),1,0)*D674)</f>
        <v>0</v>
      </c>
      <c r="L674" s="178" t="str">
        <f>IF(B674=1,"",IF(TrackingWorksheet!F679="","",TrackingWorksheet!F679))</f>
        <v/>
      </c>
      <c r="M674" s="170"/>
      <c r="N674" s="170">
        <f>IF(AND(ISBLANK(TrackingWorksheet!B679),ISBLANK(TrackingWorksheet!C679),ISBLANK(TrackingWorksheet!G679),ISBLANK(TrackingWorksheet!I679),
ISBLANK(TrackingWorksheet!#REF!)),1,0)</f>
        <v>0</v>
      </c>
      <c r="O674" s="170">
        <f>IF(B674=1,"",TrackingWorksheet!E679)</f>
        <v>0</v>
      </c>
      <c r="P674" s="170" t="e">
        <f>IF(B674=1,"",IF(AND(TrackingWorksheet!B679&lt;&gt;"",TrackingWorksheet!B679&lt;=#REF!,OR(TrackingWorksheet!C679="",TrackingWorksheet!C679&gt;=#REF!)),1,0))</f>
        <v>#REF!</v>
      </c>
      <c r="Q674" s="170" t="e">
        <f>IF(B674=1,"",IF(AND(TrackingWorksheet!#REF! &lt;&gt;"",TrackingWorksheet!#REF!&lt;=#REF!), 1, 0)*D674)</f>
        <v>#REF!</v>
      </c>
      <c r="R674" s="170" t="e">
        <f>IF(B674=1,"",IF(AND(TrackingWorksheet!#REF! &lt;&gt;"", TrackingWorksheet!#REF!="At facility"), 1, 0)*D674)</f>
        <v>#REF!</v>
      </c>
      <c r="S674" s="170" t="e">
        <f>IF(B674=1,"",IF(AND(TrackingWorksheet!#REF! &lt;&gt;"", TrackingWorksheet!#REF!="Outside of facility"), 1, 0)*D674)</f>
        <v>#REF!</v>
      </c>
      <c r="T674" s="170" t="e">
        <f>IF(B674=1,"",IF(AND(TrackingWorksheet!#REF!&lt;&gt;"",TrackingWorksheet!#REF!&lt;=#REF!),1,0)*D674)</f>
        <v>#REF!</v>
      </c>
      <c r="U674" s="170" t="e">
        <f>IF(B674=1,"",IF(AND(TrackingWorksheet!#REF!&lt;&gt;"",TrackingWorksheet!#REF!&lt;=#REF!),1,0)*D674)</f>
        <v>#REF!</v>
      </c>
      <c r="V674" s="170" t="str">
        <f>IF(B674=1,"",IF(TrackingWorksheet!F679="","",TrackingWorksheet!F679))</f>
        <v/>
      </c>
    </row>
    <row r="675" spans="2:22" x14ac:dyDescent="0.35">
      <c r="B675" s="178">
        <f>IF(AND(ISBLANK(TrackingWorksheet!B680),ISBLANK(TrackingWorksheet!C680),ISBLANK(TrackingWorksheet!G680),ISBLANK(TrackingWorksheet!I680),
ISBLANK(TrackingWorksheet!#REF!)),1,0)</f>
        <v>0</v>
      </c>
      <c r="C675" s="173">
        <f>IF(B675=1,"",TrackingWorksheet!D680)</f>
        <v>0</v>
      </c>
      <c r="D675" s="176">
        <f>IF(B675=1,"",IF(AND(TrackingWorksheet!B680&lt;&gt;"",TrackingWorksheet!B680&lt;=WeeklyCOVIDSummary!$C$7,OR(TrackingWorksheet!C680="",TrackingWorksheet!C680&gt;=WeeklyCOVIDSummary!$C$6)),1,0))</f>
        <v>0</v>
      </c>
      <c r="E675" s="175">
        <f>IF(B675=1,"",IF(AND(TrackingWorksheet!H680&lt;&gt;"",TrackingWorksheet!H680&lt;=WeeklyCOVIDSummary!$C$7),1,0)*D675)</f>
        <v>0</v>
      </c>
      <c r="F675" s="175">
        <f>IF(B675=1,"",IF(AND(TrackingWorksheet!I680&lt;&gt;"",TrackingWorksheet!I680&lt;=WeeklyCOVIDSummary!$C$7),1,0)*D675)</f>
        <v>0</v>
      </c>
      <c r="G675" s="175">
        <f>IF(B675=1,"",IF(AND(TrackingWorksheet!G680&lt;&gt;"",TrackingWorksheet!G680&lt;=WeeklyCOVIDSummary!$C$7,WeeklyCOVIDSummary!$C$6-TrackingWorksheet!G680&lt;60),1,0)*D675)</f>
        <v>0</v>
      </c>
      <c r="H675" s="175">
        <f>IF(B675=1,"",IF(AND(TrackingWorksheet!G680&lt;&gt;"",TrackingWorksheet!G680&lt;=WeeklyCOVIDSummary!$C$7,TrackingWorksheet!G680&gt;$M$3),1,0)*D675)</f>
        <v>0</v>
      </c>
      <c r="I675" s="175">
        <f t="shared" si="21"/>
        <v>0</v>
      </c>
      <c r="J675" s="175">
        <f t="shared" si="20"/>
        <v>0</v>
      </c>
      <c r="K675" s="175">
        <f>IF(B675=1,"",IF(AND(TrackingWorksheet!G680="",TrackingWorksheet!H680="", TrackingWorksheet!I680=""),1,0)*D675)</f>
        <v>0</v>
      </c>
      <c r="L675" s="178" t="str">
        <f>IF(B675=1,"",IF(TrackingWorksheet!F680="","",TrackingWorksheet!F680))</f>
        <v/>
      </c>
      <c r="M675" s="170"/>
      <c r="N675" s="170">
        <f>IF(AND(ISBLANK(TrackingWorksheet!B680),ISBLANK(TrackingWorksheet!C680),ISBLANK(TrackingWorksheet!G680),ISBLANK(TrackingWorksheet!I680),
ISBLANK(TrackingWorksheet!#REF!)),1,0)</f>
        <v>0</v>
      </c>
      <c r="O675" s="170">
        <f>IF(B675=1,"",TrackingWorksheet!E680)</f>
        <v>0</v>
      </c>
      <c r="P675" s="170" t="e">
        <f>IF(B675=1,"",IF(AND(TrackingWorksheet!B680&lt;&gt;"",TrackingWorksheet!B680&lt;=#REF!,OR(TrackingWorksheet!C680="",TrackingWorksheet!C680&gt;=#REF!)),1,0))</f>
        <v>#REF!</v>
      </c>
      <c r="Q675" s="170" t="e">
        <f>IF(B675=1,"",IF(AND(TrackingWorksheet!#REF! &lt;&gt;"",TrackingWorksheet!#REF!&lt;=#REF!), 1, 0)*D675)</f>
        <v>#REF!</v>
      </c>
      <c r="R675" s="170" t="e">
        <f>IF(B675=1,"",IF(AND(TrackingWorksheet!#REF! &lt;&gt;"", TrackingWorksheet!#REF!="At facility"), 1, 0)*D675)</f>
        <v>#REF!</v>
      </c>
      <c r="S675" s="170" t="e">
        <f>IF(B675=1,"",IF(AND(TrackingWorksheet!#REF! &lt;&gt;"", TrackingWorksheet!#REF!="Outside of facility"), 1, 0)*D675)</f>
        <v>#REF!</v>
      </c>
      <c r="T675" s="170" t="e">
        <f>IF(B675=1,"",IF(AND(TrackingWorksheet!#REF!&lt;&gt;"",TrackingWorksheet!#REF!&lt;=#REF!),1,0)*D675)</f>
        <v>#REF!</v>
      </c>
      <c r="U675" s="170" t="e">
        <f>IF(B675=1,"",IF(AND(TrackingWorksheet!#REF!&lt;&gt;"",TrackingWorksheet!#REF!&lt;=#REF!),1,0)*D675)</f>
        <v>#REF!</v>
      </c>
      <c r="V675" s="170" t="str">
        <f>IF(B675=1,"",IF(TrackingWorksheet!F680="","",TrackingWorksheet!F680))</f>
        <v/>
      </c>
    </row>
    <row r="676" spans="2:22" x14ac:dyDescent="0.35">
      <c r="B676" s="178">
        <f>IF(AND(ISBLANK(TrackingWorksheet!B681),ISBLANK(TrackingWorksheet!C681),ISBLANK(TrackingWorksheet!G681),ISBLANK(TrackingWorksheet!I681),
ISBLANK(TrackingWorksheet!#REF!)),1,0)</f>
        <v>0</v>
      </c>
      <c r="C676" s="173">
        <f>IF(B676=1,"",TrackingWorksheet!D681)</f>
        <v>0</v>
      </c>
      <c r="D676" s="176">
        <f>IF(B676=1,"",IF(AND(TrackingWorksheet!B681&lt;&gt;"",TrackingWorksheet!B681&lt;=WeeklyCOVIDSummary!$C$7,OR(TrackingWorksheet!C681="",TrackingWorksheet!C681&gt;=WeeklyCOVIDSummary!$C$6)),1,0))</f>
        <v>0</v>
      </c>
      <c r="E676" s="175">
        <f>IF(B676=1,"",IF(AND(TrackingWorksheet!H681&lt;&gt;"",TrackingWorksheet!H681&lt;=WeeklyCOVIDSummary!$C$7),1,0)*D676)</f>
        <v>0</v>
      </c>
      <c r="F676" s="175">
        <f>IF(B676=1,"",IF(AND(TrackingWorksheet!I681&lt;&gt;"",TrackingWorksheet!I681&lt;=WeeklyCOVIDSummary!$C$7),1,0)*D676)</f>
        <v>0</v>
      </c>
      <c r="G676" s="175">
        <f>IF(B676=1,"",IF(AND(TrackingWorksheet!G681&lt;&gt;"",TrackingWorksheet!G681&lt;=WeeklyCOVIDSummary!$C$7,WeeklyCOVIDSummary!$C$6-TrackingWorksheet!G681&lt;60),1,0)*D676)</f>
        <v>0</v>
      </c>
      <c r="H676" s="175">
        <f>IF(B676=1,"",IF(AND(TrackingWorksheet!G681&lt;&gt;"",TrackingWorksheet!G681&lt;=WeeklyCOVIDSummary!$C$7,TrackingWorksheet!G681&gt;$M$3),1,0)*D676)</f>
        <v>0</v>
      </c>
      <c r="I676" s="175">
        <f t="shared" si="21"/>
        <v>0</v>
      </c>
      <c r="J676" s="175">
        <f t="shared" si="20"/>
        <v>0</v>
      </c>
      <c r="K676" s="175">
        <f>IF(B676=1,"",IF(AND(TrackingWorksheet!G681="",TrackingWorksheet!H681="", TrackingWorksheet!I681=""),1,0)*D676)</f>
        <v>0</v>
      </c>
      <c r="L676" s="178" t="str">
        <f>IF(B676=1,"",IF(TrackingWorksheet!F681="","",TrackingWorksheet!F681))</f>
        <v/>
      </c>
      <c r="M676" s="170"/>
      <c r="N676" s="170">
        <f>IF(AND(ISBLANK(TrackingWorksheet!B681),ISBLANK(TrackingWorksheet!C681),ISBLANK(TrackingWorksheet!G681),ISBLANK(TrackingWorksheet!I681),
ISBLANK(TrackingWorksheet!#REF!)),1,0)</f>
        <v>0</v>
      </c>
      <c r="O676" s="170">
        <f>IF(B676=1,"",TrackingWorksheet!E681)</f>
        <v>0</v>
      </c>
      <c r="P676" s="170" t="e">
        <f>IF(B676=1,"",IF(AND(TrackingWorksheet!B681&lt;&gt;"",TrackingWorksheet!B681&lt;=#REF!,OR(TrackingWorksheet!C681="",TrackingWorksheet!C681&gt;=#REF!)),1,0))</f>
        <v>#REF!</v>
      </c>
      <c r="Q676" s="170" t="e">
        <f>IF(B676=1,"",IF(AND(TrackingWorksheet!#REF! &lt;&gt;"",TrackingWorksheet!#REF!&lt;=#REF!), 1, 0)*D676)</f>
        <v>#REF!</v>
      </c>
      <c r="R676" s="170" t="e">
        <f>IF(B676=1,"",IF(AND(TrackingWorksheet!#REF! &lt;&gt;"", TrackingWorksheet!#REF!="At facility"), 1, 0)*D676)</f>
        <v>#REF!</v>
      </c>
      <c r="S676" s="170" t="e">
        <f>IF(B676=1,"",IF(AND(TrackingWorksheet!#REF! &lt;&gt;"", TrackingWorksheet!#REF!="Outside of facility"), 1, 0)*D676)</f>
        <v>#REF!</v>
      </c>
      <c r="T676" s="170" t="e">
        <f>IF(B676=1,"",IF(AND(TrackingWorksheet!#REF!&lt;&gt;"",TrackingWorksheet!#REF!&lt;=#REF!),1,0)*D676)</f>
        <v>#REF!</v>
      </c>
      <c r="U676" s="170" t="e">
        <f>IF(B676=1,"",IF(AND(TrackingWorksheet!#REF!&lt;&gt;"",TrackingWorksheet!#REF!&lt;=#REF!),1,0)*D676)</f>
        <v>#REF!</v>
      </c>
      <c r="V676" s="170" t="str">
        <f>IF(B676=1,"",IF(TrackingWorksheet!F681="","",TrackingWorksheet!F681))</f>
        <v/>
      </c>
    </row>
    <row r="677" spans="2:22" x14ac:dyDescent="0.35">
      <c r="B677" s="178">
        <f>IF(AND(ISBLANK(TrackingWorksheet!B682),ISBLANK(TrackingWorksheet!C682),ISBLANK(TrackingWorksheet!G682),ISBLANK(TrackingWorksheet!I682),
ISBLANK(TrackingWorksheet!#REF!)),1,0)</f>
        <v>0</v>
      </c>
      <c r="C677" s="173">
        <f>IF(B677=1,"",TrackingWorksheet!D682)</f>
        <v>0</v>
      </c>
      <c r="D677" s="176">
        <f>IF(B677=1,"",IF(AND(TrackingWorksheet!B682&lt;&gt;"",TrackingWorksheet!B682&lt;=WeeklyCOVIDSummary!$C$7,OR(TrackingWorksheet!C682="",TrackingWorksheet!C682&gt;=WeeklyCOVIDSummary!$C$6)),1,0))</f>
        <v>0</v>
      </c>
      <c r="E677" s="175">
        <f>IF(B677=1,"",IF(AND(TrackingWorksheet!H682&lt;&gt;"",TrackingWorksheet!H682&lt;=WeeklyCOVIDSummary!$C$7),1,0)*D677)</f>
        <v>0</v>
      </c>
      <c r="F677" s="175">
        <f>IF(B677=1,"",IF(AND(TrackingWorksheet!I682&lt;&gt;"",TrackingWorksheet!I682&lt;=WeeklyCOVIDSummary!$C$7),1,0)*D677)</f>
        <v>0</v>
      </c>
      <c r="G677" s="175">
        <f>IF(B677=1,"",IF(AND(TrackingWorksheet!G682&lt;&gt;"",TrackingWorksheet!G682&lt;=WeeklyCOVIDSummary!$C$7,WeeklyCOVIDSummary!$C$6-TrackingWorksheet!G682&lt;60),1,0)*D677)</f>
        <v>0</v>
      </c>
      <c r="H677" s="175">
        <f>IF(B677=1,"",IF(AND(TrackingWorksheet!G682&lt;&gt;"",TrackingWorksheet!G682&lt;=WeeklyCOVIDSummary!$C$7,TrackingWorksheet!G682&gt;$M$3),1,0)*D677)</f>
        <v>0</v>
      </c>
      <c r="I677" s="175">
        <f t="shared" si="21"/>
        <v>0</v>
      </c>
      <c r="J677" s="175">
        <f t="shared" si="20"/>
        <v>0</v>
      </c>
      <c r="K677" s="175">
        <f>IF(B677=1,"",IF(AND(TrackingWorksheet!G682="",TrackingWorksheet!H682="", TrackingWorksheet!I682=""),1,0)*D677)</f>
        <v>0</v>
      </c>
      <c r="L677" s="178" t="str">
        <f>IF(B677=1,"",IF(TrackingWorksheet!F682="","",TrackingWorksheet!F682))</f>
        <v/>
      </c>
      <c r="M677" s="170"/>
      <c r="N677" s="170">
        <f>IF(AND(ISBLANK(TrackingWorksheet!B682),ISBLANK(TrackingWorksheet!C682),ISBLANK(TrackingWorksheet!G682),ISBLANK(TrackingWorksheet!I682),
ISBLANK(TrackingWorksheet!#REF!)),1,0)</f>
        <v>0</v>
      </c>
      <c r="O677" s="170">
        <f>IF(B677=1,"",TrackingWorksheet!E682)</f>
        <v>0</v>
      </c>
      <c r="P677" s="170" t="e">
        <f>IF(B677=1,"",IF(AND(TrackingWorksheet!B682&lt;&gt;"",TrackingWorksheet!B682&lt;=#REF!,OR(TrackingWorksheet!C682="",TrackingWorksheet!C682&gt;=#REF!)),1,0))</f>
        <v>#REF!</v>
      </c>
      <c r="Q677" s="170" t="e">
        <f>IF(B677=1,"",IF(AND(TrackingWorksheet!#REF! &lt;&gt;"",TrackingWorksheet!#REF!&lt;=#REF!), 1, 0)*D677)</f>
        <v>#REF!</v>
      </c>
      <c r="R677" s="170" t="e">
        <f>IF(B677=1,"",IF(AND(TrackingWorksheet!#REF! &lt;&gt;"", TrackingWorksheet!#REF!="At facility"), 1, 0)*D677)</f>
        <v>#REF!</v>
      </c>
      <c r="S677" s="170" t="e">
        <f>IF(B677=1,"",IF(AND(TrackingWorksheet!#REF! &lt;&gt;"", TrackingWorksheet!#REF!="Outside of facility"), 1, 0)*D677)</f>
        <v>#REF!</v>
      </c>
      <c r="T677" s="170" t="e">
        <f>IF(B677=1,"",IF(AND(TrackingWorksheet!#REF!&lt;&gt;"",TrackingWorksheet!#REF!&lt;=#REF!),1,0)*D677)</f>
        <v>#REF!</v>
      </c>
      <c r="U677" s="170" t="e">
        <f>IF(B677=1,"",IF(AND(TrackingWorksheet!#REF!&lt;&gt;"",TrackingWorksheet!#REF!&lt;=#REF!),1,0)*D677)</f>
        <v>#REF!</v>
      </c>
      <c r="V677" s="170" t="str">
        <f>IF(B677=1,"",IF(TrackingWorksheet!F682="","",TrackingWorksheet!F682))</f>
        <v/>
      </c>
    </row>
    <row r="678" spans="2:22" x14ac:dyDescent="0.35">
      <c r="B678" s="178">
        <f>IF(AND(ISBLANK(TrackingWorksheet!B683),ISBLANK(TrackingWorksheet!C683),ISBLANK(TrackingWorksheet!G683),ISBLANK(TrackingWorksheet!I683),
ISBLANK(TrackingWorksheet!#REF!)),1,0)</f>
        <v>0</v>
      </c>
      <c r="C678" s="173">
        <f>IF(B678=1,"",TrackingWorksheet!D683)</f>
        <v>0</v>
      </c>
      <c r="D678" s="176">
        <f>IF(B678=1,"",IF(AND(TrackingWorksheet!B683&lt;&gt;"",TrackingWorksheet!B683&lt;=WeeklyCOVIDSummary!$C$7,OR(TrackingWorksheet!C683="",TrackingWorksheet!C683&gt;=WeeklyCOVIDSummary!$C$6)),1,0))</f>
        <v>0</v>
      </c>
      <c r="E678" s="175">
        <f>IF(B678=1,"",IF(AND(TrackingWorksheet!H683&lt;&gt;"",TrackingWorksheet!H683&lt;=WeeklyCOVIDSummary!$C$7),1,0)*D678)</f>
        <v>0</v>
      </c>
      <c r="F678" s="175">
        <f>IF(B678=1,"",IF(AND(TrackingWorksheet!I683&lt;&gt;"",TrackingWorksheet!I683&lt;=WeeklyCOVIDSummary!$C$7),1,0)*D678)</f>
        <v>0</v>
      </c>
      <c r="G678" s="175">
        <f>IF(B678=1,"",IF(AND(TrackingWorksheet!G683&lt;&gt;"",TrackingWorksheet!G683&lt;=WeeklyCOVIDSummary!$C$7,WeeklyCOVIDSummary!$C$6-TrackingWorksheet!G683&lt;60),1,0)*D678)</f>
        <v>0</v>
      </c>
      <c r="H678" s="175">
        <f>IF(B678=1,"",IF(AND(TrackingWorksheet!G683&lt;&gt;"",TrackingWorksheet!G683&lt;=WeeklyCOVIDSummary!$C$7,TrackingWorksheet!G683&gt;$M$3),1,0)*D678)</f>
        <v>0</v>
      </c>
      <c r="I678" s="175">
        <f t="shared" si="21"/>
        <v>0</v>
      </c>
      <c r="J678" s="175">
        <f t="shared" si="20"/>
        <v>0</v>
      </c>
      <c r="K678" s="175">
        <f>IF(B678=1,"",IF(AND(TrackingWorksheet!G683="",TrackingWorksheet!H683="", TrackingWorksheet!I683=""),1,0)*D678)</f>
        <v>0</v>
      </c>
      <c r="L678" s="178" t="str">
        <f>IF(B678=1,"",IF(TrackingWorksheet!F683="","",TrackingWorksheet!F683))</f>
        <v/>
      </c>
      <c r="M678" s="170"/>
      <c r="N678" s="170">
        <f>IF(AND(ISBLANK(TrackingWorksheet!B683),ISBLANK(TrackingWorksheet!C683),ISBLANK(TrackingWorksheet!G683),ISBLANK(TrackingWorksheet!I683),
ISBLANK(TrackingWorksheet!#REF!)),1,0)</f>
        <v>0</v>
      </c>
      <c r="O678" s="170">
        <f>IF(B678=1,"",TrackingWorksheet!E683)</f>
        <v>0</v>
      </c>
      <c r="P678" s="170" t="e">
        <f>IF(B678=1,"",IF(AND(TrackingWorksheet!B683&lt;&gt;"",TrackingWorksheet!B683&lt;=#REF!,OR(TrackingWorksheet!C683="",TrackingWorksheet!C683&gt;=#REF!)),1,0))</f>
        <v>#REF!</v>
      </c>
      <c r="Q678" s="170" t="e">
        <f>IF(B678=1,"",IF(AND(TrackingWorksheet!#REF! &lt;&gt;"",TrackingWorksheet!#REF!&lt;=#REF!), 1, 0)*D678)</f>
        <v>#REF!</v>
      </c>
      <c r="R678" s="170" t="e">
        <f>IF(B678=1,"",IF(AND(TrackingWorksheet!#REF! &lt;&gt;"", TrackingWorksheet!#REF!="At facility"), 1, 0)*D678)</f>
        <v>#REF!</v>
      </c>
      <c r="S678" s="170" t="e">
        <f>IF(B678=1,"",IF(AND(TrackingWorksheet!#REF! &lt;&gt;"", TrackingWorksheet!#REF!="Outside of facility"), 1, 0)*D678)</f>
        <v>#REF!</v>
      </c>
      <c r="T678" s="170" t="e">
        <f>IF(B678=1,"",IF(AND(TrackingWorksheet!#REF!&lt;&gt;"",TrackingWorksheet!#REF!&lt;=#REF!),1,0)*D678)</f>
        <v>#REF!</v>
      </c>
      <c r="U678" s="170" t="e">
        <f>IF(B678=1,"",IF(AND(TrackingWorksheet!#REF!&lt;&gt;"",TrackingWorksheet!#REF!&lt;=#REF!),1,0)*D678)</f>
        <v>#REF!</v>
      </c>
      <c r="V678" s="170" t="str">
        <f>IF(B678=1,"",IF(TrackingWorksheet!F683="","",TrackingWorksheet!F683))</f>
        <v/>
      </c>
    </row>
    <row r="679" spans="2:22" x14ac:dyDescent="0.35">
      <c r="B679" s="178">
        <f>IF(AND(ISBLANK(TrackingWorksheet!B684),ISBLANK(TrackingWorksheet!C684),ISBLANK(TrackingWorksheet!G684),ISBLANK(TrackingWorksheet!I684),
ISBLANK(TrackingWorksheet!#REF!)),1,0)</f>
        <v>0</v>
      </c>
      <c r="C679" s="173">
        <f>IF(B679=1,"",TrackingWorksheet!D684)</f>
        <v>0</v>
      </c>
      <c r="D679" s="176">
        <f>IF(B679=1,"",IF(AND(TrackingWorksheet!B684&lt;&gt;"",TrackingWorksheet!B684&lt;=WeeklyCOVIDSummary!$C$7,OR(TrackingWorksheet!C684="",TrackingWorksheet!C684&gt;=WeeklyCOVIDSummary!$C$6)),1,0))</f>
        <v>0</v>
      </c>
      <c r="E679" s="175">
        <f>IF(B679=1,"",IF(AND(TrackingWorksheet!H684&lt;&gt;"",TrackingWorksheet!H684&lt;=WeeklyCOVIDSummary!$C$7),1,0)*D679)</f>
        <v>0</v>
      </c>
      <c r="F679" s="175">
        <f>IF(B679=1,"",IF(AND(TrackingWorksheet!I684&lt;&gt;"",TrackingWorksheet!I684&lt;=WeeklyCOVIDSummary!$C$7),1,0)*D679)</f>
        <v>0</v>
      </c>
      <c r="G679" s="175">
        <f>IF(B679=1,"",IF(AND(TrackingWorksheet!G684&lt;&gt;"",TrackingWorksheet!G684&lt;=WeeklyCOVIDSummary!$C$7,WeeklyCOVIDSummary!$C$6-TrackingWorksheet!G684&lt;60),1,0)*D679)</f>
        <v>0</v>
      </c>
      <c r="H679" s="175">
        <f>IF(B679=1,"",IF(AND(TrackingWorksheet!G684&lt;&gt;"",TrackingWorksheet!G684&lt;=WeeklyCOVIDSummary!$C$7,TrackingWorksheet!G684&gt;$M$3),1,0)*D679)</f>
        <v>0</v>
      </c>
      <c r="I679" s="175">
        <f t="shared" si="21"/>
        <v>0</v>
      </c>
      <c r="J679" s="175">
        <f t="shared" si="20"/>
        <v>0</v>
      </c>
      <c r="K679" s="175">
        <f>IF(B679=1,"",IF(AND(TrackingWorksheet!G684="",TrackingWorksheet!H684="", TrackingWorksheet!I684=""),1,0)*D679)</f>
        <v>0</v>
      </c>
      <c r="L679" s="178" t="str">
        <f>IF(B679=1,"",IF(TrackingWorksheet!F684="","",TrackingWorksheet!F684))</f>
        <v/>
      </c>
      <c r="M679" s="170"/>
      <c r="N679" s="170">
        <f>IF(AND(ISBLANK(TrackingWorksheet!B684),ISBLANK(TrackingWorksheet!C684),ISBLANK(TrackingWorksheet!G684),ISBLANK(TrackingWorksheet!I684),
ISBLANK(TrackingWorksheet!#REF!)),1,0)</f>
        <v>0</v>
      </c>
      <c r="O679" s="170">
        <f>IF(B679=1,"",TrackingWorksheet!E684)</f>
        <v>0</v>
      </c>
      <c r="P679" s="170" t="e">
        <f>IF(B679=1,"",IF(AND(TrackingWorksheet!B684&lt;&gt;"",TrackingWorksheet!B684&lt;=#REF!,OR(TrackingWorksheet!C684="",TrackingWorksheet!C684&gt;=#REF!)),1,0))</f>
        <v>#REF!</v>
      </c>
      <c r="Q679" s="170" t="e">
        <f>IF(B679=1,"",IF(AND(TrackingWorksheet!#REF! &lt;&gt;"",TrackingWorksheet!#REF!&lt;=#REF!), 1, 0)*D679)</f>
        <v>#REF!</v>
      </c>
      <c r="R679" s="170" t="e">
        <f>IF(B679=1,"",IF(AND(TrackingWorksheet!#REF! &lt;&gt;"", TrackingWorksheet!#REF!="At facility"), 1, 0)*D679)</f>
        <v>#REF!</v>
      </c>
      <c r="S679" s="170" t="e">
        <f>IF(B679=1,"",IF(AND(TrackingWorksheet!#REF! &lt;&gt;"", TrackingWorksheet!#REF!="Outside of facility"), 1, 0)*D679)</f>
        <v>#REF!</v>
      </c>
      <c r="T679" s="170" t="e">
        <f>IF(B679=1,"",IF(AND(TrackingWorksheet!#REF!&lt;&gt;"",TrackingWorksheet!#REF!&lt;=#REF!),1,0)*D679)</f>
        <v>#REF!</v>
      </c>
      <c r="U679" s="170" t="e">
        <f>IF(B679=1,"",IF(AND(TrackingWorksheet!#REF!&lt;&gt;"",TrackingWorksheet!#REF!&lt;=#REF!),1,0)*D679)</f>
        <v>#REF!</v>
      </c>
      <c r="V679" s="170" t="str">
        <f>IF(B679=1,"",IF(TrackingWorksheet!F684="","",TrackingWorksheet!F684))</f>
        <v/>
      </c>
    </row>
    <row r="680" spans="2:22" x14ac:dyDescent="0.35">
      <c r="B680" s="178">
        <f>IF(AND(ISBLANK(TrackingWorksheet!B685),ISBLANK(TrackingWorksheet!C685),ISBLANK(TrackingWorksheet!G685),ISBLANK(TrackingWorksheet!I685),
ISBLANK(TrackingWorksheet!#REF!)),1,0)</f>
        <v>0</v>
      </c>
      <c r="C680" s="173">
        <f>IF(B680=1,"",TrackingWorksheet!D685)</f>
        <v>0</v>
      </c>
      <c r="D680" s="176">
        <f>IF(B680=1,"",IF(AND(TrackingWorksheet!B685&lt;&gt;"",TrackingWorksheet!B685&lt;=WeeklyCOVIDSummary!$C$7,OR(TrackingWorksheet!C685="",TrackingWorksheet!C685&gt;=WeeklyCOVIDSummary!$C$6)),1,0))</f>
        <v>0</v>
      </c>
      <c r="E680" s="175">
        <f>IF(B680=1,"",IF(AND(TrackingWorksheet!H685&lt;&gt;"",TrackingWorksheet!H685&lt;=WeeklyCOVIDSummary!$C$7),1,0)*D680)</f>
        <v>0</v>
      </c>
      <c r="F680" s="175">
        <f>IF(B680=1,"",IF(AND(TrackingWorksheet!I685&lt;&gt;"",TrackingWorksheet!I685&lt;=WeeklyCOVIDSummary!$C$7),1,0)*D680)</f>
        <v>0</v>
      </c>
      <c r="G680" s="175">
        <f>IF(B680=1,"",IF(AND(TrackingWorksheet!G685&lt;&gt;"",TrackingWorksheet!G685&lt;=WeeklyCOVIDSummary!$C$7,WeeklyCOVIDSummary!$C$6-TrackingWorksheet!G685&lt;60),1,0)*D680)</f>
        <v>0</v>
      </c>
      <c r="H680" s="175">
        <f>IF(B680=1,"",IF(AND(TrackingWorksheet!G685&lt;&gt;"",TrackingWorksheet!G685&lt;=WeeklyCOVIDSummary!$C$7,TrackingWorksheet!G685&gt;$M$3),1,0)*D680)</f>
        <v>0</v>
      </c>
      <c r="I680" s="175">
        <f t="shared" si="21"/>
        <v>0</v>
      </c>
      <c r="J680" s="175">
        <f t="shared" si="20"/>
        <v>0</v>
      </c>
      <c r="K680" s="175">
        <f>IF(B680=1,"",IF(AND(TrackingWorksheet!G685="",TrackingWorksheet!H685="", TrackingWorksheet!I685=""),1,0)*D680)</f>
        <v>0</v>
      </c>
      <c r="L680" s="178" t="str">
        <f>IF(B680=1,"",IF(TrackingWorksheet!F685="","",TrackingWorksheet!F685))</f>
        <v/>
      </c>
      <c r="M680" s="170"/>
      <c r="N680" s="170">
        <f>IF(AND(ISBLANK(TrackingWorksheet!B685),ISBLANK(TrackingWorksheet!C685),ISBLANK(TrackingWorksheet!G685),ISBLANK(TrackingWorksheet!I685),
ISBLANK(TrackingWorksheet!#REF!)),1,0)</f>
        <v>0</v>
      </c>
      <c r="O680" s="170">
        <f>IF(B680=1,"",TrackingWorksheet!E685)</f>
        <v>0</v>
      </c>
      <c r="P680" s="170" t="e">
        <f>IF(B680=1,"",IF(AND(TrackingWorksheet!B685&lt;&gt;"",TrackingWorksheet!B685&lt;=#REF!,OR(TrackingWorksheet!C685="",TrackingWorksheet!C685&gt;=#REF!)),1,0))</f>
        <v>#REF!</v>
      </c>
      <c r="Q680" s="170" t="e">
        <f>IF(B680=1,"",IF(AND(TrackingWorksheet!#REF! &lt;&gt;"",TrackingWorksheet!#REF!&lt;=#REF!), 1, 0)*D680)</f>
        <v>#REF!</v>
      </c>
      <c r="R680" s="170" t="e">
        <f>IF(B680=1,"",IF(AND(TrackingWorksheet!#REF! &lt;&gt;"", TrackingWorksheet!#REF!="At facility"), 1, 0)*D680)</f>
        <v>#REF!</v>
      </c>
      <c r="S680" s="170" t="e">
        <f>IF(B680=1,"",IF(AND(TrackingWorksheet!#REF! &lt;&gt;"", TrackingWorksheet!#REF!="Outside of facility"), 1, 0)*D680)</f>
        <v>#REF!</v>
      </c>
      <c r="T680" s="170" t="e">
        <f>IF(B680=1,"",IF(AND(TrackingWorksheet!#REF!&lt;&gt;"",TrackingWorksheet!#REF!&lt;=#REF!),1,0)*D680)</f>
        <v>#REF!</v>
      </c>
      <c r="U680" s="170" t="e">
        <f>IF(B680=1,"",IF(AND(TrackingWorksheet!#REF!&lt;&gt;"",TrackingWorksheet!#REF!&lt;=#REF!),1,0)*D680)</f>
        <v>#REF!</v>
      </c>
      <c r="V680" s="170" t="str">
        <f>IF(B680=1,"",IF(TrackingWorksheet!F685="","",TrackingWorksheet!F685))</f>
        <v/>
      </c>
    </row>
    <row r="681" spans="2:22" x14ac:dyDescent="0.35">
      <c r="B681" s="178">
        <f>IF(AND(ISBLANK(TrackingWorksheet!B686),ISBLANK(TrackingWorksheet!C686),ISBLANK(TrackingWorksheet!G686),ISBLANK(TrackingWorksheet!I686),
ISBLANK(TrackingWorksheet!#REF!)),1,0)</f>
        <v>0</v>
      </c>
      <c r="C681" s="173">
        <f>IF(B681=1,"",TrackingWorksheet!D686)</f>
        <v>0</v>
      </c>
      <c r="D681" s="176">
        <f>IF(B681=1,"",IF(AND(TrackingWorksheet!B686&lt;&gt;"",TrackingWorksheet!B686&lt;=WeeklyCOVIDSummary!$C$7,OR(TrackingWorksheet!C686="",TrackingWorksheet!C686&gt;=WeeklyCOVIDSummary!$C$6)),1,0))</f>
        <v>0</v>
      </c>
      <c r="E681" s="175">
        <f>IF(B681=1,"",IF(AND(TrackingWorksheet!H686&lt;&gt;"",TrackingWorksheet!H686&lt;=WeeklyCOVIDSummary!$C$7),1,0)*D681)</f>
        <v>0</v>
      </c>
      <c r="F681" s="175">
        <f>IF(B681=1,"",IF(AND(TrackingWorksheet!I686&lt;&gt;"",TrackingWorksheet!I686&lt;=WeeklyCOVIDSummary!$C$7),1,0)*D681)</f>
        <v>0</v>
      </c>
      <c r="G681" s="175">
        <f>IF(B681=1,"",IF(AND(TrackingWorksheet!G686&lt;&gt;"",TrackingWorksheet!G686&lt;=WeeklyCOVIDSummary!$C$7,WeeklyCOVIDSummary!$C$6-TrackingWorksheet!G686&lt;60),1,0)*D681)</f>
        <v>0</v>
      </c>
      <c r="H681" s="175">
        <f>IF(B681=1,"",IF(AND(TrackingWorksheet!G686&lt;&gt;"",TrackingWorksheet!G686&lt;=WeeklyCOVIDSummary!$C$7,TrackingWorksheet!G686&gt;$M$3),1,0)*D681)</f>
        <v>0</v>
      </c>
      <c r="I681" s="175">
        <f t="shared" si="21"/>
        <v>0</v>
      </c>
      <c r="J681" s="175">
        <f t="shared" si="20"/>
        <v>0</v>
      </c>
      <c r="K681" s="175">
        <f>IF(B681=1,"",IF(AND(TrackingWorksheet!G686="",TrackingWorksheet!H686="", TrackingWorksheet!I686=""),1,0)*D681)</f>
        <v>0</v>
      </c>
      <c r="L681" s="178" t="str">
        <f>IF(B681=1,"",IF(TrackingWorksheet!F686="","",TrackingWorksheet!F686))</f>
        <v/>
      </c>
      <c r="M681" s="170"/>
      <c r="N681" s="170">
        <f>IF(AND(ISBLANK(TrackingWorksheet!B686),ISBLANK(TrackingWorksheet!C686),ISBLANK(TrackingWorksheet!G686),ISBLANK(TrackingWorksheet!I686),
ISBLANK(TrackingWorksheet!#REF!)),1,0)</f>
        <v>0</v>
      </c>
      <c r="O681" s="170">
        <f>IF(B681=1,"",TrackingWorksheet!E686)</f>
        <v>0</v>
      </c>
      <c r="P681" s="170" t="e">
        <f>IF(B681=1,"",IF(AND(TrackingWorksheet!B686&lt;&gt;"",TrackingWorksheet!B686&lt;=#REF!,OR(TrackingWorksheet!C686="",TrackingWorksheet!C686&gt;=#REF!)),1,0))</f>
        <v>#REF!</v>
      </c>
      <c r="Q681" s="170" t="e">
        <f>IF(B681=1,"",IF(AND(TrackingWorksheet!#REF! &lt;&gt;"",TrackingWorksheet!#REF!&lt;=#REF!), 1, 0)*D681)</f>
        <v>#REF!</v>
      </c>
      <c r="R681" s="170" t="e">
        <f>IF(B681=1,"",IF(AND(TrackingWorksheet!#REF! &lt;&gt;"", TrackingWorksheet!#REF!="At facility"), 1, 0)*D681)</f>
        <v>#REF!</v>
      </c>
      <c r="S681" s="170" t="e">
        <f>IF(B681=1,"",IF(AND(TrackingWorksheet!#REF! &lt;&gt;"", TrackingWorksheet!#REF!="Outside of facility"), 1, 0)*D681)</f>
        <v>#REF!</v>
      </c>
      <c r="T681" s="170" t="e">
        <f>IF(B681=1,"",IF(AND(TrackingWorksheet!#REF!&lt;&gt;"",TrackingWorksheet!#REF!&lt;=#REF!),1,0)*D681)</f>
        <v>#REF!</v>
      </c>
      <c r="U681" s="170" t="e">
        <f>IF(B681=1,"",IF(AND(TrackingWorksheet!#REF!&lt;&gt;"",TrackingWorksheet!#REF!&lt;=#REF!),1,0)*D681)</f>
        <v>#REF!</v>
      </c>
      <c r="V681" s="170" t="str">
        <f>IF(B681=1,"",IF(TrackingWorksheet!F686="","",TrackingWorksheet!F686))</f>
        <v/>
      </c>
    </row>
    <row r="682" spans="2:22" x14ac:dyDescent="0.35">
      <c r="B682" s="178">
        <f>IF(AND(ISBLANK(TrackingWorksheet!B687),ISBLANK(TrackingWorksheet!C687),ISBLANK(TrackingWorksheet!G687),ISBLANK(TrackingWorksheet!I687),
ISBLANK(TrackingWorksheet!#REF!)),1,0)</f>
        <v>0</v>
      </c>
      <c r="C682" s="173">
        <f>IF(B682=1,"",TrackingWorksheet!D687)</f>
        <v>0</v>
      </c>
      <c r="D682" s="176">
        <f>IF(B682=1,"",IF(AND(TrackingWorksheet!B687&lt;&gt;"",TrackingWorksheet!B687&lt;=WeeklyCOVIDSummary!$C$7,OR(TrackingWorksheet!C687="",TrackingWorksheet!C687&gt;=WeeklyCOVIDSummary!$C$6)),1,0))</f>
        <v>0</v>
      </c>
      <c r="E682" s="175">
        <f>IF(B682=1,"",IF(AND(TrackingWorksheet!H687&lt;&gt;"",TrackingWorksheet!H687&lt;=WeeklyCOVIDSummary!$C$7),1,0)*D682)</f>
        <v>0</v>
      </c>
      <c r="F682" s="175">
        <f>IF(B682=1,"",IF(AND(TrackingWorksheet!I687&lt;&gt;"",TrackingWorksheet!I687&lt;=WeeklyCOVIDSummary!$C$7),1,0)*D682)</f>
        <v>0</v>
      </c>
      <c r="G682" s="175">
        <f>IF(B682=1,"",IF(AND(TrackingWorksheet!G687&lt;&gt;"",TrackingWorksheet!G687&lt;=WeeklyCOVIDSummary!$C$7,WeeklyCOVIDSummary!$C$6-TrackingWorksheet!G687&lt;60),1,0)*D682)</f>
        <v>0</v>
      </c>
      <c r="H682" s="175">
        <f>IF(B682=1,"",IF(AND(TrackingWorksheet!G687&lt;&gt;"",TrackingWorksheet!G687&lt;=WeeklyCOVIDSummary!$C$7,TrackingWorksheet!G687&gt;$M$3),1,0)*D682)</f>
        <v>0</v>
      </c>
      <c r="I682" s="175">
        <f t="shared" si="21"/>
        <v>0</v>
      </c>
      <c r="J682" s="175">
        <f t="shared" si="20"/>
        <v>0</v>
      </c>
      <c r="K682" s="175">
        <f>IF(B682=1,"",IF(AND(TrackingWorksheet!G687="",TrackingWorksheet!H687="", TrackingWorksheet!I687=""),1,0)*D682)</f>
        <v>0</v>
      </c>
      <c r="L682" s="178" t="str">
        <f>IF(B682=1,"",IF(TrackingWorksheet!F687="","",TrackingWorksheet!F687))</f>
        <v/>
      </c>
      <c r="M682" s="170"/>
      <c r="N682" s="170">
        <f>IF(AND(ISBLANK(TrackingWorksheet!B687),ISBLANK(TrackingWorksheet!C687),ISBLANK(TrackingWorksheet!G687),ISBLANK(TrackingWorksheet!I687),
ISBLANK(TrackingWorksheet!#REF!)),1,0)</f>
        <v>0</v>
      </c>
      <c r="O682" s="170">
        <f>IF(B682=1,"",TrackingWorksheet!E687)</f>
        <v>0</v>
      </c>
      <c r="P682" s="170" t="e">
        <f>IF(B682=1,"",IF(AND(TrackingWorksheet!B687&lt;&gt;"",TrackingWorksheet!B687&lt;=#REF!,OR(TrackingWorksheet!C687="",TrackingWorksheet!C687&gt;=#REF!)),1,0))</f>
        <v>#REF!</v>
      </c>
      <c r="Q682" s="170" t="e">
        <f>IF(B682=1,"",IF(AND(TrackingWorksheet!#REF! &lt;&gt;"",TrackingWorksheet!#REF!&lt;=#REF!), 1, 0)*D682)</f>
        <v>#REF!</v>
      </c>
      <c r="R682" s="170" t="e">
        <f>IF(B682=1,"",IF(AND(TrackingWorksheet!#REF! &lt;&gt;"", TrackingWorksheet!#REF!="At facility"), 1, 0)*D682)</f>
        <v>#REF!</v>
      </c>
      <c r="S682" s="170" t="e">
        <f>IF(B682=1,"",IF(AND(TrackingWorksheet!#REF! &lt;&gt;"", TrackingWorksheet!#REF!="Outside of facility"), 1, 0)*D682)</f>
        <v>#REF!</v>
      </c>
      <c r="T682" s="170" t="e">
        <f>IF(B682=1,"",IF(AND(TrackingWorksheet!#REF!&lt;&gt;"",TrackingWorksheet!#REF!&lt;=#REF!),1,0)*D682)</f>
        <v>#REF!</v>
      </c>
      <c r="U682" s="170" t="e">
        <f>IF(B682=1,"",IF(AND(TrackingWorksheet!#REF!&lt;&gt;"",TrackingWorksheet!#REF!&lt;=#REF!),1,0)*D682)</f>
        <v>#REF!</v>
      </c>
      <c r="V682" s="170" t="str">
        <f>IF(B682=1,"",IF(TrackingWorksheet!F687="","",TrackingWorksheet!F687))</f>
        <v/>
      </c>
    </row>
    <row r="683" spans="2:22" x14ac:dyDescent="0.35">
      <c r="B683" s="178">
        <f>IF(AND(ISBLANK(TrackingWorksheet!B688),ISBLANK(TrackingWorksheet!C688),ISBLANK(TrackingWorksheet!G688),ISBLANK(TrackingWorksheet!I688),
ISBLANK(TrackingWorksheet!#REF!)),1,0)</f>
        <v>0</v>
      </c>
      <c r="C683" s="173">
        <f>IF(B683=1,"",TrackingWorksheet!D688)</f>
        <v>0</v>
      </c>
      <c r="D683" s="176">
        <f>IF(B683=1,"",IF(AND(TrackingWorksheet!B688&lt;&gt;"",TrackingWorksheet!B688&lt;=WeeklyCOVIDSummary!$C$7,OR(TrackingWorksheet!C688="",TrackingWorksheet!C688&gt;=WeeklyCOVIDSummary!$C$6)),1,0))</f>
        <v>0</v>
      </c>
      <c r="E683" s="175">
        <f>IF(B683=1,"",IF(AND(TrackingWorksheet!H688&lt;&gt;"",TrackingWorksheet!H688&lt;=WeeklyCOVIDSummary!$C$7),1,0)*D683)</f>
        <v>0</v>
      </c>
      <c r="F683" s="175">
        <f>IF(B683=1,"",IF(AND(TrackingWorksheet!I688&lt;&gt;"",TrackingWorksheet!I688&lt;=WeeklyCOVIDSummary!$C$7),1,0)*D683)</f>
        <v>0</v>
      </c>
      <c r="G683" s="175">
        <f>IF(B683=1,"",IF(AND(TrackingWorksheet!G688&lt;&gt;"",TrackingWorksheet!G688&lt;=WeeklyCOVIDSummary!$C$7,WeeklyCOVIDSummary!$C$6-TrackingWorksheet!G688&lt;60),1,0)*D683)</f>
        <v>0</v>
      </c>
      <c r="H683" s="175">
        <f>IF(B683=1,"",IF(AND(TrackingWorksheet!G688&lt;&gt;"",TrackingWorksheet!G688&lt;=WeeklyCOVIDSummary!$C$7,TrackingWorksheet!G688&gt;$M$3),1,0)*D683)</f>
        <v>0</v>
      </c>
      <c r="I683" s="175">
        <f t="shared" si="21"/>
        <v>0</v>
      </c>
      <c r="J683" s="175">
        <f t="shared" si="20"/>
        <v>0</v>
      </c>
      <c r="K683" s="175">
        <f>IF(B683=1,"",IF(AND(TrackingWorksheet!G688="",TrackingWorksheet!H688="", TrackingWorksheet!I688=""),1,0)*D683)</f>
        <v>0</v>
      </c>
      <c r="L683" s="178" t="str">
        <f>IF(B683=1,"",IF(TrackingWorksheet!F688="","",TrackingWorksheet!F688))</f>
        <v/>
      </c>
      <c r="M683" s="170"/>
      <c r="N683" s="170">
        <f>IF(AND(ISBLANK(TrackingWorksheet!B688),ISBLANK(TrackingWorksheet!C688),ISBLANK(TrackingWorksheet!G688),ISBLANK(TrackingWorksheet!I688),
ISBLANK(TrackingWorksheet!#REF!)),1,0)</f>
        <v>0</v>
      </c>
      <c r="O683" s="170">
        <f>IF(B683=1,"",TrackingWorksheet!E688)</f>
        <v>0</v>
      </c>
      <c r="P683" s="170" t="e">
        <f>IF(B683=1,"",IF(AND(TrackingWorksheet!B688&lt;&gt;"",TrackingWorksheet!B688&lt;=#REF!,OR(TrackingWorksheet!C688="",TrackingWorksheet!C688&gt;=#REF!)),1,0))</f>
        <v>#REF!</v>
      </c>
      <c r="Q683" s="170" t="e">
        <f>IF(B683=1,"",IF(AND(TrackingWorksheet!#REF! &lt;&gt;"",TrackingWorksheet!#REF!&lt;=#REF!), 1, 0)*D683)</f>
        <v>#REF!</v>
      </c>
      <c r="R683" s="170" t="e">
        <f>IF(B683=1,"",IF(AND(TrackingWorksheet!#REF! &lt;&gt;"", TrackingWorksheet!#REF!="At facility"), 1, 0)*D683)</f>
        <v>#REF!</v>
      </c>
      <c r="S683" s="170" t="e">
        <f>IF(B683=1,"",IF(AND(TrackingWorksheet!#REF! &lt;&gt;"", TrackingWorksheet!#REF!="Outside of facility"), 1, 0)*D683)</f>
        <v>#REF!</v>
      </c>
      <c r="T683" s="170" t="e">
        <f>IF(B683=1,"",IF(AND(TrackingWorksheet!#REF!&lt;&gt;"",TrackingWorksheet!#REF!&lt;=#REF!),1,0)*D683)</f>
        <v>#REF!</v>
      </c>
      <c r="U683" s="170" t="e">
        <f>IF(B683=1,"",IF(AND(TrackingWorksheet!#REF!&lt;&gt;"",TrackingWorksheet!#REF!&lt;=#REF!),1,0)*D683)</f>
        <v>#REF!</v>
      </c>
      <c r="V683" s="170" t="str">
        <f>IF(B683=1,"",IF(TrackingWorksheet!F688="","",TrackingWorksheet!F688))</f>
        <v/>
      </c>
    </row>
    <row r="684" spans="2:22" x14ac:dyDescent="0.35">
      <c r="B684" s="178">
        <f>IF(AND(ISBLANK(TrackingWorksheet!B689),ISBLANK(TrackingWorksheet!C689),ISBLANK(TrackingWorksheet!G689),ISBLANK(TrackingWorksheet!I689),
ISBLANK(TrackingWorksheet!#REF!)),1,0)</f>
        <v>0</v>
      </c>
      <c r="C684" s="173">
        <f>IF(B684=1,"",TrackingWorksheet!D689)</f>
        <v>0</v>
      </c>
      <c r="D684" s="176">
        <f>IF(B684=1,"",IF(AND(TrackingWorksheet!B689&lt;&gt;"",TrackingWorksheet!B689&lt;=WeeklyCOVIDSummary!$C$7,OR(TrackingWorksheet!C689="",TrackingWorksheet!C689&gt;=WeeklyCOVIDSummary!$C$6)),1,0))</f>
        <v>0</v>
      </c>
      <c r="E684" s="175">
        <f>IF(B684=1,"",IF(AND(TrackingWorksheet!H689&lt;&gt;"",TrackingWorksheet!H689&lt;=WeeklyCOVIDSummary!$C$7),1,0)*D684)</f>
        <v>0</v>
      </c>
      <c r="F684" s="175">
        <f>IF(B684=1,"",IF(AND(TrackingWorksheet!I689&lt;&gt;"",TrackingWorksheet!I689&lt;=WeeklyCOVIDSummary!$C$7),1,0)*D684)</f>
        <v>0</v>
      </c>
      <c r="G684" s="175">
        <f>IF(B684=1,"",IF(AND(TrackingWorksheet!G689&lt;&gt;"",TrackingWorksheet!G689&lt;=WeeklyCOVIDSummary!$C$7,WeeklyCOVIDSummary!$C$6-TrackingWorksheet!G689&lt;60),1,0)*D684)</f>
        <v>0</v>
      </c>
      <c r="H684" s="175">
        <f>IF(B684=1,"",IF(AND(TrackingWorksheet!G689&lt;&gt;"",TrackingWorksheet!G689&lt;=WeeklyCOVIDSummary!$C$7,TrackingWorksheet!G689&gt;$M$3),1,0)*D684)</f>
        <v>0</v>
      </c>
      <c r="I684" s="175">
        <f t="shared" si="21"/>
        <v>0</v>
      </c>
      <c r="J684" s="175">
        <f t="shared" si="20"/>
        <v>0</v>
      </c>
      <c r="K684" s="175">
        <f>IF(B684=1,"",IF(AND(TrackingWorksheet!G689="",TrackingWorksheet!H689="", TrackingWorksheet!I689=""),1,0)*D684)</f>
        <v>0</v>
      </c>
      <c r="L684" s="178" t="str">
        <f>IF(B684=1,"",IF(TrackingWorksheet!F689="","",TrackingWorksheet!F689))</f>
        <v/>
      </c>
      <c r="M684" s="170"/>
      <c r="N684" s="170">
        <f>IF(AND(ISBLANK(TrackingWorksheet!B689),ISBLANK(TrackingWorksheet!C689),ISBLANK(TrackingWorksheet!G689),ISBLANK(TrackingWorksheet!I689),
ISBLANK(TrackingWorksheet!#REF!)),1,0)</f>
        <v>0</v>
      </c>
      <c r="O684" s="170">
        <f>IF(B684=1,"",TrackingWorksheet!E689)</f>
        <v>0</v>
      </c>
      <c r="P684" s="170" t="e">
        <f>IF(B684=1,"",IF(AND(TrackingWorksheet!B689&lt;&gt;"",TrackingWorksheet!B689&lt;=#REF!,OR(TrackingWorksheet!C689="",TrackingWorksheet!C689&gt;=#REF!)),1,0))</f>
        <v>#REF!</v>
      </c>
      <c r="Q684" s="170" t="e">
        <f>IF(B684=1,"",IF(AND(TrackingWorksheet!#REF! &lt;&gt;"",TrackingWorksheet!#REF!&lt;=#REF!), 1, 0)*D684)</f>
        <v>#REF!</v>
      </c>
      <c r="R684" s="170" t="e">
        <f>IF(B684=1,"",IF(AND(TrackingWorksheet!#REF! &lt;&gt;"", TrackingWorksheet!#REF!="At facility"), 1, 0)*D684)</f>
        <v>#REF!</v>
      </c>
      <c r="S684" s="170" t="e">
        <f>IF(B684=1,"",IF(AND(TrackingWorksheet!#REF! &lt;&gt;"", TrackingWorksheet!#REF!="Outside of facility"), 1, 0)*D684)</f>
        <v>#REF!</v>
      </c>
      <c r="T684" s="170" t="e">
        <f>IF(B684=1,"",IF(AND(TrackingWorksheet!#REF!&lt;&gt;"",TrackingWorksheet!#REF!&lt;=#REF!),1,0)*D684)</f>
        <v>#REF!</v>
      </c>
      <c r="U684" s="170" t="e">
        <f>IF(B684=1,"",IF(AND(TrackingWorksheet!#REF!&lt;&gt;"",TrackingWorksheet!#REF!&lt;=#REF!),1,0)*D684)</f>
        <v>#REF!</v>
      </c>
      <c r="V684" s="170" t="str">
        <f>IF(B684=1,"",IF(TrackingWorksheet!F689="","",TrackingWorksheet!F689))</f>
        <v/>
      </c>
    </row>
    <row r="685" spans="2:22" x14ac:dyDescent="0.35">
      <c r="B685" s="178">
        <f>IF(AND(ISBLANK(TrackingWorksheet!B690),ISBLANK(TrackingWorksheet!C690),ISBLANK(TrackingWorksheet!G690),ISBLANK(TrackingWorksheet!I690),
ISBLANK(TrackingWorksheet!#REF!)),1,0)</f>
        <v>0</v>
      </c>
      <c r="C685" s="173">
        <f>IF(B685=1,"",TrackingWorksheet!D690)</f>
        <v>0</v>
      </c>
      <c r="D685" s="176">
        <f>IF(B685=1,"",IF(AND(TrackingWorksheet!B690&lt;&gt;"",TrackingWorksheet!B690&lt;=WeeklyCOVIDSummary!$C$7,OR(TrackingWorksheet!C690="",TrackingWorksheet!C690&gt;=WeeklyCOVIDSummary!$C$6)),1,0))</f>
        <v>0</v>
      </c>
      <c r="E685" s="175">
        <f>IF(B685=1,"",IF(AND(TrackingWorksheet!H690&lt;&gt;"",TrackingWorksheet!H690&lt;=WeeklyCOVIDSummary!$C$7),1,0)*D685)</f>
        <v>0</v>
      </c>
      <c r="F685" s="175">
        <f>IF(B685=1,"",IF(AND(TrackingWorksheet!I690&lt;&gt;"",TrackingWorksheet!I690&lt;=WeeklyCOVIDSummary!$C$7),1,0)*D685)</f>
        <v>0</v>
      </c>
      <c r="G685" s="175">
        <f>IF(B685=1,"",IF(AND(TrackingWorksheet!G690&lt;&gt;"",TrackingWorksheet!G690&lt;=WeeklyCOVIDSummary!$C$7,WeeklyCOVIDSummary!$C$6-TrackingWorksheet!G690&lt;60),1,0)*D685)</f>
        <v>0</v>
      </c>
      <c r="H685" s="175">
        <f>IF(B685=1,"",IF(AND(TrackingWorksheet!G690&lt;&gt;"",TrackingWorksheet!G690&lt;=WeeklyCOVIDSummary!$C$7,TrackingWorksheet!G690&gt;$M$3),1,0)*D685)</f>
        <v>0</v>
      </c>
      <c r="I685" s="175">
        <f t="shared" si="21"/>
        <v>0</v>
      </c>
      <c r="J685" s="175">
        <f t="shared" si="20"/>
        <v>0</v>
      </c>
      <c r="K685" s="175">
        <f>IF(B685=1,"",IF(AND(TrackingWorksheet!G690="",TrackingWorksheet!H690="", TrackingWorksheet!I690=""),1,0)*D685)</f>
        <v>0</v>
      </c>
      <c r="L685" s="178" t="str">
        <f>IF(B685=1,"",IF(TrackingWorksheet!F690="","",TrackingWorksheet!F690))</f>
        <v/>
      </c>
      <c r="M685" s="170"/>
      <c r="N685" s="170">
        <f>IF(AND(ISBLANK(TrackingWorksheet!B690),ISBLANK(TrackingWorksheet!C690),ISBLANK(TrackingWorksheet!G690),ISBLANK(TrackingWorksheet!I690),
ISBLANK(TrackingWorksheet!#REF!)),1,0)</f>
        <v>0</v>
      </c>
      <c r="O685" s="170">
        <f>IF(B685=1,"",TrackingWorksheet!E690)</f>
        <v>0</v>
      </c>
      <c r="P685" s="170" t="e">
        <f>IF(B685=1,"",IF(AND(TrackingWorksheet!B690&lt;&gt;"",TrackingWorksheet!B690&lt;=#REF!,OR(TrackingWorksheet!C690="",TrackingWorksheet!C690&gt;=#REF!)),1,0))</f>
        <v>#REF!</v>
      </c>
      <c r="Q685" s="170" t="e">
        <f>IF(B685=1,"",IF(AND(TrackingWorksheet!#REF! &lt;&gt;"",TrackingWorksheet!#REF!&lt;=#REF!), 1, 0)*D685)</f>
        <v>#REF!</v>
      </c>
      <c r="R685" s="170" t="e">
        <f>IF(B685=1,"",IF(AND(TrackingWorksheet!#REF! &lt;&gt;"", TrackingWorksheet!#REF!="At facility"), 1, 0)*D685)</f>
        <v>#REF!</v>
      </c>
      <c r="S685" s="170" t="e">
        <f>IF(B685=1,"",IF(AND(TrackingWorksheet!#REF! &lt;&gt;"", TrackingWorksheet!#REF!="Outside of facility"), 1, 0)*D685)</f>
        <v>#REF!</v>
      </c>
      <c r="T685" s="170" t="e">
        <f>IF(B685=1,"",IF(AND(TrackingWorksheet!#REF!&lt;&gt;"",TrackingWorksheet!#REF!&lt;=#REF!),1,0)*D685)</f>
        <v>#REF!</v>
      </c>
      <c r="U685" s="170" t="e">
        <f>IF(B685=1,"",IF(AND(TrackingWorksheet!#REF!&lt;&gt;"",TrackingWorksheet!#REF!&lt;=#REF!),1,0)*D685)</f>
        <v>#REF!</v>
      </c>
      <c r="V685" s="170" t="str">
        <f>IF(B685=1,"",IF(TrackingWorksheet!F690="","",TrackingWorksheet!F690))</f>
        <v/>
      </c>
    </row>
    <row r="686" spans="2:22" x14ac:dyDescent="0.35">
      <c r="B686" s="178">
        <f>IF(AND(ISBLANK(TrackingWorksheet!B691),ISBLANK(TrackingWorksheet!C691),ISBLANK(TrackingWorksheet!G691),ISBLANK(TrackingWorksheet!I691),
ISBLANK(TrackingWorksheet!#REF!)),1,0)</f>
        <v>0</v>
      </c>
      <c r="C686" s="173">
        <f>IF(B686=1,"",TrackingWorksheet!D691)</f>
        <v>0</v>
      </c>
      <c r="D686" s="176">
        <f>IF(B686=1,"",IF(AND(TrackingWorksheet!B691&lt;&gt;"",TrackingWorksheet!B691&lt;=WeeklyCOVIDSummary!$C$7,OR(TrackingWorksheet!C691="",TrackingWorksheet!C691&gt;=WeeklyCOVIDSummary!$C$6)),1,0))</f>
        <v>0</v>
      </c>
      <c r="E686" s="175">
        <f>IF(B686=1,"",IF(AND(TrackingWorksheet!H691&lt;&gt;"",TrackingWorksheet!H691&lt;=WeeklyCOVIDSummary!$C$7),1,0)*D686)</f>
        <v>0</v>
      </c>
      <c r="F686" s="175">
        <f>IF(B686=1,"",IF(AND(TrackingWorksheet!I691&lt;&gt;"",TrackingWorksheet!I691&lt;=WeeklyCOVIDSummary!$C$7),1,0)*D686)</f>
        <v>0</v>
      </c>
      <c r="G686" s="175">
        <f>IF(B686=1,"",IF(AND(TrackingWorksheet!G691&lt;&gt;"",TrackingWorksheet!G691&lt;=WeeklyCOVIDSummary!$C$7,WeeklyCOVIDSummary!$C$6-TrackingWorksheet!G691&lt;60),1,0)*D686)</f>
        <v>0</v>
      </c>
      <c r="H686" s="175">
        <f>IF(B686=1,"",IF(AND(TrackingWorksheet!G691&lt;&gt;"",TrackingWorksheet!G691&lt;=WeeklyCOVIDSummary!$C$7,TrackingWorksheet!G691&gt;$M$3),1,0)*D686)</f>
        <v>0</v>
      </c>
      <c r="I686" s="175">
        <f t="shared" si="21"/>
        <v>0</v>
      </c>
      <c r="J686" s="175">
        <f t="shared" si="20"/>
        <v>0</v>
      </c>
      <c r="K686" s="175">
        <f>IF(B686=1,"",IF(AND(TrackingWorksheet!G691="",TrackingWorksheet!H691="", TrackingWorksheet!I691=""),1,0)*D686)</f>
        <v>0</v>
      </c>
      <c r="L686" s="178" t="str">
        <f>IF(B686=1,"",IF(TrackingWorksheet!F691="","",TrackingWorksheet!F691))</f>
        <v/>
      </c>
      <c r="M686" s="170"/>
      <c r="N686" s="170">
        <f>IF(AND(ISBLANK(TrackingWorksheet!B691),ISBLANK(TrackingWorksheet!C691),ISBLANK(TrackingWorksheet!G691),ISBLANK(TrackingWorksheet!I691),
ISBLANK(TrackingWorksheet!#REF!)),1,0)</f>
        <v>0</v>
      </c>
      <c r="O686" s="170">
        <f>IF(B686=1,"",TrackingWorksheet!E691)</f>
        <v>0</v>
      </c>
      <c r="P686" s="170" t="e">
        <f>IF(B686=1,"",IF(AND(TrackingWorksheet!B691&lt;&gt;"",TrackingWorksheet!B691&lt;=#REF!,OR(TrackingWorksheet!C691="",TrackingWorksheet!C691&gt;=#REF!)),1,0))</f>
        <v>#REF!</v>
      </c>
      <c r="Q686" s="170" t="e">
        <f>IF(B686=1,"",IF(AND(TrackingWorksheet!#REF! &lt;&gt;"",TrackingWorksheet!#REF!&lt;=#REF!), 1, 0)*D686)</f>
        <v>#REF!</v>
      </c>
      <c r="R686" s="170" t="e">
        <f>IF(B686=1,"",IF(AND(TrackingWorksheet!#REF! &lt;&gt;"", TrackingWorksheet!#REF!="At facility"), 1, 0)*D686)</f>
        <v>#REF!</v>
      </c>
      <c r="S686" s="170" t="e">
        <f>IF(B686=1,"",IF(AND(TrackingWorksheet!#REF! &lt;&gt;"", TrackingWorksheet!#REF!="Outside of facility"), 1, 0)*D686)</f>
        <v>#REF!</v>
      </c>
      <c r="T686" s="170" t="e">
        <f>IF(B686=1,"",IF(AND(TrackingWorksheet!#REF!&lt;&gt;"",TrackingWorksheet!#REF!&lt;=#REF!),1,0)*D686)</f>
        <v>#REF!</v>
      </c>
      <c r="U686" s="170" t="e">
        <f>IF(B686=1,"",IF(AND(TrackingWorksheet!#REF!&lt;&gt;"",TrackingWorksheet!#REF!&lt;=#REF!),1,0)*D686)</f>
        <v>#REF!</v>
      </c>
      <c r="V686" s="170" t="str">
        <f>IF(B686=1,"",IF(TrackingWorksheet!F691="","",TrackingWorksheet!F691))</f>
        <v/>
      </c>
    </row>
    <row r="687" spans="2:22" x14ac:dyDescent="0.35">
      <c r="B687" s="178">
        <f>IF(AND(ISBLANK(TrackingWorksheet!B692),ISBLANK(TrackingWorksheet!C692),ISBLANK(TrackingWorksheet!G692),ISBLANK(TrackingWorksheet!I692),
ISBLANK(TrackingWorksheet!#REF!)),1,0)</f>
        <v>0</v>
      </c>
      <c r="C687" s="173">
        <f>IF(B687=1,"",TrackingWorksheet!D692)</f>
        <v>0</v>
      </c>
      <c r="D687" s="176">
        <f>IF(B687=1,"",IF(AND(TrackingWorksheet!B692&lt;&gt;"",TrackingWorksheet!B692&lt;=WeeklyCOVIDSummary!$C$7,OR(TrackingWorksheet!C692="",TrackingWorksheet!C692&gt;=WeeklyCOVIDSummary!$C$6)),1,0))</f>
        <v>0</v>
      </c>
      <c r="E687" s="175">
        <f>IF(B687=1,"",IF(AND(TrackingWorksheet!H692&lt;&gt;"",TrackingWorksheet!H692&lt;=WeeklyCOVIDSummary!$C$7),1,0)*D687)</f>
        <v>0</v>
      </c>
      <c r="F687" s="175">
        <f>IF(B687=1,"",IF(AND(TrackingWorksheet!I692&lt;&gt;"",TrackingWorksheet!I692&lt;=WeeklyCOVIDSummary!$C$7),1,0)*D687)</f>
        <v>0</v>
      </c>
      <c r="G687" s="175">
        <f>IF(B687=1,"",IF(AND(TrackingWorksheet!G692&lt;&gt;"",TrackingWorksheet!G692&lt;=WeeklyCOVIDSummary!$C$7,WeeklyCOVIDSummary!$C$6-TrackingWorksheet!G692&lt;60),1,0)*D687)</f>
        <v>0</v>
      </c>
      <c r="H687" s="175">
        <f>IF(B687=1,"",IF(AND(TrackingWorksheet!G692&lt;&gt;"",TrackingWorksheet!G692&lt;=WeeklyCOVIDSummary!$C$7,TrackingWorksheet!G692&gt;$M$3),1,0)*D687)</f>
        <v>0</v>
      </c>
      <c r="I687" s="175">
        <f t="shared" si="21"/>
        <v>0</v>
      </c>
      <c r="J687" s="175">
        <f t="shared" si="20"/>
        <v>0</v>
      </c>
      <c r="K687" s="175">
        <f>IF(B687=1,"",IF(AND(TrackingWorksheet!G692="",TrackingWorksheet!H692="", TrackingWorksheet!I692=""),1,0)*D687)</f>
        <v>0</v>
      </c>
      <c r="L687" s="178" t="str">
        <f>IF(B687=1,"",IF(TrackingWorksheet!F692="","",TrackingWorksheet!F692))</f>
        <v/>
      </c>
      <c r="M687" s="170"/>
      <c r="N687" s="170">
        <f>IF(AND(ISBLANK(TrackingWorksheet!B692),ISBLANK(TrackingWorksheet!C692),ISBLANK(TrackingWorksheet!G692),ISBLANK(TrackingWorksheet!I692),
ISBLANK(TrackingWorksheet!#REF!)),1,0)</f>
        <v>0</v>
      </c>
      <c r="O687" s="170">
        <f>IF(B687=1,"",TrackingWorksheet!E692)</f>
        <v>0</v>
      </c>
      <c r="P687" s="170" t="e">
        <f>IF(B687=1,"",IF(AND(TrackingWorksheet!B692&lt;&gt;"",TrackingWorksheet!B692&lt;=#REF!,OR(TrackingWorksheet!C692="",TrackingWorksheet!C692&gt;=#REF!)),1,0))</f>
        <v>#REF!</v>
      </c>
      <c r="Q687" s="170" t="e">
        <f>IF(B687=1,"",IF(AND(TrackingWorksheet!#REF! &lt;&gt;"",TrackingWorksheet!#REF!&lt;=#REF!), 1, 0)*D687)</f>
        <v>#REF!</v>
      </c>
      <c r="R687" s="170" t="e">
        <f>IF(B687=1,"",IF(AND(TrackingWorksheet!#REF! &lt;&gt;"", TrackingWorksheet!#REF!="At facility"), 1, 0)*D687)</f>
        <v>#REF!</v>
      </c>
      <c r="S687" s="170" t="e">
        <f>IF(B687=1,"",IF(AND(TrackingWorksheet!#REF! &lt;&gt;"", TrackingWorksheet!#REF!="Outside of facility"), 1, 0)*D687)</f>
        <v>#REF!</v>
      </c>
      <c r="T687" s="170" t="e">
        <f>IF(B687=1,"",IF(AND(TrackingWorksheet!#REF!&lt;&gt;"",TrackingWorksheet!#REF!&lt;=#REF!),1,0)*D687)</f>
        <v>#REF!</v>
      </c>
      <c r="U687" s="170" t="e">
        <f>IF(B687=1,"",IF(AND(TrackingWorksheet!#REF!&lt;&gt;"",TrackingWorksheet!#REF!&lt;=#REF!),1,0)*D687)</f>
        <v>#REF!</v>
      </c>
      <c r="V687" s="170" t="str">
        <f>IF(B687=1,"",IF(TrackingWorksheet!F692="","",TrackingWorksheet!F692))</f>
        <v/>
      </c>
    </row>
    <row r="688" spans="2:22" x14ac:dyDescent="0.35">
      <c r="B688" s="178">
        <f>IF(AND(ISBLANK(TrackingWorksheet!B693),ISBLANK(TrackingWorksheet!C693),ISBLANK(TrackingWorksheet!G693),ISBLANK(TrackingWorksheet!I693),
ISBLANK(TrackingWorksheet!#REF!)),1,0)</f>
        <v>0</v>
      </c>
      <c r="C688" s="173">
        <f>IF(B688=1,"",TrackingWorksheet!D693)</f>
        <v>0</v>
      </c>
      <c r="D688" s="176">
        <f>IF(B688=1,"",IF(AND(TrackingWorksheet!B693&lt;&gt;"",TrackingWorksheet!B693&lt;=WeeklyCOVIDSummary!$C$7,OR(TrackingWorksheet!C693="",TrackingWorksheet!C693&gt;=WeeklyCOVIDSummary!$C$6)),1,0))</f>
        <v>0</v>
      </c>
      <c r="E688" s="175">
        <f>IF(B688=1,"",IF(AND(TrackingWorksheet!H693&lt;&gt;"",TrackingWorksheet!H693&lt;=WeeklyCOVIDSummary!$C$7),1,0)*D688)</f>
        <v>0</v>
      </c>
      <c r="F688" s="175">
        <f>IF(B688=1,"",IF(AND(TrackingWorksheet!I693&lt;&gt;"",TrackingWorksheet!I693&lt;=WeeklyCOVIDSummary!$C$7),1,0)*D688)</f>
        <v>0</v>
      </c>
      <c r="G688" s="175">
        <f>IF(B688=1,"",IF(AND(TrackingWorksheet!G693&lt;&gt;"",TrackingWorksheet!G693&lt;=WeeklyCOVIDSummary!$C$7,WeeklyCOVIDSummary!$C$6-TrackingWorksheet!G693&lt;60),1,0)*D688)</f>
        <v>0</v>
      </c>
      <c r="H688" s="175">
        <f>IF(B688=1,"",IF(AND(TrackingWorksheet!G693&lt;&gt;"",TrackingWorksheet!G693&lt;=WeeklyCOVIDSummary!$C$7,TrackingWorksheet!G693&gt;$M$3),1,0)*D688)</f>
        <v>0</v>
      </c>
      <c r="I688" s="175">
        <f t="shared" si="21"/>
        <v>0</v>
      </c>
      <c r="J688" s="175">
        <f t="shared" si="20"/>
        <v>0</v>
      </c>
      <c r="K688" s="175">
        <f>IF(B688=1,"",IF(AND(TrackingWorksheet!G693="",TrackingWorksheet!H693="", TrackingWorksheet!I693=""),1,0)*D688)</f>
        <v>0</v>
      </c>
      <c r="L688" s="178" t="str">
        <f>IF(B688=1,"",IF(TrackingWorksheet!F693="","",TrackingWorksheet!F693))</f>
        <v/>
      </c>
      <c r="M688" s="170"/>
      <c r="N688" s="170">
        <f>IF(AND(ISBLANK(TrackingWorksheet!B693),ISBLANK(TrackingWorksheet!C693),ISBLANK(TrackingWorksheet!G693),ISBLANK(TrackingWorksheet!I693),
ISBLANK(TrackingWorksheet!#REF!)),1,0)</f>
        <v>0</v>
      </c>
      <c r="O688" s="170">
        <f>IF(B688=1,"",TrackingWorksheet!E693)</f>
        <v>0</v>
      </c>
      <c r="P688" s="170" t="e">
        <f>IF(B688=1,"",IF(AND(TrackingWorksheet!B693&lt;&gt;"",TrackingWorksheet!B693&lt;=#REF!,OR(TrackingWorksheet!C693="",TrackingWorksheet!C693&gt;=#REF!)),1,0))</f>
        <v>#REF!</v>
      </c>
      <c r="Q688" s="170" t="e">
        <f>IF(B688=1,"",IF(AND(TrackingWorksheet!#REF! &lt;&gt;"",TrackingWorksheet!#REF!&lt;=#REF!), 1, 0)*D688)</f>
        <v>#REF!</v>
      </c>
      <c r="R688" s="170" t="e">
        <f>IF(B688=1,"",IF(AND(TrackingWorksheet!#REF! &lt;&gt;"", TrackingWorksheet!#REF!="At facility"), 1, 0)*D688)</f>
        <v>#REF!</v>
      </c>
      <c r="S688" s="170" t="e">
        <f>IF(B688=1,"",IF(AND(TrackingWorksheet!#REF! &lt;&gt;"", TrackingWorksheet!#REF!="Outside of facility"), 1, 0)*D688)</f>
        <v>#REF!</v>
      </c>
      <c r="T688" s="170" t="e">
        <f>IF(B688=1,"",IF(AND(TrackingWorksheet!#REF!&lt;&gt;"",TrackingWorksheet!#REF!&lt;=#REF!),1,0)*D688)</f>
        <v>#REF!</v>
      </c>
      <c r="U688" s="170" t="e">
        <f>IF(B688=1,"",IF(AND(TrackingWorksheet!#REF!&lt;&gt;"",TrackingWorksheet!#REF!&lt;=#REF!),1,0)*D688)</f>
        <v>#REF!</v>
      </c>
      <c r="V688" s="170" t="str">
        <f>IF(B688=1,"",IF(TrackingWorksheet!F693="","",TrackingWorksheet!F693))</f>
        <v/>
      </c>
    </row>
    <row r="689" spans="2:22" x14ac:dyDescent="0.35">
      <c r="B689" s="178">
        <f>IF(AND(ISBLANK(TrackingWorksheet!B694),ISBLANK(TrackingWorksheet!C694),ISBLANK(TrackingWorksheet!G694),ISBLANK(TrackingWorksheet!I694),
ISBLANK(TrackingWorksheet!#REF!)),1,0)</f>
        <v>0</v>
      </c>
      <c r="C689" s="173">
        <f>IF(B689=1,"",TrackingWorksheet!D694)</f>
        <v>0</v>
      </c>
      <c r="D689" s="176">
        <f>IF(B689=1,"",IF(AND(TrackingWorksheet!B694&lt;&gt;"",TrackingWorksheet!B694&lt;=WeeklyCOVIDSummary!$C$7,OR(TrackingWorksheet!C694="",TrackingWorksheet!C694&gt;=WeeklyCOVIDSummary!$C$6)),1,0))</f>
        <v>0</v>
      </c>
      <c r="E689" s="175">
        <f>IF(B689=1,"",IF(AND(TrackingWorksheet!H694&lt;&gt;"",TrackingWorksheet!H694&lt;=WeeklyCOVIDSummary!$C$7),1,0)*D689)</f>
        <v>0</v>
      </c>
      <c r="F689" s="175">
        <f>IF(B689=1,"",IF(AND(TrackingWorksheet!I694&lt;&gt;"",TrackingWorksheet!I694&lt;=WeeklyCOVIDSummary!$C$7),1,0)*D689)</f>
        <v>0</v>
      </c>
      <c r="G689" s="175">
        <f>IF(B689=1,"",IF(AND(TrackingWorksheet!G694&lt;&gt;"",TrackingWorksheet!G694&lt;=WeeklyCOVIDSummary!$C$7,WeeklyCOVIDSummary!$C$6-TrackingWorksheet!G694&lt;60),1,0)*D689)</f>
        <v>0</v>
      </c>
      <c r="H689" s="175">
        <f>IF(B689=1,"",IF(AND(TrackingWorksheet!G694&lt;&gt;"",TrackingWorksheet!G694&lt;=WeeklyCOVIDSummary!$C$7,TrackingWorksheet!G694&gt;$M$3),1,0)*D689)</f>
        <v>0</v>
      </c>
      <c r="I689" s="175">
        <f t="shared" si="21"/>
        <v>0</v>
      </c>
      <c r="J689" s="175">
        <f t="shared" si="20"/>
        <v>0</v>
      </c>
      <c r="K689" s="175">
        <f>IF(B689=1,"",IF(AND(TrackingWorksheet!G694="",TrackingWorksheet!H694="", TrackingWorksheet!I694=""),1,0)*D689)</f>
        <v>0</v>
      </c>
      <c r="L689" s="178" t="str">
        <f>IF(B689=1,"",IF(TrackingWorksheet!F694="","",TrackingWorksheet!F694))</f>
        <v/>
      </c>
      <c r="M689" s="170"/>
      <c r="N689" s="170">
        <f>IF(AND(ISBLANK(TrackingWorksheet!B694),ISBLANK(TrackingWorksheet!C694),ISBLANK(TrackingWorksheet!G694),ISBLANK(TrackingWorksheet!I694),
ISBLANK(TrackingWorksheet!#REF!)),1,0)</f>
        <v>0</v>
      </c>
      <c r="O689" s="170">
        <f>IF(B689=1,"",TrackingWorksheet!E694)</f>
        <v>0</v>
      </c>
      <c r="P689" s="170" t="e">
        <f>IF(B689=1,"",IF(AND(TrackingWorksheet!B694&lt;&gt;"",TrackingWorksheet!B694&lt;=#REF!,OR(TrackingWorksheet!C694="",TrackingWorksheet!C694&gt;=#REF!)),1,0))</f>
        <v>#REF!</v>
      </c>
      <c r="Q689" s="170" t="e">
        <f>IF(B689=1,"",IF(AND(TrackingWorksheet!#REF! &lt;&gt;"",TrackingWorksheet!#REF!&lt;=#REF!), 1, 0)*D689)</f>
        <v>#REF!</v>
      </c>
      <c r="R689" s="170" t="e">
        <f>IF(B689=1,"",IF(AND(TrackingWorksheet!#REF! &lt;&gt;"", TrackingWorksheet!#REF!="At facility"), 1, 0)*D689)</f>
        <v>#REF!</v>
      </c>
      <c r="S689" s="170" t="e">
        <f>IF(B689=1,"",IF(AND(TrackingWorksheet!#REF! &lt;&gt;"", TrackingWorksheet!#REF!="Outside of facility"), 1, 0)*D689)</f>
        <v>#REF!</v>
      </c>
      <c r="T689" s="170" t="e">
        <f>IF(B689=1,"",IF(AND(TrackingWorksheet!#REF!&lt;&gt;"",TrackingWorksheet!#REF!&lt;=#REF!),1,0)*D689)</f>
        <v>#REF!</v>
      </c>
      <c r="U689" s="170" t="e">
        <f>IF(B689=1,"",IF(AND(TrackingWorksheet!#REF!&lt;&gt;"",TrackingWorksheet!#REF!&lt;=#REF!),1,0)*D689)</f>
        <v>#REF!</v>
      </c>
      <c r="V689" s="170" t="str">
        <f>IF(B689=1,"",IF(TrackingWorksheet!F694="","",TrackingWorksheet!F694))</f>
        <v/>
      </c>
    </row>
    <row r="690" spans="2:22" x14ac:dyDescent="0.35">
      <c r="B690" s="178">
        <f>IF(AND(ISBLANK(TrackingWorksheet!B695),ISBLANK(TrackingWorksheet!C695),ISBLANK(TrackingWorksheet!G695),ISBLANK(TrackingWorksheet!I695),
ISBLANK(TrackingWorksheet!#REF!)),1,0)</f>
        <v>0</v>
      </c>
      <c r="C690" s="173">
        <f>IF(B690=1,"",TrackingWorksheet!D695)</f>
        <v>0</v>
      </c>
      <c r="D690" s="176">
        <f>IF(B690=1,"",IF(AND(TrackingWorksheet!B695&lt;&gt;"",TrackingWorksheet!B695&lt;=WeeklyCOVIDSummary!$C$7,OR(TrackingWorksheet!C695="",TrackingWorksheet!C695&gt;=WeeklyCOVIDSummary!$C$6)),1,0))</f>
        <v>0</v>
      </c>
      <c r="E690" s="175">
        <f>IF(B690=1,"",IF(AND(TrackingWorksheet!H695&lt;&gt;"",TrackingWorksheet!H695&lt;=WeeklyCOVIDSummary!$C$7),1,0)*D690)</f>
        <v>0</v>
      </c>
      <c r="F690" s="175">
        <f>IF(B690=1,"",IF(AND(TrackingWorksheet!I695&lt;&gt;"",TrackingWorksheet!I695&lt;=WeeklyCOVIDSummary!$C$7),1,0)*D690)</f>
        <v>0</v>
      </c>
      <c r="G690" s="175">
        <f>IF(B690=1,"",IF(AND(TrackingWorksheet!G695&lt;&gt;"",TrackingWorksheet!G695&lt;=WeeklyCOVIDSummary!$C$7,WeeklyCOVIDSummary!$C$6-TrackingWorksheet!G695&lt;60),1,0)*D690)</f>
        <v>0</v>
      </c>
      <c r="H690" s="175">
        <f>IF(B690=1,"",IF(AND(TrackingWorksheet!G695&lt;&gt;"",TrackingWorksheet!G695&lt;=WeeklyCOVIDSummary!$C$7,TrackingWorksheet!G695&gt;$M$3),1,0)*D690)</f>
        <v>0</v>
      </c>
      <c r="I690" s="175">
        <f t="shared" si="21"/>
        <v>0</v>
      </c>
      <c r="J690" s="175">
        <f t="shared" si="20"/>
        <v>0</v>
      </c>
      <c r="K690" s="175">
        <f>IF(B690=1,"",IF(AND(TrackingWorksheet!G695="",TrackingWorksheet!H695="", TrackingWorksheet!I695=""),1,0)*D690)</f>
        <v>0</v>
      </c>
      <c r="L690" s="178" t="str">
        <f>IF(B690=1,"",IF(TrackingWorksheet!F695="","",TrackingWorksheet!F695))</f>
        <v/>
      </c>
      <c r="M690" s="170"/>
      <c r="N690" s="170">
        <f>IF(AND(ISBLANK(TrackingWorksheet!B695),ISBLANK(TrackingWorksheet!C695),ISBLANK(TrackingWorksheet!G695),ISBLANK(TrackingWorksheet!I695),
ISBLANK(TrackingWorksheet!#REF!)),1,0)</f>
        <v>0</v>
      </c>
      <c r="O690" s="170">
        <f>IF(B690=1,"",TrackingWorksheet!E695)</f>
        <v>0</v>
      </c>
      <c r="P690" s="170" t="e">
        <f>IF(B690=1,"",IF(AND(TrackingWorksheet!B695&lt;&gt;"",TrackingWorksheet!B695&lt;=#REF!,OR(TrackingWorksheet!C695="",TrackingWorksheet!C695&gt;=#REF!)),1,0))</f>
        <v>#REF!</v>
      </c>
      <c r="Q690" s="170" t="e">
        <f>IF(B690=1,"",IF(AND(TrackingWorksheet!#REF! &lt;&gt;"",TrackingWorksheet!#REF!&lt;=#REF!), 1, 0)*D690)</f>
        <v>#REF!</v>
      </c>
      <c r="R690" s="170" t="e">
        <f>IF(B690=1,"",IF(AND(TrackingWorksheet!#REF! &lt;&gt;"", TrackingWorksheet!#REF!="At facility"), 1, 0)*D690)</f>
        <v>#REF!</v>
      </c>
      <c r="S690" s="170" t="e">
        <f>IF(B690=1,"",IF(AND(TrackingWorksheet!#REF! &lt;&gt;"", TrackingWorksheet!#REF!="Outside of facility"), 1, 0)*D690)</f>
        <v>#REF!</v>
      </c>
      <c r="T690" s="170" t="e">
        <f>IF(B690=1,"",IF(AND(TrackingWorksheet!#REF!&lt;&gt;"",TrackingWorksheet!#REF!&lt;=#REF!),1,0)*D690)</f>
        <v>#REF!</v>
      </c>
      <c r="U690" s="170" t="e">
        <f>IF(B690=1,"",IF(AND(TrackingWorksheet!#REF!&lt;&gt;"",TrackingWorksheet!#REF!&lt;=#REF!),1,0)*D690)</f>
        <v>#REF!</v>
      </c>
      <c r="V690" s="170" t="str">
        <f>IF(B690=1,"",IF(TrackingWorksheet!F695="","",TrackingWorksheet!F695))</f>
        <v/>
      </c>
    </row>
    <row r="691" spans="2:22" x14ac:dyDescent="0.35">
      <c r="B691" s="178">
        <f>IF(AND(ISBLANK(TrackingWorksheet!B696),ISBLANK(TrackingWorksheet!C696),ISBLANK(TrackingWorksheet!G696),ISBLANK(TrackingWorksheet!I696),
ISBLANK(TrackingWorksheet!#REF!)),1,0)</f>
        <v>0</v>
      </c>
      <c r="C691" s="173">
        <f>IF(B691=1,"",TrackingWorksheet!D696)</f>
        <v>0</v>
      </c>
      <c r="D691" s="176">
        <f>IF(B691=1,"",IF(AND(TrackingWorksheet!B696&lt;&gt;"",TrackingWorksheet!B696&lt;=WeeklyCOVIDSummary!$C$7,OR(TrackingWorksheet!C696="",TrackingWorksheet!C696&gt;=WeeklyCOVIDSummary!$C$6)),1,0))</f>
        <v>0</v>
      </c>
      <c r="E691" s="175">
        <f>IF(B691=1,"",IF(AND(TrackingWorksheet!H696&lt;&gt;"",TrackingWorksheet!H696&lt;=WeeklyCOVIDSummary!$C$7),1,0)*D691)</f>
        <v>0</v>
      </c>
      <c r="F691" s="175">
        <f>IF(B691=1,"",IF(AND(TrackingWorksheet!I696&lt;&gt;"",TrackingWorksheet!I696&lt;=WeeklyCOVIDSummary!$C$7),1,0)*D691)</f>
        <v>0</v>
      </c>
      <c r="G691" s="175">
        <f>IF(B691=1,"",IF(AND(TrackingWorksheet!G696&lt;&gt;"",TrackingWorksheet!G696&lt;=WeeklyCOVIDSummary!$C$7,WeeklyCOVIDSummary!$C$6-TrackingWorksheet!G696&lt;60),1,0)*D691)</f>
        <v>0</v>
      </c>
      <c r="H691" s="175">
        <f>IF(B691=1,"",IF(AND(TrackingWorksheet!G696&lt;&gt;"",TrackingWorksheet!G696&lt;=WeeklyCOVIDSummary!$C$7,TrackingWorksheet!G696&gt;$M$3),1,0)*D691)</f>
        <v>0</v>
      </c>
      <c r="I691" s="175">
        <f t="shared" si="21"/>
        <v>0</v>
      </c>
      <c r="J691" s="175">
        <f t="shared" si="20"/>
        <v>0</v>
      </c>
      <c r="K691" s="175">
        <f>IF(B691=1,"",IF(AND(TrackingWorksheet!G696="",TrackingWorksheet!H696="", TrackingWorksheet!I696=""),1,0)*D691)</f>
        <v>0</v>
      </c>
      <c r="L691" s="178" t="str">
        <f>IF(B691=1,"",IF(TrackingWorksheet!F696="","",TrackingWorksheet!F696))</f>
        <v/>
      </c>
      <c r="M691" s="170"/>
      <c r="N691" s="170">
        <f>IF(AND(ISBLANK(TrackingWorksheet!B696),ISBLANK(TrackingWorksheet!C696),ISBLANK(TrackingWorksheet!G696),ISBLANK(TrackingWorksheet!I696),
ISBLANK(TrackingWorksheet!#REF!)),1,0)</f>
        <v>0</v>
      </c>
      <c r="O691" s="170">
        <f>IF(B691=1,"",TrackingWorksheet!E696)</f>
        <v>0</v>
      </c>
      <c r="P691" s="170" t="e">
        <f>IF(B691=1,"",IF(AND(TrackingWorksheet!B696&lt;&gt;"",TrackingWorksheet!B696&lt;=#REF!,OR(TrackingWorksheet!C696="",TrackingWorksheet!C696&gt;=#REF!)),1,0))</f>
        <v>#REF!</v>
      </c>
      <c r="Q691" s="170" t="e">
        <f>IF(B691=1,"",IF(AND(TrackingWorksheet!#REF! &lt;&gt;"",TrackingWorksheet!#REF!&lt;=#REF!), 1, 0)*D691)</f>
        <v>#REF!</v>
      </c>
      <c r="R691" s="170" t="e">
        <f>IF(B691=1,"",IF(AND(TrackingWorksheet!#REF! &lt;&gt;"", TrackingWorksheet!#REF!="At facility"), 1, 0)*D691)</f>
        <v>#REF!</v>
      </c>
      <c r="S691" s="170" t="e">
        <f>IF(B691=1,"",IF(AND(TrackingWorksheet!#REF! &lt;&gt;"", TrackingWorksheet!#REF!="Outside of facility"), 1, 0)*D691)</f>
        <v>#REF!</v>
      </c>
      <c r="T691" s="170" t="e">
        <f>IF(B691=1,"",IF(AND(TrackingWorksheet!#REF!&lt;&gt;"",TrackingWorksheet!#REF!&lt;=#REF!),1,0)*D691)</f>
        <v>#REF!</v>
      </c>
      <c r="U691" s="170" t="e">
        <f>IF(B691=1,"",IF(AND(TrackingWorksheet!#REF!&lt;&gt;"",TrackingWorksheet!#REF!&lt;=#REF!),1,0)*D691)</f>
        <v>#REF!</v>
      </c>
      <c r="V691" s="170" t="str">
        <f>IF(B691=1,"",IF(TrackingWorksheet!F696="","",TrackingWorksheet!F696))</f>
        <v/>
      </c>
    </row>
    <row r="692" spans="2:22" x14ac:dyDescent="0.35">
      <c r="B692" s="178">
        <f>IF(AND(ISBLANK(TrackingWorksheet!B697),ISBLANK(TrackingWorksheet!C697),ISBLANK(TrackingWorksheet!G697),ISBLANK(TrackingWorksheet!I697),
ISBLANK(TrackingWorksheet!#REF!)),1,0)</f>
        <v>0</v>
      </c>
      <c r="C692" s="173">
        <f>IF(B692=1,"",TrackingWorksheet!D697)</f>
        <v>0</v>
      </c>
      <c r="D692" s="176">
        <f>IF(B692=1,"",IF(AND(TrackingWorksheet!B697&lt;&gt;"",TrackingWorksheet!B697&lt;=WeeklyCOVIDSummary!$C$7,OR(TrackingWorksheet!C697="",TrackingWorksheet!C697&gt;=WeeklyCOVIDSummary!$C$6)),1,0))</f>
        <v>0</v>
      </c>
      <c r="E692" s="175">
        <f>IF(B692=1,"",IF(AND(TrackingWorksheet!H697&lt;&gt;"",TrackingWorksheet!H697&lt;=WeeklyCOVIDSummary!$C$7),1,0)*D692)</f>
        <v>0</v>
      </c>
      <c r="F692" s="175">
        <f>IF(B692=1,"",IF(AND(TrackingWorksheet!I697&lt;&gt;"",TrackingWorksheet!I697&lt;=WeeklyCOVIDSummary!$C$7),1,0)*D692)</f>
        <v>0</v>
      </c>
      <c r="G692" s="175">
        <f>IF(B692=1,"",IF(AND(TrackingWorksheet!G697&lt;&gt;"",TrackingWorksheet!G697&lt;=WeeklyCOVIDSummary!$C$7,WeeklyCOVIDSummary!$C$6-TrackingWorksheet!G697&lt;60),1,0)*D692)</f>
        <v>0</v>
      </c>
      <c r="H692" s="175">
        <f>IF(B692=1,"",IF(AND(TrackingWorksheet!G697&lt;&gt;"",TrackingWorksheet!G697&lt;=WeeklyCOVIDSummary!$C$7,TrackingWorksheet!G697&gt;$M$3),1,0)*D692)</f>
        <v>0</v>
      </c>
      <c r="I692" s="175">
        <f t="shared" si="21"/>
        <v>0</v>
      </c>
      <c r="J692" s="175">
        <f t="shared" si="20"/>
        <v>0</v>
      </c>
      <c r="K692" s="175">
        <f>IF(B692=1,"",IF(AND(TrackingWorksheet!G697="",TrackingWorksheet!H697="", TrackingWorksheet!I697=""),1,0)*D692)</f>
        <v>0</v>
      </c>
      <c r="L692" s="178" t="str">
        <f>IF(B692=1,"",IF(TrackingWorksheet!F697="","",TrackingWorksheet!F697))</f>
        <v/>
      </c>
      <c r="M692" s="170"/>
      <c r="N692" s="170">
        <f>IF(AND(ISBLANK(TrackingWorksheet!B697),ISBLANK(TrackingWorksheet!C697),ISBLANK(TrackingWorksheet!G697),ISBLANK(TrackingWorksheet!I697),
ISBLANK(TrackingWorksheet!#REF!)),1,0)</f>
        <v>0</v>
      </c>
      <c r="O692" s="170">
        <f>IF(B692=1,"",TrackingWorksheet!E697)</f>
        <v>0</v>
      </c>
      <c r="P692" s="170" t="e">
        <f>IF(B692=1,"",IF(AND(TrackingWorksheet!B697&lt;&gt;"",TrackingWorksheet!B697&lt;=#REF!,OR(TrackingWorksheet!C697="",TrackingWorksheet!C697&gt;=#REF!)),1,0))</f>
        <v>#REF!</v>
      </c>
      <c r="Q692" s="170" t="e">
        <f>IF(B692=1,"",IF(AND(TrackingWorksheet!#REF! &lt;&gt;"",TrackingWorksheet!#REF!&lt;=#REF!), 1, 0)*D692)</f>
        <v>#REF!</v>
      </c>
      <c r="R692" s="170" t="e">
        <f>IF(B692=1,"",IF(AND(TrackingWorksheet!#REF! &lt;&gt;"", TrackingWorksheet!#REF!="At facility"), 1, 0)*D692)</f>
        <v>#REF!</v>
      </c>
      <c r="S692" s="170" t="e">
        <f>IF(B692=1,"",IF(AND(TrackingWorksheet!#REF! &lt;&gt;"", TrackingWorksheet!#REF!="Outside of facility"), 1, 0)*D692)</f>
        <v>#REF!</v>
      </c>
      <c r="T692" s="170" t="e">
        <f>IF(B692=1,"",IF(AND(TrackingWorksheet!#REF!&lt;&gt;"",TrackingWorksheet!#REF!&lt;=#REF!),1,0)*D692)</f>
        <v>#REF!</v>
      </c>
      <c r="U692" s="170" t="e">
        <f>IF(B692=1,"",IF(AND(TrackingWorksheet!#REF!&lt;&gt;"",TrackingWorksheet!#REF!&lt;=#REF!),1,0)*D692)</f>
        <v>#REF!</v>
      </c>
      <c r="V692" s="170" t="str">
        <f>IF(B692=1,"",IF(TrackingWorksheet!F697="","",TrackingWorksheet!F697))</f>
        <v/>
      </c>
    </row>
    <row r="693" spans="2:22" x14ac:dyDescent="0.35">
      <c r="B693" s="178">
        <f>IF(AND(ISBLANK(TrackingWorksheet!B698),ISBLANK(TrackingWorksheet!C698),ISBLANK(TrackingWorksheet!G698),ISBLANK(TrackingWorksheet!I698),
ISBLANK(TrackingWorksheet!#REF!)),1,0)</f>
        <v>0</v>
      </c>
      <c r="C693" s="173">
        <f>IF(B693=1,"",TrackingWorksheet!D698)</f>
        <v>0</v>
      </c>
      <c r="D693" s="176">
        <f>IF(B693=1,"",IF(AND(TrackingWorksheet!B698&lt;&gt;"",TrackingWorksheet!B698&lt;=WeeklyCOVIDSummary!$C$7,OR(TrackingWorksheet!C698="",TrackingWorksheet!C698&gt;=WeeklyCOVIDSummary!$C$6)),1,0))</f>
        <v>0</v>
      </c>
      <c r="E693" s="175">
        <f>IF(B693=1,"",IF(AND(TrackingWorksheet!H698&lt;&gt;"",TrackingWorksheet!H698&lt;=WeeklyCOVIDSummary!$C$7),1,0)*D693)</f>
        <v>0</v>
      </c>
      <c r="F693" s="175">
        <f>IF(B693=1,"",IF(AND(TrackingWorksheet!I698&lt;&gt;"",TrackingWorksheet!I698&lt;=WeeklyCOVIDSummary!$C$7),1,0)*D693)</f>
        <v>0</v>
      </c>
      <c r="G693" s="175">
        <f>IF(B693=1,"",IF(AND(TrackingWorksheet!G698&lt;&gt;"",TrackingWorksheet!G698&lt;=WeeklyCOVIDSummary!$C$7,WeeklyCOVIDSummary!$C$6-TrackingWorksheet!G698&lt;60),1,0)*D693)</f>
        <v>0</v>
      </c>
      <c r="H693" s="175">
        <f>IF(B693=1,"",IF(AND(TrackingWorksheet!G698&lt;&gt;"",TrackingWorksheet!G698&lt;=WeeklyCOVIDSummary!$C$7,TrackingWorksheet!G698&gt;$M$3),1,0)*D693)</f>
        <v>0</v>
      </c>
      <c r="I693" s="175">
        <f t="shared" si="21"/>
        <v>0</v>
      </c>
      <c r="J693" s="175">
        <f t="shared" si="20"/>
        <v>0</v>
      </c>
      <c r="K693" s="175">
        <f>IF(B693=1,"",IF(AND(TrackingWorksheet!G698="",TrackingWorksheet!H698="", TrackingWorksheet!I698=""),1,0)*D693)</f>
        <v>0</v>
      </c>
      <c r="L693" s="178" t="str">
        <f>IF(B693=1,"",IF(TrackingWorksheet!F698="","",TrackingWorksheet!F698))</f>
        <v/>
      </c>
      <c r="M693" s="170"/>
      <c r="N693" s="170">
        <f>IF(AND(ISBLANK(TrackingWorksheet!B698),ISBLANK(TrackingWorksheet!C698),ISBLANK(TrackingWorksheet!G698),ISBLANK(TrackingWorksheet!I698),
ISBLANK(TrackingWorksheet!#REF!)),1,0)</f>
        <v>0</v>
      </c>
      <c r="O693" s="170">
        <f>IF(B693=1,"",TrackingWorksheet!E698)</f>
        <v>0</v>
      </c>
      <c r="P693" s="170" t="e">
        <f>IF(B693=1,"",IF(AND(TrackingWorksheet!B698&lt;&gt;"",TrackingWorksheet!B698&lt;=#REF!,OR(TrackingWorksheet!C698="",TrackingWorksheet!C698&gt;=#REF!)),1,0))</f>
        <v>#REF!</v>
      </c>
      <c r="Q693" s="170" t="e">
        <f>IF(B693=1,"",IF(AND(TrackingWorksheet!#REF! &lt;&gt;"",TrackingWorksheet!#REF!&lt;=#REF!), 1, 0)*D693)</f>
        <v>#REF!</v>
      </c>
      <c r="R693" s="170" t="e">
        <f>IF(B693=1,"",IF(AND(TrackingWorksheet!#REF! &lt;&gt;"", TrackingWorksheet!#REF!="At facility"), 1, 0)*D693)</f>
        <v>#REF!</v>
      </c>
      <c r="S693" s="170" t="e">
        <f>IF(B693=1,"",IF(AND(TrackingWorksheet!#REF! &lt;&gt;"", TrackingWorksheet!#REF!="Outside of facility"), 1, 0)*D693)</f>
        <v>#REF!</v>
      </c>
      <c r="T693" s="170" t="e">
        <f>IF(B693=1,"",IF(AND(TrackingWorksheet!#REF!&lt;&gt;"",TrackingWorksheet!#REF!&lt;=#REF!),1,0)*D693)</f>
        <v>#REF!</v>
      </c>
      <c r="U693" s="170" t="e">
        <f>IF(B693=1,"",IF(AND(TrackingWorksheet!#REF!&lt;&gt;"",TrackingWorksheet!#REF!&lt;=#REF!),1,0)*D693)</f>
        <v>#REF!</v>
      </c>
      <c r="V693" s="170" t="str">
        <f>IF(B693=1,"",IF(TrackingWorksheet!F698="","",TrackingWorksheet!F698))</f>
        <v/>
      </c>
    </row>
    <row r="694" spans="2:22" x14ac:dyDescent="0.35">
      <c r="B694" s="178">
        <f>IF(AND(ISBLANK(TrackingWorksheet!B699),ISBLANK(TrackingWorksheet!C699),ISBLANK(TrackingWorksheet!G699),ISBLANK(TrackingWorksheet!I699),
ISBLANK(TrackingWorksheet!#REF!)),1,0)</f>
        <v>0</v>
      </c>
      <c r="C694" s="173">
        <f>IF(B694=1,"",TrackingWorksheet!D699)</f>
        <v>0</v>
      </c>
      <c r="D694" s="176">
        <f>IF(B694=1,"",IF(AND(TrackingWorksheet!B699&lt;&gt;"",TrackingWorksheet!B699&lt;=WeeklyCOVIDSummary!$C$7,OR(TrackingWorksheet!C699="",TrackingWorksheet!C699&gt;=WeeklyCOVIDSummary!$C$6)),1,0))</f>
        <v>0</v>
      </c>
      <c r="E694" s="175">
        <f>IF(B694=1,"",IF(AND(TrackingWorksheet!H699&lt;&gt;"",TrackingWorksheet!H699&lt;=WeeklyCOVIDSummary!$C$7),1,0)*D694)</f>
        <v>0</v>
      </c>
      <c r="F694" s="175">
        <f>IF(B694=1,"",IF(AND(TrackingWorksheet!I699&lt;&gt;"",TrackingWorksheet!I699&lt;=WeeklyCOVIDSummary!$C$7),1,0)*D694)</f>
        <v>0</v>
      </c>
      <c r="G694" s="175">
        <f>IF(B694=1,"",IF(AND(TrackingWorksheet!G699&lt;&gt;"",TrackingWorksheet!G699&lt;=WeeklyCOVIDSummary!$C$7,WeeklyCOVIDSummary!$C$6-TrackingWorksheet!G699&lt;60),1,0)*D694)</f>
        <v>0</v>
      </c>
      <c r="H694" s="175">
        <f>IF(B694=1,"",IF(AND(TrackingWorksheet!G699&lt;&gt;"",TrackingWorksheet!G699&lt;=WeeklyCOVIDSummary!$C$7,TrackingWorksheet!G699&gt;$M$3),1,0)*D694)</f>
        <v>0</v>
      </c>
      <c r="I694" s="175">
        <f t="shared" si="21"/>
        <v>0</v>
      </c>
      <c r="J694" s="175">
        <f t="shared" si="20"/>
        <v>0</v>
      </c>
      <c r="K694" s="175">
        <f>IF(B694=1,"",IF(AND(TrackingWorksheet!G699="",TrackingWorksheet!H699="", TrackingWorksheet!I699=""),1,0)*D694)</f>
        <v>0</v>
      </c>
      <c r="L694" s="178" t="str">
        <f>IF(B694=1,"",IF(TrackingWorksheet!F699="","",TrackingWorksheet!F699))</f>
        <v/>
      </c>
      <c r="M694" s="170"/>
      <c r="N694" s="170">
        <f>IF(AND(ISBLANK(TrackingWorksheet!B699),ISBLANK(TrackingWorksheet!C699),ISBLANK(TrackingWorksheet!G699),ISBLANK(TrackingWorksheet!I699),
ISBLANK(TrackingWorksheet!#REF!)),1,0)</f>
        <v>0</v>
      </c>
      <c r="O694" s="170">
        <f>IF(B694=1,"",TrackingWorksheet!E699)</f>
        <v>0</v>
      </c>
      <c r="P694" s="170" t="e">
        <f>IF(B694=1,"",IF(AND(TrackingWorksheet!B699&lt;&gt;"",TrackingWorksheet!B699&lt;=#REF!,OR(TrackingWorksheet!C699="",TrackingWorksheet!C699&gt;=#REF!)),1,0))</f>
        <v>#REF!</v>
      </c>
      <c r="Q694" s="170" t="e">
        <f>IF(B694=1,"",IF(AND(TrackingWorksheet!#REF! &lt;&gt;"",TrackingWorksheet!#REF!&lt;=#REF!), 1, 0)*D694)</f>
        <v>#REF!</v>
      </c>
      <c r="R694" s="170" t="e">
        <f>IF(B694=1,"",IF(AND(TrackingWorksheet!#REF! &lt;&gt;"", TrackingWorksheet!#REF!="At facility"), 1, 0)*D694)</f>
        <v>#REF!</v>
      </c>
      <c r="S694" s="170" t="e">
        <f>IF(B694=1,"",IF(AND(TrackingWorksheet!#REF! &lt;&gt;"", TrackingWorksheet!#REF!="Outside of facility"), 1, 0)*D694)</f>
        <v>#REF!</v>
      </c>
      <c r="T694" s="170" t="e">
        <f>IF(B694=1,"",IF(AND(TrackingWorksheet!#REF!&lt;&gt;"",TrackingWorksheet!#REF!&lt;=#REF!),1,0)*D694)</f>
        <v>#REF!</v>
      </c>
      <c r="U694" s="170" t="e">
        <f>IF(B694=1,"",IF(AND(TrackingWorksheet!#REF!&lt;&gt;"",TrackingWorksheet!#REF!&lt;=#REF!),1,0)*D694)</f>
        <v>#REF!</v>
      </c>
      <c r="V694" s="170" t="str">
        <f>IF(B694=1,"",IF(TrackingWorksheet!F699="","",TrackingWorksheet!F699))</f>
        <v/>
      </c>
    </row>
    <row r="695" spans="2:22" x14ac:dyDescent="0.35">
      <c r="B695" s="178">
        <f>IF(AND(ISBLANK(TrackingWorksheet!B700),ISBLANK(TrackingWorksheet!C700),ISBLANK(TrackingWorksheet!G700),ISBLANK(TrackingWorksheet!I700),
ISBLANK(TrackingWorksheet!#REF!)),1,0)</f>
        <v>0</v>
      </c>
      <c r="C695" s="173">
        <f>IF(B695=1,"",TrackingWorksheet!D700)</f>
        <v>0</v>
      </c>
      <c r="D695" s="176">
        <f>IF(B695=1,"",IF(AND(TrackingWorksheet!B700&lt;&gt;"",TrackingWorksheet!B700&lt;=WeeklyCOVIDSummary!$C$7,OR(TrackingWorksheet!C700="",TrackingWorksheet!C700&gt;=WeeklyCOVIDSummary!$C$6)),1,0))</f>
        <v>0</v>
      </c>
      <c r="E695" s="175">
        <f>IF(B695=1,"",IF(AND(TrackingWorksheet!H700&lt;&gt;"",TrackingWorksheet!H700&lt;=WeeklyCOVIDSummary!$C$7),1,0)*D695)</f>
        <v>0</v>
      </c>
      <c r="F695" s="175">
        <f>IF(B695=1,"",IF(AND(TrackingWorksheet!I700&lt;&gt;"",TrackingWorksheet!I700&lt;=WeeklyCOVIDSummary!$C$7),1,0)*D695)</f>
        <v>0</v>
      </c>
      <c r="G695" s="175">
        <f>IF(B695=1,"",IF(AND(TrackingWorksheet!G700&lt;&gt;"",TrackingWorksheet!G700&lt;=WeeklyCOVIDSummary!$C$7,WeeklyCOVIDSummary!$C$6-TrackingWorksheet!G700&lt;60),1,0)*D695)</f>
        <v>0</v>
      </c>
      <c r="H695" s="175">
        <f>IF(B695=1,"",IF(AND(TrackingWorksheet!G700&lt;&gt;"",TrackingWorksheet!G700&lt;=WeeklyCOVIDSummary!$C$7,TrackingWorksheet!G700&gt;$M$3),1,0)*D695)</f>
        <v>0</v>
      </c>
      <c r="I695" s="175">
        <f t="shared" si="21"/>
        <v>0</v>
      </c>
      <c r="J695" s="175">
        <f t="shared" si="20"/>
        <v>0</v>
      </c>
      <c r="K695" s="175">
        <f>IF(B695=1,"",IF(AND(TrackingWorksheet!G700="",TrackingWorksheet!H700="", TrackingWorksheet!I700=""),1,0)*D695)</f>
        <v>0</v>
      </c>
      <c r="L695" s="178" t="str">
        <f>IF(B695=1,"",IF(TrackingWorksheet!F700="","",TrackingWorksheet!F700))</f>
        <v/>
      </c>
      <c r="M695" s="170"/>
      <c r="N695" s="170">
        <f>IF(AND(ISBLANK(TrackingWorksheet!B700),ISBLANK(TrackingWorksheet!C700),ISBLANK(TrackingWorksheet!G700),ISBLANK(TrackingWorksheet!I700),
ISBLANK(TrackingWorksheet!#REF!)),1,0)</f>
        <v>0</v>
      </c>
      <c r="O695" s="170">
        <f>IF(B695=1,"",TrackingWorksheet!E700)</f>
        <v>0</v>
      </c>
      <c r="P695" s="170" t="e">
        <f>IF(B695=1,"",IF(AND(TrackingWorksheet!B700&lt;&gt;"",TrackingWorksheet!B700&lt;=#REF!,OR(TrackingWorksheet!C700="",TrackingWorksheet!C700&gt;=#REF!)),1,0))</f>
        <v>#REF!</v>
      </c>
      <c r="Q695" s="170" t="e">
        <f>IF(B695=1,"",IF(AND(TrackingWorksheet!#REF! &lt;&gt;"",TrackingWorksheet!#REF!&lt;=#REF!), 1, 0)*D695)</f>
        <v>#REF!</v>
      </c>
      <c r="R695" s="170" t="e">
        <f>IF(B695=1,"",IF(AND(TrackingWorksheet!#REF! &lt;&gt;"", TrackingWorksheet!#REF!="At facility"), 1, 0)*D695)</f>
        <v>#REF!</v>
      </c>
      <c r="S695" s="170" t="e">
        <f>IF(B695=1,"",IF(AND(TrackingWorksheet!#REF! &lt;&gt;"", TrackingWorksheet!#REF!="Outside of facility"), 1, 0)*D695)</f>
        <v>#REF!</v>
      </c>
      <c r="T695" s="170" t="e">
        <f>IF(B695=1,"",IF(AND(TrackingWorksheet!#REF!&lt;&gt;"",TrackingWorksheet!#REF!&lt;=#REF!),1,0)*D695)</f>
        <v>#REF!</v>
      </c>
      <c r="U695" s="170" t="e">
        <f>IF(B695=1,"",IF(AND(TrackingWorksheet!#REF!&lt;&gt;"",TrackingWorksheet!#REF!&lt;=#REF!),1,0)*D695)</f>
        <v>#REF!</v>
      </c>
      <c r="V695" s="170" t="str">
        <f>IF(B695=1,"",IF(TrackingWorksheet!F700="","",TrackingWorksheet!F700))</f>
        <v/>
      </c>
    </row>
    <row r="696" spans="2:22" x14ac:dyDescent="0.35">
      <c r="B696" s="178">
        <f>IF(AND(ISBLANK(TrackingWorksheet!B701),ISBLANK(TrackingWorksheet!C701),ISBLANK(TrackingWorksheet!G701),ISBLANK(TrackingWorksheet!I701),
ISBLANK(TrackingWorksheet!#REF!)),1,0)</f>
        <v>0</v>
      </c>
      <c r="C696" s="173">
        <f>IF(B696=1,"",TrackingWorksheet!D701)</f>
        <v>0</v>
      </c>
      <c r="D696" s="176">
        <f>IF(B696=1,"",IF(AND(TrackingWorksheet!B701&lt;&gt;"",TrackingWorksheet!B701&lt;=WeeklyCOVIDSummary!$C$7,OR(TrackingWorksheet!C701="",TrackingWorksheet!C701&gt;=WeeklyCOVIDSummary!$C$6)),1,0))</f>
        <v>0</v>
      </c>
      <c r="E696" s="175">
        <f>IF(B696=1,"",IF(AND(TrackingWorksheet!H701&lt;&gt;"",TrackingWorksheet!H701&lt;=WeeklyCOVIDSummary!$C$7),1,0)*D696)</f>
        <v>0</v>
      </c>
      <c r="F696" s="175">
        <f>IF(B696=1,"",IF(AND(TrackingWorksheet!I701&lt;&gt;"",TrackingWorksheet!I701&lt;=WeeklyCOVIDSummary!$C$7),1,0)*D696)</f>
        <v>0</v>
      </c>
      <c r="G696" s="175">
        <f>IF(B696=1,"",IF(AND(TrackingWorksheet!G701&lt;&gt;"",TrackingWorksheet!G701&lt;=WeeklyCOVIDSummary!$C$7,WeeklyCOVIDSummary!$C$6-TrackingWorksheet!G701&lt;60),1,0)*D696)</f>
        <v>0</v>
      </c>
      <c r="H696" s="175">
        <f>IF(B696=1,"",IF(AND(TrackingWorksheet!G701&lt;&gt;"",TrackingWorksheet!G701&lt;=WeeklyCOVIDSummary!$C$7,TrackingWorksheet!G701&gt;$M$3),1,0)*D696)</f>
        <v>0</v>
      </c>
      <c r="I696" s="175">
        <f t="shared" si="21"/>
        <v>0</v>
      </c>
      <c r="J696" s="175">
        <f t="shared" si="20"/>
        <v>0</v>
      </c>
      <c r="K696" s="175">
        <f>IF(B696=1,"",IF(AND(TrackingWorksheet!G701="",TrackingWorksheet!H701="", TrackingWorksheet!I701=""),1,0)*D696)</f>
        <v>0</v>
      </c>
      <c r="L696" s="178" t="str">
        <f>IF(B696=1,"",IF(TrackingWorksheet!F701="","",TrackingWorksheet!F701))</f>
        <v/>
      </c>
      <c r="M696" s="170"/>
      <c r="N696" s="170">
        <f>IF(AND(ISBLANK(TrackingWorksheet!B701),ISBLANK(TrackingWorksheet!C701),ISBLANK(TrackingWorksheet!G701),ISBLANK(TrackingWorksheet!I701),
ISBLANK(TrackingWorksheet!#REF!)),1,0)</f>
        <v>0</v>
      </c>
      <c r="O696" s="170">
        <f>IF(B696=1,"",TrackingWorksheet!E701)</f>
        <v>0</v>
      </c>
      <c r="P696" s="170" t="e">
        <f>IF(B696=1,"",IF(AND(TrackingWorksheet!B701&lt;&gt;"",TrackingWorksheet!B701&lt;=#REF!,OR(TrackingWorksheet!C701="",TrackingWorksheet!C701&gt;=#REF!)),1,0))</f>
        <v>#REF!</v>
      </c>
      <c r="Q696" s="170" t="e">
        <f>IF(B696=1,"",IF(AND(TrackingWorksheet!#REF! &lt;&gt;"",TrackingWorksheet!#REF!&lt;=#REF!), 1, 0)*D696)</f>
        <v>#REF!</v>
      </c>
      <c r="R696" s="170" t="e">
        <f>IF(B696=1,"",IF(AND(TrackingWorksheet!#REF! &lt;&gt;"", TrackingWorksheet!#REF!="At facility"), 1, 0)*D696)</f>
        <v>#REF!</v>
      </c>
      <c r="S696" s="170" t="e">
        <f>IF(B696=1,"",IF(AND(TrackingWorksheet!#REF! &lt;&gt;"", TrackingWorksheet!#REF!="Outside of facility"), 1, 0)*D696)</f>
        <v>#REF!</v>
      </c>
      <c r="T696" s="170" t="e">
        <f>IF(B696=1,"",IF(AND(TrackingWorksheet!#REF!&lt;&gt;"",TrackingWorksheet!#REF!&lt;=#REF!),1,0)*D696)</f>
        <v>#REF!</v>
      </c>
      <c r="U696" s="170" t="e">
        <f>IF(B696=1,"",IF(AND(TrackingWorksheet!#REF!&lt;&gt;"",TrackingWorksheet!#REF!&lt;=#REF!),1,0)*D696)</f>
        <v>#REF!</v>
      </c>
      <c r="V696" s="170" t="str">
        <f>IF(B696=1,"",IF(TrackingWorksheet!F701="","",TrackingWorksheet!F701))</f>
        <v/>
      </c>
    </row>
    <row r="697" spans="2:22" x14ac:dyDescent="0.35">
      <c r="B697" s="178">
        <f>IF(AND(ISBLANK(TrackingWorksheet!B702),ISBLANK(TrackingWorksheet!C702),ISBLANK(TrackingWorksheet!G702),ISBLANK(TrackingWorksheet!I702),
ISBLANK(TrackingWorksheet!#REF!)),1,0)</f>
        <v>0</v>
      </c>
      <c r="C697" s="173">
        <f>IF(B697=1,"",TrackingWorksheet!D702)</f>
        <v>0</v>
      </c>
      <c r="D697" s="176">
        <f>IF(B697=1,"",IF(AND(TrackingWorksheet!B702&lt;&gt;"",TrackingWorksheet!B702&lt;=WeeklyCOVIDSummary!$C$7,OR(TrackingWorksheet!C702="",TrackingWorksheet!C702&gt;=WeeklyCOVIDSummary!$C$6)),1,0))</f>
        <v>0</v>
      </c>
      <c r="E697" s="175">
        <f>IF(B697=1,"",IF(AND(TrackingWorksheet!H702&lt;&gt;"",TrackingWorksheet!H702&lt;=WeeklyCOVIDSummary!$C$7),1,0)*D697)</f>
        <v>0</v>
      </c>
      <c r="F697" s="175">
        <f>IF(B697=1,"",IF(AND(TrackingWorksheet!I702&lt;&gt;"",TrackingWorksheet!I702&lt;=WeeklyCOVIDSummary!$C$7),1,0)*D697)</f>
        <v>0</v>
      </c>
      <c r="G697" s="175">
        <f>IF(B697=1,"",IF(AND(TrackingWorksheet!G702&lt;&gt;"",TrackingWorksheet!G702&lt;=WeeklyCOVIDSummary!$C$7,WeeklyCOVIDSummary!$C$6-TrackingWorksheet!G702&lt;60),1,0)*D697)</f>
        <v>0</v>
      </c>
      <c r="H697" s="175">
        <f>IF(B697=1,"",IF(AND(TrackingWorksheet!G702&lt;&gt;"",TrackingWorksheet!G702&lt;=WeeklyCOVIDSummary!$C$7,TrackingWorksheet!G702&gt;$M$3),1,0)*D697)</f>
        <v>0</v>
      </c>
      <c r="I697" s="175">
        <f t="shared" si="21"/>
        <v>0</v>
      </c>
      <c r="J697" s="175">
        <f t="shared" si="20"/>
        <v>0</v>
      </c>
      <c r="K697" s="175">
        <f>IF(B697=1,"",IF(AND(TrackingWorksheet!G702="",TrackingWorksheet!H702="", TrackingWorksheet!I702=""),1,0)*D697)</f>
        <v>0</v>
      </c>
      <c r="L697" s="178" t="str">
        <f>IF(B697=1,"",IF(TrackingWorksheet!F702="","",TrackingWorksheet!F702))</f>
        <v/>
      </c>
      <c r="M697" s="170"/>
      <c r="N697" s="170">
        <f>IF(AND(ISBLANK(TrackingWorksheet!B702),ISBLANK(TrackingWorksheet!C702),ISBLANK(TrackingWorksheet!G702),ISBLANK(TrackingWorksheet!I702),
ISBLANK(TrackingWorksheet!#REF!)),1,0)</f>
        <v>0</v>
      </c>
      <c r="O697" s="170">
        <f>IF(B697=1,"",TrackingWorksheet!E702)</f>
        <v>0</v>
      </c>
      <c r="P697" s="170" t="e">
        <f>IF(B697=1,"",IF(AND(TrackingWorksheet!B702&lt;&gt;"",TrackingWorksheet!B702&lt;=#REF!,OR(TrackingWorksheet!C702="",TrackingWorksheet!C702&gt;=#REF!)),1,0))</f>
        <v>#REF!</v>
      </c>
      <c r="Q697" s="170" t="e">
        <f>IF(B697=1,"",IF(AND(TrackingWorksheet!#REF! &lt;&gt;"",TrackingWorksheet!#REF!&lt;=#REF!), 1, 0)*D697)</f>
        <v>#REF!</v>
      </c>
      <c r="R697" s="170" t="e">
        <f>IF(B697=1,"",IF(AND(TrackingWorksheet!#REF! &lt;&gt;"", TrackingWorksheet!#REF!="At facility"), 1, 0)*D697)</f>
        <v>#REF!</v>
      </c>
      <c r="S697" s="170" t="e">
        <f>IF(B697=1,"",IF(AND(TrackingWorksheet!#REF! &lt;&gt;"", TrackingWorksheet!#REF!="Outside of facility"), 1, 0)*D697)</f>
        <v>#REF!</v>
      </c>
      <c r="T697" s="170" t="e">
        <f>IF(B697=1,"",IF(AND(TrackingWorksheet!#REF!&lt;&gt;"",TrackingWorksheet!#REF!&lt;=#REF!),1,0)*D697)</f>
        <v>#REF!</v>
      </c>
      <c r="U697" s="170" t="e">
        <f>IF(B697=1,"",IF(AND(TrackingWorksheet!#REF!&lt;&gt;"",TrackingWorksheet!#REF!&lt;=#REF!),1,0)*D697)</f>
        <v>#REF!</v>
      </c>
      <c r="V697" s="170" t="str">
        <f>IF(B697=1,"",IF(TrackingWorksheet!F702="","",TrackingWorksheet!F702))</f>
        <v/>
      </c>
    </row>
    <row r="698" spans="2:22" x14ac:dyDescent="0.35">
      <c r="B698" s="178">
        <f>IF(AND(ISBLANK(TrackingWorksheet!B703),ISBLANK(TrackingWorksheet!C703),ISBLANK(TrackingWorksheet!G703),ISBLANK(TrackingWorksheet!I703),
ISBLANK(TrackingWorksheet!#REF!)),1,0)</f>
        <v>0</v>
      </c>
      <c r="C698" s="173">
        <f>IF(B698=1,"",TrackingWorksheet!D703)</f>
        <v>0</v>
      </c>
      <c r="D698" s="176">
        <f>IF(B698=1,"",IF(AND(TrackingWorksheet!B703&lt;&gt;"",TrackingWorksheet!B703&lt;=WeeklyCOVIDSummary!$C$7,OR(TrackingWorksheet!C703="",TrackingWorksheet!C703&gt;=WeeklyCOVIDSummary!$C$6)),1,0))</f>
        <v>0</v>
      </c>
      <c r="E698" s="175">
        <f>IF(B698=1,"",IF(AND(TrackingWorksheet!H703&lt;&gt;"",TrackingWorksheet!H703&lt;=WeeklyCOVIDSummary!$C$7),1,0)*D698)</f>
        <v>0</v>
      </c>
      <c r="F698" s="175">
        <f>IF(B698=1,"",IF(AND(TrackingWorksheet!I703&lt;&gt;"",TrackingWorksheet!I703&lt;=WeeklyCOVIDSummary!$C$7),1,0)*D698)</f>
        <v>0</v>
      </c>
      <c r="G698" s="175">
        <f>IF(B698=1,"",IF(AND(TrackingWorksheet!G703&lt;&gt;"",TrackingWorksheet!G703&lt;=WeeklyCOVIDSummary!$C$7,WeeklyCOVIDSummary!$C$6-TrackingWorksheet!G703&lt;60),1,0)*D698)</f>
        <v>0</v>
      </c>
      <c r="H698" s="175">
        <f>IF(B698=1,"",IF(AND(TrackingWorksheet!G703&lt;&gt;"",TrackingWorksheet!G703&lt;=WeeklyCOVIDSummary!$C$7,TrackingWorksheet!G703&gt;$M$3),1,0)*D698)</f>
        <v>0</v>
      </c>
      <c r="I698" s="175">
        <f t="shared" si="21"/>
        <v>0</v>
      </c>
      <c r="J698" s="175">
        <f t="shared" si="20"/>
        <v>0</v>
      </c>
      <c r="K698" s="175">
        <f>IF(B698=1,"",IF(AND(TrackingWorksheet!G703="",TrackingWorksheet!H703="", TrackingWorksheet!I703=""),1,0)*D698)</f>
        <v>0</v>
      </c>
      <c r="L698" s="178" t="str">
        <f>IF(B698=1,"",IF(TrackingWorksheet!F703="","",TrackingWorksheet!F703))</f>
        <v/>
      </c>
      <c r="M698" s="170"/>
      <c r="N698" s="170">
        <f>IF(AND(ISBLANK(TrackingWorksheet!B703),ISBLANK(TrackingWorksheet!C703),ISBLANK(TrackingWorksheet!G703),ISBLANK(TrackingWorksheet!I703),
ISBLANK(TrackingWorksheet!#REF!)),1,0)</f>
        <v>0</v>
      </c>
      <c r="O698" s="170">
        <f>IF(B698=1,"",TrackingWorksheet!E703)</f>
        <v>0</v>
      </c>
      <c r="P698" s="170" t="e">
        <f>IF(B698=1,"",IF(AND(TrackingWorksheet!B703&lt;&gt;"",TrackingWorksheet!B703&lt;=#REF!,OR(TrackingWorksheet!C703="",TrackingWorksheet!C703&gt;=#REF!)),1,0))</f>
        <v>#REF!</v>
      </c>
      <c r="Q698" s="170" t="e">
        <f>IF(B698=1,"",IF(AND(TrackingWorksheet!#REF! &lt;&gt;"",TrackingWorksheet!#REF!&lt;=#REF!), 1, 0)*D698)</f>
        <v>#REF!</v>
      </c>
      <c r="R698" s="170" t="e">
        <f>IF(B698=1,"",IF(AND(TrackingWorksheet!#REF! &lt;&gt;"", TrackingWorksheet!#REF!="At facility"), 1, 0)*D698)</f>
        <v>#REF!</v>
      </c>
      <c r="S698" s="170" t="e">
        <f>IF(B698=1,"",IF(AND(TrackingWorksheet!#REF! &lt;&gt;"", TrackingWorksheet!#REF!="Outside of facility"), 1, 0)*D698)</f>
        <v>#REF!</v>
      </c>
      <c r="T698" s="170" t="e">
        <f>IF(B698=1,"",IF(AND(TrackingWorksheet!#REF!&lt;&gt;"",TrackingWorksheet!#REF!&lt;=#REF!),1,0)*D698)</f>
        <v>#REF!</v>
      </c>
      <c r="U698" s="170" t="e">
        <f>IF(B698=1,"",IF(AND(TrackingWorksheet!#REF!&lt;&gt;"",TrackingWorksheet!#REF!&lt;=#REF!),1,0)*D698)</f>
        <v>#REF!</v>
      </c>
      <c r="V698" s="170" t="str">
        <f>IF(B698=1,"",IF(TrackingWorksheet!F703="","",TrackingWorksheet!F703))</f>
        <v/>
      </c>
    </row>
    <row r="699" spans="2:22" x14ac:dyDescent="0.35">
      <c r="B699" s="178">
        <f>IF(AND(ISBLANK(TrackingWorksheet!B704),ISBLANK(TrackingWorksheet!C704),ISBLANK(TrackingWorksheet!G704),ISBLANK(TrackingWorksheet!I704),
ISBLANK(TrackingWorksheet!#REF!)),1,0)</f>
        <v>0</v>
      </c>
      <c r="C699" s="173">
        <f>IF(B699=1,"",TrackingWorksheet!D704)</f>
        <v>0</v>
      </c>
      <c r="D699" s="176">
        <f>IF(B699=1,"",IF(AND(TrackingWorksheet!B704&lt;&gt;"",TrackingWorksheet!B704&lt;=WeeklyCOVIDSummary!$C$7,OR(TrackingWorksheet!C704="",TrackingWorksheet!C704&gt;=WeeklyCOVIDSummary!$C$6)),1,0))</f>
        <v>0</v>
      </c>
      <c r="E699" s="175">
        <f>IF(B699=1,"",IF(AND(TrackingWorksheet!H704&lt;&gt;"",TrackingWorksheet!H704&lt;=WeeklyCOVIDSummary!$C$7),1,0)*D699)</f>
        <v>0</v>
      </c>
      <c r="F699" s="175">
        <f>IF(B699=1,"",IF(AND(TrackingWorksheet!I704&lt;&gt;"",TrackingWorksheet!I704&lt;=WeeklyCOVIDSummary!$C$7),1,0)*D699)</f>
        <v>0</v>
      </c>
      <c r="G699" s="175">
        <f>IF(B699=1,"",IF(AND(TrackingWorksheet!G704&lt;&gt;"",TrackingWorksheet!G704&lt;=WeeklyCOVIDSummary!$C$7,WeeklyCOVIDSummary!$C$6-TrackingWorksheet!G704&lt;60),1,0)*D699)</f>
        <v>0</v>
      </c>
      <c r="H699" s="175">
        <f>IF(B699=1,"",IF(AND(TrackingWorksheet!G704&lt;&gt;"",TrackingWorksheet!G704&lt;=WeeklyCOVIDSummary!$C$7,TrackingWorksheet!G704&gt;$M$3),1,0)*D699)</f>
        <v>0</v>
      </c>
      <c r="I699" s="175">
        <f t="shared" si="21"/>
        <v>0</v>
      </c>
      <c r="J699" s="175">
        <f t="shared" si="20"/>
        <v>0</v>
      </c>
      <c r="K699" s="175">
        <f>IF(B699=1,"",IF(AND(TrackingWorksheet!G704="",TrackingWorksheet!H704="", TrackingWorksheet!I704=""),1,0)*D699)</f>
        <v>0</v>
      </c>
      <c r="L699" s="178" t="str">
        <f>IF(B699=1,"",IF(TrackingWorksheet!F704="","",TrackingWorksheet!F704))</f>
        <v/>
      </c>
      <c r="M699" s="170"/>
      <c r="N699" s="170">
        <f>IF(AND(ISBLANK(TrackingWorksheet!B704),ISBLANK(TrackingWorksheet!C704),ISBLANK(TrackingWorksheet!G704),ISBLANK(TrackingWorksheet!I704),
ISBLANK(TrackingWorksheet!#REF!)),1,0)</f>
        <v>0</v>
      </c>
      <c r="O699" s="170">
        <f>IF(B699=1,"",TrackingWorksheet!E704)</f>
        <v>0</v>
      </c>
      <c r="P699" s="170" t="e">
        <f>IF(B699=1,"",IF(AND(TrackingWorksheet!B704&lt;&gt;"",TrackingWorksheet!B704&lt;=#REF!,OR(TrackingWorksheet!C704="",TrackingWorksheet!C704&gt;=#REF!)),1,0))</f>
        <v>#REF!</v>
      </c>
      <c r="Q699" s="170" t="e">
        <f>IF(B699=1,"",IF(AND(TrackingWorksheet!#REF! &lt;&gt;"",TrackingWorksheet!#REF!&lt;=#REF!), 1, 0)*D699)</f>
        <v>#REF!</v>
      </c>
      <c r="R699" s="170" t="e">
        <f>IF(B699=1,"",IF(AND(TrackingWorksheet!#REF! &lt;&gt;"", TrackingWorksheet!#REF!="At facility"), 1, 0)*D699)</f>
        <v>#REF!</v>
      </c>
      <c r="S699" s="170" t="e">
        <f>IF(B699=1,"",IF(AND(TrackingWorksheet!#REF! &lt;&gt;"", TrackingWorksheet!#REF!="Outside of facility"), 1, 0)*D699)</f>
        <v>#REF!</v>
      </c>
      <c r="T699" s="170" t="e">
        <f>IF(B699=1,"",IF(AND(TrackingWorksheet!#REF!&lt;&gt;"",TrackingWorksheet!#REF!&lt;=#REF!),1,0)*D699)</f>
        <v>#REF!</v>
      </c>
      <c r="U699" s="170" t="e">
        <f>IF(B699=1,"",IF(AND(TrackingWorksheet!#REF!&lt;&gt;"",TrackingWorksheet!#REF!&lt;=#REF!),1,0)*D699)</f>
        <v>#REF!</v>
      </c>
      <c r="V699" s="170" t="str">
        <f>IF(B699=1,"",IF(TrackingWorksheet!F704="","",TrackingWorksheet!F704))</f>
        <v/>
      </c>
    </row>
    <row r="700" spans="2:22" x14ac:dyDescent="0.35">
      <c r="B700" s="178">
        <f>IF(AND(ISBLANK(TrackingWorksheet!B705),ISBLANK(TrackingWorksheet!C705),ISBLANK(TrackingWorksheet!G705),ISBLANK(TrackingWorksheet!I705),
ISBLANK(TrackingWorksheet!#REF!)),1,0)</f>
        <v>0</v>
      </c>
      <c r="C700" s="173">
        <f>IF(B700=1,"",TrackingWorksheet!D705)</f>
        <v>0</v>
      </c>
      <c r="D700" s="176">
        <f>IF(B700=1,"",IF(AND(TrackingWorksheet!B705&lt;&gt;"",TrackingWorksheet!B705&lt;=WeeklyCOVIDSummary!$C$7,OR(TrackingWorksheet!C705="",TrackingWorksheet!C705&gt;=WeeklyCOVIDSummary!$C$6)),1,0))</f>
        <v>0</v>
      </c>
      <c r="E700" s="175">
        <f>IF(B700=1,"",IF(AND(TrackingWorksheet!H705&lt;&gt;"",TrackingWorksheet!H705&lt;=WeeklyCOVIDSummary!$C$7),1,0)*D700)</f>
        <v>0</v>
      </c>
      <c r="F700" s="175">
        <f>IF(B700=1,"",IF(AND(TrackingWorksheet!I705&lt;&gt;"",TrackingWorksheet!I705&lt;=WeeklyCOVIDSummary!$C$7),1,0)*D700)</f>
        <v>0</v>
      </c>
      <c r="G700" s="175">
        <f>IF(B700=1,"",IF(AND(TrackingWorksheet!G705&lt;&gt;"",TrackingWorksheet!G705&lt;=WeeklyCOVIDSummary!$C$7,WeeklyCOVIDSummary!$C$6-TrackingWorksheet!G705&lt;60),1,0)*D700)</f>
        <v>0</v>
      </c>
      <c r="H700" s="175">
        <f>IF(B700=1,"",IF(AND(TrackingWorksheet!G705&lt;&gt;"",TrackingWorksheet!G705&lt;=WeeklyCOVIDSummary!$C$7,TrackingWorksheet!G705&gt;$M$3),1,0)*D700)</f>
        <v>0</v>
      </c>
      <c r="I700" s="175">
        <f t="shared" si="21"/>
        <v>0</v>
      </c>
      <c r="J700" s="175">
        <f t="shared" si="20"/>
        <v>0</v>
      </c>
      <c r="K700" s="175">
        <f>IF(B700=1,"",IF(AND(TrackingWorksheet!G705="",TrackingWorksheet!H705="", TrackingWorksheet!I705=""),1,0)*D700)</f>
        <v>0</v>
      </c>
      <c r="L700" s="178" t="str">
        <f>IF(B700=1,"",IF(TrackingWorksheet!F705="","",TrackingWorksheet!F705))</f>
        <v/>
      </c>
      <c r="M700" s="170"/>
      <c r="N700" s="170">
        <f>IF(AND(ISBLANK(TrackingWorksheet!B705),ISBLANK(TrackingWorksheet!C705),ISBLANK(TrackingWorksheet!G705),ISBLANK(TrackingWorksheet!I705),
ISBLANK(TrackingWorksheet!#REF!)),1,0)</f>
        <v>0</v>
      </c>
      <c r="O700" s="170">
        <f>IF(B700=1,"",TrackingWorksheet!E705)</f>
        <v>0</v>
      </c>
      <c r="P700" s="170" t="e">
        <f>IF(B700=1,"",IF(AND(TrackingWorksheet!B705&lt;&gt;"",TrackingWorksheet!B705&lt;=#REF!,OR(TrackingWorksheet!C705="",TrackingWorksheet!C705&gt;=#REF!)),1,0))</f>
        <v>#REF!</v>
      </c>
      <c r="Q700" s="170" t="e">
        <f>IF(B700=1,"",IF(AND(TrackingWorksheet!#REF! &lt;&gt;"",TrackingWorksheet!#REF!&lt;=#REF!), 1, 0)*D700)</f>
        <v>#REF!</v>
      </c>
      <c r="R700" s="170" t="e">
        <f>IF(B700=1,"",IF(AND(TrackingWorksheet!#REF! &lt;&gt;"", TrackingWorksheet!#REF!="At facility"), 1, 0)*D700)</f>
        <v>#REF!</v>
      </c>
      <c r="S700" s="170" t="e">
        <f>IF(B700=1,"",IF(AND(TrackingWorksheet!#REF! &lt;&gt;"", TrackingWorksheet!#REF!="Outside of facility"), 1, 0)*D700)</f>
        <v>#REF!</v>
      </c>
      <c r="T700" s="170" t="e">
        <f>IF(B700=1,"",IF(AND(TrackingWorksheet!#REF!&lt;&gt;"",TrackingWorksheet!#REF!&lt;=#REF!),1,0)*D700)</f>
        <v>#REF!</v>
      </c>
      <c r="U700" s="170" t="e">
        <f>IF(B700=1,"",IF(AND(TrackingWorksheet!#REF!&lt;&gt;"",TrackingWorksheet!#REF!&lt;=#REF!),1,0)*D700)</f>
        <v>#REF!</v>
      </c>
      <c r="V700" s="170" t="str">
        <f>IF(B700=1,"",IF(TrackingWorksheet!F705="","",TrackingWorksheet!F705))</f>
        <v/>
      </c>
    </row>
    <row r="701" spans="2:22" x14ac:dyDescent="0.35">
      <c r="B701" s="178">
        <f>IF(AND(ISBLANK(TrackingWorksheet!B706),ISBLANK(TrackingWorksheet!C706),ISBLANK(TrackingWorksheet!G706),ISBLANK(TrackingWorksheet!I706),
ISBLANK(TrackingWorksheet!#REF!)),1,0)</f>
        <v>0</v>
      </c>
      <c r="C701" s="173">
        <f>IF(B701=1,"",TrackingWorksheet!D706)</f>
        <v>0</v>
      </c>
      <c r="D701" s="176">
        <f>IF(B701=1,"",IF(AND(TrackingWorksheet!B706&lt;&gt;"",TrackingWorksheet!B706&lt;=WeeklyCOVIDSummary!$C$7,OR(TrackingWorksheet!C706="",TrackingWorksheet!C706&gt;=WeeklyCOVIDSummary!$C$6)),1,0))</f>
        <v>0</v>
      </c>
      <c r="E701" s="175">
        <f>IF(B701=1,"",IF(AND(TrackingWorksheet!H706&lt;&gt;"",TrackingWorksheet!H706&lt;=WeeklyCOVIDSummary!$C$7),1,0)*D701)</f>
        <v>0</v>
      </c>
      <c r="F701" s="175">
        <f>IF(B701=1,"",IF(AND(TrackingWorksheet!I706&lt;&gt;"",TrackingWorksheet!I706&lt;=WeeklyCOVIDSummary!$C$7),1,0)*D701)</f>
        <v>0</v>
      </c>
      <c r="G701" s="175">
        <f>IF(B701=1,"",IF(AND(TrackingWorksheet!G706&lt;&gt;"",TrackingWorksheet!G706&lt;=WeeklyCOVIDSummary!$C$7,WeeklyCOVIDSummary!$C$6-TrackingWorksheet!G706&lt;60),1,0)*D701)</f>
        <v>0</v>
      </c>
      <c r="H701" s="175">
        <f>IF(B701=1,"",IF(AND(TrackingWorksheet!G706&lt;&gt;"",TrackingWorksheet!G706&lt;=WeeklyCOVIDSummary!$C$7,TrackingWorksheet!G706&gt;$M$3),1,0)*D701)</f>
        <v>0</v>
      </c>
      <c r="I701" s="175">
        <f t="shared" si="21"/>
        <v>0</v>
      </c>
      <c r="J701" s="175">
        <f t="shared" si="20"/>
        <v>0</v>
      </c>
      <c r="K701" s="175">
        <f>IF(B701=1,"",IF(AND(TrackingWorksheet!G706="",TrackingWorksheet!H706="", TrackingWorksheet!I706=""),1,0)*D701)</f>
        <v>0</v>
      </c>
      <c r="L701" s="178" t="str">
        <f>IF(B701=1,"",IF(TrackingWorksheet!F706="","",TrackingWorksheet!F706))</f>
        <v/>
      </c>
      <c r="M701" s="170"/>
      <c r="N701" s="170">
        <f>IF(AND(ISBLANK(TrackingWorksheet!B706),ISBLANK(TrackingWorksheet!C706),ISBLANK(TrackingWorksheet!G706),ISBLANK(TrackingWorksheet!I706),
ISBLANK(TrackingWorksheet!#REF!)),1,0)</f>
        <v>0</v>
      </c>
      <c r="O701" s="170">
        <f>IF(B701=1,"",TrackingWorksheet!E706)</f>
        <v>0</v>
      </c>
      <c r="P701" s="170" t="e">
        <f>IF(B701=1,"",IF(AND(TrackingWorksheet!B706&lt;&gt;"",TrackingWorksheet!B706&lt;=#REF!,OR(TrackingWorksheet!C706="",TrackingWorksheet!C706&gt;=#REF!)),1,0))</f>
        <v>#REF!</v>
      </c>
      <c r="Q701" s="170" t="e">
        <f>IF(B701=1,"",IF(AND(TrackingWorksheet!#REF! &lt;&gt;"",TrackingWorksheet!#REF!&lt;=#REF!), 1, 0)*D701)</f>
        <v>#REF!</v>
      </c>
      <c r="R701" s="170" t="e">
        <f>IF(B701=1,"",IF(AND(TrackingWorksheet!#REF! &lt;&gt;"", TrackingWorksheet!#REF!="At facility"), 1, 0)*D701)</f>
        <v>#REF!</v>
      </c>
      <c r="S701" s="170" t="e">
        <f>IF(B701=1,"",IF(AND(TrackingWorksheet!#REF! &lt;&gt;"", TrackingWorksheet!#REF!="Outside of facility"), 1, 0)*D701)</f>
        <v>#REF!</v>
      </c>
      <c r="T701" s="170" t="e">
        <f>IF(B701=1,"",IF(AND(TrackingWorksheet!#REF!&lt;&gt;"",TrackingWorksheet!#REF!&lt;=#REF!),1,0)*D701)</f>
        <v>#REF!</v>
      </c>
      <c r="U701" s="170" t="e">
        <f>IF(B701=1,"",IF(AND(TrackingWorksheet!#REF!&lt;&gt;"",TrackingWorksheet!#REF!&lt;=#REF!),1,0)*D701)</f>
        <v>#REF!</v>
      </c>
      <c r="V701" s="170" t="str">
        <f>IF(B701=1,"",IF(TrackingWorksheet!F706="","",TrackingWorksheet!F706))</f>
        <v/>
      </c>
    </row>
    <row r="702" spans="2:22" x14ac:dyDescent="0.35">
      <c r="B702" s="178">
        <f>IF(AND(ISBLANK(TrackingWorksheet!B707),ISBLANK(TrackingWorksheet!C707),ISBLANK(TrackingWorksheet!G707),ISBLANK(TrackingWorksheet!I707),
ISBLANK(TrackingWorksheet!#REF!)),1,0)</f>
        <v>0</v>
      </c>
      <c r="C702" s="173">
        <f>IF(B702=1,"",TrackingWorksheet!D707)</f>
        <v>0</v>
      </c>
      <c r="D702" s="176">
        <f>IF(B702=1,"",IF(AND(TrackingWorksheet!B707&lt;&gt;"",TrackingWorksheet!B707&lt;=WeeklyCOVIDSummary!$C$7,OR(TrackingWorksheet!C707="",TrackingWorksheet!C707&gt;=WeeklyCOVIDSummary!$C$6)),1,0))</f>
        <v>0</v>
      </c>
      <c r="E702" s="175">
        <f>IF(B702=1,"",IF(AND(TrackingWorksheet!H707&lt;&gt;"",TrackingWorksheet!H707&lt;=WeeklyCOVIDSummary!$C$7),1,0)*D702)</f>
        <v>0</v>
      </c>
      <c r="F702" s="175">
        <f>IF(B702=1,"",IF(AND(TrackingWorksheet!I707&lt;&gt;"",TrackingWorksheet!I707&lt;=WeeklyCOVIDSummary!$C$7),1,0)*D702)</f>
        <v>0</v>
      </c>
      <c r="G702" s="175">
        <f>IF(B702=1,"",IF(AND(TrackingWorksheet!G707&lt;&gt;"",TrackingWorksheet!G707&lt;=WeeklyCOVIDSummary!$C$7,WeeklyCOVIDSummary!$C$6-TrackingWorksheet!G707&lt;60),1,0)*D702)</f>
        <v>0</v>
      </c>
      <c r="H702" s="175">
        <f>IF(B702=1,"",IF(AND(TrackingWorksheet!G707&lt;&gt;"",TrackingWorksheet!G707&lt;=WeeklyCOVIDSummary!$C$7,TrackingWorksheet!G707&gt;$M$3),1,0)*D702)</f>
        <v>0</v>
      </c>
      <c r="I702" s="175">
        <f t="shared" si="21"/>
        <v>0</v>
      </c>
      <c r="J702" s="175">
        <f t="shared" si="20"/>
        <v>0</v>
      </c>
      <c r="K702" s="175">
        <f>IF(B702=1,"",IF(AND(TrackingWorksheet!G707="",TrackingWorksheet!H707="", TrackingWorksheet!I707=""),1,0)*D702)</f>
        <v>0</v>
      </c>
      <c r="L702" s="178" t="str">
        <f>IF(B702=1,"",IF(TrackingWorksheet!F707="","",TrackingWorksheet!F707))</f>
        <v/>
      </c>
      <c r="M702" s="170"/>
      <c r="N702" s="170">
        <f>IF(AND(ISBLANK(TrackingWorksheet!B707),ISBLANK(TrackingWorksheet!C707),ISBLANK(TrackingWorksheet!G707),ISBLANK(TrackingWorksheet!I707),
ISBLANK(TrackingWorksheet!#REF!)),1,0)</f>
        <v>0</v>
      </c>
      <c r="O702" s="170">
        <f>IF(B702=1,"",TrackingWorksheet!E707)</f>
        <v>0</v>
      </c>
      <c r="P702" s="170" t="e">
        <f>IF(B702=1,"",IF(AND(TrackingWorksheet!B707&lt;&gt;"",TrackingWorksheet!B707&lt;=#REF!,OR(TrackingWorksheet!C707="",TrackingWorksheet!C707&gt;=#REF!)),1,0))</f>
        <v>#REF!</v>
      </c>
      <c r="Q702" s="170" t="e">
        <f>IF(B702=1,"",IF(AND(TrackingWorksheet!#REF! &lt;&gt;"",TrackingWorksheet!#REF!&lt;=#REF!), 1, 0)*D702)</f>
        <v>#REF!</v>
      </c>
      <c r="R702" s="170" t="e">
        <f>IF(B702=1,"",IF(AND(TrackingWorksheet!#REF! &lt;&gt;"", TrackingWorksheet!#REF!="At facility"), 1, 0)*D702)</f>
        <v>#REF!</v>
      </c>
      <c r="S702" s="170" t="e">
        <f>IF(B702=1,"",IF(AND(TrackingWorksheet!#REF! &lt;&gt;"", TrackingWorksheet!#REF!="Outside of facility"), 1, 0)*D702)</f>
        <v>#REF!</v>
      </c>
      <c r="T702" s="170" t="e">
        <f>IF(B702=1,"",IF(AND(TrackingWorksheet!#REF!&lt;&gt;"",TrackingWorksheet!#REF!&lt;=#REF!),1,0)*D702)</f>
        <v>#REF!</v>
      </c>
      <c r="U702" s="170" t="e">
        <f>IF(B702=1,"",IF(AND(TrackingWorksheet!#REF!&lt;&gt;"",TrackingWorksheet!#REF!&lt;=#REF!),1,0)*D702)</f>
        <v>#REF!</v>
      </c>
      <c r="V702" s="170" t="str">
        <f>IF(B702=1,"",IF(TrackingWorksheet!F707="","",TrackingWorksheet!F707))</f>
        <v/>
      </c>
    </row>
    <row r="703" spans="2:22" x14ac:dyDescent="0.35">
      <c r="B703" s="178">
        <f>IF(AND(ISBLANK(TrackingWorksheet!B708),ISBLANK(TrackingWorksheet!C708),ISBLANK(TrackingWorksheet!G708),ISBLANK(TrackingWorksheet!I708),
ISBLANK(TrackingWorksheet!#REF!)),1,0)</f>
        <v>0</v>
      </c>
      <c r="C703" s="173">
        <f>IF(B703=1,"",TrackingWorksheet!D708)</f>
        <v>0</v>
      </c>
      <c r="D703" s="176">
        <f>IF(B703=1,"",IF(AND(TrackingWorksheet!B708&lt;&gt;"",TrackingWorksheet!B708&lt;=WeeklyCOVIDSummary!$C$7,OR(TrackingWorksheet!C708="",TrackingWorksheet!C708&gt;=WeeklyCOVIDSummary!$C$6)),1,0))</f>
        <v>0</v>
      </c>
      <c r="E703" s="175">
        <f>IF(B703=1,"",IF(AND(TrackingWorksheet!H708&lt;&gt;"",TrackingWorksheet!H708&lt;=WeeklyCOVIDSummary!$C$7),1,0)*D703)</f>
        <v>0</v>
      </c>
      <c r="F703" s="175">
        <f>IF(B703=1,"",IF(AND(TrackingWorksheet!I708&lt;&gt;"",TrackingWorksheet!I708&lt;=WeeklyCOVIDSummary!$C$7),1,0)*D703)</f>
        <v>0</v>
      </c>
      <c r="G703" s="175">
        <f>IF(B703=1,"",IF(AND(TrackingWorksheet!G708&lt;&gt;"",TrackingWorksheet!G708&lt;=WeeklyCOVIDSummary!$C$7,WeeklyCOVIDSummary!$C$6-TrackingWorksheet!G708&lt;60),1,0)*D703)</f>
        <v>0</v>
      </c>
      <c r="H703" s="175">
        <f>IF(B703=1,"",IF(AND(TrackingWorksheet!G708&lt;&gt;"",TrackingWorksheet!G708&lt;=WeeklyCOVIDSummary!$C$7,TrackingWorksheet!G708&gt;$M$3),1,0)*D703)</f>
        <v>0</v>
      </c>
      <c r="I703" s="175">
        <f t="shared" si="21"/>
        <v>0</v>
      </c>
      <c r="J703" s="175">
        <f t="shared" si="20"/>
        <v>0</v>
      </c>
      <c r="K703" s="175">
        <f>IF(B703=1,"",IF(AND(TrackingWorksheet!G708="",TrackingWorksheet!H708="", TrackingWorksheet!I708=""),1,0)*D703)</f>
        <v>0</v>
      </c>
      <c r="L703" s="178" t="str">
        <f>IF(B703=1,"",IF(TrackingWorksheet!F708="","",TrackingWorksheet!F708))</f>
        <v/>
      </c>
      <c r="M703" s="170"/>
      <c r="N703" s="170">
        <f>IF(AND(ISBLANK(TrackingWorksheet!B708),ISBLANK(TrackingWorksheet!C708),ISBLANK(TrackingWorksheet!G708),ISBLANK(TrackingWorksheet!I708),
ISBLANK(TrackingWorksheet!#REF!)),1,0)</f>
        <v>0</v>
      </c>
      <c r="O703" s="170">
        <f>IF(B703=1,"",TrackingWorksheet!E708)</f>
        <v>0</v>
      </c>
      <c r="P703" s="170" t="e">
        <f>IF(B703=1,"",IF(AND(TrackingWorksheet!B708&lt;&gt;"",TrackingWorksheet!B708&lt;=#REF!,OR(TrackingWorksheet!C708="",TrackingWorksheet!C708&gt;=#REF!)),1,0))</f>
        <v>#REF!</v>
      </c>
      <c r="Q703" s="170" t="e">
        <f>IF(B703=1,"",IF(AND(TrackingWorksheet!#REF! &lt;&gt;"",TrackingWorksheet!#REF!&lt;=#REF!), 1, 0)*D703)</f>
        <v>#REF!</v>
      </c>
      <c r="R703" s="170" t="e">
        <f>IF(B703=1,"",IF(AND(TrackingWorksheet!#REF! &lt;&gt;"", TrackingWorksheet!#REF!="At facility"), 1, 0)*D703)</f>
        <v>#REF!</v>
      </c>
      <c r="S703" s="170" t="e">
        <f>IF(B703=1,"",IF(AND(TrackingWorksheet!#REF! &lt;&gt;"", TrackingWorksheet!#REF!="Outside of facility"), 1, 0)*D703)</f>
        <v>#REF!</v>
      </c>
      <c r="T703" s="170" t="e">
        <f>IF(B703=1,"",IF(AND(TrackingWorksheet!#REF!&lt;&gt;"",TrackingWorksheet!#REF!&lt;=#REF!),1,0)*D703)</f>
        <v>#REF!</v>
      </c>
      <c r="U703" s="170" t="e">
        <f>IF(B703=1,"",IF(AND(TrackingWorksheet!#REF!&lt;&gt;"",TrackingWorksheet!#REF!&lt;=#REF!),1,0)*D703)</f>
        <v>#REF!</v>
      </c>
      <c r="V703" s="170" t="str">
        <f>IF(B703=1,"",IF(TrackingWorksheet!F708="","",TrackingWorksheet!F708))</f>
        <v/>
      </c>
    </row>
    <row r="704" spans="2:22" x14ac:dyDescent="0.35">
      <c r="B704" s="178">
        <f>IF(AND(ISBLANK(TrackingWorksheet!B709),ISBLANK(TrackingWorksheet!C709),ISBLANK(TrackingWorksheet!G709),ISBLANK(TrackingWorksheet!I709),
ISBLANK(TrackingWorksheet!#REF!)),1,0)</f>
        <v>0</v>
      </c>
      <c r="C704" s="173">
        <f>IF(B704=1,"",TrackingWorksheet!D709)</f>
        <v>0</v>
      </c>
      <c r="D704" s="176">
        <f>IF(B704=1,"",IF(AND(TrackingWorksheet!B709&lt;&gt;"",TrackingWorksheet!B709&lt;=WeeklyCOVIDSummary!$C$7,OR(TrackingWorksheet!C709="",TrackingWorksheet!C709&gt;=WeeklyCOVIDSummary!$C$6)),1,0))</f>
        <v>0</v>
      </c>
      <c r="E704" s="175">
        <f>IF(B704=1,"",IF(AND(TrackingWorksheet!H709&lt;&gt;"",TrackingWorksheet!H709&lt;=WeeklyCOVIDSummary!$C$7),1,0)*D704)</f>
        <v>0</v>
      </c>
      <c r="F704" s="175">
        <f>IF(B704=1,"",IF(AND(TrackingWorksheet!I709&lt;&gt;"",TrackingWorksheet!I709&lt;=WeeklyCOVIDSummary!$C$7),1,0)*D704)</f>
        <v>0</v>
      </c>
      <c r="G704" s="175">
        <f>IF(B704=1,"",IF(AND(TrackingWorksheet!G709&lt;&gt;"",TrackingWorksheet!G709&lt;=WeeklyCOVIDSummary!$C$7,WeeklyCOVIDSummary!$C$6-TrackingWorksheet!G709&lt;60),1,0)*D704)</f>
        <v>0</v>
      </c>
      <c r="H704" s="175">
        <f>IF(B704=1,"",IF(AND(TrackingWorksheet!G709&lt;&gt;"",TrackingWorksheet!G709&lt;=WeeklyCOVIDSummary!$C$7,TrackingWorksheet!G709&gt;$M$3),1,0)*D704)</f>
        <v>0</v>
      </c>
      <c r="I704" s="175">
        <f t="shared" si="21"/>
        <v>0</v>
      </c>
      <c r="J704" s="175">
        <f t="shared" si="20"/>
        <v>0</v>
      </c>
      <c r="K704" s="175">
        <f>IF(B704=1,"",IF(AND(TrackingWorksheet!G709="",TrackingWorksheet!H709="", TrackingWorksheet!I709=""),1,0)*D704)</f>
        <v>0</v>
      </c>
      <c r="L704" s="178" t="str">
        <f>IF(B704=1,"",IF(TrackingWorksheet!F709="","",TrackingWorksheet!F709))</f>
        <v/>
      </c>
      <c r="M704" s="170"/>
      <c r="N704" s="170">
        <f>IF(AND(ISBLANK(TrackingWorksheet!B709),ISBLANK(TrackingWorksheet!C709),ISBLANK(TrackingWorksheet!G709),ISBLANK(TrackingWorksheet!I709),
ISBLANK(TrackingWorksheet!#REF!)),1,0)</f>
        <v>0</v>
      </c>
      <c r="O704" s="170">
        <f>IF(B704=1,"",TrackingWorksheet!E709)</f>
        <v>0</v>
      </c>
      <c r="P704" s="170" t="e">
        <f>IF(B704=1,"",IF(AND(TrackingWorksheet!B709&lt;&gt;"",TrackingWorksheet!B709&lt;=#REF!,OR(TrackingWorksheet!C709="",TrackingWorksheet!C709&gt;=#REF!)),1,0))</f>
        <v>#REF!</v>
      </c>
      <c r="Q704" s="170" t="e">
        <f>IF(B704=1,"",IF(AND(TrackingWorksheet!#REF! &lt;&gt;"",TrackingWorksheet!#REF!&lt;=#REF!), 1, 0)*D704)</f>
        <v>#REF!</v>
      </c>
      <c r="R704" s="170" t="e">
        <f>IF(B704=1,"",IF(AND(TrackingWorksheet!#REF! &lt;&gt;"", TrackingWorksheet!#REF!="At facility"), 1, 0)*D704)</f>
        <v>#REF!</v>
      </c>
      <c r="S704" s="170" t="e">
        <f>IF(B704=1,"",IF(AND(TrackingWorksheet!#REF! &lt;&gt;"", TrackingWorksheet!#REF!="Outside of facility"), 1, 0)*D704)</f>
        <v>#REF!</v>
      </c>
      <c r="T704" s="170" t="e">
        <f>IF(B704=1,"",IF(AND(TrackingWorksheet!#REF!&lt;&gt;"",TrackingWorksheet!#REF!&lt;=#REF!),1,0)*D704)</f>
        <v>#REF!</v>
      </c>
      <c r="U704" s="170" t="e">
        <f>IF(B704=1,"",IF(AND(TrackingWorksheet!#REF!&lt;&gt;"",TrackingWorksheet!#REF!&lt;=#REF!),1,0)*D704)</f>
        <v>#REF!</v>
      </c>
      <c r="V704" s="170" t="str">
        <f>IF(B704=1,"",IF(TrackingWorksheet!F709="","",TrackingWorksheet!F709))</f>
        <v/>
      </c>
    </row>
    <row r="705" spans="2:22" x14ac:dyDescent="0.35">
      <c r="B705" s="178">
        <f>IF(AND(ISBLANK(TrackingWorksheet!B710),ISBLANK(TrackingWorksheet!C710),ISBLANK(TrackingWorksheet!G710),ISBLANK(TrackingWorksheet!I710),
ISBLANK(TrackingWorksheet!#REF!)),1,0)</f>
        <v>0</v>
      </c>
      <c r="C705" s="173">
        <f>IF(B705=1,"",TrackingWorksheet!D710)</f>
        <v>0</v>
      </c>
      <c r="D705" s="176">
        <f>IF(B705=1,"",IF(AND(TrackingWorksheet!B710&lt;&gt;"",TrackingWorksheet!B710&lt;=WeeklyCOVIDSummary!$C$7,OR(TrackingWorksheet!C710="",TrackingWorksheet!C710&gt;=WeeklyCOVIDSummary!$C$6)),1,0))</f>
        <v>0</v>
      </c>
      <c r="E705" s="175">
        <f>IF(B705=1,"",IF(AND(TrackingWorksheet!H710&lt;&gt;"",TrackingWorksheet!H710&lt;=WeeklyCOVIDSummary!$C$7),1,0)*D705)</f>
        <v>0</v>
      </c>
      <c r="F705" s="175">
        <f>IF(B705=1,"",IF(AND(TrackingWorksheet!I710&lt;&gt;"",TrackingWorksheet!I710&lt;=WeeklyCOVIDSummary!$C$7),1,0)*D705)</f>
        <v>0</v>
      </c>
      <c r="G705" s="175">
        <f>IF(B705=1,"",IF(AND(TrackingWorksheet!G710&lt;&gt;"",TrackingWorksheet!G710&lt;=WeeklyCOVIDSummary!$C$7,WeeklyCOVIDSummary!$C$6-TrackingWorksheet!G710&lt;60),1,0)*D705)</f>
        <v>0</v>
      </c>
      <c r="H705" s="175">
        <f>IF(B705=1,"",IF(AND(TrackingWorksheet!G710&lt;&gt;"",TrackingWorksheet!G710&lt;=WeeklyCOVIDSummary!$C$7,TrackingWorksheet!G710&gt;$M$3),1,0)*D705)</f>
        <v>0</v>
      </c>
      <c r="I705" s="175">
        <f t="shared" si="21"/>
        <v>0</v>
      </c>
      <c r="J705" s="175">
        <f t="shared" si="20"/>
        <v>0</v>
      </c>
      <c r="K705" s="175">
        <f>IF(B705=1,"",IF(AND(TrackingWorksheet!G710="",TrackingWorksheet!H710="", TrackingWorksheet!I710=""),1,0)*D705)</f>
        <v>0</v>
      </c>
      <c r="L705" s="178" t="str">
        <f>IF(B705=1,"",IF(TrackingWorksheet!F710="","",TrackingWorksheet!F710))</f>
        <v/>
      </c>
      <c r="M705" s="170"/>
      <c r="N705" s="170">
        <f>IF(AND(ISBLANK(TrackingWorksheet!B710),ISBLANK(TrackingWorksheet!C710),ISBLANK(TrackingWorksheet!G710),ISBLANK(TrackingWorksheet!I710),
ISBLANK(TrackingWorksheet!#REF!)),1,0)</f>
        <v>0</v>
      </c>
      <c r="O705" s="170">
        <f>IF(B705=1,"",TrackingWorksheet!E710)</f>
        <v>0</v>
      </c>
      <c r="P705" s="170" t="e">
        <f>IF(B705=1,"",IF(AND(TrackingWorksheet!B710&lt;&gt;"",TrackingWorksheet!B710&lt;=#REF!,OR(TrackingWorksheet!C710="",TrackingWorksheet!C710&gt;=#REF!)),1,0))</f>
        <v>#REF!</v>
      </c>
      <c r="Q705" s="170" t="e">
        <f>IF(B705=1,"",IF(AND(TrackingWorksheet!#REF! &lt;&gt;"",TrackingWorksheet!#REF!&lt;=#REF!), 1, 0)*D705)</f>
        <v>#REF!</v>
      </c>
      <c r="R705" s="170" t="e">
        <f>IF(B705=1,"",IF(AND(TrackingWorksheet!#REF! &lt;&gt;"", TrackingWorksheet!#REF!="At facility"), 1, 0)*D705)</f>
        <v>#REF!</v>
      </c>
      <c r="S705" s="170" t="e">
        <f>IF(B705=1,"",IF(AND(TrackingWorksheet!#REF! &lt;&gt;"", TrackingWorksheet!#REF!="Outside of facility"), 1, 0)*D705)</f>
        <v>#REF!</v>
      </c>
      <c r="T705" s="170" t="e">
        <f>IF(B705=1,"",IF(AND(TrackingWorksheet!#REF!&lt;&gt;"",TrackingWorksheet!#REF!&lt;=#REF!),1,0)*D705)</f>
        <v>#REF!</v>
      </c>
      <c r="U705" s="170" t="e">
        <f>IF(B705=1,"",IF(AND(TrackingWorksheet!#REF!&lt;&gt;"",TrackingWorksheet!#REF!&lt;=#REF!),1,0)*D705)</f>
        <v>#REF!</v>
      </c>
      <c r="V705" s="170" t="str">
        <f>IF(B705=1,"",IF(TrackingWorksheet!F710="","",TrackingWorksheet!F710))</f>
        <v/>
      </c>
    </row>
    <row r="706" spans="2:22" x14ac:dyDescent="0.35">
      <c r="B706" s="178">
        <f>IF(AND(ISBLANK(TrackingWorksheet!B711),ISBLANK(TrackingWorksheet!C711),ISBLANK(TrackingWorksheet!G711),ISBLANK(TrackingWorksheet!I711),
ISBLANK(TrackingWorksheet!#REF!)),1,0)</f>
        <v>0</v>
      </c>
      <c r="C706" s="173">
        <f>IF(B706=1,"",TrackingWorksheet!D711)</f>
        <v>0</v>
      </c>
      <c r="D706" s="176">
        <f>IF(B706=1,"",IF(AND(TrackingWorksheet!B711&lt;&gt;"",TrackingWorksheet!B711&lt;=WeeklyCOVIDSummary!$C$7,OR(TrackingWorksheet!C711="",TrackingWorksheet!C711&gt;=WeeklyCOVIDSummary!$C$6)),1,0))</f>
        <v>0</v>
      </c>
      <c r="E706" s="175">
        <f>IF(B706=1,"",IF(AND(TrackingWorksheet!H711&lt;&gt;"",TrackingWorksheet!H711&lt;=WeeklyCOVIDSummary!$C$7),1,0)*D706)</f>
        <v>0</v>
      </c>
      <c r="F706" s="175">
        <f>IF(B706=1,"",IF(AND(TrackingWorksheet!I711&lt;&gt;"",TrackingWorksheet!I711&lt;=WeeklyCOVIDSummary!$C$7),1,0)*D706)</f>
        <v>0</v>
      </c>
      <c r="G706" s="175">
        <f>IF(B706=1,"",IF(AND(TrackingWorksheet!G711&lt;&gt;"",TrackingWorksheet!G711&lt;=WeeklyCOVIDSummary!$C$7,WeeklyCOVIDSummary!$C$6-TrackingWorksheet!G711&lt;60),1,0)*D706)</f>
        <v>0</v>
      </c>
      <c r="H706" s="175">
        <f>IF(B706=1,"",IF(AND(TrackingWorksheet!G711&lt;&gt;"",TrackingWorksheet!G711&lt;=WeeklyCOVIDSummary!$C$7,TrackingWorksheet!G711&gt;$M$3),1,0)*D706)</f>
        <v>0</v>
      </c>
      <c r="I706" s="175">
        <f t="shared" si="21"/>
        <v>0</v>
      </c>
      <c r="J706" s="175">
        <f t="shared" si="20"/>
        <v>0</v>
      </c>
      <c r="K706" s="175">
        <f>IF(B706=1,"",IF(AND(TrackingWorksheet!G711="",TrackingWorksheet!H711="", TrackingWorksheet!I711=""),1,0)*D706)</f>
        <v>0</v>
      </c>
      <c r="L706" s="178" t="str">
        <f>IF(B706=1,"",IF(TrackingWorksheet!F711="","",TrackingWorksheet!F711))</f>
        <v/>
      </c>
      <c r="M706" s="170"/>
      <c r="N706" s="170">
        <f>IF(AND(ISBLANK(TrackingWorksheet!B711),ISBLANK(TrackingWorksheet!C711),ISBLANK(TrackingWorksheet!G711),ISBLANK(TrackingWorksheet!I711),
ISBLANK(TrackingWorksheet!#REF!)),1,0)</f>
        <v>0</v>
      </c>
      <c r="O706" s="170">
        <f>IF(B706=1,"",TrackingWorksheet!E711)</f>
        <v>0</v>
      </c>
      <c r="P706" s="170" t="e">
        <f>IF(B706=1,"",IF(AND(TrackingWorksheet!B711&lt;&gt;"",TrackingWorksheet!B711&lt;=#REF!,OR(TrackingWorksheet!C711="",TrackingWorksheet!C711&gt;=#REF!)),1,0))</f>
        <v>#REF!</v>
      </c>
      <c r="Q706" s="170" t="e">
        <f>IF(B706=1,"",IF(AND(TrackingWorksheet!#REF! &lt;&gt;"",TrackingWorksheet!#REF!&lt;=#REF!), 1, 0)*D706)</f>
        <v>#REF!</v>
      </c>
      <c r="R706" s="170" t="e">
        <f>IF(B706=1,"",IF(AND(TrackingWorksheet!#REF! &lt;&gt;"", TrackingWorksheet!#REF!="At facility"), 1, 0)*D706)</f>
        <v>#REF!</v>
      </c>
      <c r="S706" s="170" t="e">
        <f>IF(B706=1,"",IF(AND(TrackingWorksheet!#REF! &lt;&gt;"", TrackingWorksheet!#REF!="Outside of facility"), 1, 0)*D706)</f>
        <v>#REF!</v>
      </c>
      <c r="T706" s="170" t="e">
        <f>IF(B706=1,"",IF(AND(TrackingWorksheet!#REF!&lt;&gt;"",TrackingWorksheet!#REF!&lt;=#REF!),1,0)*D706)</f>
        <v>#REF!</v>
      </c>
      <c r="U706" s="170" t="e">
        <f>IF(B706=1,"",IF(AND(TrackingWorksheet!#REF!&lt;&gt;"",TrackingWorksheet!#REF!&lt;=#REF!),1,0)*D706)</f>
        <v>#REF!</v>
      </c>
      <c r="V706" s="170" t="str">
        <f>IF(B706=1,"",IF(TrackingWorksheet!F711="","",TrackingWorksheet!F711))</f>
        <v/>
      </c>
    </row>
    <row r="707" spans="2:22" x14ac:dyDescent="0.35">
      <c r="B707" s="178">
        <f>IF(AND(ISBLANK(TrackingWorksheet!B712),ISBLANK(TrackingWorksheet!C712),ISBLANK(TrackingWorksheet!G712),ISBLANK(TrackingWorksheet!I712),
ISBLANK(TrackingWorksheet!#REF!)),1,0)</f>
        <v>0</v>
      </c>
      <c r="C707" s="173">
        <f>IF(B707=1,"",TrackingWorksheet!D712)</f>
        <v>0</v>
      </c>
      <c r="D707" s="176">
        <f>IF(B707=1,"",IF(AND(TrackingWorksheet!B712&lt;&gt;"",TrackingWorksheet!B712&lt;=WeeklyCOVIDSummary!$C$7,OR(TrackingWorksheet!C712="",TrackingWorksheet!C712&gt;=WeeklyCOVIDSummary!$C$6)),1,0))</f>
        <v>0</v>
      </c>
      <c r="E707" s="175">
        <f>IF(B707=1,"",IF(AND(TrackingWorksheet!H712&lt;&gt;"",TrackingWorksheet!H712&lt;=WeeklyCOVIDSummary!$C$7),1,0)*D707)</f>
        <v>0</v>
      </c>
      <c r="F707" s="175">
        <f>IF(B707=1,"",IF(AND(TrackingWorksheet!I712&lt;&gt;"",TrackingWorksheet!I712&lt;=WeeklyCOVIDSummary!$C$7),1,0)*D707)</f>
        <v>0</v>
      </c>
      <c r="G707" s="175">
        <f>IF(B707=1,"",IF(AND(TrackingWorksheet!G712&lt;&gt;"",TrackingWorksheet!G712&lt;=WeeklyCOVIDSummary!$C$7,WeeklyCOVIDSummary!$C$6-TrackingWorksheet!G712&lt;60),1,0)*D707)</f>
        <v>0</v>
      </c>
      <c r="H707" s="175">
        <f>IF(B707=1,"",IF(AND(TrackingWorksheet!G712&lt;&gt;"",TrackingWorksheet!G712&lt;=WeeklyCOVIDSummary!$C$7,TrackingWorksheet!G712&gt;$M$3),1,0)*D707)</f>
        <v>0</v>
      </c>
      <c r="I707" s="175">
        <f t="shared" si="21"/>
        <v>0</v>
      </c>
      <c r="J707" s="175">
        <f t="shared" ref="J707:J770" si="22">MAX(G707:H707)</f>
        <v>0</v>
      </c>
      <c r="K707" s="175">
        <f>IF(B707=1,"",IF(AND(TrackingWorksheet!G712="",TrackingWorksheet!H712="", TrackingWorksheet!I712=""),1,0)*D707)</f>
        <v>0</v>
      </c>
      <c r="L707" s="178" t="str">
        <f>IF(B707=1,"",IF(TrackingWorksheet!F712="","",TrackingWorksheet!F712))</f>
        <v/>
      </c>
      <c r="M707" s="170"/>
      <c r="N707" s="170">
        <f>IF(AND(ISBLANK(TrackingWorksheet!B712),ISBLANK(TrackingWorksheet!C712),ISBLANK(TrackingWorksheet!G712),ISBLANK(TrackingWorksheet!I712),
ISBLANK(TrackingWorksheet!#REF!)),1,0)</f>
        <v>0</v>
      </c>
      <c r="O707" s="170">
        <f>IF(B707=1,"",TrackingWorksheet!E712)</f>
        <v>0</v>
      </c>
      <c r="P707" s="170" t="e">
        <f>IF(B707=1,"",IF(AND(TrackingWorksheet!B712&lt;&gt;"",TrackingWorksheet!B712&lt;=#REF!,OR(TrackingWorksheet!C712="",TrackingWorksheet!C712&gt;=#REF!)),1,0))</f>
        <v>#REF!</v>
      </c>
      <c r="Q707" s="170" t="e">
        <f>IF(B707=1,"",IF(AND(TrackingWorksheet!#REF! &lt;&gt;"",TrackingWorksheet!#REF!&lt;=#REF!), 1, 0)*D707)</f>
        <v>#REF!</v>
      </c>
      <c r="R707" s="170" t="e">
        <f>IF(B707=1,"",IF(AND(TrackingWorksheet!#REF! &lt;&gt;"", TrackingWorksheet!#REF!="At facility"), 1, 0)*D707)</f>
        <v>#REF!</v>
      </c>
      <c r="S707" s="170" t="e">
        <f>IF(B707=1,"",IF(AND(TrackingWorksheet!#REF! &lt;&gt;"", TrackingWorksheet!#REF!="Outside of facility"), 1, 0)*D707)</f>
        <v>#REF!</v>
      </c>
      <c r="T707" s="170" t="e">
        <f>IF(B707=1,"",IF(AND(TrackingWorksheet!#REF!&lt;&gt;"",TrackingWorksheet!#REF!&lt;=#REF!),1,0)*D707)</f>
        <v>#REF!</v>
      </c>
      <c r="U707" s="170" t="e">
        <f>IF(B707=1,"",IF(AND(TrackingWorksheet!#REF!&lt;&gt;"",TrackingWorksheet!#REF!&lt;=#REF!),1,0)*D707)</f>
        <v>#REF!</v>
      </c>
      <c r="V707" s="170" t="str">
        <f>IF(B707=1,"",IF(TrackingWorksheet!F712="","",TrackingWorksheet!F712))</f>
        <v/>
      </c>
    </row>
    <row r="708" spans="2:22" x14ac:dyDescent="0.35">
      <c r="B708" s="178">
        <f>IF(AND(ISBLANK(TrackingWorksheet!B713),ISBLANK(TrackingWorksheet!C713),ISBLANK(TrackingWorksheet!G713),ISBLANK(TrackingWorksheet!I713),
ISBLANK(TrackingWorksheet!#REF!)),1,0)</f>
        <v>0</v>
      </c>
      <c r="C708" s="173">
        <f>IF(B708=1,"",TrackingWorksheet!D713)</f>
        <v>0</v>
      </c>
      <c r="D708" s="176">
        <f>IF(B708=1,"",IF(AND(TrackingWorksheet!B713&lt;&gt;"",TrackingWorksheet!B713&lt;=WeeklyCOVIDSummary!$C$7,OR(TrackingWorksheet!C713="",TrackingWorksheet!C713&gt;=WeeklyCOVIDSummary!$C$6)),1,0))</f>
        <v>0</v>
      </c>
      <c r="E708" s="175">
        <f>IF(B708=1,"",IF(AND(TrackingWorksheet!H713&lt;&gt;"",TrackingWorksheet!H713&lt;=WeeklyCOVIDSummary!$C$7),1,0)*D708)</f>
        <v>0</v>
      </c>
      <c r="F708" s="175">
        <f>IF(B708=1,"",IF(AND(TrackingWorksheet!I713&lt;&gt;"",TrackingWorksheet!I713&lt;=WeeklyCOVIDSummary!$C$7),1,0)*D708)</f>
        <v>0</v>
      </c>
      <c r="G708" s="175">
        <f>IF(B708=1,"",IF(AND(TrackingWorksheet!G713&lt;&gt;"",TrackingWorksheet!G713&lt;=WeeklyCOVIDSummary!$C$7,WeeklyCOVIDSummary!$C$6-TrackingWorksheet!G713&lt;60),1,0)*D708)</f>
        <v>0</v>
      </c>
      <c r="H708" s="175">
        <f>IF(B708=1,"",IF(AND(TrackingWorksheet!G713&lt;&gt;"",TrackingWorksheet!G713&lt;=WeeklyCOVIDSummary!$C$7,TrackingWorksheet!G713&gt;$M$3),1,0)*D708)</f>
        <v>0</v>
      </c>
      <c r="I708" s="175">
        <f t="shared" ref="I708:I771" si="23">MAX(G708:H708)</f>
        <v>0</v>
      </c>
      <c r="J708" s="175">
        <f t="shared" si="22"/>
        <v>0</v>
      </c>
      <c r="K708" s="175">
        <f>IF(B708=1,"",IF(AND(TrackingWorksheet!G713="",TrackingWorksheet!H713="", TrackingWorksheet!I713=""),1,0)*D708)</f>
        <v>0</v>
      </c>
      <c r="L708" s="178" t="str">
        <f>IF(B708=1,"",IF(TrackingWorksheet!F713="","",TrackingWorksheet!F713))</f>
        <v/>
      </c>
      <c r="M708" s="170"/>
      <c r="N708" s="170">
        <f>IF(AND(ISBLANK(TrackingWorksheet!B713),ISBLANK(TrackingWorksheet!C713),ISBLANK(TrackingWorksheet!G713),ISBLANK(TrackingWorksheet!I713),
ISBLANK(TrackingWorksheet!#REF!)),1,0)</f>
        <v>0</v>
      </c>
      <c r="O708" s="170">
        <f>IF(B708=1,"",TrackingWorksheet!E713)</f>
        <v>0</v>
      </c>
      <c r="P708" s="170" t="e">
        <f>IF(B708=1,"",IF(AND(TrackingWorksheet!B713&lt;&gt;"",TrackingWorksheet!B713&lt;=#REF!,OR(TrackingWorksheet!C713="",TrackingWorksheet!C713&gt;=#REF!)),1,0))</f>
        <v>#REF!</v>
      </c>
      <c r="Q708" s="170" t="e">
        <f>IF(B708=1,"",IF(AND(TrackingWorksheet!#REF! &lt;&gt;"",TrackingWorksheet!#REF!&lt;=#REF!), 1, 0)*D708)</f>
        <v>#REF!</v>
      </c>
      <c r="R708" s="170" t="e">
        <f>IF(B708=1,"",IF(AND(TrackingWorksheet!#REF! &lt;&gt;"", TrackingWorksheet!#REF!="At facility"), 1, 0)*D708)</f>
        <v>#REF!</v>
      </c>
      <c r="S708" s="170" t="e">
        <f>IF(B708=1,"",IF(AND(TrackingWorksheet!#REF! &lt;&gt;"", TrackingWorksheet!#REF!="Outside of facility"), 1, 0)*D708)</f>
        <v>#REF!</v>
      </c>
      <c r="T708" s="170" t="e">
        <f>IF(B708=1,"",IF(AND(TrackingWorksheet!#REF!&lt;&gt;"",TrackingWorksheet!#REF!&lt;=#REF!),1,0)*D708)</f>
        <v>#REF!</v>
      </c>
      <c r="U708" s="170" t="e">
        <f>IF(B708=1,"",IF(AND(TrackingWorksheet!#REF!&lt;&gt;"",TrackingWorksheet!#REF!&lt;=#REF!),1,0)*D708)</f>
        <v>#REF!</v>
      </c>
      <c r="V708" s="170" t="str">
        <f>IF(B708=1,"",IF(TrackingWorksheet!F713="","",TrackingWorksheet!F713))</f>
        <v/>
      </c>
    </row>
    <row r="709" spans="2:22" x14ac:dyDescent="0.35">
      <c r="B709" s="178">
        <f>IF(AND(ISBLANK(TrackingWorksheet!B714),ISBLANK(TrackingWorksheet!C714),ISBLANK(TrackingWorksheet!G714),ISBLANK(TrackingWorksheet!I714),
ISBLANK(TrackingWorksheet!#REF!)),1,0)</f>
        <v>0</v>
      </c>
      <c r="C709" s="173">
        <f>IF(B709=1,"",TrackingWorksheet!D714)</f>
        <v>0</v>
      </c>
      <c r="D709" s="176">
        <f>IF(B709=1,"",IF(AND(TrackingWorksheet!B714&lt;&gt;"",TrackingWorksheet!B714&lt;=WeeklyCOVIDSummary!$C$7,OR(TrackingWorksheet!C714="",TrackingWorksheet!C714&gt;=WeeklyCOVIDSummary!$C$6)),1,0))</f>
        <v>0</v>
      </c>
      <c r="E709" s="175">
        <f>IF(B709=1,"",IF(AND(TrackingWorksheet!H714&lt;&gt;"",TrackingWorksheet!H714&lt;=WeeklyCOVIDSummary!$C$7),1,0)*D709)</f>
        <v>0</v>
      </c>
      <c r="F709" s="175">
        <f>IF(B709=1,"",IF(AND(TrackingWorksheet!I714&lt;&gt;"",TrackingWorksheet!I714&lt;=WeeklyCOVIDSummary!$C$7),1,0)*D709)</f>
        <v>0</v>
      </c>
      <c r="G709" s="175">
        <f>IF(B709=1,"",IF(AND(TrackingWorksheet!G714&lt;&gt;"",TrackingWorksheet!G714&lt;=WeeklyCOVIDSummary!$C$7,WeeklyCOVIDSummary!$C$6-TrackingWorksheet!G714&lt;60),1,0)*D709)</f>
        <v>0</v>
      </c>
      <c r="H709" s="175">
        <f>IF(B709=1,"",IF(AND(TrackingWorksheet!G714&lt;&gt;"",TrackingWorksheet!G714&lt;=WeeklyCOVIDSummary!$C$7,TrackingWorksheet!G714&gt;$M$3),1,0)*D709)</f>
        <v>0</v>
      </c>
      <c r="I709" s="175">
        <f t="shared" si="23"/>
        <v>0</v>
      </c>
      <c r="J709" s="175">
        <f t="shared" si="22"/>
        <v>0</v>
      </c>
      <c r="K709" s="175">
        <f>IF(B709=1,"",IF(AND(TrackingWorksheet!G714="",TrackingWorksheet!H714="", TrackingWorksheet!I714=""),1,0)*D709)</f>
        <v>0</v>
      </c>
      <c r="L709" s="178" t="str">
        <f>IF(B709=1,"",IF(TrackingWorksheet!F714="","",TrackingWorksheet!F714))</f>
        <v/>
      </c>
      <c r="M709" s="170"/>
      <c r="N709" s="170">
        <f>IF(AND(ISBLANK(TrackingWorksheet!B714),ISBLANK(TrackingWorksheet!C714),ISBLANK(TrackingWorksheet!G714),ISBLANK(TrackingWorksheet!I714),
ISBLANK(TrackingWorksheet!#REF!)),1,0)</f>
        <v>0</v>
      </c>
      <c r="O709" s="170">
        <f>IF(B709=1,"",TrackingWorksheet!E714)</f>
        <v>0</v>
      </c>
      <c r="P709" s="170" t="e">
        <f>IF(B709=1,"",IF(AND(TrackingWorksheet!B714&lt;&gt;"",TrackingWorksheet!B714&lt;=#REF!,OR(TrackingWorksheet!C714="",TrackingWorksheet!C714&gt;=#REF!)),1,0))</f>
        <v>#REF!</v>
      </c>
      <c r="Q709" s="170" t="e">
        <f>IF(B709=1,"",IF(AND(TrackingWorksheet!#REF! &lt;&gt;"",TrackingWorksheet!#REF!&lt;=#REF!), 1, 0)*D709)</f>
        <v>#REF!</v>
      </c>
      <c r="R709" s="170" t="e">
        <f>IF(B709=1,"",IF(AND(TrackingWorksheet!#REF! &lt;&gt;"", TrackingWorksheet!#REF!="At facility"), 1, 0)*D709)</f>
        <v>#REF!</v>
      </c>
      <c r="S709" s="170" t="e">
        <f>IF(B709=1,"",IF(AND(TrackingWorksheet!#REF! &lt;&gt;"", TrackingWorksheet!#REF!="Outside of facility"), 1, 0)*D709)</f>
        <v>#REF!</v>
      </c>
      <c r="T709" s="170" t="e">
        <f>IF(B709=1,"",IF(AND(TrackingWorksheet!#REF!&lt;&gt;"",TrackingWorksheet!#REF!&lt;=#REF!),1,0)*D709)</f>
        <v>#REF!</v>
      </c>
      <c r="U709" s="170" t="e">
        <f>IF(B709=1,"",IF(AND(TrackingWorksheet!#REF!&lt;&gt;"",TrackingWorksheet!#REF!&lt;=#REF!),1,0)*D709)</f>
        <v>#REF!</v>
      </c>
      <c r="V709" s="170" t="str">
        <f>IF(B709=1,"",IF(TrackingWorksheet!F714="","",TrackingWorksheet!F714))</f>
        <v/>
      </c>
    </row>
    <row r="710" spans="2:22" x14ac:dyDescent="0.35">
      <c r="B710" s="178">
        <f>IF(AND(ISBLANK(TrackingWorksheet!B715),ISBLANK(TrackingWorksheet!C715),ISBLANK(TrackingWorksheet!G715),ISBLANK(TrackingWorksheet!I715),
ISBLANK(TrackingWorksheet!#REF!)),1,0)</f>
        <v>0</v>
      </c>
      <c r="C710" s="173">
        <f>IF(B710=1,"",TrackingWorksheet!D715)</f>
        <v>0</v>
      </c>
      <c r="D710" s="176">
        <f>IF(B710=1,"",IF(AND(TrackingWorksheet!B715&lt;&gt;"",TrackingWorksheet!B715&lt;=WeeklyCOVIDSummary!$C$7,OR(TrackingWorksheet!C715="",TrackingWorksheet!C715&gt;=WeeklyCOVIDSummary!$C$6)),1,0))</f>
        <v>0</v>
      </c>
      <c r="E710" s="175">
        <f>IF(B710=1,"",IF(AND(TrackingWorksheet!H715&lt;&gt;"",TrackingWorksheet!H715&lt;=WeeklyCOVIDSummary!$C$7),1,0)*D710)</f>
        <v>0</v>
      </c>
      <c r="F710" s="175">
        <f>IF(B710=1,"",IF(AND(TrackingWorksheet!I715&lt;&gt;"",TrackingWorksheet!I715&lt;=WeeklyCOVIDSummary!$C$7),1,0)*D710)</f>
        <v>0</v>
      </c>
      <c r="G710" s="175">
        <f>IF(B710=1,"",IF(AND(TrackingWorksheet!G715&lt;&gt;"",TrackingWorksheet!G715&lt;=WeeklyCOVIDSummary!$C$7,WeeklyCOVIDSummary!$C$6-TrackingWorksheet!G715&lt;60),1,0)*D710)</f>
        <v>0</v>
      </c>
      <c r="H710" s="175">
        <f>IF(B710=1,"",IF(AND(TrackingWorksheet!G715&lt;&gt;"",TrackingWorksheet!G715&lt;=WeeklyCOVIDSummary!$C$7,TrackingWorksheet!G715&gt;$M$3),1,0)*D710)</f>
        <v>0</v>
      </c>
      <c r="I710" s="175">
        <f t="shared" si="23"/>
        <v>0</v>
      </c>
      <c r="J710" s="175">
        <f t="shared" si="22"/>
        <v>0</v>
      </c>
      <c r="K710" s="175">
        <f>IF(B710=1,"",IF(AND(TrackingWorksheet!G715="",TrackingWorksheet!H715="", TrackingWorksheet!I715=""),1,0)*D710)</f>
        <v>0</v>
      </c>
      <c r="L710" s="178" t="str">
        <f>IF(B710=1,"",IF(TrackingWorksheet!F715="","",TrackingWorksheet!F715))</f>
        <v/>
      </c>
      <c r="M710" s="170"/>
      <c r="N710" s="170">
        <f>IF(AND(ISBLANK(TrackingWorksheet!B715),ISBLANK(TrackingWorksheet!C715),ISBLANK(TrackingWorksheet!G715),ISBLANK(TrackingWorksheet!I715),
ISBLANK(TrackingWorksheet!#REF!)),1,0)</f>
        <v>0</v>
      </c>
      <c r="O710" s="170">
        <f>IF(B710=1,"",TrackingWorksheet!E715)</f>
        <v>0</v>
      </c>
      <c r="P710" s="170" t="e">
        <f>IF(B710=1,"",IF(AND(TrackingWorksheet!B715&lt;&gt;"",TrackingWorksheet!B715&lt;=#REF!,OR(TrackingWorksheet!C715="",TrackingWorksheet!C715&gt;=#REF!)),1,0))</f>
        <v>#REF!</v>
      </c>
      <c r="Q710" s="170" t="e">
        <f>IF(B710=1,"",IF(AND(TrackingWorksheet!#REF! &lt;&gt;"",TrackingWorksheet!#REF!&lt;=#REF!), 1, 0)*D710)</f>
        <v>#REF!</v>
      </c>
      <c r="R710" s="170" t="e">
        <f>IF(B710=1,"",IF(AND(TrackingWorksheet!#REF! &lt;&gt;"", TrackingWorksheet!#REF!="At facility"), 1, 0)*D710)</f>
        <v>#REF!</v>
      </c>
      <c r="S710" s="170" t="e">
        <f>IF(B710=1,"",IF(AND(TrackingWorksheet!#REF! &lt;&gt;"", TrackingWorksheet!#REF!="Outside of facility"), 1, 0)*D710)</f>
        <v>#REF!</v>
      </c>
      <c r="T710" s="170" t="e">
        <f>IF(B710=1,"",IF(AND(TrackingWorksheet!#REF!&lt;&gt;"",TrackingWorksheet!#REF!&lt;=#REF!),1,0)*D710)</f>
        <v>#REF!</v>
      </c>
      <c r="U710" s="170" t="e">
        <f>IF(B710=1,"",IF(AND(TrackingWorksheet!#REF!&lt;&gt;"",TrackingWorksheet!#REF!&lt;=#REF!),1,0)*D710)</f>
        <v>#REF!</v>
      </c>
      <c r="V710" s="170" t="str">
        <f>IF(B710=1,"",IF(TrackingWorksheet!F715="","",TrackingWorksheet!F715))</f>
        <v/>
      </c>
    </row>
    <row r="711" spans="2:22" x14ac:dyDescent="0.35">
      <c r="B711" s="178">
        <f>IF(AND(ISBLANK(TrackingWorksheet!B716),ISBLANK(TrackingWorksheet!C716),ISBLANK(TrackingWorksheet!G716),ISBLANK(TrackingWorksheet!I716),
ISBLANK(TrackingWorksheet!#REF!)),1,0)</f>
        <v>0</v>
      </c>
      <c r="C711" s="173">
        <f>IF(B711=1,"",TrackingWorksheet!D716)</f>
        <v>0</v>
      </c>
      <c r="D711" s="176">
        <f>IF(B711=1,"",IF(AND(TrackingWorksheet!B716&lt;&gt;"",TrackingWorksheet!B716&lt;=WeeklyCOVIDSummary!$C$7,OR(TrackingWorksheet!C716="",TrackingWorksheet!C716&gt;=WeeklyCOVIDSummary!$C$6)),1,0))</f>
        <v>0</v>
      </c>
      <c r="E711" s="175">
        <f>IF(B711=1,"",IF(AND(TrackingWorksheet!H716&lt;&gt;"",TrackingWorksheet!H716&lt;=WeeklyCOVIDSummary!$C$7),1,0)*D711)</f>
        <v>0</v>
      </c>
      <c r="F711" s="175">
        <f>IF(B711=1,"",IF(AND(TrackingWorksheet!I716&lt;&gt;"",TrackingWorksheet!I716&lt;=WeeklyCOVIDSummary!$C$7),1,0)*D711)</f>
        <v>0</v>
      </c>
      <c r="G711" s="175">
        <f>IF(B711=1,"",IF(AND(TrackingWorksheet!G716&lt;&gt;"",TrackingWorksheet!G716&lt;=WeeklyCOVIDSummary!$C$7,WeeklyCOVIDSummary!$C$6-TrackingWorksheet!G716&lt;60),1,0)*D711)</f>
        <v>0</v>
      </c>
      <c r="H711" s="175">
        <f>IF(B711=1,"",IF(AND(TrackingWorksheet!G716&lt;&gt;"",TrackingWorksheet!G716&lt;=WeeklyCOVIDSummary!$C$7,TrackingWorksheet!G716&gt;$M$3),1,0)*D711)</f>
        <v>0</v>
      </c>
      <c r="I711" s="175">
        <f t="shared" si="23"/>
        <v>0</v>
      </c>
      <c r="J711" s="175">
        <f t="shared" si="22"/>
        <v>0</v>
      </c>
      <c r="K711" s="175">
        <f>IF(B711=1,"",IF(AND(TrackingWorksheet!G716="",TrackingWorksheet!H716="", TrackingWorksheet!I716=""),1,0)*D711)</f>
        <v>0</v>
      </c>
      <c r="L711" s="178" t="str">
        <f>IF(B711=1,"",IF(TrackingWorksheet!F716="","",TrackingWorksheet!F716))</f>
        <v/>
      </c>
      <c r="M711" s="170"/>
      <c r="N711" s="170">
        <f>IF(AND(ISBLANK(TrackingWorksheet!B716),ISBLANK(TrackingWorksheet!C716),ISBLANK(TrackingWorksheet!G716),ISBLANK(TrackingWorksheet!I716),
ISBLANK(TrackingWorksheet!#REF!)),1,0)</f>
        <v>0</v>
      </c>
      <c r="O711" s="170">
        <f>IF(B711=1,"",TrackingWorksheet!E716)</f>
        <v>0</v>
      </c>
      <c r="P711" s="170" t="e">
        <f>IF(B711=1,"",IF(AND(TrackingWorksheet!B716&lt;&gt;"",TrackingWorksheet!B716&lt;=#REF!,OR(TrackingWorksheet!C716="",TrackingWorksheet!C716&gt;=#REF!)),1,0))</f>
        <v>#REF!</v>
      </c>
      <c r="Q711" s="170" t="e">
        <f>IF(B711=1,"",IF(AND(TrackingWorksheet!#REF! &lt;&gt;"",TrackingWorksheet!#REF!&lt;=#REF!), 1, 0)*D711)</f>
        <v>#REF!</v>
      </c>
      <c r="R711" s="170" t="e">
        <f>IF(B711=1,"",IF(AND(TrackingWorksheet!#REF! &lt;&gt;"", TrackingWorksheet!#REF!="At facility"), 1, 0)*D711)</f>
        <v>#REF!</v>
      </c>
      <c r="S711" s="170" t="e">
        <f>IF(B711=1,"",IF(AND(TrackingWorksheet!#REF! &lt;&gt;"", TrackingWorksheet!#REF!="Outside of facility"), 1, 0)*D711)</f>
        <v>#REF!</v>
      </c>
      <c r="T711" s="170" t="e">
        <f>IF(B711=1,"",IF(AND(TrackingWorksheet!#REF!&lt;&gt;"",TrackingWorksheet!#REF!&lt;=#REF!),1,0)*D711)</f>
        <v>#REF!</v>
      </c>
      <c r="U711" s="170" t="e">
        <f>IF(B711=1,"",IF(AND(TrackingWorksheet!#REF!&lt;&gt;"",TrackingWorksheet!#REF!&lt;=#REF!),1,0)*D711)</f>
        <v>#REF!</v>
      </c>
      <c r="V711" s="170" t="str">
        <f>IF(B711=1,"",IF(TrackingWorksheet!F716="","",TrackingWorksheet!F716))</f>
        <v/>
      </c>
    </row>
    <row r="712" spans="2:22" x14ac:dyDescent="0.35">
      <c r="B712" s="178">
        <f>IF(AND(ISBLANK(TrackingWorksheet!B717),ISBLANK(TrackingWorksheet!C717),ISBLANK(TrackingWorksheet!G717),ISBLANK(TrackingWorksheet!I717),
ISBLANK(TrackingWorksheet!#REF!)),1,0)</f>
        <v>0</v>
      </c>
      <c r="C712" s="173">
        <f>IF(B712=1,"",TrackingWorksheet!D717)</f>
        <v>0</v>
      </c>
      <c r="D712" s="176">
        <f>IF(B712=1,"",IF(AND(TrackingWorksheet!B717&lt;&gt;"",TrackingWorksheet!B717&lt;=WeeklyCOVIDSummary!$C$7,OR(TrackingWorksheet!C717="",TrackingWorksheet!C717&gt;=WeeklyCOVIDSummary!$C$6)),1,0))</f>
        <v>0</v>
      </c>
      <c r="E712" s="175">
        <f>IF(B712=1,"",IF(AND(TrackingWorksheet!H717&lt;&gt;"",TrackingWorksheet!H717&lt;=WeeklyCOVIDSummary!$C$7),1,0)*D712)</f>
        <v>0</v>
      </c>
      <c r="F712" s="175">
        <f>IF(B712=1,"",IF(AND(TrackingWorksheet!I717&lt;&gt;"",TrackingWorksheet!I717&lt;=WeeklyCOVIDSummary!$C$7),1,0)*D712)</f>
        <v>0</v>
      </c>
      <c r="G712" s="175">
        <f>IF(B712=1,"",IF(AND(TrackingWorksheet!G717&lt;&gt;"",TrackingWorksheet!G717&lt;=WeeklyCOVIDSummary!$C$7,WeeklyCOVIDSummary!$C$6-TrackingWorksheet!G717&lt;60),1,0)*D712)</f>
        <v>0</v>
      </c>
      <c r="H712" s="175">
        <f>IF(B712=1,"",IF(AND(TrackingWorksheet!G717&lt;&gt;"",TrackingWorksheet!G717&lt;=WeeklyCOVIDSummary!$C$7,TrackingWorksheet!G717&gt;$M$3),1,0)*D712)</f>
        <v>0</v>
      </c>
      <c r="I712" s="175">
        <f t="shared" si="23"/>
        <v>0</v>
      </c>
      <c r="J712" s="175">
        <f t="shared" si="22"/>
        <v>0</v>
      </c>
      <c r="K712" s="175">
        <f>IF(B712=1,"",IF(AND(TrackingWorksheet!G717="",TrackingWorksheet!H717="", TrackingWorksheet!I717=""),1,0)*D712)</f>
        <v>0</v>
      </c>
      <c r="L712" s="178" t="str">
        <f>IF(B712=1,"",IF(TrackingWorksheet!F717="","",TrackingWorksheet!F717))</f>
        <v/>
      </c>
      <c r="M712" s="170"/>
      <c r="N712" s="170">
        <f>IF(AND(ISBLANK(TrackingWorksheet!B717),ISBLANK(TrackingWorksheet!C717),ISBLANK(TrackingWorksheet!G717),ISBLANK(TrackingWorksheet!I717),
ISBLANK(TrackingWorksheet!#REF!)),1,0)</f>
        <v>0</v>
      </c>
      <c r="O712" s="170">
        <f>IF(B712=1,"",TrackingWorksheet!E717)</f>
        <v>0</v>
      </c>
      <c r="P712" s="170" t="e">
        <f>IF(B712=1,"",IF(AND(TrackingWorksheet!B717&lt;&gt;"",TrackingWorksheet!B717&lt;=#REF!,OR(TrackingWorksheet!C717="",TrackingWorksheet!C717&gt;=#REF!)),1,0))</f>
        <v>#REF!</v>
      </c>
      <c r="Q712" s="170" t="e">
        <f>IF(B712=1,"",IF(AND(TrackingWorksheet!#REF! &lt;&gt;"",TrackingWorksheet!#REF!&lt;=#REF!), 1, 0)*D712)</f>
        <v>#REF!</v>
      </c>
      <c r="R712" s="170" t="e">
        <f>IF(B712=1,"",IF(AND(TrackingWorksheet!#REF! &lt;&gt;"", TrackingWorksheet!#REF!="At facility"), 1, 0)*D712)</f>
        <v>#REF!</v>
      </c>
      <c r="S712" s="170" t="e">
        <f>IF(B712=1,"",IF(AND(TrackingWorksheet!#REF! &lt;&gt;"", TrackingWorksheet!#REF!="Outside of facility"), 1, 0)*D712)</f>
        <v>#REF!</v>
      </c>
      <c r="T712" s="170" t="e">
        <f>IF(B712=1,"",IF(AND(TrackingWorksheet!#REF!&lt;&gt;"",TrackingWorksheet!#REF!&lt;=#REF!),1,0)*D712)</f>
        <v>#REF!</v>
      </c>
      <c r="U712" s="170" t="e">
        <f>IF(B712=1,"",IF(AND(TrackingWorksheet!#REF!&lt;&gt;"",TrackingWorksheet!#REF!&lt;=#REF!),1,0)*D712)</f>
        <v>#REF!</v>
      </c>
      <c r="V712" s="170" t="str">
        <f>IF(B712=1,"",IF(TrackingWorksheet!F717="","",TrackingWorksheet!F717))</f>
        <v/>
      </c>
    </row>
    <row r="713" spans="2:22" x14ac:dyDescent="0.35">
      <c r="B713" s="178">
        <f>IF(AND(ISBLANK(TrackingWorksheet!B718),ISBLANK(TrackingWorksheet!C718),ISBLANK(TrackingWorksheet!G718),ISBLANK(TrackingWorksheet!I718),
ISBLANK(TrackingWorksheet!#REF!)),1,0)</f>
        <v>0</v>
      </c>
      <c r="C713" s="173">
        <f>IF(B713=1,"",TrackingWorksheet!D718)</f>
        <v>0</v>
      </c>
      <c r="D713" s="176">
        <f>IF(B713=1,"",IF(AND(TrackingWorksheet!B718&lt;&gt;"",TrackingWorksheet!B718&lt;=WeeklyCOVIDSummary!$C$7,OR(TrackingWorksheet!C718="",TrackingWorksheet!C718&gt;=WeeklyCOVIDSummary!$C$6)),1,0))</f>
        <v>0</v>
      </c>
      <c r="E713" s="175">
        <f>IF(B713=1,"",IF(AND(TrackingWorksheet!H718&lt;&gt;"",TrackingWorksheet!H718&lt;=WeeklyCOVIDSummary!$C$7),1,0)*D713)</f>
        <v>0</v>
      </c>
      <c r="F713" s="175">
        <f>IF(B713=1,"",IF(AND(TrackingWorksheet!I718&lt;&gt;"",TrackingWorksheet!I718&lt;=WeeklyCOVIDSummary!$C$7),1,0)*D713)</f>
        <v>0</v>
      </c>
      <c r="G713" s="175">
        <f>IF(B713=1,"",IF(AND(TrackingWorksheet!G718&lt;&gt;"",TrackingWorksheet!G718&lt;=WeeklyCOVIDSummary!$C$7,WeeklyCOVIDSummary!$C$6-TrackingWorksheet!G718&lt;60),1,0)*D713)</f>
        <v>0</v>
      </c>
      <c r="H713" s="175">
        <f>IF(B713=1,"",IF(AND(TrackingWorksheet!G718&lt;&gt;"",TrackingWorksheet!G718&lt;=WeeklyCOVIDSummary!$C$7,TrackingWorksheet!G718&gt;$M$3),1,0)*D713)</f>
        <v>0</v>
      </c>
      <c r="I713" s="175">
        <f t="shared" si="23"/>
        <v>0</v>
      </c>
      <c r="J713" s="175">
        <f t="shared" si="22"/>
        <v>0</v>
      </c>
      <c r="K713" s="175">
        <f>IF(B713=1,"",IF(AND(TrackingWorksheet!G718="",TrackingWorksheet!H718="", TrackingWorksheet!I718=""),1,0)*D713)</f>
        <v>0</v>
      </c>
      <c r="L713" s="178" t="str">
        <f>IF(B713=1,"",IF(TrackingWorksheet!F718="","",TrackingWorksheet!F718))</f>
        <v/>
      </c>
      <c r="M713" s="170"/>
      <c r="N713" s="170">
        <f>IF(AND(ISBLANK(TrackingWorksheet!B718),ISBLANK(TrackingWorksheet!C718),ISBLANK(TrackingWorksheet!G718),ISBLANK(TrackingWorksheet!I718),
ISBLANK(TrackingWorksheet!#REF!)),1,0)</f>
        <v>0</v>
      </c>
      <c r="O713" s="170">
        <f>IF(B713=1,"",TrackingWorksheet!E718)</f>
        <v>0</v>
      </c>
      <c r="P713" s="170" t="e">
        <f>IF(B713=1,"",IF(AND(TrackingWorksheet!B718&lt;&gt;"",TrackingWorksheet!B718&lt;=#REF!,OR(TrackingWorksheet!C718="",TrackingWorksheet!C718&gt;=#REF!)),1,0))</f>
        <v>#REF!</v>
      </c>
      <c r="Q713" s="170" t="e">
        <f>IF(B713=1,"",IF(AND(TrackingWorksheet!#REF! &lt;&gt;"",TrackingWorksheet!#REF!&lt;=#REF!), 1, 0)*D713)</f>
        <v>#REF!</v>
      </c>
      <c r="R713" s="170" t="e">
        <f>IF(B713=1,"",IF(AND(TrackingWorksheet!#REF! &lt;&gt;"", TrackingWorksheet!#REF!="At facility"), 1, 0)*D713)</f>
        <v>#REF!</v>
      </c>
      <c r="S713" s="170" t="e">
        <f>IF(B713=1,"",IF(AND(TrackingWorksheet!#REF! &lt;&gt;"", TrackingWorksheet!#REF!="Outside of facility"), 1, 0)*D713)</f>
        <v>#REF!</v>
      </c>
      <c r="T713" s="170" t="e">
        <f>IF(B713=1,"",IF(AND(TrackingWorksheet!#REF!&lt;&gt;"",TrackingWorksheet!#REF!&lt;=#REF!),1,0)*D713)</f>
        <v>#REF!</v>
      </c>
      <c r="U713" s="170" t="e">
        <f>IF(B713=1,"",IF(AND(TrackingWorksheet!#REF!&lt;&gt;"",TrackingWorksheet!#REF!&lt;=#REF!),1,0)*D713)</f>
        <v>#REF!</v>
      </c>
      <c r="V713" s="170" t="str">
        <f>IF(B713=1,"",IF(TrackingWorksheet!F718="","",TrackingWorksheet!F718))</f>
        <v/>
      </c>
    </row>
    <row r="714" spans="2:22" x14ac:dyDescent="0.35">
      <c r="B714" s="178">
        <f>IF(AND(ISBLANK(TrackingWorksheet!B719),ISBLANK(TrackingWorksheet!C719),ISBLANK(TrackingWorksheet!G719),ISBLANK(TrackingWorksheet!I719),
ISBLANK(TrackingWorksheet!#REF!)),1,0)</f>
        <v>0</v>
      </c>
      <c r="C714" s="173">
        <f>IF(B714=1,"",TrackingWorksheet!D719)</f>
        <v>0</v>
      </c>
      <c r="D714" s="176">
        <f>IF(B714=1,"",IF(AND(TrackingWorksheet!B719&lt;&gt;"",TrackingWorksheet!B719&lt;=WeeklyCOVIDSummary!$C$7,OR(TrackingWorksheet!C719="",TrackingWorksheet!C719&gt;=WeeklyCOVIDSummary!$C$6)),1,0))</f>
        <v>0</v>
      </c>
      <c r="E714" s="175">
        <f>IF(B714=1,"",IF(AND(TrackingWorksheet!H719&lt;&gt;"",TrackingWorksheet!H719&lt;=WeeklyCOVIDSummary!$C$7),1,0)*D714)</f>
        <v>0</v>
      </c>
      <c r="F714" s="175">
        <f>IF(B714=1,"",IF(AND(TrackingWorksheet!I719&lt;&gt;"",TrackingWorksheet!I719&lt;=WeeklyCOVIDSummary!$C$7),1,0)*D714)</f>
        <v>0</v>
      </c>
      <c r="G714" s="175">
        <f>IF(B714=1,"",IF(AND(TrackingWorksheet!G719&lt;&gt;"",TrackingWorksheet!G719&lt;=WeeklyCOVIDSummary!$C$7,WeeklyCOVIDSummary!$C$6-TrackingWorksheet!G719&lt;60),1,0)*D714)</f>
        <v>0</v>
      </c>
      <c r="H714" s="175">
        <f>IF(B714=1,"",IF(AND(TrackingWorksheet!G719&lt;&gt;"",TrackingWorksheet!G719&lt;=WeeklyCOVIDSummary!$C$7,TrackingWorksheet!G719&gt;$M$3),1,0)*D714)</f>
        <v>0</v>
      </c>
      <c r="I714" s="175">
        <f t="shared" si="23"/>
        <v>0</v>
      </c>
      <c r="J714" s="175">
        <f t="shared" si="22"/>
        <v>0</v>
      </c>
      <c r="K714" s="175">
        <f>IF(B714=1,"",IF(AND(TrackingWorksheet!G719="",TrackingWorksheet!H719="", TrackingWorksheet!I719=""),1,0)*D714)</f>
        <v>0</v>
      </c>
      <c r="L714" s="178" t="str">
        <f>IF(B714=1,"",IF(TrackingWorksheet!F719="","",TrackingWorksheet!F719))</f>
        <v/>
      </c>
      <c r="M714" s="170"/>
      <c r="N714" s="170">
        <f>IF(AND(ISBLANK(TrackingWorksheet!B719),ISBLANK(TrackingWorksheet!C719),ISBLANK(TrackingWorksheet!G719),ISBLANK(TrackingWorksheet!I719),
ISBLANK(TrackingWorksheet!#REF!)),1,0)</f>
        <v>0</v>
      </c>
      <c r="O714" s="170">
        <f>IF(B714=1,"",TrackingWorksheet!E719)</f>
        <v>0</v>
      </c>
      <c r="P714" s="170" t="e">
        <f>IF(B714=1,"",IF(AND(TrackingWorksheet!B719&lt;&gt;"",TrackingWorksheet!B719&lt;=#REF!,OR(TrackingWorksheet!C719="",TrackingWorksheet!C719&gt;=#REF!)),1,0))</f>
        <v>#REF!</v>
      </c>
      <c r="Q714" s="170" t="e">
        <f>IF(B714=1,"",IF(AND(TrackingWorksheet!#REF! &lt;&gt;"",TrackingWorksheet!#REF!&lt;=#REF!), 1, 0)*D714)</f>
        <v>#REF!</v>
      </c>
      <c r="R714" s="170" t="e">
        <f>IF(B714=1,"",IF(AND(TrackingWorksheet!#REF! &lt;&gt;"", TrackingWorksheet!#REF!="At facility"), 1, 0)*D714)</f>
        <v>#REF!</v>
      </c>
      <c r="S714" s="170" t="e">
        <f>IF(B714=1,"",IF(AND(TrackingWorksheet!#REF! &lt;&gt;"", TrackingWorksheet!#REF!="Outside of facility"), 1, 0)*D714)</f>
        <v>#REF!</v>
      </c>
      <c r="T714" s="170" t="e">
        <f>IF(B714=1,"",IF(AND(TrackingWorksheet!#REF!&lt;&gt;"",TrackingWorksheet!#REF!&lt;=#REF!),1,0)*D714)</f>
        <v>#REF!</v>
      </c>
      <c r="U714" s="170" t="e">
        <f>IF(B714=1,"",IF(AND(TrackingWorksheet!#REF!&lt;&gt;"",TrackingWorksheet!#REF!&lt;=#REF!),1,0)*D714)</f>
        <v>#REF!</v>
      </c>
      <c r="V714" s="170" t="str">
        <f>IF(B714=1,"",IF(TrackingWorksheet!F719="","",TrackingWorksheet!F719))</f>
        <v/>
      </c>
    </row>
    <row r="715" spans="2:22" x14ac:dyDescent="0.35">
      <c r="B715" s="178">
        <f>IF(AND(ISBLANK(TrackingWorksheet!B720),ISBLANK(TrackingWorksheet!C720),ISBLANK(TrackingWorksheet!G720),ISBLANK(TrackingWorksheet!I720),
ISBLANK(TrackingWorksheet!#REF!)),1,0)</f>
        <v>0</v>
      </c>
      <c r="C715" s="173">
        <f>IF(B715=1,"",TrackingWorksheet!D720)</f>
        <v>0</v>
      </c>
      <c r="D715" s="176">
        <f>IF(B715=1,"",IF(AND(TrackingWorksheet!B720&lt;&gt;"",TrackingWorksheet!B720&lt;=WeeklyCOVIDSummary!$C$7,OR(TrackingWorksheet!C720="",TrackingWorksheet!C720&gt;=WeeklyCOVIDSummary!$C$6)),1,0))</f>
        <v>0</v>
      </c>
      <c r="E715" s="175">
        <f>IF(B715=1,"",IF(AND(TrackingWorksheet!H720&lt;&gt;"",TrackingWorksheet!H720&lt;=WeeklyCOVIDSummary!$C$7),1,0)*D715)</f>
        <v>0</v>
      </c>
      <c r="F715" s="175">
        <f>IF(B715=1,"",IF(AND(TrackingWorksheet!I720&lt;&gt;"",TrackingWorksheet!I720&lt;=WeeklyCOVIDSummary!$C$7),1,0)*D715)</f>
        <v>0</v>
      </c>
      <c r="G715" s="175">
        <f>IF(B715=1,"",IF(AND(TrackingWorksheet!G720&lt;&gt;"",TrackingWorksheet!G720&lt;=WeeklyCOVIDSummary!$C$7,WeeklyCOVIDSummary!$C$6-TrackingWorksheet!G720&lt;60),1,0)*D715)</f>
        <v>0</v>
      </c>
      <c r="H715" s="175">
        <f>IF(B715=1,"",IF(AND(TrackingWorksheet!G720&lt;&gt;"",TrackingWorksheet!G720&lt;=WeeklyCOVIDSummary!$C$7,TrackingWorksheet!G720&gt;$M$3),1,0)*D715)</f>
        <v>0</v>
      </c>
      <c r="I715" s="175">
        <f t="shared" si="23"/>
        <v>0</v>
      </c>
      <c r="J715" s="175">
        <f t="shared" si="22"/>
        <v>0</v>
      </c>
      <c r="K715" s="175">
        <f>IF(B715=1,"",IF(AND(TrackingWorksheet!G720="",TrackingWorksheet!H720="", TrackingWorksheet!I720=""),1,0)*D715)</f>
        <v>0</v>
      </c>
      <c r="L715" s="178" t="str">
        <f>IF(B715=1,"",IF(TrackingWorksheet!F720="","",TrackingWorksheet!F720))</f>
        <v/>
      </c>
      <c r="M715" s="170"/>
      <c r="N715" s="170">
        <f>IF(AND(ISBLANK(TrackingWorksheet!B720),ISBLANK(TrackingWorksheet!C720),ISBLANK(TrackingWorksheet!G720),ISBLANK(TrackingWorksheet!I720),
ISBLANK(TrackingWorksheet!#REF!)),1,0)</f>
        <v>0</v>
      </c>
      <c r="O715" s="170">
        <f>IF(B715=1,"",TrackingWorksheet!E720)</f>
        <v>0</v>
      </c>
      <c r="P715" s="170" t="e">
        <f>IF(B715=1,"",IF(AND(TrackingWorksheet!B720&lt;&gt;"",TrackingWorksheet!B720&lt;=#REF!,OR(TrackingWorksheet!C720="",TrackingWorksheet!C720&gt;=#REF!)),1,0))</f>
        <v>#REF!</v>
      </c>
      <c r="Q715" s="170" t="e">
        <f>IF(B715=1,"",IF(AND(TrackingWorksheet!#REF! &lt;&gt;"",TrackingWorksheet!#REF!&lt;=#REF!), 1, 0)*D715)</f>
        <v>#REF!</v>
      </c>
      <c r="R715" s="170" t="e">
        <f>IF(B715=1,"",IF(AND(TrackingWorksheet!#REF! &lt;&gt;"", TrackingWorksheet!#REF!="At facility"), 1, 0)*D715)</f>
        <v>#REF!</v>
      </c>
      <c r="S715" s="170" t="e">
        <f>IF(B715=1,"",IF(AND(TrackingWorksheet!#REF! &lt;&gt;"", TrackingWorksheet!#REF!="Outside of facility"), 1, 0)*D715)</f>
        <v>#REF!</v>
      </c>
      <c r="T715" s="170" t="e">
        <f>IF(B715=1,"",IF(AND(TrackingWorksheet!#REF!&lt;&gt;"",TrackingWorksheet!#REF!&lt;=#REF!),1,0)*D715)</f>
        <v>#REF!</v>
      </c>
      <c r="U715" s="170" t="e">
        <f>IF(B715=1,"",IF(AND(TrackingWorksheet!#REF!&lt;&gt;"",TrackingWorksheet!#REF!&lt;=#REF!),1,0)*D715)</f>
        <v>#REF!</v>
      </c>
      <c r="V715" s="170" t="str">
        <f>IF(B715=1,"",IF(TrackingWorksheet!F720="","",TrackingWorksheet!F720))</f>
        <v/>
      </c>
    </row>
    <row r="716" spans="2:22" x14ac:dyDescent="0.35">
      <c r="B716" s="178">
        <f>IF(AND(ISBLANK(TrackingWorksheet!B721),ISBLANK(TrackingWorksheet!C721),ISBLANK(TrackingWorksheet!G721),ISBLANK(TrackingWorksheet!I721),
ISBLANK(TrackingWorksheet!#REF!)),1,0)</f>
        <v>0</v>
      </c>
      <c r="C716" s="173">
        <f>IF(B716=1,"",TrackingWorksheet!D721)</f>
        <v>0</v>
      </c>
      <c r="D716" s="176">
        <f>IF(B716=1,"",IF(AND(TrackingWorksheet!B721&lt;&gt;"",TrackingWorksheet!B721&lt;=WeeklyCOVIDSummary!$C$7,OR(TrackingWorksheet!C721="",TrackingWorksheet!C721&gt;=WeeklyCOVIDSummary!$C$6)),1,0))</f>
        <v>0</v>
      </c>
      <c r="E716" s="175">
        <f>IF(B716=1,"",IF(AND(TrackingWorksheet!H721&lt;&gt;"",TrackingWorksheet!H721&lt;=WeeklyCOVIDSummary!$C$7),1,0)*D716)</f>
        <v>0</v>
      </c>
      <c r="F716" s="175">
        <f>IF(B716=1,"",IF(AND(TrackingWorksheet!I721&lt;&gt;"",TrackingWorksheet!I721&lt;=WeeklyCOVIDSummary!$C$7),1,0)*D716)</f>
        <v>0</v>
      </c>
      <c r="G716" s="175">
        <f>IF(B716=1,"",IF(AND(TrackingWorksheet!G721&lt;&gt;"",TrackingWorksheet!G721&lt;=WeeklyCOVIDSummary!$C$7,WeeklyCOVIDSummary!$C$6-TrackingWorksheet!G721&lt;60),1,0)*D716)</f>
        <v>0</v>
      </c>
      <c r="H716" s="175">
        <f>IF(B716=1,"",IF(AND(TrackingWorksheet!G721&lt;&gt;"",TrackingWorksheet!G721&lt;=WeeklyCOVIDSummary!$C$7,TrackingWorksheet!G721&gt;$M$3),1,0)*D716)</f>
        <v>0</v>
      </c>
      <c r="I716" s="175">
        <f t="shared" si="23"/>
        <v>0</v>
      </c>
      <c r="J716" s="175">
        <f t="shared" si="22"/>
        <v>0</v>
      </c>
      <c r="K716" s="175">
        <f>IF(B716=1,"",IF(AND(TrackingWorksheet!G721="",TrackingWorksheet!H721="", TrackingWorksheet!I721=""),1,0)*D716)</f>
        <v>0</v>
      </c>
      <c r="L716" s="178" t="str">
        <f>IF(B716=1,"",IF(TrackingWorksheet!F721="","",TrackingWorksheet!F721))</f>
        <v/>
      </c>
      <c r="M716" s="170"/>
      <c r="N716" s="170">
        <f>IF(AND(ISBLANK(TrackingWorksheet!B721),ISBLANK(TrackingWorksheet!C721),ISBLANK(TrackingWorksheet!G721),ISBLANK(TrackingWorksheet!I721),
ISBLANK(TrackingWorksheet!#REF!)),1,0)</f>
        <v>0</v>
      </c>
      <c r="O716" s="170">
        <f>IF(B716=1,"",TrackingWorksheet!E721)</f>
        <v>0</v>
      </c>
      <c r="P716" s="170" t="e">
        <f>IF(B716=1,"",IF(AND(TrackingWorksheet!B721&lt;&gt;"",TrackingWorksheet!B721&lt;=#REF!,OR(TrackingWorksheet!C721="",TrackingWorksheet!C721&gt;=#REF!)),1,0))</f>
        <v>#REF!</v>
      </c>
      <c r="Q716" s="170" t="e">
        <f>IF(B716=1,"",IF(AND(TrackingWorksheet!#REF! &lt;&gt;"",TrackingWorksheet!#REF!&lt;=#REF!), 1, 0)*D716)</f>
        <v>#REF!</v>
      </c>
      <c r="R716" s="170" t="e">
        <f>IF(B716=1,"",IF(AND(TrackingWorksheet!#REF! &lt;&gt;"", TrackingWorksheet!#REF!="At facility"), 1, 0)*D716)</f>
        <v>#REF!</v>
      </c>
      <c r="S716" s="170" t="e">
        <f>IF(B716=1,"",IF(AND(TrackingWorksheet!#REF! &lt;&gt;"", TrackingWorksheet!#REF!="Outside of facility"), 1, 0)*D716)</f>
        <v>#REF!</v>
      </c>
      <c r="T716" s="170" t="e">
        <f>IF(B716=1,"",IF(AND(TrackingWorksheet!#REF!&lt;&gt;"",TrackingWorksheet!#REF!&lt;=#REF!),1,0)*D716)</f>
        <v>#REF!</v>
      </c>
      <c r="U716" s="170" t="e">
        <f>IF(B716=1,"",IF(AND(TrackingWorksheet!#REF!&lt;&gt;"",TrackingWorksheet!#REF!&lt;=#REF!),1,0)*D716)</f>
        <v>#REF!</v>
      </c>
      <c r="V716" s="170" t="str">
        <f>IF(B716=1,"",IF(TrackingWorksheet!F721="","",TrackingWorksheet!F721))</f>
        <v/>
      </c>
    </row>
    <row r="717" spans="2:22" x14ac:dyDescent="0.35">
      <c r="B717" s="178">
        <f>IF(AND(ISBLANK(TrackingWorksheet!B722),ISBLANK(TrackingWorksheet!C722),ISBLANK(TrackingWorksheet!G722),ISBLANK(TrackingWorksheet!I722),
ISBLANK(TrackingWorksheet!#REF!)),1,0)</f>
        <v>0</v>
      </c>
      <c r="C717" s="173">
        <f>IF(B717=1,"",TrackingWorksheet!D722)</f>
        <v>0</v>
      </c>
      <c r="D717" s="176">
        <f>IF(B717=1,"",IF(AND(TrackingWorksheet!B722&lt;&gt;"",TrackingWorksheet!B722&lt;=WeeklyCOVIDSummary!$C$7,OR(TrackingWorksheet!C722="",TrackingWorksheet!C722&gt;=WeeklyCOVIDSummary!$C$6)),1,0))</f>
        <v>0</v>
      </c>
      <c r="E717" s="175">
        <f>IF(B717=1,"",IF(AND(TrackingWorksheet!H722&lt;&gt;"",TrackingWorksheet!H722&lt;=WeeklyCOVIDSummary!$C$7),1,0)*D717)</f>
        <v>0</v>
      </c>
      <c r="F717" s="175">
        <f>IF(B717=1,"",IF(AND(TrackingWorksheet!I722&lt;&gt;"",TrackingWorksheet!I722&lt;=WeeklyCOVIDSummary!$C$7),1,0)*D717)</f>
        <v>0</v>
      </c>
      <c r="G717" s="175">
        <f>IF(B717=1,"",IF(AND(TrackingWorksheet!G722&lt;&gt;"",TrackingWorksheet!G722&lt;=WeeklyCOVIDSummary!$C$7,WeeklyCOVIDSummary!$C$6-TrackingWorksheet!G722&lt;60),1,0)*D717)</f>
        <v>0</v>
      </c>
      <c r="H717" s="175">
        <f>IF(B717=1,"",IF(AND(TrackingWorksheet!G722&lt;&gt;"",TrackingWorksheet!G722&lt;=WeeklyCOVIDSummary!$C$7,TrackingWorksheet!G722&gt;$M$3),1,0)*D717)</f>
        <v>0</v>
      </c>
      <c r="I717" s="175">
        <f t="shared" si="23"/>
        <v>0</v>
      </c>
      <c r="J717" s="175">
        <f t="shared" si="22"/>
        <v>0</v>
      </c>
      <c r="K717" s="175">
        <f>IF(B717=1,"",IF(AND(TrackingWorksheet!G722="",TrackingWorksheet!H722="", TrackingWorksheet!I722=""),1,0)*D717)</f>
        <v>0</v>
      </c>
      <c r="L717" s="178" t="str">
        <f>IF(B717=1,"",IF(TrackingWorksheet!F722="","",TrackingWorksheet!F722))</f>
        <v/>
      </c>
      <c r="M717" s="170"/>
      <c r="N717" s="170">
        <f>IF(AND(ISBLANK(TrackingWorksheet!B722),ISBLANK(TrackingWorksheet!C722),ISBLANK(TrackingWorksheet!G722),ISBLANK(TrackingWorksheet!I722),
ISBLANK(TrackingWorksheet!#REF!)),1,0)</f>
        <v>0</v>
      </c>
      <c r="O717" s="170">
        <f>IF(B717=1,"",TrackingWorksheet!E722)</f>
        <v>0</v>
      </c>
      <c r="P717" s="170" t="e">
        <f>IF(B717=1,"",IF(AND(TrackingWorksheet!B722&lt;&gt;"",TrackingWorksheet!B722&lt;=#REF!,OR(TrackingWorksheet!C722="",TrackingWorksheet!C722&gt;=#REF!)),1,0))</f>
        <v>#REF!</v>
      </c>
      <c r="Q717" s="170" t="e">
        <f>IF(B717=1,"",IF(AND(TrackingWorksheet!#REF! &lt;&gt;"",TrackingWorksheet!#REF!&lt;=#REF!), 1, 0)*D717)</f>
        <v>#REF!</v>
      </c>
      <c r="R717" s="170" t="e">
        <f>IF(B717=1,"",IF(AND(TrackingWorksheet!#REF! &lt;&gt;"", TrackingWorksheet!#REF!="At facility"), 1, 0)*D717)</f>
        <v>#REF!</v>
      </c>
      <c r="S717" s="170" t="e">
        <f>IF(B717=1,"",IF(AND(TrackingWorksheet!#REF! &lt;&gt;"", TrackingWorksheet!#REF!="Outside of facility"), 1, 0)*D717)</f>
        <v>#REF!</v>
      </c>
      <c r="T717" s="170" t="e">
        <f>IF(B717=1,"",IF(AND(TrackingWorksheet!#REF!&lt;&gt;"",TrackingWorksheet!#REF!&lt;=#REF!),1,0)*D717)</f>
        <v>#REF!</v>
      </c>
      <c r="U717" s="170" t="e">
        <f>IF(B717=1,"",IF(AND(TrackingWorksheet!#REF!&lt;&gt;"",TrackingWorksheet!#REF!&lt;=#REF!),1,0)*D717)</f>
        <v>#REF!</v>
      </c>
      <c r="V717" s="170" t="str">
        <f>IF(B717=1,"",IF(TrackingWorksheet!F722="","",TrackingWorksheet!F722))</f>
        <v/>
      </c>
    </row>
    <row r="718" spans="2:22" x14ac:dyDescent="0.35">
      <c r="B718" s="178">
        <f>IF(AND(ISBLANK(TrackingWorksheet!B723),ISBLANK(TrackingWorksheet!C723),ISBLANK(TrackingWorksheet!G723),ISBLANK(TrackingWorksheet!I723),
ISBLANK(TrackingWorksheet!#REF!)),1,0)</f>
        <v>0</v>
      </c>
      <c r="C718" s="173">
        <f>IF(B718=1,"",TrackingWorksheet!D723)</f>
        <v>0</v>
      </c>
      <c r="D718" s="176">
        <f>IF(B718=1,"",IF(AND(TrackingWorksheet!B723&lt;&gt;"",TrackingWorksheet!B723&lt;=WeeklyCOVIDSummary!$C$7,OR(TrackingWorksheet!C723="",TrackingWorksheet!C723&gt;=WeeklyCOVIDSummary!$C$6)),1,0))</f>
        <v>0</v>
      </c>
      <c r="E718" s="175">
        <f>IF(B718=1,"",IF(AND(TrackingWorksheet!H723&lt;&gt;"",TrackingWorksheet!H723&lt;=WeeklyCOVIDSummary!$C$7),1,0)*D718)</f>
        <v>0</v>
      </c>
      <c r="F718" s="175">
        <f>IF(B718=1,"",IF(AND(TrackingWorksheet!I723&lt;&gt;"",TrackingWorksheet!I723&lt;=WeeklyCOVIDSummary!$C$7),1,0)*D718)</f>
        <v>0</v>
      </c>
      <c r="G718" s="175">
        <f>IF(B718=1,"",IF(AND(TrackingWorksheet!G723&lt;&gt;"",TrackingWorksheet!G723&lt;=WeeklyCOVIDSummary!$C$7,WeeklyCOVIDSummary!$C$6-TrackingWorksheet!G723&lt;60),1,0)*D718)</f>
        <v>0</v>
      </c>
      <c r="H718" s="175">
        <f>IF(B718=1,"",IF(AND(TrackingWorksheet!G723&lt;&gt;"",TrackingWorksheet!G723&lt;=WeeklyCOVIDSummary!$C$7,TrackingWorksheet!G723&gt;$M$3),1,0)*D718)</f>
        <v>0</v>
      </c>
      <c r="I718" s="175">
        <f t="shared" si="23"/>
        <v>0</v>
      </c>
      <c r="J718" s="175">
        <f t="shared" si="22"/>
        <v>0</v>
      </c>
      <c r="K718" s="175">
        <f>IF(B718=1,"",IF(AND(TrackingWorksheet!G723="",TrackingWorksheet!H723="", TrackingWorksheet!I723=""),1,0)*D718)</f>
        <v>0</v>
      </c>
      <c r="L718" s="178" t="str">
        <f>IF(B718=1,"",IF(TrackingWorksheet!F723="","",TrackingWorksheet!F723))</f>
        <v/>
      </c>
      <c r="M718" s="170"/>
      <c r="N718" s="170">
        <f>IF(AND(ISBLANK(TrackingWorksheet!B723),ISBLANK(TrackingWorksheet!C723),ISBLANK(TrackingWorksheet!G723),ISBLANK(TrackingWorksheet!I723),
ISBLANK(TrackingWorksheet!#REF!)),1,0)</f>
        <v>0</v>
      </c>
      <c r="O718" s="170">
        <f>IF(B718=1,"",TrackingWorksheet!E723)</f>
        <v>0</v>
      </c>
      <c r="P718" s="170" t="e">
        <f>IF(B718=1,"",IF(AND(TrackingWorksheet!B723&lt;&gt;"",TrackingWorksheet!B723&lt;=#REF!,OR(TrackingWorksheet!C723="",TrackingWorksheet!C723&gt;=#REF!)),1,0))</f>
        <v>#REF!</v>
      </c>
      <c r="Q718" s="170" t="e">
        <f>IF(B718=1,"",IF(AND(TrackingWorksheet!#REF! &lt;&gt;"",TrackingWorksheet!#REF!&lt;=#REF!), 1, 0)*D718)</f>
        <v>#REF!</v>
      </c>
      <c r="R718" s="170" t="e">
        <f>IF(B718=1,"",IF(AND(TrackingWorksheet!#REF! &lt;&gt;"", TrackingWorksheet!#REF!="At facility"), 1, 0)*D718)</f>
        <v>#REF!</v>
      </c>
      <c r="S718" s="170" t="e">
        <f>IF(B718=1,"",IF(AND(TrackingWorksheet!#REF! &lt;&gt;"", TrackingWorksheet!#REF!="Outside of facility"), 1, 0)*D718)</f>
        <v>#REF!</v>
      </c>
      <c r="T718" s="170" t="e">
        <f>IF(B718=1,"",IF(AND(TrackingWorksheet!#REF!&lt;&gt;"",TrackingWorksheet!#REF!&lt;=#REF!),1,0)*D718)</f>
        <v>#REF!</v>
      </c>
      <c r="U718" s="170" t="e">
        <f>IF(B718=1,"",IF(AND(TrackingWorksheet!#REF!&lt;&gt;"",TrackingWorksheet!#REF!&lt;=#REF!),1,0)*D718)</f>
        <v>#REF!</v>
      </c>
      <c r="V718" s="170" t="str">
        <f>IF(B718=1,"",IF(TrackingWorksheet!F723="","",TrackingWorksheet!F723))</f>
        <v/>
      </c>
    </row>
    <row r="719" spans="2:22" x14ac:dyDescent="0.35">
      <c r="B719" s="178">
        <f>IF(AND(ISBLANK(TrackingWorksheet!B724),ISBLANK(TrackingWorksheet!C724),ISBLANK(TrackingWorksheet!G724),ISBLANK(TrackingWorksheet!I724),
ISBLANK(TrackingWorksheet!#REF!)),1,0)</f>
        <v>0</v>
      </c>
      <c r="C719" s="173">
        <f>IF(B719=1,"",TrackingWorksheet!D724)</f>
        <v>0</v>
      </c>
      <c r="D719" s="176">
        <f>IF(B719=1,"",IF(AND(TrackingWorksheet!B724&lt;&gt;"",TrackingWorksheet!B724&lt;=WeeklyCOVIDSummary!$C$7,OR(TrackingWorksheet!C724="",TrackingWorksheet!C724&gt;=WeeklyCOVIDSummary!$C$6)),1,0))</f>
        <v>0</v>
      </c>
      <c r="E719" s="175">
        <f>IF(B719=1,"",IF(AND(TrackingWorksheet!H724&lt;&gt;"",TrackingWorksheet!H724&lt;=WeeklyCOVIDSummary!$C$7),1,0)*D719)</f>
        <v>0</v>
      </c>
      <c r="F719" s="175">
        <f>IF(B719=1,"",IF(AND(TrackingWorksheet!I724&lt;&gt;"",TrackingWorksheet!I724&lt;=WeeklyCOVIDSummary!$C$7),1,0)*D719)</f>
        <v>0</v>
      </c>
      <c r="G719" s="175">
        <f>IF(B719=1,"",IF(AND(TrackingWorksheet!G724&lt;&gt;"",TrackingWorksheet!G724&lt;=WeeklyCOVIDSummary!$C$7,WeeklyCOVIDSummary!$C$6-TrackingWorksheet!G724&lt;60),1,0)*D719)</f>
        <v>0</v>
      </c>
      <c r="H719" s="175">
        <f>IF(B719=1,"",IF(AND(TrackingWorksheet!G724&lt;&gt;"",TrackingWorksheet!G724&lt;=WeeklyCOVIDSummary!$C$7,TrackingWorksheet!G724&gt;$M$3),1,0)*D719)</f>
        <v>0</v>
      </c>
      <c r="I719" s="175">
        <f t="shared" si="23"/>
        <v>0</v>
      </c>
      <c r="J719" s="175">
        <f t="shared" si="22"/>
        <v>0</v>
      </c>
      <c r="K719" s="175">
        <f>IF(B719=1,"",IF(AND(TrackingWorksheet!G724="",TrackingWorksheet!H724="", TrackingWorksheet!I724=""),1,0)*D719)</f>
        <v>0</v>
      </c>
      <c r="L719" s="178" t="str">
        <f>IF(B719=1,"",IF(TrackingWorksheet!F724="","",TrackingWorksheet!F724))</f>
        <v/>
      </c>
      <c r="M719" s="170"/>
      <c r="N719" s="170">
        <f>IF(AND(ISBLANK(TrackingWorksheet!B724),ISBLANK(TrackingWorksheet!C724),ISBLANK(TrackingWorksheet!G724),ISBLANK(TrackingWorksheet!I724),
ISBLANK(TrackingWorksheet!#REF!)),1,0)</f>
        <v>0</v>
      </c>
      <c r="O719" s="170">
        <f>IF(B719=1,"",TrackingWorksheet!E724)</f>
        <v>0</v>
      </c>
      <c r="P719" s="170" t="e">
        <f>IF(B719=1,"",IF(AND(TrackingWorksheet!B724&lt;&gt;"",TrackingWorksheet!B724&lt;=#REF!,OR(TrackingWorksheet!C724="",TrackingWorksheet!C724&gt;=#REF!)),1,0))</f>
        <v>#REF!</v>
      </c>
      <c r="Q719" s="170" t="e">
        <f>IF(B719=1,"",IF(AND(TrackingWorksheet!#REF! &lt;&gt;"",TrackingWorksheet!#REF!&lt;=#REF!), 1, 0)*D719)</f>
        <v>#REF!</v>
      </c>
      <c r="R719" s="170" t="e">
        <f>IF(B719=1,"",IF(AND(TrackingWorksheet!#REF! &lt;&gt;"", TrackingWorksheet!#REF!="At facility"), 1, 0)*D719)</f>
        <v>#REF!</v>
      </c>
      <c r="S719" s="170" t="e">
        <f>IF(B719=1,"",IF(AND(TrackingWorksheet!#REF! &lt;&gt;"", TrackingWorksheet!#REF!="Outside of facility"), 1, 0)*D719)</f>
        <v>#REF!</v>
      </c>
      <c r="T719" s="170" t="e">
        <f>IF(B719=1,"",IF(AND(TrackingWorksheet!#REF!&lt;&gt;"",TrackingWorksheet!#REF!&lt;=#REF!),1,0)*D719)</f>
        <v>#REF!</v>
      </c>
      <c r="U719" s="170" t="e">
        <f>IF(B719=1,"",IF(AND(TrackingWorksheet!#REF!&lt;&gt;"",TrackingWorksheet!#REF!&lt;=#REF!),1,0)*D719)</f>
        <v>#REF!</v>
      </c>
      <c r="V719" s="170" t="str">
        <f>IF(B719=1,"",IF(TrackingWorksheet!F724="","",TrackingWorksheet!F724))</f>
        <v/>
      </c>
    </row>
    <row r="720" spans="2:22" x14ac:dyDescent="0.35">
      <c r="B720" s="178">
        <f>IF(AND(ISBLANK(TrackingWorksheet!B725),ISBLANK(TrackingWorksheet!C725),ISBLANK(TrackingWorksheet!G725),ISBLANK(TrackingWorksheet!I725),
ISBLANK(TrackingWorksheet!#REF!)),1,0)</f>
        <v>0</v>
      </c>
      <c r="C720" s="173">
        <f>IF(B720=1,"",TrackingWorksheet!D725)</f>
        <v>0</v>
      </c>
      <c r="D720" s="176">
        <f>IF(B720=1,"",IF(AND(TrackingWorksheet!B725&lt;&gt;"",TrackingWorksheet!B725&lt;=WeeklyCOVIDSummary!$C$7,OR(TrackingWorksheet!C725="",TrackingWorksheet!C725&gt;=WeeklyCOVIDSummary!$C$6)),1,0))</f>
        <v>0</v>
      </c>
      <c r="E720" s="175">
        <f>IF(B720=1,"",IF(AND(TrackingWorksheet!H725&lt;&gt;"",TrackingWorksheet!H725&lt;=WeeklyCOVIDSummary!$C$7),1,0)*D720)</f>
        <v>0</v>
      </c>
      <c r="F720" s="175">
        <f>IF(B720=1,"",IF(AND(TrackingWorksheet!I725&lt;&gt;"",TrackingWorksheet!I725&lt;=WeeklyCOVIDSummary!$C$7),1,0)*D720)</f>
        <v>0</v>
      </c>
      <c r="G720" s="175">
        <f>IF(B720=1,"",IF(AND(TrackingWorksheet!G725&lt;&gt;"",TrackingWorksheet!G725&lt;=WeeklyCOVIDSummary!$C$7,WeeklyCOVIDSummary!$C$6-TrackingWorksheet!G725&lt;60),1,0)*D720)</f>
        <v>0</v>
      </c>
      <c r="H720" s="175">
        <f>IF(B720=1,"",IF(AND(TrackingWorksheet!G725&lt;&gt;"",TrackingWorksheet!G725&lt;=WeeklyCOVIDSummary!$C$7,TrackingWorksheet!G725&gt;$M$3),1,0)*D720)</f>
        <v>0</v>
      </c>
      <c r="I720" s="175">
        <f t="shared" si="23"/>
        <v>0</v>
      </c>
      <c r="J720" s="175">
        <f t="shared" si="22"/>
        <v>0</v>
      </c>
      <c r="K720" s="175">
        <f>IF(B720=1,"",IF(AND(TrackingWorksheet!G725="",TrackingWorksheet!H725="", TrackingWorksheet!I725=""),1,0)*D720)</f>
        <v>0</v>
      </c>
      <c r="L720" s="178" t="str">
        <f>IF(B720=1,"",IF(TrackingWorksheet!F725="","",TrackingWorksheet!F725))</f>
        <v/>
      </c>
      <c r="M720" s="170"/>
      <c r="N720" s="170">
        <f>IF(AND(ISBLANK(TrackingWorksheet!B725),ISBLANK(TrackingWorksheet!C725),ISBLANK(TrackingWorksheet!G725),ISBLANK(TrackingWorksheet!I725),
ISBLANK(TrackingWorksheet!#REF!)),1,0)</f>
        <v>0</v>
      </c>
      <c r="O720" s="170">
        <f>IF(B720=1,"",TrackingWorksheet!E725)</f>
        <v>0</v>
      </c>
      <c r="P720" s="170" t="e">
        <f>IF(B720=1,"",IF(AND(TrackingWorksheet!B725&lt;&gt;"",TrackingWorksheet!B725&lt;=#REF!,OR(TrackingWorksheet!C725="",TrackingWorksheet!C725&gt;=#REF!)),1,0))</f>
        <v>#REF!</v>
      </c>
      <c r="Q720" s="170" t="e">
        <f>IF(B720=1,"",IF(AND(TrackingWorksheet!#REF! &lt;&gt;"",TrackingWorksheet!#REF!&lt;=#REF!), 1, 0)*D720)</f>
        <v>#REF!</v>
      </c>
      <c r="R720" s="170" t="e">
        <f>IF(B720=1,"",IF(AND(TrackingWorksheet!#REF! &lt;&gt;"", TrackingWorksheet!#REF!="At facility"), 1, 0)*D720)</f>
        <v>#REF!</v>
      </c>
      <c r="S720" s="170" t="e">
        <f>IF(B720=1,"",IF(AND(TrackingWorksheet!#REF! &lt;&gt;"", TrackingWorksheet!#REF!="Outside of facility"), 1, 0)*D720)</f>
        <v>#REF!</v>
      </c>
      <c r="T720" s="170" t="e">
        <f>IF(B720=1,"",IF(AND(TrackingWorksheet!#REF!&lt;&gt;"",TrackingWorksheet!#REF!&lt;=#REF!),1,0)*D720)</f>
        <v>#REF!</v>
      </c>
      <c r="U720" s="170" t="e">
        <f>IF(B720=1,"",IF(AND(TrackingWorksheet!#REF!&lt;&gt;"",TrackingWorksheet!#REF!&lt;=#REF!),1,0)*D720)</f>
        <v>#REF!</v>
      </c>
      <c r="V720" s="170" t="str">
        <f>IF(B720=1,"",IF(TrackingWorksheet!F725="","",TrackingWorksheet!F725))</f>
        <v/>
      </c>
    </row>
    <row r="721" spans="2:22" x14ac:dyDescent="0.35">
      <c r="B721" s="178">
        <f>IF(AND(ISBLANK(TrackingWorksheet!B726),ISBLANK(TrackingWorksheet!C726),ISBLANK(TrackingWorksheet!G726),ISBLANK(TrackingWorksheet!I726),
ISBLANK(TrackingWorksheet!#REF!)),1,0)</f>
        <v>0</v>
      </c>
      <c r="C721" s="173">
        <f>IF(B721=1,"",TrackingWorksheet!D726)</f>
        <v>0</v>
      </c>
      <c r="D721" s="176">
        <f>IF(B721=1,"",IF(AND(TrackingWorksheet!B726&lt;&gt;"",TrackingWorksheet!B726&lt;=WeeklyCOVIDSummary!$C$7,OR(TrackingWorksheet!C726="",TrackingWorksheet!C726&gt;=WeeklyCOVIDSummary!$C$6)),1,0))</f>
        <v>0</v>
      </c>
      <c r="E721" s="175">
        <f>IF(B721=1,"",IF(AND(TrackingWorksheet!H726&lt;&gt;"",TrackingWorksheet!H726&lt;=WeeklyCOVIDSummary!$C$7),1,0)*D721)</f>
        <v>0</v>
      </c>
      <c r="F721" s="175">
        <f>IF(B721=1,"",IF(AND(TrackingWorksheet!I726&lt;&gt;"",TrackingWorksheet!I726&lt;=WeeklyCOVIDSummary!$C$7),1,0)*D721)</f>
        <v>0</v>
      </c>
      <c r="G721" s="175">
        <f>IF(B721=1,"",IF(AND(TrackingWorksheet!G726&lt;&gt;"",TrackingWorksheet!G726&lt;=WeeklyCOVIDSummary!$C$7,WeeklyCOVIDSummary!$C$6-TrackingWorksheet!G726&lt;60),1,0)*D721)</f>
        <v>0</v>
      </c>
      <c r="H721" s="175">
        <f>IF(B721=1,"",IF(AND(TrackingWorksheet!G726&lt;&gt;"",TrackingWorksheet!G726&lt;=WeeklyCOVIDSummary!$C$7,TrackingWorksheet!G726&gt;$M$3),1,0)*D721)</f>
        <v>0</v>
      </c>
      <c r="I721" s="175">
        <f t="shared" si="23"/>
        <v>0</v>
      </c>
      <c r="J721" s="175">
        <f t="shared" si="22"/>
        <v>0</v>
      </c>
      <c r="K721" s="175">
        <f>IF(B721=1,"",IF(AND(TrackingWorksheet!G726="",TrackingWorksheet!H726="", TrackingWorksheet!I726=""),1,0)*D721)</f>
        <v>0</v>
      </c>
      <c r="L721" s="178" t="str">
        <f>IF(B721=1,"",IF(TrackingWorksheet!F726="","",TrackingWorksheet!F726))</f>
        <v/>
      </c>
      <c r="M721" s="170"/>
      <c r="N721" s="170">
        <f>IF(AND(ISBLANK(TrackingWorksheet!B726),ISBLANK(TrackingWorksheet!C726),ISBLANK(TrackingWorksheet!G726),ISBLANK(TrackingWorksheet!I726),
ISBLANK(TrackingWorksheet!#REF!)),1,0)</f>
        <v>0</v>
      </c>
      <c r="O721" s="170">
        <f>IF(B721=1,"",TrackingWorksheet!E726)</f>
        <v>0</v>
      </c>
      <c r="P721" s="170" t="e">
        <f>IF(B721=1,"",IF(AND(TrackingWorksheet!B726&lt;&gt;"",TrackingWorksheet!B726&lt;=#REF!,OR(TrackingWorksheet!C726="",TrackingWorksheet!C726&gt;=#REF!)),1,0))</f>
        <v>#REF!</v>
      </c>
      <c r="Q721" s="170" t="e">
        <f>IF(B721=1,"",IF(AND(TrackingWorksheet!#REF! &lt;&gt;"",TrackingWorksheet!#REF!&lt;=#REF!), 1, 0)*D721)</f>
        <v>#REF!</v>
      </c>
      <c r="R721" s="170" t="e">
        <f>IF(B721=1,"",IF(AND(TrackingWorksheet!#REF! &lt;&gt;"", TrackingWorksheet!#REF!="At facility"), 1, 0)*D721)</f>
        <v>#REF!</v>
      </c>
      <c r="S721" s="170" t="e">
        <f>IF(B721=1,"",IF(AND(TrackingWorksheet!#REF! &lt;&gt;"", TrackingWorksheet!#REF!="Outside of facility"), 1, 0)*D721)</f>
        <v>#REF!</v>
      </c>
      <c r="T721" s="170" t="e">
        <f>IF(B721=1,"",IF(AND(TrackingWorksheet!#REF!&lt;&gt;"",TrackingWorksheet!#REF!&lt;=#REF!),1,0)*D721)</f>
        <v>#REF!</v>
      </c>
      <c r="U721" s="170" t="e">
        <f>IF(B721=1,"",IF(AND(TrackingWorksheet!#REF!&lt;&gt;"",TrackingWorksheet!#REF!&lt;=#REF!),1,0)*D721)</f>
        <v>#REF!</v>
      </c>
      <c r="V721" s="170" t="str">
        <f>IF(B721=1,"",IF(TrackingWorksheet!F726="","",TrackingWorksheet!F726))</f>
        <v/>
      </c>
    </row>
    <row r="722" spans="2:22" x14ac:dyDescent="0.35">
      <c r="B722" s="178">
        <f>IF(AND(ISBLANK(TrackingWorksheet!B727),ISBLANK(TrackingWorksheet!C727),ISBLANK(TrackingWorksheet!G727),ISBLANK(TrackingWorksheet!I727),
ISBLANK(TrackingWorksheet!#REF!)),1,0)</f>
        <v>0</v>
      </c>
      <c r="C722" s="173">
        <f>IF(B722=1,"",TrackingWorksheet!D727)</f>
        <v>0</v>
      </c>
      <c r="D722" s="176">
        <f>IF(B722=1,"",IF(AND(TrackingWorksheet!B727&lt;&gt;"",TrackingWorksheet!B727&lt;=WeeklyCOVIDSummary!$C$7,OR(TrackingWorksheet!C727="",TrackingWorksheet!C727&gt;=WeeklyCOVIDSummary!$C$6)),1,0))</f>
        <v>0</v>
      </c>
      <c r="E722" s="175">
        <f>IF(B722=1,"",IF(AND(TrackingWorksheet!H727&lt;&gt;"",TrackingWorksheet!H727&lt;=WeeklyCOVIDSummary!$C$7),1,0)*D722)</f>
        <v>0</v>
      </c>
      <c r="F722" s="175">
        <f>IF(B722=1,"",IF(AND(TrackingWorksheet!I727&lt;&gt;"",TrackingWorksheet!I727&lt;=WeeklyCOVIDSummary!$C$7),1,0)*D722)</f>
        <v>0</v>
      </c>
      <c r="G722" s="175">
        <f>IF(B722=1,"",IF(AND(TrackingWorksheet!G727&lt;&gt;"",TrackingWorksheet!G727&lt;=WeeklyCOVIDSummary!$C$7,WeeklyCOVIDSummary!$C$6-TrackingWorksheet!G727&lt;60),1,0)*D722)</f>
        <v>0</v>
      </c>
      <c r="H722" s="175">
        <f>IF(B722=1,"",IF(AND(TrackingWorksheet!G727&lt;&gt;"",TrackingWorksheet!G727&lt;=WeeklyCOVIDSummary!$C$7,TrackingWorksheet!G727&gt;$M$3),1,0)*D722)</f>
        <v>0</v>
      </c>
      <c r="I722" s="175">
        <f t="shared" si="23"/>
        <v>0</v>
      </c>
      <c r="J722" s="175">
        <f t="shared" si="22"/>
        <v>0</v>
      </c>
      <c r="K722" s="175">
        <f>IF(B722=1,"",IF(AND(TrackingWorksheet!G727="",TrackingWorksheet!H727="", TrackingWorksheet!I727=""),1,0)*D722)</f>
        <v>0</v>
      </c>
      <c r="L722" s="178" t="str">
        <f>IF(B722=1,"",IF(TrackingWorksheet!F727="","",TrackingWorksheet!F727))</f>
        <v/>
      </c>
      <c r="M722" s="170"/>
      <c r="N722" s="170">
        <f>IF(AND(ISBLANK(TrackingWorksheet!B727),ISBLANK(TrackingWorksheet!C727),ISBLANK(TrackingWorksheet!G727),ISBLANK(TrackingWorksheet!I727),
ISBLANK(TrackingWorksheet!#REF!)),1,0)</f>
        <v>0</v>
      </c>
      <c r="O722" s="170">
        <f>IF(B722=1,"",TrackingWorksheet!E727)</f>
        <v>0</v>
      </c>
      <c r="P722" s="170" t="e">
        <f>IF(B722=1,"",IF(AND(TrackingWorksheet!B727&lt;&gt;"",TrackingWorksheet!B727&lt;=#REF!,OR(TrackingWorksheet!C727="",TrackingWorksheet!C727&gt;=#REF!)),1,0))</f>
        <v>#REF!</v>
      </c>
      <c r="Q722" s="170" t="e">
        <f>IF(B722=1,"",IF(AND(TrackingWorksheet!#REF! &lt;&gt;"",TrackingWorksheet!#REF!&lt;=#REF!), 1, 0)*D722)</f>
        <v>#REF!</v>
      </c>
      <c r="R722" s="170" t="e">
        <f>IF(B722=1,"",IF(AND(TrackingWorksheet!#REF! &lt;&gt;"", TrackingWorksheet!#REF!="At facility"), 1, 0)*D722)</f>
        <v>#REF!</v>
      </c>
      <c r="S722" s="170" t="e">
        <f>IF(B722=1,"",IF(AND(TrackingWorksheet!#REF! &lt;&gt;"", TrackingWorksheet!#REF!="Outside of facility"), 1, 0)*D722)</f>
        <v>#REF!</v>
      </c>
      <c r="T722" s="170" t="e">
        <f>IF(B722=1,"",IF(AND(TrackingWorksheet!#REF!&lt;&gt;"",TrackingWorksheet!#REF!&lt;=#REF!),1,0)*D722)</f>
        <v>#REF!</v>
      </c>
      <c r="U722" s="170" t="e">
        <f>IF(B722=1,"",IF(AND(TrackingWorksheet!#REF!&lt;&gt;"",TrackingWorksheet!#REF!&lt;=#REF!),1,0)*D722)</f>
        <v>#REF!</v>
      </c>
      <c r="V722" s="170" t="str">
        <f>IF(B722=1,"",IF(TrackingWorksheet!F727="","",TrackingWorksheet!F727))</f>
        <v/>
      </c>
    </row>
    <row r="723" spans="2:22" x14ac:dyDescent="0.35">
      <c r="B723" s="178">
        <f>IF(AND(ISBLANK(TrackingWorksheet!B728),ISBLANK(TrackingWorksheet!C728),ISBLANK(TrackingWorksheet!G728),ISBLANK(TrackingWorksheet!I728),
ISBLANK(TrackingWorksheet!#REF!)),1,0)</f>
        <v>0</v>
      </c>
      <c r="C723" s="173">
        <f>IF(B723=1,"",TrackingWorksheet!D728)</f>
        <v>0</v>
      </c>
      <c r="D723" s="176">
        <f>IF(B723=1,"",IF(AND(TrackingWorksheet!B728&lt;&gt;"",TrackingWorksheet!B728&lt;=WeeklyCOVIDSummary!$C$7,OR(TrackingWorksheet!C728="",TrackingWorksheet!C728&gt;=WeeklyCOVIDSummary!$C$6)),1,0))</f>
        <v>0</v>
      </c>
      <c r="E723" s="175">
        <f>IF(B723=1,"",IF(AND(TrackingWorksheet!H728&lt;&gt;"",TrackingWorksheet!H728&lt;=WeeklyCOVIDSummary!$C$7),1,0)*D723)</f>
        <v>0</v>
      </c>
      <c r="F723" s="175">
        <f>IF(B723=1,"",IF(AND(TrackingWorksheet!I728&lt;&gt;"",TrackingWorksheet!I728&lt;=WeeklyCOVIDSummary!$C$7),1,0)*D723)</f>
        <v>0</v>
      </c>
      <c r="G723" s="175">
        <f>IF(B723=1,"",IF(AND(TrackingWorksheet!G728&lt;&gt;"",TrackingWorksheet!G728&lt;=WeeklyCOVIDSummary!$C$7,WeeklyCOVIDSummary!$C$6-TrackingWorksheet!G728&lt;60),1,0)*D723)</f>
        <v>0</v>
      </c>
      <c r="H723" s="175">
        <f>IF(B723=1,"",IF(AND(TrackingWorksheet!G728&lt;&gt;"",TrackingWorksheet!G728&lt;=WeeklyCOVIDSummary!$C$7,TrackingWorksheet!G728&gt;$M$3),1,0)*D723)</f>
        <v>0</v>
      </c>
      <c r="I723" s="175">
        <f t="shared" si="23"/>
        <v>0</v>
      </c>
      <c r="J723" s="175">
        <f t="shared" si="22"/>
        <v>0</v>
      </c>
      <c r="K723" s="175">
        <f>IF(B723=1,"",IF(AND(TrackingWorksheet!G728="",TrackingWorksheet!H728="", TrackingWorksheet!I728=""),1,0)*D723)</f>
        <v>0</v>
      </c>
      <c r="L723" s="178" t="str">
        <f>IF(B723=1,"",IF(TrackingWorksheet!F728="","",TrackingWorksheet!F728))</f>
        <v/>
      </c>
      <c r="M723" s="170"/>
      <c r="N723" s="170">
        <f>IF(AND(ISBLANK(TrackingWorksheet!B728),ISBLANK(TrackingWorksheet!C728),ISBLANK(TrackingWorksheet!G728),ISBLANK(TrackingWorksheet!I728),
ISBLANK(TrackingWorksheet!#REF!)),1,0)</f>
        <v>0</v>
      </c>
      <c r="O723" s="170">
        <f>IF(B723=1,"",TrackingWorksheet!E728)</f>
        <v>0</v>
      </c>
      <c r="P723" s="170" t="e">
        <f>IF(B723=1,"",IF(AND(TrackingWorksheet!B728&lt;&gt;"",TrackingWorksheet!B728&lt;=#REF!,OR(TrackingWorksheet!C728="",TrackingWorksheet!C728&gt;=#REF!)),1,0))</f>
        <v>#REF!</v>
      </c>
      <c r="Q723" s="170" t="e">
        <f>IF(B723=1,"",IF(AND(TrackingWorksheet!#REF! &lt;&gt;"",TrackingWorksheet!#REF!&lt;=#REF!), 1, 0)*D723)</f>
        <v>#REF!</v>
      </c>
      <c r="R723" s="170" t="e">
        <f>IF(B723=1,"",IF(AND(TrackingWorksheet!#REF! &lt;&gt;"", TrackingWorksheet!#REF!="At facility"), 1, 0)*D723)</f>
        <v>#REF!</v>
      </c>
      <c r="S723" s="170" t="e">
        <f>IF(B723=1,"",IF(AND(TrackingWorksheet!#REF! &lt;&gt;"", TrackingWorksheet!#REF!="Outside of facility"), 1, 0)*D723)</f>
        <v>#REF!</v>
      </c>
      <c r="T723" s="170" t="e">
        <f>IF(B723=1,"",IF(AND(TrackingWorksheet!#REF!&lt;&gt;"",TrackingWorksheet!#REF!&lt;=#REF!),1,0)*D723)</f>
        <v>#REF!</v>
      </c>
      <c r="U723" s="170" t="e">
        <f>IF(B723=1,"",IF(AND(TrackingWorksheet!#REF!&lt;&gt;"",TrackingWorksheet!#REF!&lt;=#REF!),1,0)*D723)</f>
        <v>#REF!</v>
      </c>
      <c r="V723" s="170" t="str">
        <f>IF(B723=1,"",IF(TrackingWorksheet!F728="","",TrackingWorksheet!F728))</f>
        <v/>
      </c>
    </row>
    <row r="724" spans="2:22" x14ac:dyDescent="0.35">
      <c r="B724" s="178">
        <f>IF(AND(ISBLANK(TrackingWorksheet!B729),ISBLANK(TrackingWorksheet!C729),ISBLANK(TrackingWorksheet!G729),ISBLANK(TrackingWorksheet!I729),
ISBLANK(TrackingWorksheet!#REF!)),1,0)</f>
        <v>0</v>
      </c>
      <c r="C724" s="173">
        <f>IF(B724=1,"",TrackingWorksheet!D729)</f>
        <v>0</v>
      </c>
      <c r="D724" s="176">
        <f>IF(B724=1,"",IF(AND(TrackingWorksheet!B729&lt;&gt;"",TrackingWorksheet!B729&lt;=WeeklyCOVIDSummary!$C$7,OR(TrackingWorksheet!C729="",TrackingWorksheet!C729&gt;=WeeklyCOVIDSummary!$C$6)),1,0))</f>
        <v>0</v>
      </c>
      <c r="E724" s="175">
        <f>IF(B724=1,"",IF(AND(TrackingWorksheet!H729&lt;&gt;"",TrackingWorksheet!H729&lt;=WeeklyCOVIDSummary!$C$7),1,0)*D724)</f>
        <v>0</v>
      </c>
      <c r="F724" s="175">
        <f>IF(B724=1,"",IF(AND(TrackingWorksheet!I729&lt;&gt;"",TrackingWorksheet!I729&lt;=WeeklyCOVIDSummary!$C$7),1,0)*D724)</f>
        <v>0</v>
      </c>
      <c r="G724" s="175">
        <f>IF(B724=1,"",IF(AND(TrackingWorksheet!G729&lt;&gt;"",TrackingWorksheet!G729&lt;=WeeklyCOVIDSummary!$C$7,WeeklyCOVIDSummary!$C$6-TrackingWorksheet!G729&lt;60),1,0)*D724)</f>
        <v>0</v>
      </c>
      <c r="H724" s="175">
        <f>IF(B724=1,"",IF(AND(TrackingWorksheet!G729&lt;&gt;"",TrackingWorksheet!G729&lt;=WeeklyCOVIDSummary!$C$7,TrackingWorksheet!G729&gt;$M$3),1,0)*D724)</f>
        <v>0</v>
      </c>
      <c r="I724" s="175">
        <f t="shared" si="23"/>
        <v>0</v>
      </c>
      <c r="J724" s="175">
        <f t="shared" si="22"/>
        <v>0</v>
      </c>
      <c r="K724" s="175">
        <f>IF(B724=1,"",IF(AND(TrackingWorksheet!G729="",TrackingWorksheet!H729="", TrackingWorksheet!I729=""),1,0)*D724)</f>
        <v>0</v>
      </c>
      <c r="L724" s="178" t="str">
        <f>IF(B724=1,"",IF(TrackingWorksheet!F729="","",TrackingWorksheet!F729))</f>
        <v/>
      </c>
      <c r="M724" s="170"/>
      <c r="N724" s="170">
        <f>IF(AND(ISBLANK(TrackingWorksheet!B729),ISBLANK(TrackingWorksheet!C729),ISBLANK(TrackingWorksheet!G729),ISBLANK(TrackingWorksheet!I729),
ISBLANK(TrackingWorksheet!#REF!)),1,0)</f>
        <v>0</v>
      </c>
      <c r="O724" s="170">
        <f>IF(B724=1,"",TrackingWorksheet!E729)</f>
        <v>0</v>
      </c>
      <c r="P724" s="170" t="e">
        <f>IF(B724=1,"",IF(AND(TrackingWorksheet!B729&lt;&gt;"",TrackingWorksheet!B729&lt;=#REF!,OR(TrackingWorksheet!C729="",TrackingWorksheet!C729&gt;=#REF!)),1,0))</f>
        <v>#REF!</v>
      </c>
      <c r="Q724" s="170" t="e">
        <f>IF(B724=1,"",IF(AND(TrackingWorksheet!#REF! &lt;&gt;"",TrackingWorksheet!#REF!&lt;=#REF!), 1, 0)*D724)</f>
        <v>#REF!</v>
      </c>
      <c r="R724" s="170" t="e">
        <f>IF(B724=1,"",IF(AND(TrackingWorksheet!#REF! &lt;&gt;"", TrackingWorksheet!#REF!="At facility"), 1, 0)*D724)</f>
        <v>#REF!</v>
      </c>
      <c r="S724" s="170" t="e">
        <f>IF(B724=1,"",IF(AND(TrackingWorksheet!#REF! &lt;&gt;"", TrackingWorksheet!#REF!="Outside of facility"), 1, 0)*D724)</f>
        <v>#REF!</v>
      </c>
      <c r="T724" s="170" t="e">
        <f>IF(B724=1,"",IF(AND(TrackingWorksheet!#REF!&lt;&gt;"",TrackingWorksheet!#REF!&lt;=#REF!),1,0)*D724)</f>
        <v>#REF!</v>
      </c>
      <c r="U724" s="170" t="e">
        <f>IF(B724=1,"",IF(AND(TrackingWorksheet!#REF!&lt;&gt;"",TrackingWorksheet!#REF!&lt;=#REF!),1,0)*D724)</f>
        <v>#REF!</v>
      </c>
      <c r="V724" s="170" t="str">
        <f>IF(B724=1,"",IF(TrackingWorksheet!F729="","",TrackingWorksheet!F729))</f>
        <v/>
      </c>
    </row>
    <row r="725" spans="2:22" x14ac:dyDescent="0.35">
      <c r="B725" s="178">
        <f>IF(AND(ISBLANK(TrackingWorksheet!B730),ISBLANK(TrackingWorksheet!C730),ISBLANK(TrackingWorksheet!G730),ISBLANK(TrackingWorksheet!I730),
ISBLANK(TrackingWorksheet!#REF!)),1,0)</f>
        <v>0</v>
      </c>
      <c r="C725" s="173">
        <f>IF(B725=1,"",TrackingWorksheet!D730)</f>
        <v>0</v>
      </c>
      <c r="D725" s="176">
        <f>IF(B725=1,"",IF(AND(TrackingWorksheet!B730&lt;&gt;"",TrackingWorksheet!B730&lt;=WeeklyCOVIDSummary!$C$7,OR(TrackingWorksheet!C730="",TrackingWorksheet!C730&gt;=WeeklyCOVIDSummary!$C$6)),1,0))</f>
        <v>0</v>
      </c>
      <c r="E725" s="175">
        <f>IF(B725=1,"",IF(AND(TrackingWorksheet!H730&lt;&gt;"",TrackingWorksheet!H730&lt;=WeeklyCOVIDSummary!$C$7),1,0)*D725)</f>
        <v>0</v>
      </c>
      <c r="F725" s="175">
        <f>IF(B725=1,"",IF(AND(TrackingWorksheet!I730&lt;&gt;"",TrackingWorksheet!I730&lt;=WeeklyCOVIDSummary!$C$7),1,0)*D725)</f>
        <v>0</v>
      </c>
      <c r="G725" s="175">
        <f>IF(B725=1,"",IF(AND(TrackingWorksheet!G730&lt;&gt;"",TrackingWorksheet!G730&lt;=WeeklyCOVIDSummary!$C$7,WeeklyCOVIDSummary!$C$6-TrackingWorksheet!G730&lt;60),1,0)*D725)</f>
        <v>0</v>
      </c>
      <c r="H725" s="175">
        <f>IF(B725=1,"",IF(AND(TrackingWorksheet!G730&lt;&gt;"",TrackingWorksheet!G730&lt;=WeeklyCOVIDSummary!$C$7,TrackingWorksheet!G730&gt;$M$3),1,0)*D725)</f>
        <v>0</v>
      </c>
      <c r="I725" s="175">
        <f t="shared" si="23"/>
        <v>0</v>
      </c>
      <c r="J725" s="175">
        <f t="shared" si="22"/>
        <v>0</v>
      </c>
      <c r="K725" s="175">
        <f>IF(B725=1,"",IF(AND(TrackingWorksheet!G730="",TrackingWorksheet!H730="", TrackingWorksheet!I730=""),1,0)*D725)</f>
        <v>0</v>
      </c>
      <c r="L725" s="178" t="str">
        <f>IF(B725=1,"",IF(TrackingWorksheet!F730="","",TrackingWorksheet!F730))</f>
        <v/>
      </c>
      <c r="M725" s="170"/>
      <c r="N725" s="170">
        <f>IF(AND(ISBLANK(TrackingWorksheet!B730),ISBLANK(TrackingWorksheet!C730),ISBLANK(TrackingWorksheet!G730),ISBLANK(TrackingWorksheet!I730),
ISBLANK(TrackingWorksheet!#REF!)),1,0)</f>
        <v>0</v>
      </c>
      <c r="O725" s="170">
        <f>IF(B725=1,"",TrackingWorksheet!E730)</f>
        <v>0</v>
      </c>
      <c r="P725" s="170" t="e">
        <f>IF(B725=1,"",IF(AND(TrackingWorksheet!B730&lt;&gt;"",TrackingWorksheet!B730&lt;=#REF!,OR(TrackingWorksheet!C730="",TrackingWorksheet!C730&gt;=#REF!)),1,0))</f>
        <v>#REF!</v>
      </c>
      <c r="Q725" s="170" t="e">
        <f>IF(B725=1,"",IF(AND(TrackingWorksheet!#REF! &lt;&gt;"",TrackingWorksheet!#REF!&lt;=#REF!), 1, 0)*D725)</f>
        <v>#REF!</v>
      </c>
      <c r="R725" s="170" t="e">
        <f>IF(B725=1,"",IF(AND(TrackingWorksheet!#REF! &lt;&gt;"", TrackingWorksheet!#REF!="At facility"), 1, 0)*D725)</f>
        <v>#REF!</v>
      </c>
      <c r="S725" s="170" t="e">
        <f>IF(B725=1,"",IF(AND(TrackingWorksheet!#REF! &lt;&gt;"", TrackingWorksheet!#REF!="Outside of facility"), 1, 0)*D725)</f>
        <v>#REF!</v>
      </c>
      <c r="T725" s="170" t="e">
        <f>IF(B725=1,"",IF(AND(TrackingWorksheet!#REF!&lt;&gt;"",TrackingWorksheet!#REF!&lt;=#REF!),1,0)*D725)</f>
        <v>#REF!</v>
      </c>
      <c r="U725" s="170" t="e">
        <f>IF(B725=1,"",IF(AND(TrackingWorksheet!#REF!&lt;&gt;"",TrackingWorksheet!#REF!&lt;=#REF!),1,0)*D725)</f>
        <v>#REF!</v>
      </c>
      <c r="V725" s="170" t="str">
        <f>IF(B725=1,"",IF(TrackingWorksheet!F730="","",TrackingWorksheet!F730))</f>
        <v/>
      </c>
    </row>
    <row r="726" spans="2:22" x14ac:dyDescent="0.35">
      <c r="B726" s="178">
        <f>IF(AND(ISBLANK(TrackingWorksheet!B731),ISBLANK(TrackingWorksheet!C731),ISBLANK(TrackingWorksheet!G731),ISBLANK(TrackingWorksheet!I731),
ISBLANK(TrackingWorksheet!#REF!)),1,0)</f>
        <v>0</v>
      </c>
      <c r="C726" s="173">
        <f>IF(B726=1,"",TrackingWorksheet!D731)</f>
        <v>0</v>
      </c>
      <c r="D726" s="176">
        <f>IF(B726=1,"",IF(AND(TrackingWorksheet!B731&lt;&gt;"",TrackingWorksheet!B731&lt;=WeeklyCOVIDSummary!$C$7,OR(TrackingWorksheet!C731="",TrackingWorksheet!C731&gt;=WeeklyCOVIDSummary!$C$6)),1,0))</f>
        <v>0</v>
      </c>
      <c r="E726" s="175">
        <f>IF(B726=1,"",IF(AND(TrackingWorksheet!H731&lt;&gt;"",TrackingWorksheet!H731&lt;=WeeklyCOVIDSummary!$C$7),1,0)*D726)</f>
        <v>0</v>
      </c>
      <c r="F726" s="175">
        <f>IF(B726=1,"",IF(AND(TrackingWorksheet!I731&lt;&gt;"",TrackingWorksheet!I731&lt;=WeeklyCOVIDSummary!$C$7),1,0)*D726)</f>
        <v>0</v>
      </c>
      <c r="G726" s="175">
        <f>IF(B726=1,"",IF(AND(TrackingWorksheet!G731&lt;&gt;"",TrackingWorksheet!G731&lt;=WeeklyCOVIDSummary!$C$7,WeeklyCOVIDSummary!$C$6-TrackingWorksheet!G731&lt;60),1,0)*D726)</f>
        <v>0</v>
      </c>
      <c r="H726" s="175">
        <f>IF(B726=1,"",IF(AND(TrackingWorksheet!G731&lt;&gt;"",TrackingWorksheet!G731&lt;=WeeklyCOVIDSummary!$C$7,TrackingWorksheet!G731&gt;$M$3),1,0)*D726)</f>
        <v>0</v>
      </c>
      <c r="I726" s="175">
        <f t="shared" si="23"/>
        <v>0</v>
      </c>
      <c r="J726" s="175">
        <f t="shared" si="22"/>
        <v>0</v>
      </c>
      <c r="K726" s="175">
        <f>IF(B726=1,"",IF(AND(TrackingWorksheet!G731="",TrackingWorksheet!H731="", TrackingWorksheet!I731=""),1,0)*D726)</f>
        <v>0</v>
      </c>
      <c r="L726" s="178" t="str">
        <f>IF(B726=1,"",IF(TrackingWorksheet!F731="","",TrackingWorksheet!F731))</f>
        <v/>
      </c>
      <c r="M726" s="170"/>
      <c r="N726" s="170">
        <f>IF(AND(ISBLANK(TrackingWorksheet!B731),ISBLANK(TrackingWorksheet!C731),ISBLANK(TrackingWorksheet!G731),ISBLANK(TrackingWorksheet!I731),
ISBLANK(TrackingWorksheet!#REF!)),1,0)</f>
        <v>0</v>
      </c>
      <c r="O726" s="170">
        <f>IF(B726=1,"",TrackingWorksheet!E731)</f>
        <v>0</v>
      </c>
      <c r="P726" s="170" t="e">
        <f>IF(B726=1,"",IF(AND(TrackingWorksheet!B731&lt;&gt;"",TrackingWorksheet!B731&lt;=#REF!,OR(TrackingWorksheet!C731="",TrackingWorksheet!C731&gt;=#REF!)),1,0))</f>
        <v>#REF!</v>
      </c>
      <c r="Q726" s="170" t="e">
        <f>IF(B726=1,"",IF(AND(TrackingWorksheet!#REF! &lt;&gt;"",TrackingWorksheet!#REF!&lt;=#REF!), 1, 0)*D726)</f>
        <v>#REF!</v>
      </c>
      <c r="R726" s="170" t="e">
        <f>IF(B726=1,"",IF(AND(TrackingWorksheet!#REF! &lt;&gt;"", TrackingWorksheet!#REF!="At facility"), 1, 0)*D726)</f>
        <v>#REF!</v>
      </c>
      <c r="S726" s="170" t="e">
        <f>IF(B726=1,"",IF(AND(TrackingWorksheet!#REF! &lt;&gt;"", TrackingWorksheet!#REF!="Outside of facility"), 1, 0)*D726)</f>
        <v>#REF!</v>
      </c>
      <c r="T726" s="170" t="e">
        <f>IF(B726=1,"",IF(AND(TrackingWorksheet!#REF!&lt;&gt;"",TrackingWorksheet!#REF!&lt;=#REF!),1,0)*D726)</f>
        <v>#REF!</v>
      </c>
      <c r="U726" s="170" t="e">
        <f>IF(B726=1,"",IF(AND(TrackingWorksheet!#REF!&lt;&gt;"",TrackingWorksheet!#REF!&lt;=#REF!),1,0)*D726)</f>
        <v>#REF!</v>
      </c>
      <c r="V726" s="170" t="str">
        <f>IF(B726=1,"",IF(TrackingWorksheet!F731="","",TrackingWorksheet!F731))</f>
        <v/>
      </c>
    </row>
    <row r="727" spans="2:22" x14ac:dyDescent="0.35">
      <c r="B727" s="178">
        <f>IF(AND(ISBLANK(TrackingWorksheet!B732),ISBLANK(TrackingWorksheet!C732),ISBLANK(TrackingWorksheet!G732),ISBLANK(TrackingWorksheet!I732),
ISBLANK(TrackingWorksheet!#REF!)),1,0)</f>
        <v>0</v>
      </c>
      <c r="C727" s="173">
        <f>IF(B727=1,"",TrackingWorksheet!D732)</f>
        <v>0</v>
      </c>
      <c r="D727" s="176">
        <f>IF(B727=1,"",IF(AND(TrackingWorksheet!B732&lt;&gt;"",TrackingWorksheet!B732&lt;=WeeklyCOVIDSummary!$C$7,OR(TrackingWorksheet!C732="",TrackingWorksheet!C732&gt;=WeeklyCOVIDSummary!$C$6)),1,0))</f>
        <v>0</v>
      </c>
      <c r="E727" s="175">
        <f>IF(B727=1,"",IF(AND(TrackingWorksheet!H732&lt;&gt;"",TrackingWorksheet!H732&lt;=WeeklyCOVIDSummary!$C$7),1,0)*D727)</f>
        <v>0</v>
      </c>
      <c r="F727" s="175">
        <f>IF(B727=1,"",IF(AND(TrackingWorksheet!I732&lt;&gt;"",TrackingWorksheet!I732&lt;=WeeklyCOVIDSummary!$C$7),1,0)*D727)</f>
        <v>0</v>
      </c>
      <c r="G727" s="175">
        <f>IF(B727=1,"",IF(AND(TrackingWorksheet!G732&lt;&gt;"",TrackingWorksheet!G732&lt;=WeeklyCOVIDSummary!$C$7,WeeklyCOVIDSummary!$C$6-TrackingWorksheet!G732&lt;60),1,0)*D727)</f>
        <v>0</v>
      </c>
      <c r="H727" s="175">
        <f>IF(B727=1,"",IF(AND(TrackingWorksheet!G732&lt;&gt;"",TrackingWorksheet!G732&lt;=WeeklyCOVIDSummary!$C$7,TrackingWorksheet!G732&gt;$M$3),1,0)*D727)</f>
        <v>0</v>
      </c>
      <c r="I727" s="175">
        <f t="shared" si="23"/>
        <v>0</v>
      </c>
      <c r="J727" s="175">
        <f t="shared" si="22"/>
        <v>0</v>
      </c>
      <c r="K727" s="175">
        <f>IF(B727=1,"",IF(AND(TrackingWorksheet!G732="",TrackingWorksheet!H732="", TrackingWorksheet!I732=""),1,0)*D727)</f>
        <v>0</v>
      </c>
      <c r="L727" s="178" t="str">
        <f>IF(B727=1,"",IF(TrackingWorksheet!F732="","",TrackingWorksheet!F732))</f>
        <v/>
      </c>
      <c r="M727" s="170"/>
      <c r="N727" s="170">
        <f>IF(AND(ISBLANK(TrackingWorksheet!B732),ISBLANK(TrackingWorksheet!C732),ISBLANK(TrackingWorksheet!G732),ISBLANK(TrackingWorksheet!I732),
ISBLANK(TrackingWorksheet!#REF!)),1,0)</f>
        <v>0</v>
      </c>
      <c r="O727" s="170">
        <f>IF(B727=1,"",TrackingWorksheet!E732)</f>
        <v>0</v>
      </c>
      <c r="P727" s="170" t="e">
        <f>IF(B727=1,"",IF(AND(TrackingWorksheet!B732&lt;&gt;"",TrackingWorksheet!B732&lt;=#REF!,OR(TrackingWorksheet!C732="",TrackingWorksheet!C732&gt;=#REF!)),1,0))</f>
        <v>#REF!</v>
      </c>
      <c r="Q727" s="170" t="e">
        <f>IF(B727=1,"",IF(AND(TrackingWorksheet!#REF! &lt;&gt;"",TrackingWorksheet!#REF!&lt;=#REF!), 1, 0)*D727)</f>
        <v>#REF!</v>
      </c>
      <c r="R727" s="170" t="e">
        <f>IF(B727=1,"",IF(AND(TrackingWorksheet!#REF! &lt;&gt;"", TrackingWorksheet!#REF!="At facility"), 1, 0)*D727)</f>
        <v>#REF!</v>
      </c>
      <c r="S727" s="170" t="e">
        <f>IF(B727=1,"",IF(AND(TrackingWorksheet!#REF! &lt;&gt;"", TrackingWorksheet!#REF!="Outside of facility"), 1, 0)*D727)</f>
        <v>#REF!</v>
      </c>
      <c r="T727" s="170" t="e">
        <f>IF(B727=1,"",IF(AND(TrackingWorksheet!#REF!&lt;&gt;"",TrackingWorksheet!#REF!&lt;=#REF!),1,0)*D727)</f>
        <v>#REF!</v>
      </c>
      <c r="U727" s="170" t="e">
        <f>IF(B727=1,"",IF(AND(TrackingWorksheet!#REF!&lt;&gt;"",TrackingWorksheet!#REF!&lt;=#REF!),1,0)*D727)</f>
        <v>#REF!</v>
      </c>
      <c r="V727" s="170" t="str">
        <f>IF(B727=1,"",IF(TrackingWorksheet!F732="","",TrackingWorksheet!F732))</f>
        <v/>
      </c>
    </row>
    <row r="728" spans="2:22" x14ac:dyDescent="0.35">
      <c r="B728" s="178">
        <f>IF(AND(ISBLANK(TrackingWorksheet!B733),ISBLANK(TrackingWorksheet!C733),ISBLANK(TrackingWorksheet!G733),ISBLANK(TrackingWorksheet!I733),
ISBLANK(TrackingWorksheet!#REF!)),1,0)</f>
        <v>0</v>
      </c>
      <c r="C728" s="173">
        <f>IF(B728=1,"",TrackingWorksheet!D733)</f>
        <v>0</v>
      </c>
      <c r="D728" s="176">
        <f>IF(B728=1,"",IF(AND(TrackingWorksheet!B733&lt;&gt;"",TrackingWorksheet!B733&lt;=WeeklyCOVIDSummary!$C$7,OR(TrackingWorksheet!C733="",TrackingWorksheet!C733&gt;=WeeklyCOVIDSummary!$C$6)),1,0))</f>
        <v>0</v>
      </c>
      <c r="E728" s="175">
        <f>IF(B728=1,"",IF(AND(TrackingWorksheet!H733&lt;&gt;"",TrackingWorksheet!H733&lt;=WeeklyCOVIDSummary!$C$7),1,0)*D728)</f>
        <v>0</v>
      </c>
      <c r="F728" s="175">
        <f>IF(B728=1,"",IF(AND(TrackingWorksheet!I733&lt;&gt;"",TrackingWorksheet!I733&lt;=WeeklyCOVIDSummary!$C$7),1,0)*D728)</f>
        <v>0</v>
      </c>
      <c r="G728" s="175">
        <f>IF(B728=1,"",IF(AND(TrackingWorksheet!G733&lt;&gt;"",TrackingWorksheet!G733&lt;=WeeklyCOVIDSummary!$C$7,WeeklyCOVIDSummary!$C$6-TrackingWorksheet!G733&lt;60),1,0)*D728)</f>
        <v>0</v>
      </c>
      <c r="H728" s="175">
        <f>IF(B728=1,"",IF(AND(TrackingWorksheet!G733&lt;&gt;"",TrackingWorksheet!G733&lt;=WeeklyCOVIDSummary!$C$7,TrackingWorksheet!G733&gt;$M$3),1,0)*D728)</f>
        <v>0</v>
      </c>
      <c r="I728" s="175">
        <f t="shared" si="23"/>
        <v>0</v>
      </c>
      <c r="J728" s="175">
        <f t="shared" si="22"/>
        <v>0</v>
      </c>
      <c r="K728" s="175">
        <f>IF(B728=1,"",IF(AND(TrackingWorksheet!G733="",TrackingWorksheet!H733="", TrackingWorksheet!I733=""),1,0)*D728)</f>
        <v>0</v>
      </c>
      <c r="L728" s="178" t="str">
        <f>IF(B728=1,"",IF(TrackingWorksheet!F733="","",TrackingWorksheet!F733))</f>
        <v/>
      </c>
      <c r="M728" s="170"/>
      <c r="N728" s="170">
        <f>IF(AND(ISBLANK(TrackingWorksheet!B733),ISBLANK(TrackingWorksheet!C733),ISBLANK(TrackingWorksheet!G733),ISBLANK(TrackingWorksheet!I733),
ISBLANK(TrackingWorksheet!#REF!)),1,0)</f>
        <v>0</v>
      </c>
      <c r="O728" s="170">
        <f>IF(B728=1,"",TrackingWorksheet!E733)</f>
        <v>0</v>
      </c>
      <c r="P728" s="170" t="e">
        <f>IF(B728=1,"",IF(AND(TrackingWorksheet!B733&lt;&gt;"",TrackingWorksheet!B733&lt;=#REF!,OR(TrackingWorksheet!C733="",TrackingWorksheet!C733&gt;=#REF!)),1,0))</f>
        <v>#REF!</v>
      </c>
      <c r="Q728" s="170" t="e">
        <f>IF(B728=1,"",IF(AND(TrackingWorksheet!#REF! &lt;&gt;"",TrackingWorksheet!#REF!&lt;=#REF!), 1, 0)*D728)</f>
        <v>#REF!</v>
      </c>
      <c r="R728" s="170" t="e">
        <f>IF(B728=1,"",IF(AND(TrackingWorksheet!#REF! &lt;&gt;"", TrackingWorksheet!#REF!="At facility"), 1, 0)*D728)</f>
        <v>#REF!</v>
      </c>
      <c r="S728" s="170" t="e">
        <f>IF(B728=1,"",IF(AND(TrackingWorksheet!#REF! &lt;&gt;"", TrackingWorksheet!#REF!="Outside of facility"), 1, 0)*D728)</f>
        <v>#REF!</v>
      </c>
      <c r="T728" s="170" t="e">
        <f>IF(B728=1,"",IF(AND(TrackingWorksheet!#REF!&lt;&gt;"",TrackingWorksheet!#REF!&lt;=#REF!),1,0)*D728)</f>
        <v>#REF!</v>
      </c>
      <c r="U728" s="170" t="e">
        <f>IF(B728=1,"",IF(AND(TrackingWorksheet!#REF!&lt;&gt;"",TrackingWorksheet!#REF!&lt;=#REF!),1,0)*D728)</f>
        <v>#REF!</v>
      </c>
      <c r="V728" s="170" t="str">
        <f>IF(B728=1,"",IF(TrackingWorksheet!F733="","",TrackingWorksheet!F733))</f>
        <v/>
      </c>
    </row>
    <row r="729" spans="2:22" x14ac:dyDescent="0.35">
      <c r="B729" s="178">
        <f>IF(AND(ISBLANK(TrackingWorksheet!B734),ISBLANK(TrackingWorksheet!C734),ISBLANK(TrackingWorksheet!G734),ISBLANK(TrackingWorksheet!I734),
ISBLANK(TrackingWorksheet!#REF!)),1,0)</f>
        <v>0</v>
      </c>
      <c r="C729" s="173">
        <f>IF(B729=1,"",TrackingWorksheet!D734)</f>
        <v>0</v>
      </c>
      <c r="D729" s="176">
        <f>IF(B729=1,"",IF(AND(TrackingWorksheet!B734&lt;&gt;"",TrackingWorksheet!B734&lt;=WeeklyCOVIDSummary!$C$7,OR(TrackingWorksheet!C734="",TrackingWorksheet!C734&gt;=WeeklyCOVIDSummary!$C$6)),1,0))</f>
        <v>0</v>
      </c>
      <c r="E729" s="175">
        <f>IF(B729=1,"",IF(AND(TrackingWorksheet!H734&lt;&gt;"",TrackingWorksheet!H734&lt;=WeeklyCOVIDSummary!$C$7),1,0)*D729)</f>
        <v>0</v>
      </c>
      <c r="F729" s="175">
        <f>IF(B729=1,"",IF(AND(TrackingWorksheet!I734&lt;&gt;"",TrackingWorksheet!I734&lt;=WeeklyCOVIDSummary!$C$7),1,0)*D729)</f>
        <v>0</v>
      </c>
      <c r="G729" s="175">
        <f>IF(B729=1,"",IF(AND(TrackingWorksheet!G734&lt;&gt;"",TrackingWorksheet!G734&lt;=WeeklyCOVIDSummary!$C$7,WeeklyCOVIDSummary!$C$6-TrackingWorksheet!G734&lt;60),1,0)*D729)</f>
        <v>0</v>
      </c>
      <c r="H729" s="175">
        <f>IF(B729=1,"",IF(AND(TrackingWorksheet!G734&lt;&gt;"",TrackingWorksheet!G734&lt;=WeeklyCOVIDSummary!$C$7,TrackingWorksheet!G734&gt;$M$3),1,0)*D729)</f>
        <v>0</v>
      </c>
      <c r="I729" s="175">
        <f t="shared" si="23"/>
        <v>0</v>
      </c>
      <c r="J729" s="175">
        <f t="shared" si="22"/>
        <v>0</v>
      </c>
      <c r="K729" s="175">
        <f>IF(B729=1,"",IF(AND(TrackingWorksheet!G734="",TrackingWorksheet!H734="", TrackingWorksheet!I734=""),1,0)*D729)</f>
        <v>0</v>
      </c>
      <c r="L729" s="178" t="str">
        <f>IF(B729=1,"",IF(TrackingWorksheet!F734="","",TrackingWorksheet!F734))</f>
        <v/>
      </c>
      <c r="M729" s="170"/>
      <c r="N729" s="170">
        <f>IF(AND(ISBLANK(TrackingWorksheet!B734),ISBLANK(TrackingWorksheet!C734),ISBLANK(TrackingWorksheet!G734),ISBLANK(TrackingWorksheet!I734),
ISBLANK(TrackingWorksheet!#REF!)),1,0)</f>
        <v>0</v>
      </c>
      <c r="O729" s="170">
        <f>IF(B729=1,"",TrackingWorksheet!E734)</f>
        <v>0</v>
      </c>
      <c r="P729" s="170" t="e">
        <f>IF(B729=1,"",IF(AND(TrackingWorksheet!B734&lt;&gt;"",TrackingWorksheet!B734&lt;=#REF!,OR(TrackingWorksheet!C734="",TrackingWorksheet!C734&gt;=#REF!)),1,0))</f>
        <v>#REF!</v>
      </c>
      <c r="Q729" s="170" t="e">
        <f>IF(B729=1,"",IF(AND(TrackingWorksheet!#REF! &lt;&gt;"",TrackingWorksheet!#REF!&lt;=#REF!), 1, 0)*D729)</f>
        <v>#REF!</v>
      </c>
      <c r="R729" s="170" t="e">
        <f>IF(B729=1,"",IF(AND(TrackingWorksheet!#REF! &lt;&gt;"", TrackingWorksheet!#REF!="At facility"), 1, 0)*D729)</f>
        <v>#REF!</v>
      </c>
      <c r="S729" s="170" t="e">
        <f>IF(B729=1,"",IF(AND(TrackingWorksheet!#REF! &lt;&gt;"", TrackingWorksheet!#REF!="Outside of facility"), 1, 0)*D729)</f>
        <v>#REF!</v>
      </c>
      <c r="T729" s="170" t="e">
        <f>IF(B729=1,"",IF(AND(TrackingWorksheet!#REF!&lt;&gt;"",TrackingWorksheet!#REF!&lt;=#REF!),1,0)*D729)</f>
        <v>#REF!</v>
      </c>
      <c r="U729" s="170" t="e">
        <f>IF(B729=1,"",IF(AND(TrackingWorksheet!#REF!&lt;&gt;"",TrackingWorksheet!#REF!&lt;=#REF!),1,0)*D729)</f>
        <v>#REF!</v>
      </c>
      <c r="V729" s="170" t="str">
        <f>IF(B729=1,"",IF(TrackingWorksheet!F734="","",TrackingWorksheet!F734))</f>
        <v/>
      </c>
    </row>
    <row r="730" spans="2:22" x14ac:dyDescent="0.35">
      <c r="B730" s="178">
        <f>IF(AND(ISBLANK(TrackingWorksheet!B735),ISBLANK(TrackingWorksheet!C735),ISBLANK(TrackingWorksheet!G735),ISBLANK(TrackingWorksheet!I735),
ISBLANK(TrackingWorksheet!#REF!)),1,0)</f>
        <v>0</v>
      </c>
      <c r="C730" s="173">
        <f>IF(B730=1,"",TrackingWorksheet!D735)</f>
        <v>0</v>
      </c>
      <c r="D730" s="176">
        <f>IF(B730=1,"",IF(AND(TrackingWorksheet!B735&lt;&gt;"",TrackingWorksheet!B735&lt;=WeeklyCOVIDSummary!$C$7,OR(TrackingWorksheet!C735="",TrackingWorksheet!C735&gt;=WeeklyCOVIDSummary!$C$6)),1,0))</f>
        <v>0</v>
      </c>
      <c r="E730" s="175">
        <f>IF(B730=1,"",IF(AND(TrackingWorksheet!H735&lt;&gt;"",TrackingWorksheet!H735&lt;=WeeklyCOVIDSummary!$C$7),1,0)*D730)</f>
        <v>0</v>
      </c>
      <c r="F730" s="175">
        <f>IF(B730=1,"",IF(AND(TrackingWorksheet!I735&lt;&gt;"",TrackingWorksheet!I735&lt;=WeeklyCOVIDSummary!$C$7),1,0)*D730)</f>
        <v>0</v>
      </c>
      <c r="G730" s="175">
        <f>IF(B730=1,"",IF(AND(TrackingWorksheet!G735&lt;&gt;"",TrackingWorksheet!G735&lt;=WeeklyCOVIDSummary!$C$7,WeeklyCOVIDSummary!$C$6-TrackingWorksheet!G735&lt;60),1,0)*D730)</f>
        <v>0</v>
      </c>
      <c r="H730" s="175">
        <f>IF(B730=1,"",IF(AND(TrackingWorksheet!G735&lt;&gt;"",TrackingWorksheet!G735&lt;=WeeklyCOVIDSummary!$C$7,TrackingWorksheet!G735&gt;$M$3),1,0)*D730)</f>
        <v>0</v>
      </c>
      <c r="I730" s="175">
        <f t="shared" si="23"/>
        <v>0</v>
      </c>
      <c r="J730" s="175">
        <f t="shared" si="22"/>
        <v>0</v>
      </c>
      <c r="K730" s="175">
        <f>IF(B730=1,"",IF(AND(TrackingWorksheet!G735="",TrackingWorksheet!H735="", TrackingWorksheet!I735=""),1,0)*D730)</f>
        <v>0</v>
      </c>
      <c r="L730" s="178" t="str">
        <f>IF(B730=1,"",IF(TrackingWorksheet!F735="","",TrackingWorksheet!F735))</f>
        <v/>
      </c>
      <c r="M730" s="170"/>
      <c r="N730" s="170">
        <f>IF(AND(ISBLANK(TrackingWorksheet!B735),ISBLANK(TrackingWorksheet!C735),ISBLANK(TrackingWorksheet!G735),ISBLANK(TrackingWorksheet!I735),
ISBLANK(TrackingWorksheet!#REF!)),1,0)</f>
        <v>0</v>
      </c>
      <c r="O730" s="170">
        <f>IF(B730=1,"",TrackingWorksheet!E735)</f>
        <v>0</v>
      </c>
      <c r="P730" s="170" t="e">
        <f>IF(B730=1,"",IF(AND(TrackingWorksheet!B735&lt;&gt;"",TrackingWorksheet!B735&lt;=#REF!,OR(TrackingWorksheet!C735="",TrackingWorksheet!C735&gt;=#REF!)),1,0))</f>
        <v>#REF!</v>
      </c>
      <c r="Q730" s="170" t="e">
        <f>IF(B730=1,"",IF(AND(TrackingWorksheet!#REF! &lt;&gt;"",TrackingWorksheet!#REF!&lt;=#REF!), 1, 0)*D730)</f>
        <v>#REF!</v>
      </c>
      <c r="R730" s="170" t="e">
        <f>IF(B730=1,"",IF(AND(TrackingWorksheet!#REF! &lt;&gt;"", TrackingWorksheet!#REF!="At facility"), 1, 0)*D730)</f>
        <v>#REF!</v>
      </c>
      <c r="S730" s="170" t="e">
        <f>IF(B730=1,"",IF(AND(TrackingWorksheet!#REF! &lt;&gt;"", TrackingWorksheet!#REF!="Outside of facility"), 1, 0)*D730)</f>
        <v>#REF!</v>
      </c>
      <c r="T730" s="170" t="e">
        <f>IF(B730=1,"",IF(AND(TrackingWorksheet!#REF!&lt;&gt;"",TrackingWorksheet!#REF!&lt;=#REF!),1,0)*D730)</f>
        <v>#REF!</v>
      </c>
      <c r="U730" s="170" t="e">
        <f>IF(B730=1,"",IF(AND(TrackingWorksheet!#REF!&lt;&gt;"",TrackingWorksheet!#REF!&lt;=#REF!),1,0)*D730)</f>
        <v>#REF!</v>
      </c>
      <c r="V730" s="170" t="str">
        <f>IF(B730=1,"",IF(TrackingWorksheet!F735="","",TrackingWorksheet!F735))</f>
        <v/>
      </c>
    </row>
    <row r="731" spans="2:22" x14ac:dyDescent="0.35">
      <c r="B731" s="178">
        <f>IF(AND(ISBLANK(TrackingWorksheet!B736),ISBLANK(TrackingWorksheet!C736),ISBLANK(TrackingWorksheet!G736),ISBLANK(TrackingWorksheet!I736),
ISBLANK(TrackingWorksheet!#REF!)),1,0)</f>
        <v>0</v>
      </c>
      <c r="C731" s="173">
        <f>IF(B731=1,"",TrackingWorksheet!D736)</f>
        <v>0</v>
      </c>
      <c r="D731" s="176">
        <f>IF(B731=1,"",IF(AND(TrackingWorksheet!B736&lt;&gt;"",TrackingWorksheet!B736&lt;=WeeklyCOVIDSummary!$C$7,OR(TrackingWorksheet!C736="",TrackingWorksheet!C736&gt;=WeeklyCOVIDSummary!$C$6)),1,0))</f>
        <v>0</v>
      </c>
      <c r="E731" s="175">
        <f>IF(B731=1,"",IF(AND(TrackingWorksheet!H736&lt;&gt;"",TrackingWorksheet!H736&lt;=WeeklyCOVIDSummary!$C$7),1,0)*D731)</f>
        <v>0</v>
      </c>
      <c r="F731" s="175">
        <f>IF(B731=1,"",IF(AND(TrackingWorksheet!I736&lt;&gt;"",TrackingWorksheet!I736&lt;=WeeklyCOVIDSummary!$C$7),1,0)*D731)</f>
        <v>0</v>
      </c>
      <c r="G731" s="175">
        <f>IF(B731=1,"",IF(AND(TrackingWorksheet!G736&lt;&gt;"",TrackingWorksheet!G736&lt;=WeeklyCOVIDSummary!$C$7,WeeklyCOVIDSummary!$C$6-TrackingWorksheet!G736&lt;60),1,0)*D731)</f>
        <v>0</v>
      </c>
      <c r="H731" s="175">
        <f>IF(B731=1,"",IF(AND(TrackingWorksheet!G736&lt;&gt;"",TrackingWorksheet!G736&lt;=WeeklyCOVIDSummary!$C$7,TrackingWorksheet!G736&gt;$M$3),1,0)*D731)</f>
        <v>0</v>
      </c>
      <c r="I731" s="175">
        <f t="shared" si="23"/>
        <v>0</v>
      </c>
      <c r="J731" s="175">
        <f t="shared" si="22"/>
        <v>0</v>
      </c>
      <c r="K731" s="175">
        <f>IF(B731=1,"",IF(AND(TrackingWorksheet!G736="",TrackingWorksheet!H736="", TrackingWorksheet!I736=""),1,0)*D731)</f>
        <v>0</v>
      </c>
      <c r="L731" s="178" t="str">
        <f>IF(B731=1,"",IF(TrackingWorksheet!F736="","",TrackingWorksheet!F736))</f>
        <v/>
      </c>
      <c r="M731" s="170"/>
      <c r="N731" s="170">
        <f>IF(AND(ISBLANK(TrackingWorksheet!B736),ISBLANK(TrackingWorksheet!C736),ISBLANK(TrackingWorksheet!G736),ISBLANK(TrackingWorksheet!I736),
ISBLANK(TrackingWorksheet!#REF!)),1,0)</f>
        <v>0</v>
      </c>
      <c r="O731" s="170">
        <f>IF(B731=1,"",TrackingWorksheet!E736)</f>
        <v>0</v>
      </c>
      <c r="P731" s="170" t="e">
        <f>IF(B731=1,"",IF(AND(TrackingWorksheet!B736&lt;&gt;"",TrackingWorksheet!B736&lt;=#REF!,OR(TrackingWorksheet!C736="",TrackingWorksheet!C736&gt;=#REF!)),1,0))</f>
        <v>#REF!</v>
      </c>
      <c r="Q731" s="170" t="e">
        <f>IF(B731=1,"",IF(AND(TrackingWorksheet!#REF! &lt;&gt;"",TrackingWorksheet!#REF!&lt;=#REF!), 1, 0)*D731)</f>
        <v>#REF!</v>
      </c>
      <c r="R731" s="170" t="e">
        <f>IF(B731=1,"",IF(AND(TrackingWorksheet!#REF! &lt;&gt;"", TrackingWorksheet!#REF!="At facility"), 1, 0)*D731)</f>
        <v>#REF!</v>
      </c>
      <c r="S731" s="170" t="e">
        <f>IF(B731=1,"",IF(AND(TrackingWorksheet!#REF! &lt;&gt;"", TrackingWorksheet!#REF!="Outside of facility"), 1, 0)*D731)</f>
        <v>#REF!</v>
      </c>
      <c r="T731" s="170" t="e">
        <f>IF(B731=1,"",IF(AND(TrackingWorksheet!#REF!&lt;&gt;"",TrackingWorksheet!#REF!&lt;=#REF!),1,0)*D731)</f>
        <v>#REF!</v>
      </c>
      <c r="U731" s="170" t="e">
        <f>IF(B731=1,"",IF(AND(TrackingWorksheet!#REF!&lt;&gt;"",TrackingWorksheet!#REF!&lt;=#REF!),1,0)*D731)</f>
        <v>#REF!</v>
      </c>
      <c r="V731" s="170" t="str">
        <f>IF(B731=1,"",IF(TrackingWorksheet!F736="","",TrackingWorksheet!F736))</f>
        <v/>
      </c>
    </row>
    <row r="732" spans="2:22" x14ac:dyDescent="0.35">
      <c r="B732" s="178">
        <f>IF(AND(ISBLANK(TrackingWorksheet!B737),ISBLANK(TrackingWorksheet!C737),ISBLANK(TrackingWorksheet!G737),ISBLANK(TrackingWorksheet!I737),
ISBLANK(TrackingWorksheet!#REF!)),1,0)</f>
        <v>0</v>
      </c>
      <c r="C732" s="173">
        <f>IF(B732=1,"",TrackingWorksheet!D737)</f>
        <v>0</v>
      </c>
      <c r="D732" s="176">
        <f>IF(B732=1,"",IF(AND(TrackingWorksheet!B737&lt;&gt;"",TrackingWorksheet!B737&lt;=WeeklyCOVIDSummary!$C$7,OR(TrackingWorksheet!C737="",TrackingWorksheet!C737&gt;=WeeklyCOVIDSummary!$C$6)),1,0))</f>
        <v>0</v>
      </c>
      <c r="E732" s="175">
        <f>IF(B732=1,"",IF(AND(TrackingWorksheet!H737&lt;&gt;"",TrackingWorksheet!H737&lt;=WeeklyCOVIDSummary!$C$7),1,0)*D732)</f>
        <v>0</v>
      </c>
      <c r="F732" s="175">
        <f>IF(B732=1,"",IF(AND(TrackingWorksheet!I737&lt;&gt;"",TrackingWorksheet!I737&lt;=WeeklyCOVIDSummary!$C$7),1,0)*D732)</f>
        <v>0</v>
      </c>
      <c r="G732" s="175">
        <f>IF(B732=1,"",IF(AND(TrackingWorksheet!G737&lt;&gt;"",TrackingWorksheet!G737&lt;=WeeklyCOVIDSummary!$C$7,WeeklyCOVIDSummary!$C$6-TrackingWorksheet!G737&lt;60),1,0)*D732)</f>
        <v>0</v>
      </c>
      <c r="H732" s="175">
        <f>IF(B732=1,"",IF(AND(TrackingWorksheet!G737&lt;&gt;"",TrackingWorksheet!G737&lt;=WeeklyCOVIDSummary!$C$7,TrackingWorksheet!G737&gt;$M$3),1,0)*D732)</f>
        <v>0</v>
      </c>
      <c r="I732" s="175">
        <f t="shared" si="23"/>
        <v>0</v>
      </c>
      <c r="J732" s="175">
        <f t="shared" si="22"/>
        <v>0</v>
      </c>
      <c r="K732" s="175">
        <f>IF(B732=1,"",IF(AND(TrackingWorksheet!G737="",TrackingWorksheet!H737="", TrackingWorksheet!I737=""),1,0)*D732)</f>
        <v>0</v>
      </c>
      <c r="L732" s="178" t="str">
        <f>IF(B732=1,"",IF(TrackingWorksheet!F737="","",TrackingWorksheet!F737))</f>
        <v/>
      </c>
      <c r="M732" s="170"/>
      <c r="N732" s="170">
        <f>IF(AND(ISBLANK(TrackingWorksheet!B737),ISBLANK(TrackingWorksheet!C737),ISBLANK(TrackingWorksheet!G737),ISBLANK(TrackingWorksheet!I737),
ISBLANK(TrackingWorksheet!#REF!)),1,0)</f>
        <v>0</v>
      </c>
      <c r="O732" s="170">
        <f>IF(B732=1,"",TrackingWorksheet!E737)</f>
        <v>0</v>
      </c>
      <c r="P732" s="170" t="e">
        <f>IF(B732=1,"",IF(AND(TrackingWorksheet!B737&lt;&gt;"",TrackingWorksheet!B737&lt;=#REF!,OR(TrackingWorksheet!C737="",TrackingWorksheet!C737&gt;=#REF!)),1,0))</f>
        <v>#REF!</v>
      </c>
      <c r="Q732" s="170" t="e">
        <f>IF(B732=1,"",IF(AND(TrackingWorksheet!#REF! &lt;&gt;"",TrackingWorksheet!#REF!&lt;=#REF!), 1, 0)*D732)</f>
        <v>#REF!</v>
      </c>
      <c r="R732" s="170" t="e">
        <f>IF(B732=1,"",IF(AND(TrackingWorksheet!#REF! &lt;&gt;"", TrackingWorksheet!#REF!="At facility"), 1, 0)*D732)</f>
        <v>#REF!</v>
      </c>
      <c r="S732" s="170" t="e">
        <f>IF(B732=1,"",IF(AND(TrackingWorksheet!#REF! &lt;&gt;"", TrackingWorksheet!#REF!="Outside of facility"), 1, 0)*D732)</f>
        <v>#REF!</v>
      </c>
      <c r="T732" s="170" t="e">
        <f>IF(B732=1,"",IF(AND(TrackingWorksheet!#REF!&lt;&gt;"",TrackingWorksheet!#REF!&lt;=#REF!),1,0)*D732)</f>
        <v>#REF!</v>
      </c>
      <c r="U732" s="170" t="e">
        <f>IF(B732=1,"",IF(AND(TrackingWorksheet!#REF!&lt;&gt;"",TrackingWorksheet!#REF!&lt;=#REF!),1,0)*D732)</f>
        <v>#REF!</v>
      </c>
      <c r="V732" s="170" t="str">
        <f>IF(B732=1,"",IF(TrackingWorksheet!F737="","",TrackingWorksheet!F737))</f>
        <v/>
      </c>
    </row>
    <row r="733" spans="2:22" x14ac:dyDescent="0.35">
      <c r="B733" s="178">
        <f>IF(AND(ISBLANK(TrackingWorksheet!B738),ISBLANK(TrackingWorksheet!C738),ISBLANK(TrackingWorksheet!G738),ISBLANK(TrackingWorksheet!I738),
ISBLANK(TrackingWorksheet!#REF!)),1,0)</f>
        <v>0</v>
      </c>
      <c r="C733" s="173">
        <f>IF(B733=1,"",TrackingWorksheet!D738)</f>
        <v>0</v>
      </c>
      <c r="D733" s="176">
        <f>IF(B733=1,"",IF(AND(TrackingWorksheet!B738&lt;&gt;"",TrackingWorksheet!B738&lt;=WeeklyCOVIDSummary!$C$7,OR(TrackingWorksheet!C738="",TrackingWorksheet!C738&gt;=WeeklyCOVIDSummary!$C$6)),1,0))</f>
        <v>0</v>
      </c>
      <c r="E733" s="175">
        <f>IF(B733=1,"",IF(AND(TrackingWorksheet!H738&lt;&gt;"",TrackingWorksheet!H738&lt;=WeeklyCOVIDSummary!$C$7),1,0)*D733)</f>
        <v>0</v>
      </c>
      <c r="F733" s="175">
        <f>IF(B733=1,"",IF(AND(TrackingWorksheet!I738&lt;&gt;"",TrackingWorksheet!I738&lt;=WeeklyCOVIDSummary!$C$7),1,0)*D733)</f>
        <v>0</v>
      </c>
      <c r="G733" s="175">
        <f>IF(B733=1,"",IF(AND(TrackingWorksheet!G738&lt;&gt;"",TrackingWorksheet!G738&lt;=WeeklyCOVIDSummary!$C$7,WeeklyCOVIDSummary!$C$6-TrackingWorksheet!G738&lt;60),1,0)*D733)</f>
        <v>0</v>
      </c>
      <c r="H733" s="175">
        <f>IF(B733=1,"",IF(AND(TrackingWorksheet!G738&lt;&gt;"",TrackingWorksheet!G738&lt;=WeeklyCOVIDSummary!$C$7,TrackingWorksheet!G738&gt;$M$3),1,0)*D733)</f>
        <v>0</v>
      </c>
      <c r="I733" s="175">
        <f t="shared" si="23"/>
        <v>0</v>
      </c>
      <c r="J733" s="175">
        <f t="shared" si="22"/>
        <v>0</v>
      </c>
      <c r="K733" s="175">
        <f>IF(B733=1,"",IF(AND(TrackingWorksheet!G738="",TrackingWorksheet!H738="", TrackingWorksheet!I738=""),1,0)*D733)</f>
        <v>0</v>
      </c>
      <c r="L733" s="178" t="str">
        <f>IF(B733=1,"",IF(TrackingWorksheet!F738="","",TrackingWorksheet!F738))</f>
        <v/>
      </c>
      <c r="M733" s="170"/>
      <c r="N733" s="170">
        <f>IF(AND(ISBLANK(TrackingWorksheet!B738),ISBLANK(TrackingWorksheet!C738),ISBLANK(TrackingWorksheet!G738),ISBLANK(TrackingWorksheet!I738),
ISBLANK(TrackingWorksheet!#REF!)),1,0)</f>
        <v>0</v>
      </c>
      <c r="O733" s="170">
        <f>IF(B733=1,"",TrackingWorksheet!E738)</f>
        <v>0</v>
      </c>
      <c r="P733" s="170" t="e">
        <f>IF(B733=1,"",IF(AND(TrackingWorksheet!B738&lt;&gt;"",TrackingWorksheet!B738&lt;=#REF!,OR(TrackingWorksheet!C738="",TrackingWorksheet!C738&gt;=#REF!)),1,0))</f>
        <v>#REF!</v>
      </c>
      <c r="Q733" s="170" t="e">
        <f>IF(B733=1,"",IF(AND(TrackingWorksheet!#REF! &lt;&gt;"",TrackingWorksheet!#REF!&lt;=#REF!), 1, 0)*D733)</f>
        <v>#REF!</v>
      </c>
      <c r="R733" s="170" t="e">
        <f>IF(B733=1,"",IF(AND(TrackingWorksheet!#REF! &lt;&gt;"", TrackingWorksheet!#REF!="At facility"), 1, 0)*D733)</f>
        <v>#REF!</v>
      </c>
      <c r="S733" s="170" t="e">
        <f>IF(B733=1,"",IF(AND(TrackingWorksheet!#REF! &lt;&gt;"", TrackingWorksheet!#REF!="Outside of facility"), 1, 0)*D733)</f>
        <v>#REF!</v>
      </c>
      <c r="T733" s="170" t="e">
        <f>IF(B733=1,"",IF(AND(TrackingWorksheet!#REF!&lt;&gt;"",TrackingWorksheet!#REF!&lt;=#REF!),1,0)*D733)</f>
        <v>#REF!</v>
      </c>
      <c r="U733" s="170" t="e">
        <f>IF(B733=1,"",IF(AND(TrackingWorksheet!#REF!&lt;&gt;"",TrackingWorksheet!#REF!&lt;=#REF!),1,0)*D733)</f>
        <v>#REF!</v>
      </c>
      <c r="V733" s="170" t="str">
        <f>IF(B733=1,"",IF(TrackingWorksheet!F738="","",TrackingWorksheet!F738))</f>
        <v/>
      </c>
    </row>
    <row r="734" spans="2:22" x14ac:dyDescent="0.35">
      <c r="B734" s="178">
        <f>IF(AND(ISBLANK(TrackingWorksheet!B739),ISBLANK(TrackingWorksheet!C739),ISBLANK(TrackingWorksheet!G739),ISBLANK(TrackingWorksheet!I739),
ISBLANK(TrackingWorksheet!#REF!)),1,0)</f>
        <v>0</v>
      </c>
      <c r="C734" s="173">
        <f>IF(B734=1,"",TrackingWorksheet!D739)</f>
        <v>0</v>
      </c>
      <c r="D734" s="176">
        <f>IF(B734=1,"",IF(AND(TrackingWorksheet!B739&lt;&gt;"",TrackingWorksheet!B739&lt;=WeeklyCOVIDSummary!$C$7,OR(TrackingWorksheet!C739="",TrackingWorksheet!C739&gt;=WeeklyCOVIDSummary!$C$6)),1,0))</f>
        <v>0</v>
      </c>
      <c r="E734" s="175">
        <f>IF(B734=1,"",IF(AND(TrackingWorksheet!H739&lt;&gt;"",TrackingWorksheet!H739&lt;=WeeklyCOVIDSummary!$C$7),1,0)*D734)</f>
        <v>0</v>
      </c>
      <c r="F734" s="175">
        <f>IF(B734=1,"",IF(AND(TrackingWorksheet!I739&lt;&gt;"",TrackingWorksheet!I739&lt;=WeeklyCOVIDSummary!$C$7),1,0)*D734)</f>
        <v>0</v>
      </c>
      <c r="G734" s="175">
        <f>IF(B734=1,"",IF(AND(TrackingWorksheet!G739&lt;&gt;"",TrackingWorksheet!G739&lt;=WeeklyCOVIDSummary!$C$7,WeeklyCOVIDSummary!$C$6-TrackingWorksheet!G739&lt;60),1,0)*D734)</f>
        <v>0</v>
      </c>
      <c r="H734" s="175">
        <f>IF(B734=1,"",IF(AND(TrackingWorksheet!G739&lt;&gt;"",TrackingWorksheet!G739&lt;=WeeklyCOVIDSummary!$C$7,TrackingWorksheet!G739&gt;$M$3),1,0)*D734)</f>
        <v>0</v>
      </c>
      <c r="I734" s="175">
        <f t="shared" si="23"/>
        <v>0</v>
      </c>
      <c r="J734" s="175">
        <f t="shared" si="22"/>
        <v>0</v>
      </c>
      <c r="K734" s="175">
        <f>IF(B734=1,"",IF(AND(TrackingWorksheet!G739="",TrackingWorksheet!H739="", TrackingWorksheet!I739=""),1,0)*D734)</f>
        <v>0</v>
      </c>
      <c r="L734" s="178" t="str">
        <f>IF(B734=1,"",IF(TrackingWorksheet!F739="","",TrackingWorksheet!F739))</f>
        <v/>
      </c>
      <c r="M734" s="170"/>
      <c r="N734" s="170">
        <f>IF(AND(ISBLANK(TrackingWorksheet!B739),ISBLANK(TrackingWorksheet!C739),ISBLANK(TrackingWorksheet!G739),ISBLANK(TrackingWorksheet!I739),
ISBLANK(TrackingWorksheet!#REF!)),1,0)</f>
        <v>0</v>
      </c>
      <c r="O734" s="170">
        <f>IF(B734=1,"",TrackingWorksheet!E739)</f>
        <v>0</v>
      </c>
      <c r="P734" s="170" t="e">
        <f>IF(B734=1,"",IF(AND(TrackingWorksheet!B739&lt;&gt;"",TrackingWorksheet!B739&lt;=#REF!,OR(TrackingWorksheet!C739="",TrackingWorksheet!C739&gt;=#REF!)),1,0))</f>
        <v>#REF!</v>
      </c>
      <c r="Q734" s="170" t="e">
        <f>IF(B734=1,"",IF(AND(TrackingWorksheet!#REF! &lt;&gt;"",TrackingWorksheet!#REF!&lt;=#REF!), 1, 0)*D734)</f>
        <v>#REF!</v>
      </c>
      <c r="R734" s="170" t="e">
        <f>IF(B734=1,"",IF(AND(TrackingWorksheet!#REF! &lt;&gt;"", TrackingWorksheet!#REF!="At facility"), 1, 0)*D734)</f>
        <v>#REF!</v>
      </c>
      <c r="S734" s="170" t="e">
        <f>IF(B734=1,"",IF(AND(TrackingWorksheet!#REF! &lt;&gt;"", TrackingWorksheet!#REF!="Outside of facility"), 1, 0)*D734)</f>
        <v>#REF!</v>
      </c>
      <c r="T734" s="170" t="e">
        <f>IF(B734=1,"",IF(AND(TrackingWorksheet!#REF!&lt;&gt;"",TrackingWorksheet!#REF!&lt;=#REF!),1,0)*D734)</f>
        <v>#REF!</v>
      </c>
      <c r="U734" s="170" t="e">
        <f>IF(B734=1,"",IF(AND(TrackingWorksheet!#REF!&lt;&gt;"",TrackingWorksheet!#REF!&lt;=#REF!),1,0)*D734)</f>
        <v>#REF!</v>
      </c>
      <c r="V734" s="170" t="str">
        <f>IF(B734=1,"",IF(TrackingWorksheet!F739="","",TrackingWorksheet!F739))</f>
        <v/>
      </c>
    </row>
    <row r="735" spans="2:22" x14ac:dyDescent="0.35">
      <c r="B735" s="178">
        <f>IF(AND(ISBLANK(TrackingWorksheet!B740),ISBLANK(TrackingWorksheet!C740),ISBLANK(TrackingWorksheet!G740),ISBLANK(TrackingWorksheet!I740),
ISBLANK(TrackingWorksheet!#REF!)),1,0)</f>
        <v>0</v>
      </c>
      <c r="C735" s="173">
        <f>IF(B735=1,"",TrackingWorksheet!D740)</f>
        <v>0</v>
      </c>
      <c r="D735" s="176">
        <f>IF(B735=1,"",IF(AND(TrackingWorksheet!B740&lt;&gt;"",TrackingWorksheet!B740&lt;=WeeklyCOVIDSummary!$C$7,OR(TrackingWorksheet!C740="",TrackingWorksheet!C740&gt;=WeeklyCOVIDSummary!$C$6)),1,0))</f>
        <v>0</v>
      </c>
      <c r="E735" s="175">
        <f>IF(B735=1,"",IF(AND(TrackingWorksheet!H740&lt;&gt;"",TrackingWorksheet!H740&lt;=WeeklyCOVIDSummary!$C$7),1,0)*D735)</f>
        <v>0</v>
      </c>
      <c r="F735" s="175">
        <f>IF(B735=1,"",IF(AND(TrackingWorksheet!I740&lt;&gt;"",TrackingWorksheet!I740&lt;=WeeklyCOVIDSummary!$C$7),1,0)*D735)</f>
        <v>0</v>
      </c>
      <c r="G735" s="175">
        <f>IF(B735=1,"",IF(AND(TrackingWorksheet!G740&lt;&gt;"",TrackingWorksheet!G740&lt;=WeeklyCOVIDSummary!$C$7,WeeklyCOVIDSummary!$C$6-TrackingWorksheet!G740&lt;60),1,0)*D735)</f>
        <v>0</v>
      </c>
      <c r="H735" s="175">
        <f>IF(B735=1,"",IF(AND(TrackingWorksheet!G740&lt;&gt;"",TrackingWorksheet!G740&lt;=WeeklyCOVIDSummary!$C$7,TrackingWorksheet!G740&gt;$M$3),1,0)*D735)</f>
        <v>0</v>
      </c>
      <c r="I735" s="175">
        <f t="shared" si="23"/>
        <v>0</v>
      </c>
      <c r="J735" s="175">
        <f t="shared" si="22"/>
        <v>0</v>
      </c>
      <c r="K735" s="175">
        <f>IF(B735=1,"",IF(AND(TrackingWorksheet!G740="",TrackingWorksheet!H740="", TrackingWorksheet!I740=""),1,0)*D735)</f>
        <v>0</v>
      </c>
      <c r="L735" s="178" t="str">
        <f>IF(B735=1,"",IF(TrackingWorksheet!F740="","",TrackingWorksheet!F740))</f>
        <v/>
      </c>
      <c r="M735" s="170"/>
      <c r="N735" s="170">
        <f>IF(AND(ISBLANK(TrackingWorksheet!B740),ISBLANK(TrackingWorksheet!C740),ISBLANK(TrackingWorksheet!G740),ISBLANK(TrackingWorksheet!I740),
ISBLANK(TrackingWorksheet!#REF!)),1,0)</f>
        <v>0</v>
      </c>
      <c r="O735" s="170">
        <f>IF(B735=1,"",TrackingWorksheet!E740)</f>
        <v>0</v>
      </c>
      <c r="P735" s="170" t="e">
        <f>IF(B735=1,"",IF(AND(TrackingWorksheet!B740&lt;&gt;"",TrackingWorksheet!B740&lt;=#REF!,OR(TrackingWorksheet!C740="",TrackingWorksheet!C740&gt;=#REF!)),1,0))</f>
        <v>#REF!</v>
      </c>
      <c r="Q735" s="170" t="e">
        <f>IF(B735=1,"",IF(AND(TrackingWorksheet!#REF! &lt;&gt;"",TrackingWorksheet!#REF!&lt;=#REF!), 1, 0)*D735)</f>
        <v>#REF!</v>
      </c>
      <c r="R735" s="170" t="e">
        <f>IF(B735=1,"",IF(AND(TrackingWorksheet!#REF! &lt;&gt;"", TrackingWorksheet!#REF!="At facility"), 1, 0)*D735)</f>
        <v>#REF!</v>
      </c>
      <c r="S735" s="170" t="e">
        <f>IF(B735=1,"",IF(AND(TrackingWorksheet!#REF! &lt;&gt;"", TrackingWorksheet!#REF!="Outside of facility"), 1, 0)*D735)</f>
        <v>#REF!</v>
      </c>
      <c r="T735" s="170" t="e">
        <f>IF(B735=1,"",IF(AND(TrackingWorksheet!#REF!&lt;&gt;"",TrackingWorksheet!#REF!&lt;=#REF!),1,0)*D735)</f>
        <v>#REF!</v>
      </c>
      <c r="U735" s="170" t="e">
        <f>IF(B735=1,"",IF(AND(TrackingWorksheet!#REF!&lt;&gt;"",TrackingWorksheet!#REF!&lt;=#REF!),1,0)*D735)</f>
        <v>#REF!</v>
      </c>
      <c r="V735" s="170" t="str">
        <f>IF(B735=1,"",IF(TrackingWorksheet!F740="","",TrackingWorksheet!F740))</f>
        <v/>
      </c>
    </row>
    <row r="736" spans="2:22" x14ac:dyDescent="0.35">
      <c r="B736" s="178">
        <f>IF(AND(ISBLANK(TrackingWorksheet!B741),ISBLANK(TrackingWorksheet!C741),ISBLANK(TrackingWorksheet!G741),ISBLANK(TrackingWorksheet!I741),
ISBLANK(TrackingWorksheet!#REF!)),1,0)</f>
        <v>0</v>
      </c>
      <c r="C736" s="173">
        <f>IF(B736=1,"",TrackingWorksheet!D741)</f>
        <v>0</v>
      </c>
      <c r="D736" s="176">
        <f>IF(B736=1,"",IF(AND(TrackingWorksheet!B741&lt;&gt;"",TrackingWorksheet!B741&lt;=WeeklyCOVIDSummary!$C$7,OR(TrackingWorksheet!C741="",TrackingWorksheet!C741&gt;=WeeklyCOVIDSummary!$C$6)),1,0))</f>
        <v>0</v>
      </c>
      <c r="E736" s="175">
        <f>IF(B736=1,"",IF(AND(TrackingWorksheet!H741&lt;&gt;"",TrackingWorksheet!H741&lt;=WeeklyCOVIDSummary!$C$7),1,0)*D736)</f>
        <v>0</v>
      </c>
      <c r="F736" s="175">
        <f>IF(B736=1,"",IF(AND(TrackingWorksheet!I741&lt;&gt;"",TrackingWorksheet!I741&lt;=WeeklyCOVIDSummary!$C$7),1,0)*D736)</f>
        <v>0</v>
      </c>
      <c r="G736" s="175">
        <f>IF(B736=1,"",IF(AND(TrackingWorksheet!G741&lt;&gt;"",TrackingWorksheet!G741&lt;=WeeklyCOVIDSummary!$C$7,WeeklyCOVIDSummary!$C$6-TrackingWorksheet!G741&lt;60),1,0)*D736)</f>
        <v>0</v>
      </c>
      <c r="H736" s="175">
        <f>IF(B736=1,"",IF(AND(TrackingWorksheet!G741&lt;&gt;"",TrackingWorksheet!G741&lt;=WeeklyCOVIDSummary!$C$7,TrackingWorksheet!G741&gt;$M$3),1,0)*D736)</f>
        <v>0</v>
      </c>
      <c r="I736" s="175">
        <f t="shared" si="23"/>
        <v>0</v>
      </c>
      <c r="J736" s="175">
        <f t="shared" si="22"/>
        <v>0</v>
      </c>
      <c r="K736" s="175">
        <f>IF(B736=1,"",IF(AND(TrackingWorksheet!G741="",TrackingWorksheet!H741="", TrackingWorksheet!I741=""),1,0)*D736)</f>
        <v>0</v>
      </c>
      <c r="L736" s="178" t="str">
        <f>IF(B736=1,"",IF(TrackingWorksheet!F741="","",TrackingWorksheet!F741))</f>
        <v/>
      </c>
      <c r="M736" s="170"/>
      <c r="N736" s="170">
        <f>IF(AND(ISBLANK(TrackingWorksheet!B741),ISBLANK(TrackingWorksheet!C741),ISBLANK(TrackingWorksheet!G741),ISBLANK(TrackingWorksheet!I741),
ISBLANK(TrackingWorksheet!#REF!)),1,0)</f>
        <v>0</v>
      </c>
      <c r="O736" s="170">
        <f>IF(B736=1,"",TrackingWorksheet!E741)</f>
        <v>0</v>
      </c>
      <c r="P736" s="170" t="e">
        <f>IF(B736=1,"",IF(AND(TrackingWorksheet!B741&lt;&gt;"",TrackingWorksheet!B741&lt;=#REF!,OR(TrackingWorksheet!C741="",TrackingWorksheet!C741&gt;=#REF!)),1,0))</f>
        <v>#REF!</v>
      </c>
      <c r="Q736" s="170" t="e">
        <f>IF(B736=1,"",IF(AND(TrackingWorksheet!#REF! &lt;&gt;"",TrackingWorksheet!#REF!&lt;=#REF!), 1, 0)*D736)</f>
        <v>#REF!</v>
      </c>
      <c r="R736" s="170" t="e">
        <f>IF(B736=1,"",IF(AND(TrackingWorksheet!#REF! &lt;&gt;"", TrackingWorksheet!#REF!="At facility"), 1, 0)*D736)</f>
        <v>#REF!</v>
      </c>
      <c r="S736" s="170" t="e">
        <f>IF(B736=1,"",IF(AND(TrackingWorksheet!#REF! &lt;&gt;"", TrackingWorksheet!#REF!="Outside of facility"), 1, 0)*D736)</f>
        <v>#REF!</v>
      </c>
      <c r="T736" s="170" t="e">
        <f>IF(B736=1,"",IF(AND(TrackingWorksheet!#REF!&lt;&gt;"",TrackingWorksheet!#REF!&lt;=#REF!),1,0)*D736)</f>
        <v>#REF!</v>
      </c>
      <c r="U736" s="170" t="e">
        <f>IF(B736=1,"",IF(AND(TrackingWorksheet!#REF!&lt;&gt;"",TrackingWorksheet!#REF!&lt;=#REF!),1,0)*D736)</f>
        <v>#REF!</v>
      </c>
      <c r="V736" s="170" t="str">
        <f>IF(B736=1,"",IF(TrackingWorksheet!F741="","",TrackingWorksheet!F741))</f>
        <v/>
      </c>
    </row>
    <row r="737" spans="2:22" x14ac:dyDescent="0.35">
      <c r="B737" s="178">
        <f>IF(AND(ISBLANK(TrackingWorksheet!B742),ISBLANK(TrackingWorksheet!C742),ISBLANK(TrackingWorksheet!G742),ISBLANK(TrackingWorksheet!I742),
ISBLANK(TrackingWorksheet!#REF!)),1,0)</f>
        <v>0</v>
      </c>
      <c r="C737" s="173">
        <f>IF(B737=1,"",TrackingWorksheet!D742)</f>
        <v>0</v>
      </c>
      <c r="D737" s="176">
        <f>IF(B737=1,"",IF(AND(TrackingWorksheet!B742&lt;&gt;"",TrackingWorksheet!B742&lt;=WeeklyCOVIDSummary!$C$7,OR(TrackingWorksheet!C742="",TrackingWorksheet!C742&gt;=WeeklyCOVIDSummary!$C$6)),1,0))</f>
        <v>0</v>
      </c>
      <c r="E737" s="175">
        <f>IF(B737=1,"",IF(AND(TrackingWorksheet!H742&lt;&gt;"",TrackingWorksheet!H742&lt;=WeeklyCOVIDSummary!$C$7),1,0)*D737)</f>
        <v>0</v>
      </c>
      <c r="F737" s="175">
        <f>IF(B737=1,"",IF(AND(TrackingWorksheet!I742&lt;&gt;"",TrackingWorksheet!I742&lt;=WeeklyCOVIDSummary!$C$7),1,0)*D737)</f>
        <v>0</v>
      </c>
      <c r="G737" s="175">
        <f>IF(B737=1,"",IF(AND(TrackingWorksheet!G742&lt;&gt;"",TrackingWorksheet!G742&lt;=WeeklyCOVIDSummary!$C$7,WeeklyCOVIDSummary!$C$6-TrackingWorksheet!G742&lt;60),1,0)*D737)</f>
        <v>0</v>
      </c>
      <c r="H737" s="175">
        <f>IF(B737=1,"",IF(AND(TrackingWorksheet!G742&lt;&gt;"",TrackingWorksheet!G742&lt;=WeeklyCOVIDSummary!$C$7,TrackingWorksheet!G742&gt;$M$3),1,0)*D737)</f>
        <v>0</v>
      </c>
      <c r="I737" s="175">
        <f t="shared" si="23"/>
        <v>0</v>
      </c>
      <c r="J737" s="175">
        <f t="shared" si="22"/>
        <v>0</v>
      </c>
      <c r="K737" s="175">
        <f>IF(B737=1,"",IF(AND(TrackingWorksheet!G742="",TrackingWorksheet!H742="", TrackingWorksheet!I742=""),1,0)*D737)</f>
        <v>0</v>
      </c>
      <c r="L737" s="178" t="str">
        <f>IF(B737=1,"",IF(TrackingWorksheet!F742="","",TrackingWorksheet!F742))</f>
        <v/>
      </c>
      <c r="M737" s="170"/>
      <c r="N737" s="170">
        <f>IF(AND(ISBLANK(TrackingWorksheet!B742),ISBLANK(TrackingWorksheet!C742),ISBLANK(TrackingWorksheet!G742),ISBLANK(TrackingWorksheet!I742),
ISBLANK(TrackingWorksheet!#REF!)),1,0)</f>
        <v>0</v>
      </c>
      <c r="O737" s="170">
        <f>IF(B737=1,"",TrackingWorksheet!E742)</f>
        <v>0</v>
      </c>
      <c r="P737" s="170" t="e">
        <f>IF(B737=1,"",IF(AND(TrackingWorksheet!B742&lt;&gt;"",TrackingWorksheet!B742&lt;=#REF!,OR(TrackingWorksheet!C742="",TrackingWorksheet!C742&gt;=#REF!)),1,0))</f>
        <v>#REF!</v>
      </c>
      <c r="Q737" s="170" t="e">
        <f>IF(B737=1,"",IF(AND(TrackingWorksheet!#REF! &lt;&gt;"",TrackingWorksheet!#REF!&lt;=#REF!), 1, 0)*D737)</f>
        <v>#REF!</v>
      </c>
      <c r="R737" s="170" t="e">
        <f>IF(B737=1,"",IF(AND(TrackingWorksheet!#REF! &lt;&gt;"", TrackingWorksheet!#REF!="At facility"), 1, 0)*D737)</f>
        <v>#REF!</v>
      </c>
      <c r="S737" s="170" t="e">
        <f>IF(B737=1,"",IF(AND(TrackingWorksheet!#REF! &lt;&gt;"", TrackingWorksheet!#REF!="Outside of facility"), 1, 0)*D737)</f>
        <v>#REF!</v>
      </c>
      <c r="T737" s="170" t="e">
        <f>IF(B737=1,"",IF(AND(TrackingWorksheet!#REF!&lt;&gt;"",TrackingWorksheet!#REF!&lt;=#REF!),1,0)*D737)</f>
        <v>#REF!</v>
      </c>
      <c r="U737" s="170" t="e">
        <f>IF(B737=1,"",IF(AND(TrackingWorksheet!#REF!&lt;&gt;"",TrackingWorksheet!#REF!&lt;=#REF!),1,0)*D737)</f>
        <v>#REF!</v>
      </c>
      <c r="V737" s="170" t="str">
        <f>IF(B737=1,"",IF(TrackingWorksheet!F742="","",TrackingWorksheet!F742))</f>
        <v/>
      </c>
    </row>
    <row r="738" spans="2:22" x14ac:dyDescent="0.35">
      <c r="B738" s="178">
        <f>IF(AND(ISBLANK(TrackingWorksheet!B743),ISBLANK(TrackingWorksheet!C743),ISBLANK(TrackingWorksheet!G743),ISBLANK(TrackingWorksheet!I743),
ISBLANK(TrackingWorksheet!#REF!)),1,0)</f>
        <v>0</v>
      </c>
      <c r="C738" s="173">
        <f>IF(B738=1,"",TrackingWorksheet!D743)</f>
        <v>0</v>
      </c>
      <c r="D738" s="176">
        <f>IF(B738=1,"",IF(AND(TrackingWorksheet!B743&lt;&gt;"",TrackingWorksheet!B743&lt;=WeeklyCOVIDSummary!$C$7,OR(TrackingWorksheet!C743="",TrackingWorksheet!C743&gt;=WeeklyCOVIDSummary!$C$6)),1,0))</f>
        <v>0</v>
      </c>
      <c r="E738" s="175">
        <f>IF(B738=1,"",IF(AND(TrackingWorksheet!H743&lt;&gt;"",TrackingWorksheet!H743&lt;=WeeklyCOVIDSummary!$C$7),1,0)*D738)</f>
        <v>0</v>
      </c>
      <c r="F738" s="175">
        <f>IF(B738=1,"",IF(AND(TrackingWorksheet!I743&lt;&gt;"",TrackingWorksheet!I743&lt;=WeeklyCOVIDSummary!$C$7),1,0)*D738)</f>
        <v>0</v>
      </c>
      <c r="G738" s="175">
        <f>IF(B738=1,"",IF(AND(TrackingWorksheet!G743&lt;&gt;"",TrackingWorksheet!G743&lt;=WeeklyCOVIDSummary!$C$7,WeeklyCOVIDSummary!$C$6-TrackingWorksheet!G743&lt;60),1,0)*D738)</f>
        <v>0</v>
      </c>
      <c r="H738" s="175">
        <f>IF(B738=1,"",IF(AND(TrackingWorksheet!G743&lt;&gt;"",TrackingWorksheet!G743&lt;=WeeklyCOVIDSummary!$C$7,TrackingWorksheet!G743&gt;$M$3),1,0)*D738)</f>
        <v>0</v>
      </c>
      <c r="I738" s="175">
        <f t="shared" si="23"/>
        <v>0</v>
      </c>
      <c r="J738" s="175">
        <f t="shared" si="22"/>
        <v>0</v>
      </c>
      <c r="K738" s="175">
        <f>IF(B738=1,"",IF(AND(TrackingWorksheet!G743="",TrackingWorksheet!H743="", TrackingWorksheet!I743=""),1,0)*D738)</f>
        <v>0</v>
      </c>
      <c r="L738" s="178" t="str">
        <f>IF(B738=1,"",IF(TrackingWorksheet!F743="","",TrackingWorksheet!F743))</f>
        <v/>
      </c>
      <c r="M738" s="170"/>
      <c r="N738" s="170">
        <f>IF(AND(ISBLANK(TrackingWorksheet!B743),ISBLANK(TrackingWorksheet!C743),ISBLANK(TrackingWorksheet!G743),ISBLANK(TrackingWorksheet!I743),
ISBLANK(TrackingWorksheet!#REF!)),1,0)</f>
        <v>0</v>
      </c>
      <c r="O738" s="170">
        <f>IF(B738=1,"",TrackingWorksheet!E743)</f>
        <v>0</v>
      </c>
      <c r="P738" s="170" t="e">
        <f>IF(B738=1,"",IF(AND(TrackingWorksheet!B743&lt;&gt;"",TrackingWorksheet!B743&lt;=#REF!,OR(TrackingWorksheet!C743="",TrackingWorksheet!C743&gt;=#REF!)),1,0))</f>
        <v>#REF!</v>
      </c>
      <c r="Q738" s="170" t="e">
        <f>IF(B738=1,"",IF(AND(TrackingWorksheet!#REF! &lt;&gt;"",TrackingWorksheet!#REF!&lt;=#REF!), 1, 0)*D738)</f>
        <v>#REF!</v>
      </c>
      <c r="R738" s="170" t="e">
        <f>IF(B738=1,"",IF(AND(TrackingWorksheet!#REF! &lt;&gt;"", TrackingWorksheet!#REF!="At facility"), 1, 0)*D738)</f>
        <v>#REF!</v>
      </c>
      <c r="S738" s="170" t="e">
        <f>IF(B738=1,"",IF(AND(TrackingWorksheet!#REF! &lt;&gt;"", TrackingWorksheet!#REF!="Outside of facility"), 1, 0)*D738)</f>
        <v>#REF!</v>
      </c>
      <c r="T738" s="170" t="e">
        <f>IF(B738=1,"",IF(AND(TrackingWorksheet!#REF!&lt;&gt;"",TrackingWorksheet!#REF!&lt;=#REF!),1,0)*D738)</f>
        <v>#REF!</v>
      </c>
      <c r="U738" s="170" t="e">
        <f>IF(B738=1,"",IF(AND(TrackingWorksheet!#REF!&lt;&gt;"",TrackingWorksheet!#REF!&lt;=#REF!),1,0)*D738)</f>
        <v>#REF!</v>
      </c>
      <c r="V738" s="170" t="str">
        <f>IF(B738=1,"",IF(TrackingWorksheet!F743="","",TrackingWorksheet!F743))</f>
        <v/>
      </c>
    </row>
    <row r="739" spans="2:22" x14ac:dyDescent="0.35">
      <c r="B739" s="178">
        <f>IF(AND(ISBLANK(TrackingWorksheet!B744),ISBLANK(TrackingWorksheet!C744),ISBLANK(TrackingWorksheet!G744),ISBLANK(TrackingWorksheet!I744),
ISBLANK(TrackingWorksheet!#REF!)),1,0)</f>
        <v>0</v>
      </c>
      <c r="C739" s="173">
        <f>IF(B739=1,"",TrackingWorksheet!D744)</f>
        <v>0</v>
      </c>
      <c r="D739" s="176">
        <f>IF(B739=1,"",IF(AND(TrackingWorksheet!B744&lt;&gt;"",TrackingWorksheet!B744&lt;=WeeklyCOVIDSummary!$C$7,OR(TrackingWorksheet!C744="",TrackingWorksheet!C744&gt;=WeeklyCOVIDSummary!$C$6)),1,0))</f>
        <v>0</v>
      </c>
      <c r="E739" s="175">
        <f>IF(B739=1,"",IF(AND(TrackingWorksheet!H744&lt;&gt;"",TrackingWorksheet!H744&lt;=WeeklyCOVIDSummary!$C$7),1,0)*D739)</f>
        <v>0</v>
      </c>
      <c r="F739" s="175">
        <f>IF(B739=1,"",IF(AND(TrackingWorksheet!I744&lt;&gt;"",TrackingWorksheet!I744&lt;=WeeklyCOVIDSummary!$C$7),1,0)*D739)</f>
        <v>0</v>
      </c>
      <c r="G739" s="175">
        <f>IF(B739=1,"",IF(AND(TrackingWorksheet!G744&lt;&gt;"",TrackingWorksheet!G744&lt;=WeeklyCOVIDSummary!$C$7,WeeklyCOVIDSummary!$C$6-TrackingWorksheet!G744&lt;60),1,0)*D739)</f>
        <v>0</v>
      </c>
      <c r="H739" s="175">
        <f>IF(B739=1,"",IF(AND(TrackingWorksheet!G744&lt;&gt;"",TrackingWorksheet!G744&lt;=WeeklyCOVIDSummary!$C$7,TrackingWorksheet!G744&gt;$M$3),1,0)*D739)</f>
        <v>0</v>
      </c>
      <c r="I739" s="175">
        <f t="shared" si="23"/>
        <v>0</v>
      </c>
      <c r="J739" s="175">
        <f t="shared" si="22"/>
        <v>0</v>
      </c>
      <c r="K739" s="175">
        <f>IF(B739=1,"",IF(AND(TrackingWorksheet!G744="",TrackingWorksheet!H744="", TrackingWorksheet!I744=""),1,0)*D739)</f>
        <v>0</v>
      </c>
      <c r="L739" s="178" t="str">
        <f>IF(B739=1,"",IF(TrackingWorksheet!F744="","",TrackingWorksheet!F744))</f>
        <v/>
      </c>
      <c r="M739" s="170"/>
      <c r="N739" s="170">
        <f>IF(AND(ISBLANK(TrackingWorksheet!B744),ISBLANK(TrackingWorksheet!C744),ISBLANK(TrackingWorksheet!G744),ISBLANK(TrackingWorksheet!I744),
ISBLANK(TrackingWorksheet!#REF!)),1,0)</f>
        <v>0</v>
      </c>
      <c r="O739" s="170">
        <f>IF(B739=1,"",TrackingWorksheet!E744)</f>
        <v>0</v>
      </c>
      <c r="P739" s="170" t="e">
        <f>IF(B739=1,"",IF(AND(TrackingWorksheet!B744&lt;&gt;"",TrackingWorksheet!B744&lt;=#REF!,OR(TrackingWorksheet!C744="",TrackingWorksheet!C744&gt;=#REF!)),1,0))</f>
        <v>#REF!</v>
      </c>
      <c r="Q739" s="170" t="e">
        <f>IF(B739=1,"",IF(AND(TrackingWorksheet!#REF! &lt;&gt;"",TrackingWorksheet!#REF!&lt;=#REF!), 1, 0)*D739)</f>
        <v>#REF!</v>
      </c>
      <c r="R739" s="170" t="e">
        <f>IF(B739=1,"",IF(AND(TrackingWorksheet!#REF! &lt;&gt;"", TrackingWorksheet!#REF!="At facility"), 1, 0)*D739)</f>
        <v>#REF!</v>
      </c>
      <c r="S739" s="170" t="e">
        <f>IF(B739=1,"",IF(AND(TrackingWorksheet!#REF! &lt;&gt;"", TrackingWorksheet!#REF!="Outside of facility"), 1, 0)*D739)</f>
        <v>#REF!</v>
      </c>
      <c r="T739" s="170" t="e">
        <f>IF(B739=1,"",IF(AND(TrackingWorksheet!#REF!&lt;&gt;"",TrackingWorksheet!#REF!&lt;=#REF!),1,0)*D739)</f>
        <v>#REF!</v>
      </c>
      <c r="U739" s="170" t="e">
        <f>IF(B739=1,"",IF(AND(TrackingWorksheet!#REF!&lt;&gt;"",TrackingWorksheet!#REF!&lt;=#REF!),1,0)*D739)</f>
        <v>#REF!</v>
      </c>
      <c r="V739" s="170" t="str">
        <f>IF(B739=1,"",IF(TrackingWorksheet!F744="","",TrackingWorksheet!F744))</f>
        <v/>
      </c>
    </row>
    <row r="740" spans="2:22" x14ac:dyDescent="0.35">
      <c r="B740" s="178">
        <f>IF(AND(ISBLANK(TrackingWorksheet!B745),ISBLANK(TrackingWorksheet!C745),ISBLANK(TrackingWorksheet!G745),ISBLANK(TrackingWorksheet!I745),
ISBLANK(TrackingWorksheet!#REF!)),1,0)</f>
        <v>0</v>
      </c>
      <c r="C740" s="173">
        <f>IF(B740=1,"",TrackingWorksheet!D745)</f>
        <v>0</v>
      </c>
      <c r="D740" s="176">
        <f>IF(B740=1,"",IF(AND(TrackingWorksheet!B745&lt;&gt;"",TrackingWorksheet!B745&lt;=WeeklyCOVIDSummary!$C$7,OR(TrackingWorksheet!C745="",TrackingWorksheet!C745&gt;=WeeklyCOVIDSummary!$C$6)),1,0))</f>
        <v>0</v>
      </c>
      <c r="E740" s="175">
        <f>IF(B740=1,"",IF(AND(TrackingWorksheet!H745&lt;&gt;"",TrackingWorksheet!H745&lt;=WeeklyCOVIDSummary!$C$7),1,0)*D740)</f>
        <v>0</v>
      </c>
      <c r="F740" s="175">
        <f>IF(B740=1,"",IF(AND(TrackingWorksheet!I745&lt;&gt;"",TrackingWorksheet!I745&lt;=WeeklyCOVIDSummary!$C$7),1,0)*D740)</f>
        <v>0</v>
      </c>
      <c r="G740" s="175">
        <f>IF(B740=1,"",IF(AND(TrackingWorksheet!G745&lt;&gt;"",TrackingWorksheet!G745&lt;=WeeklyCOVIDSummary!$C$7,WeeklyCOVIDSummary!$C$6-TrackingWorksheet!G745&lt;60),1,0)*D740)</f>
        <v>0</v>
      </c>
      <c r="H740" s="175">
        <f>IF(B740=1,"",IF(AND(TrackingWorksheet!G745&lt;&gt;"",TrackingWorksheet!G745&lt;=WeeklyCOVIDSummary!$C$7,TrackingWorksheet!G745&gt;$M$3),1,0)*D740)</f>
        <v>0</v>
      </c>
      <c r="I740" s="175">
        <f t="shared" si="23"/>
        <v>0</v>
      </c>
      <c r="J740" s="175">
        <f t="shared" si="22"/>
        <v>0</v>
      </c>
      <c r="K740" s="175">
        <f>IF(B740=1,"",IF(AND(TrackingWorksheet!G745="",TrackingWorksheet!H745="", TrackingWorksheet!I745=""),1,0)*D740)</f>
        <v>0</v>
      </c>
      <c r="L740" s="178" t="str">
        <f>IF(B740=1,"",IF(TrackingWorksheet!F745="","",TrackingWorksheet!F745))</f>
        <v/>
      </c>
      <c r="M740" s="170"/>
      <c r="N740" s="170">
        <f>IF(AND(ISBLANK(TrackingWorksheet!B745),ISBLANK(TrackingWorksheet!C745),ISBLANK(TrackingWorksheet!G745),ISBLANK(TrackingWorksheet!I745),
ISBLANK(TrackingWorksheet!#REF!)),1,0)</f>
        <v>0</v>
      </c>
      <c r="O740" s="170">
        <f>IF(B740=1,"",TrackingWorksheet!E745)</f>
        <v>0</v>
      </c>
      <c r="P740" s="170" t="e">
        <f>IF(B740=1,"",IF(AND(TrackingWorksheet!B745&lt;&gt;"",TrackingWorksheet!B745&lt;=#REF!,OR(TrackingWorksheet!C745="",TrackingWorksheet!C745&gt;=#REF!)),1,0))</f>
        <v>#REF!</v>
      </c>
      <c r="Q740" s="170" t="e">
        <f>IF(B740=1,"",IF(AND(TrackingWorksheet!#REF! &lt;&gt;"",TrackingWorksheet!#REF!&lt;=#REF!), 1, 0)*D740)</f>
        <v>#REF!</v>
      </c>
      <c r="R740" s="170" t="e">
        <f>IF(B740=1,"",IF(AND(TrackingWorksheet!#REF! &lt;&gt;"", TrackingWorksheet!#REF!="At facility"), 1, 0)*D740)</f>
        <v>#REF!</v>
      </c>
      <c r="S740" s="170" t="e">
        <f>IF(B740=1,"",IF(AND(TrackingWorksheet!#REF! &lt;&gt;"", TrackingWorksheet!#REF!="Outside of facility"), 1, 0)*D740)</f>
        <v>#REF!</v>
      </c>
      <c r="T740" s="170" t="e">
        <f>IF(B740=1,"",IF(AND(TrackingWorksheet!#REF!&lt;&gt;"",TrackingWorksheet!#REF!&lt;=#REF!),1,0)*D740)</f>
        <v>#REF!</v>
      </c>
      <c r="U740" s="170" t="e">
        <f>IF(B740=1,"",IF(AND(TrackingWorksheet!#REF!&lt;&gt;"",TrackingWorksheet!#REF!&lt;=#REF!),1,0)*D740)</f>
        <v>#REF!</v>
      </c>
      <c r="V740" s="170" t="str">
        <f>IF(B740=1,"",IF(TrackingWorksheet!F745="","",TrackingWorksheet!F745))</f>
        <v/>
      </c>
    </row>
    <row r="741" spans="2:22" x14ac:dyDescent="0.35">
      <c r="B741" s="178">
        <f>IF(AND(ISBLANK(TrackingWorksheet!B746),ISBLANK(TrackingWorksheet!C746),ISBLANK(TrackingWorksheet!G746),ISBLANK(TrackingWorksheet!I746),
ISBLANK(TrackingWorksheet!#REF!)),1,0)</f>
        <v>0</v>
      </c>
      <c r="C741" s="173">
        <f>IF(B741=1,"",TrackingWorksheet!D746)</f>
        <v>0</v>
      </c>
      <c r="D741" s="176">
        <f>IF(B741=1,"",IF(AND(TrackingWorksheet!B746&lt;&gt;"",TrackingWorksheet!B746&lt;=WeeklyCOVIDSummary!$C$7,OR(TrackingWorksheet!C746="",TrackingWorksheet!C746&gt;=WeeklyCOVIDSummary!$C$6)),1,0))</f>
        <v>0</v>
      </c>
      <c r="E741" s="175">
        <f>IF(B741=1,"",IF(AND(TrackingWorksheet!H746&lt;&gt;"",TrackingWorksheet!H746&lt;=WeeklyCOVIDSummary!$C$7),1,0)*D741)</f>
        <v>0</v>
      </c>
      <c r="F741" s="175">
        <f>IF(B741=1,"",IF(AND(TrackingWorksheet!I746&lt;&gt;"",TrackingWorksheet!I746&lt;=WeeklyCOVIDSummary!$C$7),1,0)*D741)</f>
        <v>0</v>
      </c>
      <c r="G741" s="175">
        <f>IF(B741=1,"",IF(AND(TrackingWorksheet!G746&lt;&gt;"",TrackingWorksheet!G746&lt;=WeeklyCOVIDSummary!$C$7,WeeklyCOVIDSummary!$C$6-TrackingWorksheet!G746&lt;60),1,0)*D741)</f>
        <v>0</v>
      </c>
      <c r="H741" s="175">
        <f>IF(B741=1,"",IF(AND(TrackingWorksheet!G746&lt;&gt;"",TrackingWorksheet!G746&lt;=WeeklyCOVIDSummary!$C$7,TrackingWorksheet!G746&gt;$M$3),1,0)*D741)</f>
        <v>0</v>
      </c>
      <c r="I741" s="175">
        <f t="shared" si="23"/>
        <v>0</v>
      </c>
      <c r="J741" s="175">
        <f t="shared" si="22"/>
        <v>0</v>
      </c>
      <c r="K741" s="175">
        <f>IF(B741=1,"",IF(AND(TrackingWorksheet!G746="",TrackingWorksheet!H746="", TrackingWorksheet!I746=""),1,0)*D741)</f>
        <v>0</v>
      </c>
      <c r="L741" s="178" t="str">
        <f>IF(B741=1,"",IF(TrackingWorksheet!F746="","",TrackingWorksheet!F746))</f>
        <v/>
      </c>
      <c r="M741" s="170"/>
      <c r="N741" s="170">
        <f>IF(AND(ISBLANK(TrackingWorksheet!B746),ISBLANK(TrackingWorksheet!C746),ISBLANK(TrackingWorksheet!G746),ISBLANK(TrackingWorksheet!I746),
ISBLANK(TrackingWorksheet!#REF!)),1,0)</f>
        <v>0</v>
      </c>
      <c r="O741" s="170">
        <f>IF(B741=1,"",TrackingWorksheet!E746)</f>
        <v>0</v>
      </c>
      <c r="P741" s="170" t="e">
        <f>IF(B741=1,"",IF(AND(TrackingWorksheet!B746&lt;&gt;"",TrackingWorksheet!B746&lt;=#REF!,OR(TrackingWorksheet!C746="",TrackingWorksheet!C746&gt;=#REF!)),1,0))</f>
        <v>#REF!</v>
      </c>
      <c r="Q741" s="170" t="e">
        <f>IF(B741=1,"",IF(AND(TrackingWorksheet!#REF! &lt;&gt;"",TrackingWorksheet!#REF!&lt;=#REF!), 1, 0)*D741)</f>
        <v>#REF!</v>
      </c>
      <c r="R741" s="170" t="e">
        <f>IF(B741=1,"",IF(AND(TrackingWorksheet!#REF! &lt;&gt;"", TrackingWorksheet!#REF!="At facility"), 1, 0)*D741)</f>
        <v>#REF!</v>
      </c>
      <c r="S741" s="170" t="e">
        <f>IF(B741=1,"",IF(AND(TrackingWorksheet!#REF! &lt;&gt;"", TrackingWorksheet!#REF!="Outside of facility"), 1, 0)*D741)</f>
        <v>#REF!</v>
      </c>
      <c r="T741" s="170" t="e">
        <f>IF(B741=1,"",IF(AND(TrackingWorksheet!#REF!&lt;&gt;"",TrackingWorksheet!#REF!&lt;=#REF!),1,0)*D741)</f>
        <v>#REF!</v>
      </c>
      <c r="U741" s="170" t="e">
        <f>IF(B741=1,"",IF(AND(TrackingWorksheet!#REF!&lt;&gt;"",TrackingWorksheet!#REF!&lt;=#REF!),1,0)*D741)</f>
        <v>#REF!</v>
      </c>
      <c r="V741" s="170" t="str">
        <f>IF(B741=1,"",IF(TrackingWorksheet!F746="","",TrackingWorksheet!F746))</f>
        <v/>
      </c>
    </row>
    <row r="742" spans="2:22" x14ac:dyDescent="0.35">
      <c r="B742" s="178">
        <f>IF(AND(ISBLANK(TrackingWorksheet!B747),ISBLANK(TrackingWorksheet!C747),ISBLANK(TrackingWorksheet!G747),ISBLANK(TrackingWorksheet!I747),
ISBLANK(TrackingWorksheet!#REF!)),1,0)</f>
        <v>0</v>
      </c>
      <c r="C742" s="173">
        <f>IF(B742=1,"",TrackingWorksheet!D747)</f>
        <v>0</v>
      </c>
      <c r="D742" s="176">
        <f>IF(B742=1,"",IF(AND(TrackingWorksheet!B747&lt;&gt;"",TrackingWorksheet!B747&lt;=WeeklyCOVIDSummary!$C$7,OR(TrackingWorksheet!C747="",TrackingWorksheet!C747&gt;=WeeklyCOVIDSummary!$C$6)),1,0))</f>
        <v>0</v>
      </c>
      <c r="E742" s="175">
        <f>IF(B742=1,"",IF(AND(TrackingWorksheet!H747&lt;&gt;"",TrackingWorksheet!H747&lt;=WeeklyCOVIDSummary!$C$7),1,0)*D742)</f>
        <v>0</v>
      </c>
      <c r="F742" s="175">
        <f>IF(B742=1,"",IF(AND(TrackingWorksheet!I747&lt;&gt;"",TrackingWorksheet!I747&lt;=WeeklyCOVIDSummary!$C$7),1,0)*D742)</f>
        <v>0</v>
      </c>
      <c r="G742" s="175">
        <f>IF(B742=1,"",IF(AND(TrackingWorksheet!G747&lt;&gt;"",TrackingWorksheet!G747&lt;=WeeklyCOVIDSummary!$C$7,WeeklyCOVIDSummary!$C$6-TrackingWorksheet!G747&lt;60),1,0)*D742)</f>
        <v>0</v>
      </c>
      <c r="H742" s="175">
        <f>IF(B742=1,"",IF(AND(TrackingWorksheet!G747&lt;&gt;"",TrackingWorksheet!G747&lt;=WeeklyCOVIDSummary!$C$7,TrackingWorksheet!G747&gt;$M$3),1,0)*D742)</f>
        <v>0</v>
      </c>
      <c r="I742" s="175">
        <f t="shared" si="23"/>
        <v>0</v>
      </c>
      <c r="J742" s="175">
        <f t="shared" si="22"/>
        <v>0</v>
      </c>
      <c r="K742" s="175">
        <f>IF(B742=1,"",IF(AND(TrackingWorksheet!G747="",TrackingWorksheet!H747="", TrackingWorksheet!I747=""),1,0)*D742)</f>
        <v>0</v>
      </c>
      <c r="L742" s="178" t="str">
        <f>IF(B742=1,"",IF(TrackingWorksheet!F747="","",TrackingWorksheet!F747))</f>
        <v/>
      </c>
      <c r="M742" s="170"/>
      <c r="N742" s="170">
        <f>IF(AND(ISBLANK(TrackingWorksheet!B747),ISBLANK(TrackingWorksheet!C747),ISBLANK(TrackingWorksheet!G747),ISBLANK(TrackingWorksheet!I747),
ISBLANK(TrackingWorksheet!#REF!)),1,0)</f>
        <v>0</v>
      </c>
      <c r="O742" s="170">
        <f>IF(B742=1,"",TrackingWorksheet!E747)</f>
        <v>0</v>
      </c>
      <c r="P742" s="170" t="e">
        <f>IF(B742=1,"",IF(AND(TrackingWorksheet!B747&lt;&gt;"",TrackingWorksheet!B747&lt;=#REF!,OR(TrackingWorksheet!C747="",TrackingWorksheet!C747&gt;=#REF!)),1,0))</f>
        <v>#REF!</v>
      </c>
      <c r="Q742" s="170" t="e">
        <f>IF(B742=1,"",IF(AND(TrackingWorksheet!#REF! &lt;&gt;"",TrackingWorksheet!#REF!&lt;=#REF!), 1, 0)*D742)</f>
        <v>#REF!</v>
      </c>
      <c r="R742" s="170" t="e">
        <f>IF(B742=1,"",IF(AND(TrackingWorksheet!#REF! &lt;&gt;"", TrackingWorksheet!#REF!="At facility"), 1, 0)*D742)</f>
        <v>#REF!</v>
      </c>
      <c r="S742" s="170" t="e">
        <f>IF(B742=1,"",IF(AND(TrackingWorksheet!#REF! &lt;&gt;"", TrackingWorksheet!#REF!="Outside of facility"), 1, 0)*D742)</f>
        <v>#REF!</v>
      </c>
      <c r="T742" s="170" t="e">
        <f>IF(B742=1,"",IF(AND(TrackingWorksheet!#REF!&lt;&gt;"",TrackingWorksheet!#REF!&lt;=#REF!),1,0)*D742)</f>
        <v>#REF!</v>
      </c>
      <c r="U742" s="170" t="e">
        <f>IF(B742=1,"",IF(AND(TrackingWorksheet!#REF!&lt;&gt;"",TrackingWorksheet!#REF!&lt;=#REF!),1,0)*D742)</f>
        <v>#REF!</v>
      </c>
      <c r="V742" s="170" t="str">
        <f>IF(B742=1,"",IF(TrackingWorksheet!F747="","",TrackingWorksheet!F747))</f>
        <v/>
      </c>
    </row>
    <row r="743" spans="2:22" x14ac:dyDescent="0.35">
      <c r="B743" s="178">
        <f>IF(AND(ISBLANK(TrackingWorksheet!B748),ISBLANK(TrackingWorksheet!C748),ISBLANK(TrackingWorksheet!G748),ISBLANK(TrackingWorksheet!I748),
ISBLANK(TrackingWorksheet!#REF!)),1,0)</f>
        <v>0</v>
      </c>
      <c r="C743" s="173">
        <f>IF(B743=1,"",TrackingWorksheet!D748)</f>
        <v>0</v>
      </c>
      <c r="D743" s="176">
        <f>IF(B743=1,"",IF(AND(TrackingWorksheet!B748&lt;&gt;"",TrackingWorksheet!B748&lt;=WeeklyCOVIDSummary!$C$7,OR(TrackingWorksheet!C748="",TrackingWorksheet!C748&gt;=WeeklyCOVIDSummary!$C$6)),1,0))</f>
        <v>0</v>
      </c>
      <c r="E743" s="175">
        <f>IF(B743=1,"",IF(AND(TrackingWorksheet!H748&lt;&gt;"",TrackingWorksheet!H748&lt;=WeeklyCOVIDSummary!$C$7),1,0)*D743)</f>
        <v>0</v>
      </c>
      <c r="F743" s="175">
        <f>IF(B743=1,"",IF(AND(TrackingWorksheet!I748&lt;&gt;"",TrackingWorksheet!I748&lt;=WeeklyCOVIDSummary!$C$7),1,0)*D743)</f>
        <v>0</v>
      </c>
      <c r="G743" s="175">
        <f>IF(B743=1,"",IF(AND(TrackingWorksheet!G748&lt;&gt;"",TrackingWorksheet!G748&lt;=WeeklyCOVIDSummary!$C$7,WeeklyCOVIDSummary!$C$6-TrackingWorksheet!G748&lt;60),1,0)*D743)</f>
        <v>0</v>
      </c>
      <c r="H743" s="175">
        <f>IF(B743=1,"",IF(AND(TrackingWorksheet!G748&lt;&gt;"",TrackingWorksheet!G748&lt;=WeeklyCOVIDSummary!$C$7,TrackingWorksheet!G748&gt;$M$3),1,0)*D743)</f>
        <v>0</v>
      </c>
      <c r="I743" s="175">
        <f t="shared" si="23"/>
        <v>0</v>
      </c>
      <c r="J743" s="175">
        <f t="shared" si="22"/>
        <v>0</v>
      </c>
      <c r="K743" s="175">
        <f>IF(B743=1,"",IF(AND(TrackingWorksheet!G748="",TrackingWorksheet!H748="", TrackingWorksheet!I748=""),1,0)*D743)</f>
        <v>0</v>
      </c>
      <c r="L743" s="178" t="str">
        <f>IF(B743=1,"",IF(TrackingWorksheet!F748="","",TrackingWorksheet!F748))</f>
        <v/>
      </c>
      <c r="M743" s="170"/>
      <c r="N743" s="170">
        <f>IF(AND(ISBLANK(TrackingWorksheet!B748),ISBLANK(TrackingWorksheet!C748),ISBLANK(TrackingWorksheet!G748),ISBLANK(TrackingWorksheet!I748),
ISBLANK(TrackingWorksheet!#REF!)),1,0)</f>
        <v>0</v>
      </c>
      <c r="O743" s="170">
        <f>IF(B743=1,"",TrackingWorksheet!E748)</f>
        <v>0</v>
      </c>
      <c r="P743" s="170" t="e">
        <f>IF(B743=1,"",IF(AND(TrackingWorksheet!B748&lt;&gt;"",TrackingWorksheet!B748&lt;=#REF!,OR(TrackingWorksheet!C748="",TrackingWorksheet!C748&gt;=#REF!)),1,0))</f>
        <v>#REF!</v>
      </c>
      <c r="Q743" s="170" t="e">
        <f>IF(B743=1,"",IF(AND(TrackingWorksheet!#REF! &lt;&gt;"",TrackingWorksheet!#REF!&lt;=#REF!), 1, 0)*D743)</f>
        <v>#REF!</v>
      </c>
      <c r="R743" s="170" t="e">
        <f>IF(B743=1,"",IF(AND(TrackingWorksheet!#REF! &lt;&gt;"", TrackingWorksheet!#REF!="At facility"), 1, 0)*D743)</f>
        <v>#REF!</v>
      </c>
      <c r="S743" s="170" t="e">
        <f>IF(B743=1,"",IF(AND(TrackingWorksheet!#REF! &lt;&gt;"", TrackingWorksheet!#REF!="Outside of facility"), 1, 0)*D743)</f>
        <v>#REF!</v>
      </c>
      <c r="T743" s="170" t="e">
        <f>IF(B743=1,"",IF(AND(TrackingWorksheet!#REF!&lt;&gt;"",TrackingWorksheet!#REF!&lt;=#REF!),1,0)*D743)</f>
        <v>#REF!</v>
      </c>
      <c r="U743" s="170" t="e">
        <f>IF(B743=1,"",IF(AND(TrackingWorksheet!#REF!&lt;&gt;"",TrackingWorksheet!#REF!&lt;=#REF!),1,0)*D743)</f>
        <v>#REF!</v>
      </c>
      <c r="V743" s="170" t="str">
        <f>IF(B743=1,"",IF(TrackingWorksheet!F748="","",TrackingWorksheet!F748))</f>
        <v/>
      </c>
    </row>
    <row r="744" spans="2:22" x14ac:dyDescent="0.35">
      <c r="B744" s="178">
        <f>IF(AND(ISBLANK(TrackingWorksheet!B749),ISBLANK(TrackingWorksheet!C749),ISBLANK(TrackingWorksheet!G749),ISBLANK(TrackingWorksheet!I749),
ISBLANK(TrackingWorksheet!#REF!)),1,0)</f>
        <v>0</v>
      </c>
      <c r="C744" s="173">
        <f>IF(B744=1,"",TrackingWorksheet!D749)</f>
        <v>0</v>
      </c>
      <c r="D744" s="176">
        <f>IF(B744=1,"",IF(AND(TrackingWorksheet!B749&lt;&gt;"",TrackingWorksheet!B749&lt;=WeeklyCOVIDSummary!$C$7,OR(TrackingWorksheet!C749="",TrackingWorksheet!C749&gt;=WeeklyCOVIDSummary!$C$6)),1,0))</f>
        <v>0</v>
      </c>
      <c r="E744" s="175">
        <f>IF(B744=1,"",IF(AND(TrackingWorksheet!H749&lt;&gt;"",TrackingWorksheet!H749&lt;=WeeklyCOVIDSummary!$C$7),1,0)*D744)</f>
        <v>0</v>
      </c>
      <c r="F744" s="175">
        <f>IF(B744=1,"",IF(AND(TrackingWorksheet!I749&lt;&gt;"",TrackingWorksheet!I749&lt;=WeeklyCOVIDSummary!$C$7),1,0)*D744)</f>
        <v>0</v>
      </c>
      <c r="G744" s="175">
        <f>IF(B744=1,"",IF(AND(TrackingWorksheet!G749&lt;&gt;"",TrackingWorksheet!G749&lt;=WeeklyCOVIDSummary!$C$7,WeeklyCOVIDSummary!$C$6-TrackingWorksheet!G749&lt;60),1,0)*D744)</f>
        <v>0</v>
      </c>
      <c r="H744" s="175">
        <f>IF(B744=1,"",IF(AND(TrackingWorksheet!G749&lt;&gt;"",TrackingWorksheet!G749&lt;=WeeklyCOVIDSummary!$C$7,TrackingWorksheet!G749&gt;$M$3),1,0)*D744)</f>
        <v>0</v>
      </c>
      <c r="I744" s="175">
        <f t="shared" si="23"/>
        <v>0</v>
      </c>
      <c r="J744" s="175">
        <f t="shared" si="22"/>
        <v>0</v>
      </c>
      <c r="K744" s="175">
        <f>IF(B744=1,"",IF(AND(TrackingWorksheet!G749="",TrackingWorksheet!H749="", TrackingWorksheet!I749=""),1,0)*D744)</f>
        <v>0</v>
      </c>
      <c r="L744" s="178" t="str">
        <f>IF(B744=1,"",IF(TrackingWorksheet!F749="","",TrackingWorksheet!F749))</f>
        <v/>
      </c>
      <c r="M744" s="170"/>
      <c r="N744" s="170">
        <f>IF(AND(ISBLANK(TrackingWorksheet!B749),ISBLANK(TrackingWorksheet!C749),ISBLANK(TrackingWorksheet!G749),ISBLANK(TrackingWorksheet!I749),
ISBLANK(TrackingWorksheet!#REF!)),1,0)</f>
        <v>0</v>
      </c>
      <c r="O744" s="170">
        <f>IF(B744=1,"",TrackingWorksheet!E749)</f>
        <v>0</v>
      </c>
      <c r="P744" s="170" t="e">
        <f>IF(B744=1,"",IF(AND(TrackingWorksheet!B749&lt;&gt;"",TrackingWorksheet!B749&lt;=#REF!,OR(TrackingWorksheet!C749="",TrackingWorksheet!C749&gt;=#REF!)),1,0))</f>
        <v>#REF!</v>
      </c>
      <c r="Q744" s="170" t="e">
        <f>IF(B744=1,"",IF(AND(TrackingWorksheet!#REF! &lt;&gt;"",TrackingWorksheet!#REF!&lt;=#REF!), 1, 0)*D744)</f>
        <v>#REF!</v>
      </c>
      <c r="R744" s="170" t="e">
        <f>IF(B744=1,"",IF(AND(TrackingWorksheet!#REF! &lt;&gt;"", TrackingWorksheet!#REF!="At facility"), 1, 0)*D744)</f>
        <v>#REF!</v>
      </c>
      <c r="S744" s="170" t="e">
        <f>IF(B744=1,"",IF(AND(TrackingWorksheet!#REF! &lt;&gt;"", TrackingWorksheet!#REF!="Outside of facility"), 1, 0)*D744)</f>
        <v>#REF!</v>
      </c>
      <c r="T744" s="170" t="e">
        <f>IF(B744=1,"",IF(AND(TrackingWorksheet!#REF!&lt;&gt;"",TrackingWorksheet!#REF!&lt;=#REF!),1,0)*D744)</f>
        <v>#REF!</v>
      </c>
      <c r="U744" s="170" t="e">
        <f>IF(B744=1,"",IF(AND(TrackingWorksheet!#REF!&lt;&gt;"",TrackingWorksheet!#REF!&lt;=#REF!),1,0)*D744)</f>
        <v>#REF!</v>
      </c>
      <c r="V744" s="170" t="str">
        <f>IF(B744=1,"",IF(TrackingWorksheet!F749="","",TrackingWorksheet!F749))</f>
        <v/>
      </c>
    </row>
    <row r="745" spans="2:22" x14ac:dyDescent="0.35">
      <c r="B745" s="178">
        <f>IF(AND(ISBLANK(TrackingWorksheet!B750),ISBLANK(TrackingWorksheet!C750),ISBLANK(TrackingWorksheet!G750),ISBLANK(TrackingWorksheet!I750),
ISBLANK(TrackingWorksheet!#REF!)),1,0)</f>
        <v>0</v>
      </c>
      <c r="C745" s="173">
        <f>IF(B745=1,"",TrackingWorksheet!D750)</f>
        <v>0</v>
      </c>
      <c r="D745" s="176">
        <f>IF(B745=1,"",IF(AND(TrackingWorksheet!B750&lt;&gt;"",TrackingWorksheet!B750&lt;=WeeklyCOVIDSummary!$C$7,OR(TrackingWorksheet!C750="",TrackingWorksheet!C750&gt;=WeeklyCOVIDSummary!$C$6)),1,0))</f>
        <v>0</v>
      </c>
      <c r="E745" s="175">
        <f>IF(B745=1,"",IF(AND(TrackingWorksheet!H750&lt;&gt;"",TrackingWorksheet!H750&lt;=WeeklyCOVIDSummary!$C$7),1,0)*D745)</f>
        <v>0</v>
      </c>
      <c r="F745" s="175">
        <f>IF(B745=1,"",IF(AND(TrackingWorksheet!I750&lt;&gt;"",TrackingWorksheet!I750&lt;=WeeklyCOVIDSummary!$C$7),1,0)*D745)</f>
        <v>0</v>
      </c>
      <c r="G745" s="175">
        <f>IF(B745=1,"",IF(AND(TrackingWorksheet!G750&lt;&gt;"",TrackingWorksheet!G750&lt;=WeeklyCOVIDSummary!$C$7,WeeklyCOVIDSummary!$C$6-TrackingWorksheet!G750&lt;60),1,0)*D745)</f>
        <v>0</v>
      </c>
      <c r="H745" s="175">
        <f>IF(B745=1,"",IF(AND(TrackingWorksheet!G750&lt;&gt;"",TrackingWorksheet!G750&lt;=WeeklyCOVIDSummary!$C$7,TrackingWorksheet!G750&gt;$M$3),1,0)*D745)</f>
        <v>0</v>
      </c>
      <c r="I745" s="175">
        <f t="shared" si="23"/>
        <v>0</v>
      </c>
      <c r="J745" s="175">
        <f t="shared" si="22"/>
        <v>0</v>
      </c>
      <c r="K745" s="175">
        <f>IF(B745=1,"",IF(AND(TrackingWorksheet!G750="",TrackingWorksheet!H750="", TrackingWorksheet!I750=""),1,0)*D745)</f>
        <v>0</v>
      </c>
      <c r="L745" s="178" t="str">
        <f>IF(B745=1,"",IF(TrackingWorksheet!F750="","",TrackingWorksheet!F750))</f>
        <v/>
      </c>
      <c r="M745" s="170"/>
      <c r="N745" s="170">
        <f>IF(AND(ISBLANK(TrackingWorksheet!B750),ISBLANK(TrackingWorksheet!C750),ISBLANK(TrackingWorksheet!G750),ISBLANK(TrackingWorksheet!I750),
ISBLANK(TrackingWorksheet!#REF!)),1,0)</f>
        <v>0</v>
      </c>
      <c r="O745" s="170">
        <f>IF(B745=1,"",TrackingWorksheet!E750)</f>
        <v>0</v>
      </c>
      <c r="P745" s="170" t="e">
        <f>IF(B745=1,"",IF(AND(TrackingWorksheet!B750&lt;&gt;"",TrackingWorksheet!B750&lt;=#REF!,OR(TrackingWorksheet!C750="",TrackingWorksheet!C750&gt;=#REF!)),1,0))</f>
        <v>#REF!</v>
      </c>
      <c r="Q745" s="170" t="e">
        <f>IF(B745=1,"",IF(AND(TrackingWorksheet!#REF! &lt;&gt;"",TrackingWorksheet!#REF!&lt;=#REF!), 1, 0)*D745)</f>
        <v>#REF!</v>
      </c>
      <c r="R745" s="170" t="e">
        <f>IF(B745=1,"",IF(AND(TrackingWorksheet!#REF! &lt;&gt;"", TrackingWorksheet!#REF!="At facility"), 1, 0)*D745)</f>
        <v>#REF!</v>
      </c>
      <c r="S745" s="170" t="e">
        <f>IF(B745=1,"",IF(AND(TrackingWorksheet!#REF! &lt;&gt;"", TrackingWorksheet!#REF!="Outside of facility"), 1, 0)*D745)</f>
        <v>#REF!</v>
      </c>
      <c r="T745" s="170" t="e">
        <f>IF(B745=1,"",IF(AND(TrackingWorksheet!#REF!&lt;&gt;"",TrackingWorksheet!#REF!&lt;=#REF!),1,0)*D745)</f>
        <v>#REF!</v>
      </c>
      <c r="U745" s="170" t="e">
        <f>IF(B745=1,"",IF(AND(TrackingWorksheet!#REF!&lt;&gt;"",TrackingWorksheet!#REF!&lt;=#REF!),1,0)*D745)</f>
        <v>#REF!</v>
      </c>
      <c r="V745" s="170" t="str">
        <f>IF(B745=1,"",IF(TrackingWorksheet!F750="","",TrackingWorksheet!F750))</f>
        <v/>
      </c>
    </row>
    <row r="746" spans="2:22" x14ac:dyDescent="0.35">
      <c r="B746" s="178">
        <f>IF(AND(ISBLANK(TrackingWorksheet!B751),ISBLANK(TrackingWorksheet!C751),ISBLANK(TrackingWorksheet!G751),ISBLANK(TrackingWorksheet!I751),
ISBLANK(TrackingWorksheet!#REF!)),1,0)</f>
        <v>0</v>
      </c>
      <c r="C746" s="173">
        <f>IF(B746=1,"",TrackingWorksheet!D751)</f>
        <v>0</v>
      </c>
      <c r="D746" s="176">
        <f>IF(B746=1,"",IF(AND(TrackingWorksheet!B751&lt;&gt;"",TrackingWorksheet!B751&lt;=WeeklyCOVIDSummary!$C$7,OR(TrackingWorksheet!C751="",TrackingWorksheet!C751&gt;=WeeklyCOVIDSummary!$C$6)),1,0))</f>
        <v>0</v>
      </c>
      <c r="E746" s="175">
        <f>IF(B746=1,"",IF(AND(TrackingWorksheet!H751&lt;&gt;"",TrackingWorksheet!H751&lt;=WeeklyCOVIDSummary!$C$7),1,0)*D746)</f>
        <v>0</v>
      </c>
      <c r="F746" s="175">
        <f>IF(B746=1,"",IF(AND(TrackingWorksheet!I751&lt;&gt;"",TrackingWorksheet!I751&lt;=WeeklyCOVIDSummary!$C$7),1,0)*D746)</f>
        <v>0</v>
      </c>
      <c r="G746" s="175">
        <f>IF(B746=1,"",IF(AND(TrackingWorksheet!G751&lt;&gt;"",TrackingWorksheet!G751&lt;=WeeklyCOVIDSummary!$C$7,WeeklyCOVIDSummary!$C$6-TrackingWorksheet!G751&lt;60),1,0)*D746)</f>
        <v>0</v>
      </c>
      <c r="H746" s="175">
        <f>IF(B746=1,"",IF(AND(TrackingWorksheet!G751&lt;&gt;"",TrackingWorksheet!G751&lt;=WeeklyCOVIDSummary!$C$7,TrackingWorksheet!G751&gt;$M$3),1,0)*D746)</f>
        <v>0</v>
      </c>
      <c r="I746" s="175">
        <f t="shared" si="23"/>
        <v>0</v>
      </c>
      <c r="J746" s="175">
        <f t="shared" si="22"/>
        <v>0</v>
      </c>
      <c r="K746" s="175">
        <f>IF(B746=1,"",IF(AND(TrackingWorksheet!G751="",TrackingWorksheet!H751="", TrackingWorksheet!I751=""),1,0)*D746)</f>
        <v>0</v>
      </c>
      <c r="L746" s="178" t="str">
        <f>IF(B746=1,"",IF(TrackingWorksheet!F751="","",TrackingWorksheet!F751))</f>
        <v/>
      </c>
      <c r="M746" s="170"/>
      <c r="N746" s="170">
        <f>IF(AND(ISBLANK(TrackingWorksheet!B751),ISBLANK(TrackingWorksheet!C751),ISBLANK(TrackingWorksheet!G751),ISBLANK(TrackingWorksheet!I751),
ISBLANK(TrackingWorksheet!#REF!)),1,0)</f>
        <v>0</v>
      </c>
      <c r="O746" s="170">
        <f>IF(B746=1,"",TrackingWorksheet!E751)</f>
        <v>0</v>
      </c>
      <c r="P746" s="170" t="e">
        <f>IF(B746=1,"",IF(AND(TrackingWorksheet!B751&lt;&gt;"",TrackingWorksheet!B751&lt;=#REF!,OR(TrackingWorksheet!C751="",TrackingWorksheet!C751&gt;=#REF!)),1,0))</f>
        <v>#REF!</v>
      </c>
      <c r="Q746" s="170" t="e">
        <f>IF(B746=1,"",IF(AND(TrackingWorksheet!#REF! &lt;&gt;"",TrackingWorksheet!#REF!&lt;=#REF!), 1, 0)*D746)</f>
        <v>#REF!</v>
      </c>
      <c r="R746" s="170" t="e">
        <f>IF(B746=1,"",IF(AND(TrackingWorksheet!#REF! &lt;&gt;"", TrackingWorksheet!#REF!="At facility"), 1, 0)*D746)</f>
        <v>#REF!</v>
      </c>
      <c r="S746" s="170" t="e">
        <f>IF(B746=1,"",IF(AND(TrackingWorksheet!#REF! &lt;&gt;"", TrackingWorksheet!#REF!="Outside of facility"), 1, 0)*D746)</f>
        <v>#REF!</v>
      </c>
      <c r="T746" s="170" t="e">
        <f>IF(B746=1,"",IF(AND(TrackingWorksheet!#REF!&lt;&gt;"",TrackingWorksheet!#REF!&lt;=#REF!),1,0)*D746)</f>
        <v>#REF!</v>
      </c>
      <c r="U746" s="170" t="e">
        <f>IF(B746=1,"",IF(AND(TrackingWorksheet!#REF!&lt;&gt;"",TrackingWorksheet!#REF!&lt;=#REF!),1,0)*D746)</f>
        <v>#REF!</v>
      </c>
      <c r="V746" s="170" t="str">
        <f>IF(B746=1,"",IF(TrackingWorksheet!F751="","",TrackingWorksheet!F751))</f>
        <v/>
      </c>
    </row>
    <row r="747" spans="2:22" x14ac:dyDescent="0.35">
      <c r="B747" s="178">
        <f>IF(AND(ISBLANK(TrackingWorksheet!B752),ISBLANK(TrackingWorksheet!C752),ISBLANK(TrackingWorksheet!G752),ISBLANK(TrackingWorksheet!I752),
ISBLANK(TrackingWorksheet!#REF!)),1,0)</f>
        <v>0</v>
      </c>
      <c r="C747" s="173">
        <f>IF(B747=1,"",TrackingWorksheet!D752)</f>
        <v>0</v>
      </c>
      <c r="D747" s="176">
        <f>IF(B747=1,"",IF(AND(TrackingWorksheet!B752&lt;&gt;"",TrackingWorksheet!B752&lt;=WeeklyCOVIDSummary!$C$7,OR(TrackingWorksheet!C752="",TrackingWorksheet!C752&gt;=WeeklyCOVIDSummary!$C$6)),1,0))</f>
        <v>0</v>
      </c>
      <c r="E747" s="175">
        <f>IF(B747=1,"",IF(AND(TrackingWorksheet!H752&lt;&gt;"",TrackingWorksheet!H752&lt;=WeeklyCOVIDSummary!$C$7),1,0)*D747)</f>
        <v>0</v>
      </c>
      <c r="F747" s="175">
        <f>IF(B747=1,"",IF(AND(TrackingWorksheet!I752&lt;&gt;"",TrackingWorksheet!I752&lt;=WeeklyCOVIDSummary!$C$7),1,0)*D747)</f>
        <v>0</v>
      </c>
      <c r="G747" s="175">
        <f>IF(B747=1,"",IF(AND(TrackingWorksheet!G752&lt;&gt;"",TrackingWorksheet!G752&lt;=WeeklyCOVIDSummary!$C$7,WeeklyCOVIDSummary!$C$6-TrackingWorksheet!G752&lt;60),1,0)*D747)</f>
        <v>0</v>
      </c>
      <c r="H747" s="175">
        <f>IF(B747=1,"",IF(AND(TrackingWorksheet!G752&lt;&gt;"",TrackingWorksheet!G752&lt;=WeeklyCOVIDSummary!$C$7,TrackingWorksheet!G752&gt;$M$3),1,0)*D747)</f>
        <v>0</v>
      </c>
      <c r="I747" s="175">
        <f t="shared" si="23"/>
        <v>0</v>
      </c>
      <c r="J747" s="175">
        <f t="shared" si="22"/>
        <v>0</v>
      </c>
      <c r="K747" s="175">
        <f>IF(B747=1,"",IF(AND(TrackingWorksheet!G752="",TrackingWorksheet!H752="", TrackingWorksheet!I752=""),1,0)*D747)</f>
        <v>0</v>
      </c>
      <c r="L747" s="178" t="str">
        <f>IF(B747=1,"",IF(TrackingWorksheet!F752="","",TrackingWorksheet!F752))</f>
        <v/>
      </c>
      <c r="M747" s="170"/>
      <c r="N747" s="170">
        <f>IF(AND(ISBLANK(TrackingWorksheet!B752),ISBLANK(TrackingWorksheet!C752),ISBLANK(TrackingWorksheet!G752),ISBLANK(TrackingWorksheet!I752),
ISBLANK(TrackingWorksheet!#REF!)),1,0)</f>
        <v>0</v>
      </c>
      <c r="O747" s="170">
        <f>IF(B747=1,"",TrackingWorksheet!E752)</f>
        <v>0</v>
      </c>
      <c r="P747" s="170" t="e">
        <f>IF(B747=1,"",IF(AND(TrackingWorksheet!B752&lt;&gt;"",TrackingWorksheet!B752&lt;=#REF!,OR(TrackingWorksheet!C752="",TrackingWorksheet!C752&gt;=#REF!)),1,0))</f>
        <v>#REF!</v>
      </c>
      <c r="Q747" s="170" t="e">
        <f>IF(B747=1,"",IF(AND(TrackingWorksheet!#REF! &lt;&gt;"",TrackingWorksheet!#REF!&lt;=#REF!), 1, 0)*D747)</f>
        <v>#REF!</v>
      </c>
      <c r="R747" s="170" t="e">
        <f>IF(B747=1,"",IF(AND(TrackingWorksheet!#REF! &lt;&gt;"", TrackingWorksheet!#REF!="At facility"), 1, 0)*D747)</f>
        <v>#REF!</v>
      </c>
      <c r="S747" s="170" t="e">
        <f>IF(B747=1,"",IF(AND(TrackingWorksheet!#REF! &lt;&gt;"", TrackingWorksheet!#REF!="Outside of facility"), 1, 0)*D747)</f>
        <v>#REF!</v>
      </c>
      <c r="T747" s="170" t="e">
        <f>IF(B747=1,"",IF(AND(TrackingWorksheet!#REF!&lt;&gt;"",TrackingWorksheet!#REF!&lt;=#REF!),1,0)*D747)</f>
        <v>#REF!</v>
      </c>
      <c r="U747" s="170" t="e">
        <f>IF(B747=1,"",IF(AND(TrackingWorksheet!#REF!&lt;&gt;"",TrackingWorksheet!#REF!&lt;=#REF!),1,0)*D747)</f>
        <v>#REF!</v>
      </c>
      <c r="V747" s="170" t="str">
        <f>IF(B747=1,"",IF(TrackingWorksheet!F752="","",TrackingWorksheet!F752))</f>
        <v/>
      </c>
    </row>
    <row r="748" spans="2:22" x14ac:dyDescent="0.35">
      <c r="B748" s="178">
        <f>IF(AND(ISBLANK(TrackingWorksheet!B753),ISBLANK(TrackingWorksheet!C753),ISBLANK(TrackingWorksheet!G753),ISBLANK(TrackingWorksheet!I753),
ISBLANK(TrackingWorksheet!#REF!)),1,0)</f>
        <v>0</v>
      </c>
      <c r="C748" s="173">
        <f>IF(B748=1,"",TrackingWorksheet!D753)</f>
        <v>0</v>
      </c>
      <c r="D748" s="176">
        <f>IF(B748=1,"",IF(AND(TrackingWorksheet!B753&lt;&gt;"",TrackingWorksheet!B753&lt;=WeeklyCOVIDSummary!$C$7,OR(TrackingWorksheet!C753="",TrackingWorksheet!C753&gt;=WeeklyCOVIDSummary!$C$6)),1,0))</f>
        <v>0</v>
      </c>
      <c r="E748" s="175">
        <f>IF(B748=1,"",IF(AND(TrackingWorksheet!H753&lt;&gt;"",TrackingWorksheet!H753&lt;=WeeklyCOVIDSummary!$C$7),1,0)*D748)</f>
        <v>0</v>
      </c>
      <c r="F748" s="175">
        <f>IF(B748=1,"",IF(AND(TrackingWorksheet!I753&lt;&gt;"",TrackingWorksheet!I753&lt;=WeeklyCOVIDSummary!$C$7),1,0)*D748)</f>
        <v>0</v>
      </c>
      <c r="G748" s="175">
        <f>IF(B748=1,"",IF(AND(TrackingWorksheet!G753&lt;&gt;"",TrackingWorksheet!G753&lt;=WeeklyCOVIDSummary!$C$7,WeeklyCOVIDSummary!$C$6-TrackingWorksheet!G753&lt;60),1,0)*D748)</f>
        <v>0</v>
      </c>
      <c r="H748" s="175">
        <f>IF(B748=1,"",IF(AND(TrackingWorksheet!G753&lt;&gt;"",TrackingWorksheet!G753&lt;=WeeklyCOVIDSummary!$C$7,TrackingWorksheet!G753&gt;$M$3),1,0)*D748)</f>
        <v>0</v>
      </c>
      <c r="I748" s="175">
        <f t="shared" si="23"/>
        <v>0</v>
      </c>
      <c r="J748" s="175">
        <f t="shared" si="22"/>
        <v>0</v>
      </c>
      <c r="K748" s="175">
        <f>IF(B748=1,"",IF(AND(TrackingWorksheet!G753="",TrackingWorksheet!H753="", TrackingWorksheet!I753=""),1,0)*D748)</f>
        <v>0</v>
      </c>
      <c r="L748" s="178" t="str">
        <f>IF(B748=1,"",IF(TrackingWorksheet!F753="","",TrackingWorksheet!F753))</f>
        <v/>
      </c>
      <c r="M748" s="170"/>
      <c r="N748" s="170">
        <f>IF(AND(ISBLANK(TrackingWorksheet!B753),ISBLANK(TrackingWorksheet!C753),ISBLANK(TrackingWorksheet!G753),ISBLANK(TrackingWorksheet!I753),
ISBLANK(TrackingWorksheet!#REF!)),1,0)</f>
        <v>0</v>
      </c>
      <c r="O748" s="170">
        <f>IF(B748=1,"",TrackingWorksheet!E753)</f>
        <v>0</v>
      </c>
      <c r="P748" s="170" t="e">
        <f>IF(B748=1,"",IF(AND(TrackingWorksheet!B753&lt;&gt;"",TrackingWorksheet!B753&lt;=#REF!,OR(TrackingWorksheet!C753="",TrackingWorksheet!C753&gt;=#REF!)),1,0))</f>
        <v>#REF!</v>
      </c>
      <c r="Q748" s="170" t="e">
        <f>IF(B748=1,"",IF(AND(TrackingWorksheet!#REF! &lt;&gt;"",TrackingWorksheet!#REF!&lt;=#REF!), 1, 0)*D748)</f>
        <v>#REF!</v>
      </c>
      <c r="R748" s="170" t="e">
        <f>IF(B748=1,"",IF(AND(TrackingWorksheet!#REF! &lt;&gt;"", TrackingWorksheet!#REF!="At facility"), 1, 0)*D748)</f>
        <v>#REF!</v>
      </c>
      <c r="S748" s="170" t="e">
        <f>IF(B748=1,"",IF(AND(TrackingWorksheet!#REF! &lt;&gt;"", TrackingWorksheet!#REF!="Outside of facility"), 1, 0)*D748)</f>
        <v>#REF!</v>
      </c>
      <c r="T748" s="170" t="e">
        <f>IF(B748=1,"",IF(AND(TrackingWorksheet!#REF!&lt;&gt;"",TrackingWorksheet!#REF!&lt;=#REF!),1,0)*D748)</f>
        <v>#REF!</v>
      </c>
      <c r="U748" s="170" t="e">
        <f>IF(B748=1,"",IF(AND(TrackingWorksheet!#REF!&lt;&gt;"",TrackingWorksheet!#REF!&lt;=#REF!),1,0)*D748)</f>
        <v>#REF!</v>
      </c>
      <c r="V748" s="170" t="str">
        <f>IF(B748=1,"",IF(TrackingWorksheet!F753="","",TrackingWorksheet!F753))</f>
        <v/>
      </c>
    </row>
    <row r="749" spans="2:22" x14ac:dyDescent="0.35">
      <c r="B749" s="178">
        <f>IF(AND(ISBLANK(TrackingWorksheet!B754),ISBLANK(TrackingWorksheet!C754),ISBLANK(TrackingWorksheet!G754),ISBLANK(TrackingWorksheet!I754),
ISBLANK(TrackingWorksheet!#REF!)),1,0)</f>
        <v>0</v>
      </c>
      <c r="C749" s="173">
        <f>IF(B749=1,"",TrackingWorksheet!D754)</f>
        <v>0</v>
      </c>
      <c r="D749" s="176">
        <f>IF(B749=1,"",IF(AND(TrackingWorksheet!B754&lt;&gt;"",TrackingWorksheet!B754&lt;=WeeklyCOVIDSummary!$C$7,OR(TrackingWorksheet!C754="",TrackingWorksheet!C754&gt;=WeeklyCOVIDSummary!$C$6)),1,0))</f>
        <v>0</v>
      </c>
      <c r="E749" s="175">
        <f>IF(B749=1,"",IF(AND(TrackingWorksheet!H754&lt;&gt;"",TrackingWorksheet!H754&lt;=WeeklyCOVIDSummary!$C$7),1,0)*D749)</f>
        <v>0</v>
      </c>
      <c r="F749" s="175">
        <f>IF(B749=1,"",IF(AND(TrackingWorksheet!I754&lt;&gt;"",TrackingWorksheet!I754&lt;=WeeklyCOVIDSummary!$C$7),1,0)*D749)</f>
        <v>0</v>
      </c>
      <c r="G749" s="175">
        <f>IF(B749=1,"",IF(AND(TrackingWorksheet!G754&lt;&gt;"",TrackingWorksheet!G754&lt;=WeeklyCOVIDSummary!$C$7,WeeklyCOVIDSummary!$C$6-TrackingWorksheet!G754&lt;60),1,0)*D749)</f>
        <v>0</v>
      </c>
      <c r="H749" s="175">
        <f>IF(B749=1,"",IF(AND(TrackingWorksheet!G754&lt;&gt;"",TrackingWorksheet!G754&lt;=WeeklyCOVIDSummary!$C$7,TrackingWorksheet!G754&gt;$M$3),1,0)*D749)</f>
        <v>0</v>
      </c>
      <c r="I749" s="175">
        <f t="shared" si="23"/>
        <v>0</v>
      </c>
      <c r="J749" s="175">
        <f t="shared" si="22"/>
        <v>0</v>
      </c>
      <c r="K749" s="175">
        <f>IF(B749=1,"",IF(AND(TrackingWorksheet!G754="",TrackingWorksheet!H754="", TrackingWorksheet!I754=""),1,0)*D749)</f>
        <v>0</v>
      </c>
      <c r="L749" s="178" t="str">
        <f>IF(B749=1,"",IF(TrackingWorksheet!F754="","",TrackingWorksheet!F754))</f>
        <v/>
      </c>
      <c r="M749" s="170"/>
      <c r="N749" s="170">
        <f>IF(AND(ISBLANK(TrackingWorksheet!B754),ISBLANK(TrackingWorksheet!C754),ISBLANK(TrackingWorksheet!G754),ISBLANK(TrackingWorksheet!I754),
ISBLANK(TrackingWorksheet!#REF!)),1,0)</f>
        <v>0</v>
      </c>
      <c r="O749" s="170">
        <f>IF(B749=1,"",TrackingWorksheet!E754)</f>
        <v>0</v>
      </c>
      <c r="P749" s="170" t="e">
        <f>IF(B749=1,"",IF(AND(TrackingWorksheet!B754&lt;&gt;"",TrackingWorksheet!B754&lt;=#REF!,OR(TrackingWorksheet!C754="",TrackingWorksheet!C754&gt;=#REF!)),1,0))</f>
        <v>#REF!</v>
      </c>
      <c r="Q749" s="170" t="e">
        <f>IF(B749=1,"",IF(AND(TrackingWorksheet!#REF! &lt;&gt;"",TrackingWorksheet!#REF!&lt;=#REF!), 1, 0)*D749)</f>
        <v>#REF!</v>
      </c>
      <c r="R749" s="170" t="e">
        <f>IF(B749=1,"",IF(AND(TrackingWorksheet!#REF! &lt;&gt;"", TrackingWorksheet!#REF!="At facility"), 1, 0)*D749)</f>
        <v>#REF!</v>
      </c>
      <c r="S749" s="170" t="e">
        <f>IF(B749=1,"",IF(AND(TrackingWorksheet!#REF! &lt;&gt;"", TrackingWorksheet!#REF!="Outside of facility"), 1, 0)*D749)</f>
        <v>#REF!</v>
      </c>
      <c r="T749" s="170" t="e">
        <f>IF(B749=1,"",IF(AND(TrackingWorksheet!#REF!&lt;&gt;"",TrackingWorksheet!#REF!&lt;=#REF!),1,0)*D749)</f>
        <v>#REF!</v>
      </c>
      <c r="U749" s="170" t="e">
        <f>IF(B749=1,"",IF(AND(TrackingWorksheet!#REF!&lt;&gt;"",TrackingWorksheet!#REF!&lt;=#REF!),1,0)*D749)</f>
        <v>#REF!</v>
      </c>
      <c r="V749" s="170" t="str">
        <f>IF(B749=1,"",IF(TrackingWorksheet!F754="","",TrackingWorksheet!F754))</f>
        <v/>
      </c>
    </row>
    <row r="750" spans="2:22" x14ac:dyDescent="0.35">
      <c r="B750" s="178">
        <f>IF(AND(ISBLANK(TrackingWorksheet!B755),ISBLANK(TrackingWorksheet!C755),ISBLANK(TrackingWorksheet!G755),ISBLANK(TrackingWorksheet!I755),
ISBLANK(TrackingWorksheet!#REF!)),1,0)</f>
        <v>0</v>
      </c>
      <c r="C750" s="173">
        <f>IF(B750=1,"",TrackingWorksheet!D755)</f>
        <v>0</v>
      </c>
      <c r="D750" s="176">
        <f>IF(B750=1,"",IF(AND(TrackingWorksheet!B755&lt;&gt;"",TrackingWorksheet!B755&lt;=WeeklyCOVIDSummary!$C$7,OR(TrackingWorksheet!C755="",TrackingWorksheet!C755&gt;=WeeklyCOVIDSummary!$C$6)),1,0))</f>
        <v>0</v>
      </c>
      <c r="E750" s="175">
        <f>IF(B750=1,"",IF(AND(TrackingWorksheet!H755&lt;&gt;"",TrackingWorksheet!H755&lt;=WeeklyCOVIDSummary!$C$7),1,0)*D750)</f>
        <v>0</v>
      </c>
      <c r="F750" s="175">
        <f>IF(B750=1,"",IF(AND(TrackingWorksheet!I755&lt;&gt;"",TrackingWorksheet!I755&lt;=WeeklyCOVIDSummary!$C$7),1,0)*D750)</f>
        <v>0</v>
      </c>
      <c r="G750" s="175">
        <f>IF(B750=1,"",IF(AND(TrackingWorksheet!G755&lt;&gt;"",TrackingWorksheet!G755&lt;=WeeklyCOVIDSummary!$C$7,WeeklyCOVIDSummary!$C$6-TrackingWorksheet!G755&lt;60),1,0)*D750)</f>
        <v>0</v>
      </c>
      <c r="H750" s="175">
        <f>IF(B750=1,"",IF(AND(TrackingWorksheet!G755&lt;&gt;"",TrackingWorksheet!G755&lt;=WeeklyCOVIDSummary!$C$7,TrackingWorksheet!G755&gt;$M$3),1,0)*D750)</f>
        <v>0</v>
      </c>
      <c r="I750" s="175">
        <f t="shared" si="23"/>
        <v>0</v>
      </c>
      <c r="J750" s="175">
        <f t="shared" si="22"/>
        <v>0</v>
      </c>
      <c r="K750" s="175">
        <f>IF(B750=1,"",IF(AND(TrackingWorksheet!G755="",TrackingWorksheet!H755="", TrackingWorksheet!I755=""),1,0)*D750)</f>
        <v>0</v>
      </c>
      <c r="L750" s="178" t="str">
        <f>IF(B750=1,"",IF(TrackingWorksheet!F755="","",TrackingWorksheet!F755))</f>
        <v/>
      </c>
      <c r="M750" s="170"/>
      <c r="N750" s="170">
        <f>IF(AND(ISBLANK(TrackingWorksheet!B755),ISBLANK(TrackingWorksheet!C755),ISBLANK(TrackingWorksheet!G755),ISBLANK(TrackingWorksheet!I755),
ISBLANK(TrackingWorksheet!#REF!)),1,0)</f>
        <v>0</v>
      </c>
      <c r="O750" s="170">
        <f>IF(B750=1,"",TrackingWorksheet!E755)</f>
        <v>0</v>
      </c>
      <c r="P750" s="170" t="e">
        <f>IF(B750=1,"",IF(AND(TrackingWorksheet!B755&lt;&gt;"",TrackingWorksheet!B755&lt;=#REF!,OR(TrackingWorksheet!C755="",TrackingWorksheet!C755&gt;=#REF!)),1,0))</f>
        <v>#REF!</v>
      </c>
      <c r="Q750" s="170" t="e">
        <f>IF(B750=1,"",IF(AND(TrackingWorksheet!#REF! &lt;&gt;"",TrackingWorksheet!#REF!&lt;=#REF!), 1, 0)*D750)</f>
        <v>#REF!</v>
      </c>
      <c r="R750" s="170" t="e">
        <f>IF(B750=1,"",IF(AND(TrackingWorksheet!#REF! &lt;&gt;"", TrackingWorksheet!#REF!="At facility"), 1, 0)*D750)</f>
        <v>#REF!</v>
      </c>
      <c r="S750" s="170" t="e">
        <f>IF(B750=1,"",IF(AND(TrackingWorksheet!#REF! &lt;&gt;"", TrackingWorksheet!#REF!="Outside of facility"), 1, 0)*D750)</f>
        <v>#REF!</v>
      </c>
      <c r="T750" s="170" t="e">
        <f>IF(B750=1,"",IF(AND(TrackingWorksheet!#REF!&lt;&gt;"",TrackingWorksheet!#REF!&lt;=#REF!),1,0)*D750)</f>
        <v>#REF!</v>
      </c>
      <c r="U750" s="170" t="e">
        <f>IF(B750=1,"",IF(AND(TrackingWorksheet!#REF!&lt;&gt;"",TrackingWorksheet!#REF!&lt;=#REF!),1,0)*D750)</f>
        <v>#REF!</v>
      </c>
      <c r="V750" s="170" t="str">
        <f>IF(B750=1,"",IF(TrackingWorksheet!F755="","",TrackingWorksheet!F755))</f>
        <v/>
      </c>
    </row>
    <row r="751" spans="2:22" x14ac:dyDescent="0.35">
      <c r="B751" s="178">
        <f>IF(AND(ISBLANK(TrackingWorksheet!B756),ISBLANK(TrackingWorksheet!C756),ISBLANK(TrackingWorksheet!G756),ISBLANK(TrackingWorksheet!I756),
ISBLANK(TrackingWorksheet!#REF!)),1,0)</f>
        <v>0</v>
      </c>
      <c r="C751" s="173">
        <f>IF(B751=1,"",TrackingWorksheet!D756)</f>
        <v>0</v>
      </c>
      <c r="D751" s="176">
        <f>IF(B751=1,"",IF(AND(TrackingWorksheet!B756&lt;&gt;"",TrackingWorksheet!B756&lt;=WeeklyCOVIDSummary!$C$7,OR(TrackingWorksheet!C756="",TrackingWorksheet!C756&gt;=WeeklyCOVIDSummary!$C$6)),1,0))</f>
        <v>0</v>
      </c>
      <c r="E751" s="175">
        <f>IF(B751=1,"",IF(AND(TrackingWorksheet!H756&lt;&gt;"",TrackingWorksheet!H756&lt;=WeeklyCOVIDSummary!$C$7),1,0)*D751)</f>
        <v>0</v>
      </c>
      <c r="F751" s="175">
        <f>IF(B751=1,"",IF(AND(TrackingWorksheet!I756&lt;&gt;"",TrackingWorksheet!I756&lt;=WeeklyCOVIDSummary!$C$7),1,0)*D751)</f>
        <v>0</v>
      </c>
      <c r="G751" s="175">
        <f>IF(B751=1,"",IF(AND(TrackingWorksheet!G756&lt;&gt;"",TrackingWorksheet!G756&lt;=WeeklyCOVIDSummary!$C$7,WeeklyCOVIDSummary!$C$6-TrackingWorksheet!G756&lt;60),1,0)*D751)</f>
        <v>0</v>
      </c>
      <c r="H751" s="175">
        <f>IF(B751=1,"",IF(AND(TrackingWorksheet!G756&lt;&gt;"",TrackingWorksheet!G756&lt;=WeeklyCOVIDSummary!$C$7,TrackingWorksheet!G756&gt;$M$3),1,0)*D751)</f>
        <v>0</v>
      </c>
      <c r="I751" s="175">
        <f t="shared" si="23"/>
        <v>0</v>
      </c>
      <c r="J751" s="175">
        <f t="shared" si="22"/>
        <v>0</v>
      </c>
      <c r="K751" s="175">
        <f>IF(B751=1,"",IF(AND(TrackingWorksheet!G756="",TrackingWorksheet!H756="", TrackingWorksheet!I756=""),1,0)*D751)</f>
        <v>0</v>
      </c>
      <c r="L751" s="178" t="str">
        <f>IF(B751=1,"",IF(TrackingWorksheet!F756="","",TrackingWorksheet!F756))</f>
        <v/>
      </c>
      <c r="M751" s="170"/>
      <c r="N751" s="170">
        <f>IF(AND(ISBLANK(TrackingWorksheet!B756),ISBLANK(TrackingWorksheet!C756),ISBLANK(TrackingWorksheet!G756),ISBLANK(TrackingWorksheet!I756),
ISBLANK(TrackingWorksheet!#REF!)),1,0)</f>
        <v>0</v>
      </c>
      <c r="O751" s="170">
        <f>IF(B751=1,"",TrackingWorksheet!E756)</f>
        <v>0</v>
      </c>
      <c r="P751" s="170" t="e">
        <f>IF(B751=1,"",IF(AND(TrackingWorksheet!B756&lt;&gt;"",TrackingWorksheet!B756&lt;=#REF!,OR(TrackingWorksheet!C756="",TrackingWorksheet!C756&gt;=#REF!)),1,0))</f>
        <v>#REF!</v>
      </c>
      <c r="Q751" s="170" t="e">
        <f>IF(B751=1,"",IF(AND(TrackingWorksheet!#REF! &lt;&gt;"",TrackingWorksheet!#REF!&lt;=#REF!), 1, 0)*D751)</f>
        <v>#REF!</v>
      </c>
      <c r="R751" s="170" t="e">
        <f>IF(B751=1,"",IF(AND(TrackingWorksheet!#REF! &lt;&gt;"", TrackingWorksheet!#REF!="At facility"), 1, 0)*D751)</f>
        <v>#REF!</v>
      </c>
      <c r="S751" s="170" t="e">
        <f>IF(B751=1,"",IF(AND(TrackingWorksheet!#REF! &lt;&gt;"", TrackingWorksheet!#REF!="Outside of facility"), 1, 0)*D751)</f>
        <v>#REF!</v>
      </c>
      <c r="T751" s="170" t="e">
        <f>IF(B751=1,"",IF(AND(TrackingWorksheet!#REF!&lt;&gt;"",TrackingWorksheet!#REF!&lt;=#REF!),1,0)*D751)</f>
        <v>#REF!</v>
      </c>
      <c r="U751" s="170" t="e">
        <f>IF(B751=1,"",IF(AND(TrackingWorksheet!#REF!&lt;&gt;"",TrackingWorksheet!#REF!&lt;=#REF!),1,0)*D751)</f>
        <v>#REF!</v>
      </c>
      <c r="V751" s="170" t="str">
        <f>IF(B751=1,"",IF(TrackingWorksheet!F756="","",TrackingWorksheet!F756))</f>
        <v/>
      </c>
    </row>
    <row r="752" spans="2:22" x14ac:dyDescent="0.35">
      <c r="B752" s="178">
        <f>IF(AND(ISBLANK(TrackingWorksheet!B757),ISBLANK(TrackingWorksheet!C757),ISBLANK(TrackingWorksheet!G757),ISBLANK(TrackingWorksheet!I757),
ISBLANK(TrackingWorksheet!#REF!)),1,0)</f>
        <v>0</v>
      </c>
      <c r="C752" s="173">
        <f>IF(B752=1,"",TrackingWorksheet!D757)</f>
        <v>0</v>
      </c>
      <c r="D752" s="176">
        <f>IF(B752=1,"",IF(AND(TrackingWorksheet!B757&lt;&gt;"",TrackingWorksheet!B757&lt;=WeeklyCOVIDSummary!$C$7,OR(TrackingWorksheet!C757="",TrackingWorksheet!C757&gt;=WeeklyCOVIDSummary!$C$6)),1,0))</f>
        <v>0</v>
      </c>
      <c r="E752" s="175">
        <f>IF(B752=1,"",IF(AND(TrackingWorksheet!H757&lt;&gt;"",TrackingWorksheet!H757&lt;=WeeklyCOVIDSummary!$C$7),1,0)*D752)</f>
        <v>0</v>
      </c>
      <c r="F752" s="175">
        <f>IF(B752=1,"",IF(AND(TrackingWorksheet!I757&lt;&gt;"",TrackingWorksheet!I757&lt;=WeeklyCOVIDSummary!$C$7),1,0)*D752)</f>
        <v>0</v>
      </c>
      <c r="G752" s="175">
        <f>IF(B752=1,"",IF(AND(TrackingWorksheet!G757&lt;&gt;"",TrackingWorksheet!G757&lt;=WeeklyCOVIDSummary!$C$7,WeeklyCOVIDSummary!$C$6-TrackingWorksheet!G757&lt;60),1,0)*D752)</f>
        <v>0</v>
      </c>
      <c r="H752" s="175">
        <f>IF(B752=1,"",IF(AND(TrackingWorksheet!G757&lt;&gt;"",TrackingWorksheet!G757&lt;=WeeklyCOVIDSummary!$C$7,TrackingWorksheet!G757&gt;$M$3),1,0)*D752)</f>
        <v>0</v>
      </c>
      <c r="I752" s="175">
        <f t="shared" si="23"/>
        <v>0</v>
      </c>
      <c r="J752" s="175">
        <f t="shared" si="22"/>
        <v>0</v>
      </c>
      <c r="K752" s="175">
        <f>IF(B752=1,"",IF(AND(TrackingWorksheet!G757="",TrackingWorksheet!H757="", TrackingWorksheet!I757=""),1,0)*D752)</f>
        <v>0</v>
      </c>
      <c r="L752" s="178" t="str">
        <f>IF(B752=1,"",IF(TrackingWorksheet!F757="","",TrackingWorksheet!F757))</f>
        <v/>
      </c>
      <c r="M752" s="170"/>
      <c r="N752" s="170">
        <f>IF(AND(ISBLANK(TrackingWorksheet!B757),ISBLANK(TrackingWorksheet!C757),ISBLANK(TrackingWorksheet!G757),ISBLANK(TrackingWorksheet!I757),
ISBLANK(TrackingWorksheet!#REF!)),1,0)</f>
        <v>0</v>
      </c>
      <c r="O752" s="170">
        <f>IF(B752=1,"",TrackingWorksheet!E757)</f>
        <v>0</v>
      </c>
      <c r="P752" s="170" t="e">
        <f>IF(B752=1,"",IF(AND(TrackingWorksheet!B757&lt;&gt;"",TrackingWorksheet!B757&lt;=#REF!,OR(TrackingWorksheet!C757="",TrackingWorksheet!C757&gt;=#REF!)),1,0))</f>
        <v>#REF!</v>
      </c>
      <c r="Q752" s="170" t="e">
        <f>IF(B752=1,"",IF(AND(TrackingWorksheet!#REF! &lt;&gt;"",TrackingWorksheet!#REF!&lt;=#REF!), 1, 0)*D752)</f>
        <v>#REF!</v>
      </c>
      <c r="R752" s="170" t="e">
        <f>IF(B752=1,"",IF(AND(TrackingWorksheet!#REF! &lt;&gt;"", TrackingWorksheet!#REF!="At facility"), 1, 0)*D752)</f>
        <v>#REF!</v>
      </c>
      <c r="S752" s="170" t="e">
        <f>IF(B752=1,"",IF(AND(TrackingWorksheet!#REF! &lt;&gt;"", TrackingWorksheet!#REF!="Outside of facility"), 1, 0)*D752)</f>
        <v>#REF!</v>
      </c>
      <c r="T752" s="170" t="e">
        <f>IF(B752=1,"",IF(AND(TrackingWorksheet!#REF!&lt;&gt;"",TrackingWorksheet!#REF!&lt;=#REF!),1,0)*D752)</f>
        <v>#REF!</v>
      </c>
      <c r="U752" s="170" t="e">
        <f>IF(B752=1,"",IF(AND(TrackingWorksheet!#REF!&lt;&gt;"",TrackingWorksheet!#REF!&lt;=#REF!),1,0)*D752)</f>
        <v>#REF!</v>
      </c>
      <c r="V752" s="170" t="str">
        <f>IF(B752=1,"",IF(TrackingWorksheet!F757="","",TrackingWorksheet!F757))</f>
        <v/>
      </c>
    </row>
    <row r="753" spans="2:22" x14ac:dyDescent="0.35">
      <c r="B753" s="178">
        <f>IF(AND(ISBLANK(TrackingWorksheet!B758),ISBLANK(TrackingWorksheet!C758),ISBLANK(TrackingWorksheet!G758),ISBLANK(TrackingWorksheet!I758),
ISBLANK(TrackingWorksheet!#REF!)),1,0)</f>
        <v>0</v>
      </c>
      <c r="C753" s="173">
        <f>IF(B753=1,"",TrackingWorksheet!D758)</f>
        <v>0</v>
      </c>
      <c r="D753" s="176">
        <f>IF(B753=1,"",IF(AND(TrackingWorksheet!B758&lt;&gt;"",TrackingWorksheet!B758&lt;=WeeklyCOVIDSummary!$C$7,OR(TrackingWorksheet!C758="",TrackingWorksheet!C758&gt;=WeeklyCOVIDSummary!$C$6)),1,0))</f>
        <v>0</v>
      </c>
      <c r="E753" s="175">
        <f>IF(B753=1,"",IF(AND(TrackingWorksheet!H758&lt;&gt;"",TrackingWorksheet!H758&lt;=WeeklyCOVIDSummary!$C$7),1,0)*D753)</f>
        <v>0</v>
      </c>
      <c r="F753" s="175">
        <f>IF(B753=1,"",IF(AND(TrackingWorksheet!I758&lt;&gt;"",TrackingWorksheet!I758&lt;=WeeklyCOVIDSummary!$C$7),1,0)*D753)</f>
        <v>0</v>
      </c>
      <c r="G753" s="175">
        <f>IF(B753=1,"",IF(AND(TrackingWorksheet!G758&lt;&gt;"",TrackingWorksheet!G758&lt;=WeeklyCOVIDSummary!$C$7,WeeklyCOVIDSummary!$C$6-TrackingWorksheet!G758&lt;60),1,0)*D753)</f>
        <v>0</v>
      </c>
      <c r="H753" s="175">
        <f>IF(B753=1,"",IF(AND(TrackingWorksheet!G758&lt;&gt;"",TrackingWorksheet!G758&lt;=WeeklyCOVIDSummary!$C$7,TrackingWorksheet!G758&gt;$M$3),1,0)*D753)</f>
        <v>0</v>
      </c>
      <c r="I753" s="175">
        <f t="shared" si="23"/>
        <v>0</v>
      </c>
      <c r="J753" s="175">
        <f t="shared" si="22"/>
        <v>0</v>
      </c>
      <c r="K753" s="175">
        <f>IF(B753=1,"",IF(AND(TrackingWorksheet!G758="",TrackingWorksheet!H758="", TrackingWorksheet!I758=""),1,0)*D753)</f>
        <v>0</v>
      </c>
      <c r="L753" s="178" t="str">
        <f>IF(B753=1,"",IF(TrackingWorksheet!F758="","",TrackingWorksheet!F758))</f>
        <v/>
      </c>
      <c r="M753" s="170"/>
      <c r="N753" s="170">
        <f>IF(AND(ISBLANK(TrackingWorksheet!B758),ISBLANK(TrackingWorksheet!C758),ISBLANK(TrackingWorksheet!G758),ISBLANK(TrackingWorksheet!I758),
ISBLANK(TrackingWorksheet!#REF!)),1,0)</f>
        <v>0</v>
      </c>
      <c r="O753" s="170">
        <f>IF(B753=1,"",TrackingWorksheet!E758)</f>
        <v>0</v>
      </c>
      <c r="P753" s="170" t="e">
        <f>IF(B753=1,"",IF(AND(TrackingWorksheet!B758&lt;&gt;"",TrackingWorksheet!B758&lt;=#REF!,OR(TrackingWorksheet!C758="",TrackingWorksheet!C758&gt;=#REF!)),1,0))</f>
        <v>#REF!</v>
      </c>
      <c r="Q753" s="170" t="e">
        <f>IF(B753=1,"",IF(AND(TrackingWorksheet!#REF! &lt;&gt;"",TrackingWorksheet!#REF!&lt;=#REF!), 1, 0)*D753)</f>
        <v>#REF!</v>
      </c>
      <c r="R753" s="170" t="e">
        <f>IF(B753=1,"",IF(AND(TrackingWorksheet!#REF! &lt;&gt;"", TrackingWorksheet!#REF!="At facility"), 1, 0)*D753)</f>
        <v>#REF!</v>
      </c>
      <c r="S753" s="170" t="e">
        <f>IF(B753=1,"",IF(AND(TrackingWorksheet!#REF! &lt;&gt;"", TrackingWorksheet!#REF!="Outside of facility"), 1, 0)*D753)</f>
        <v>#REF!</v>
      </c>
      <c r="T753" s="170" t="e">
        <f>IF(B753=1,"",IF(AND(TrackingWorksheet!#REF!&lt;&gt;"",TrackingWorksheet!#REF!&lt;=#REF!),1,0)*D753)</f>
        <v>#REF!</v>
      </c>
      <c r="U753" s="170" t="e">
        <f>IF(B753=1,"",IF(AND(TrackingWorksheet!#REF!&lt;&gt;"",TrackingWorksheet!#REF!&lt;=#REF!),1,0)*D753)</f>
        <v>#REF!</v>
      </c>
      <c r="V753" s="170" t="str">
        <f>IF(B753=1,"",IF(TrackingWorksheet!F758="","",TrackingWorksheet!F758))</f>
        <v/>
      </c>
    </row>
    <row r="754" spans="2:22" x14ac:dyDescent="0.35">
      <c r="B754" s="178">
        <f>IF(AND(ISBLANK(TrackingWorksheet!B759),ISBLANK(TrackingWorksheet!C759),ISBLANK(TrackingWorksheet!G759),ISBLANK(TrackingWorksheet!I759),
ISBLANK(TrackingWorksheet!#REF!)),1,0)</f>
        <v>0</v>
      </c>
      <c r="C754" s="173">
        <f>IF(B754=1,"",TrackingWorksheet!D759)</f>
        <v>0</v>
      </c>
      <c r="D754" s="176">
        <f>IF(B754=1,"",IF(AND(TrackingWorksheet!B759&lt;&gt;"",TrackingWorksheet!B759&lt;=WeeklyCOVIDSummary!$C$7,OR(TrackingWorksheet!C759="",TrackingWorksheet!C759&gt;=WeeklyCOVIDSummary!$C$6)),1,0))</f>
        <v>0</v>
      </c>
      <c r="E754" s="175">
        <f>IF(B754=1,"",IF(AND(TrackingWorksheet!H759&lt;&gt;"",TrackingWorksheet!H759&lt;=WeeklyCOVIDSummary!$C$7),1,0)*D754)</f>
        <v>0</v>
      </c>
      <c r="F754" s="175">
        <f>IF(B754=1,"",IF(AND(TrackingWorksheet!I759&lt;&gt;"",TrackingWorksheet!I759&lt;=WeeklyCOVIDSummary!$C$7),1,0)*D754)</f>
        <v>0</v>
      </c>
      <c r="G754" s="175">
        <f>IF(B754=1,"",IF(AND(TrackingWorksheet!G759&lt;&gt;"",TrackingWorksheet!G759&lt;=WeeklyCOVIDSummary!$C$7,WeeklyCOVIDSummary!$C$6-TrackingWorksheet!G759&lt;60),1,0)*D754)</f>
        <v>0</v>
      </c>
      <c r="H754" s="175">
        <f>IF(B754=1,"",IF(AND(TrackingWorksheet!G759&lt;&gt;"",TrackingWorksheet!G759&lt;=WeeklyCOVIDSummary!$C$7,TrackingWorksheet!G759&gt;$M$3),1,0)*D754)</f>
        <v>0</v>
      </c>
      <c r="I754" s="175">
        <f t="shared" si="23"/>
        <v>0</v>
      </c>
      <c r="J754" s="175">
        <f t="shared" si="22"/>
        <v>0</v>
      </c>
      <c r="K754" s="175">
        <f>IF(B754=1,"",IF(AND(TrackingWorksheet!G759="",TrackingWorksheet!H759="", TrackingWorksheet!I759=""),1,0)*D754)</f>
        <v>0</v>
      </c>
      <c r="L754" s="178" t="str">
        <f>IF(B754=1,"",IF(TrackingWorksheet!F759="","",TrackingWorksheet!F759))</f>
        <v/>
      </c>
      <c r="M754" s="170"/>
      <c r="N754" s="170">
        <f>IF(AND(ISBLANK(TrackingWorksheet!B759),ISBLANK(TrackingWorksheet!C759),ISBLANK(TrackingWorksheet!G759),ISBLANK(TrackingWorksheet!I759),
ISBLANK(TrackingWorksheet!#REF!)),1,0)</f>
        <v>0</v>
      </c>
      <c r="O754" s="170">
        <f>IF(B754=1,"",TrackingWorksheet!E759)</f>
        <v>0</v>
      </c>
      <c r="P754" s="170" t="e">
        <f>IF(B754=1,"",IF(AND(TrackingWorksheet!B759&lt;&gt;"",TrackingWorksheet!B759&lt;=#REF!,OR(TrackingWorksheet!C759="",TrackingWorksheet!C759&gt;=#REF!)),1,0))</f>
        <v>#REF!</v>
      </c>
      <c r="Q754" s="170" t="e">
        <f>IF(B754=1,"",IF(AND(TrackingWorksheet!#REF! &lt;&gt;"",TrackingWorksheet!#REF!&lt;=#REF!), 1, 0)*D754)</f>
        <v>#REF!</v>
      </c>
      <c r="R754" s="170" t="e">
        <f>IF(B754=1,"",IF(AND(TrackingWorksheet!#REF! &lt;&gt;"", TrackingWorksheet!#REF!="At facility"), 1, 0)*D754)</f>
        <v>#REF!</v>
      </c>
      <c r="S754" s="170" t="e">
        <f>IF(B754=1,"",IF(AND(TrackingWorksheet!#REF! &lt;&gt;"", TrackingWorksheet!#REF!="Outside of facility"), 1, 0)*D754)</f>
        <v>#REF!</v>
      </c>
      <c r="T754" s="170" t="e">
        <f>IF(B754=1,"",IF(AND(TrackingWorksheet!#REF!&lt;&gt;"",TrackingWorksheet!#REF!&lt;=#REF!),1,0)*D754)</f>
        <v>#REF!</v>
      </c>
      <c r="U754" s="170" t="e">
        <f>IF(B754=1,"",IF(AND(TrackingWorksheet!#REF!&lt;&gt;"",TrackingWorksheet!#REF!&lt;=#REF!),1,0)*D754)</f>
        <v>#REF!</v>
      </c>
      <c r="V754" s="170" t="str">
        <f>IF(B754=1,"",IF(TrackingWorksheet!F759="","",TrackingWorksheet!F759))</f>
        <v/>
      </c>
    </row>
    <row r="755" spans="2:22" x14ac:dyDescent="0.35">
      <c r="B755" s="178">
        <f>IF(AND(ISBLANK(TrackingWorksheet!B760),ISBLANK(TrackingWorksheet!C760),ISBLANK(TrackingWorksheet!G760),ISBLANK(TrackingWorksheet!I760),
ISBLANK(TrackingWorksheet!#REF!)),1,0)</f>
        <v>0</v>
      </c>
      <c r="C755" s="173">
        <f>IF(B755=1,"",TrackingWorksheet!D760)</f>
        <v>0</v>
      </c>
      <c r="D755" s="176">
        <f>IF(B755=1,"",IF(AND(TrackingWorksheet!B760&lt;&gt;"",TrackingWorksheet!B760&lt;=WeeklyCOVIDSummary!$C$7,OR(TrackingWorksheet!C760="",TrackingWorksheet!C760&gt;=WeeklyCOVIDSummary!$C$6)),1,0))</f>
        <v>0</v>
      </c>
      <c r="E755" s="175">
        <f>IF(B755=1,"",IF(AND(TrackingWorksheet!H760&lt;&gt;"",TrackingWorksheet!H760&lt;=WeeklyCOVIDSummary!$C$7),1,0)*D755)</f>
        <v>0</v>
      </c>
      <c r="F755" s="175">
        <f>IF(B755=1,"",IF(AND(TrackingWorksheet!I760&lt;&gt;"",TrackingWorksheet!I760&lt;=WeeklyCOVIDSummary!$C$7),1,0)*D755)</f>
        <v>0</v>
      </c>
      <c r="G755" s="175">
        <f>IF(B755=1,"",IF(AND(TrackingWorksheet!G760&lt;&gt;"",TrackingWorksheet!G760&lt;=WeeklyCOVIDSummary!$C$7,WeeklyCOVIDSummary!$C$6-TrackingWorksheet!G760&lt;60),1,0)*D755)</f>
        <v>0</v>
      </c>
      <c r="H755" s="175">
        <f>IF(B755=1,"",IF(AND(TrackingWorksheet!G760&lt;&gt;"",TrackingWorksheet!G760&lt;=WeeklyCOVIDSummary!$C$7,TrackingWorksheet!G760&gt;$M$3),1,0)*D755)</f>
        <v>0</v>
      </c>
      <c r="I755" s="175">
        <f t="shared" si="23"/>
        <v>0</v>
      </c>
      <c r="J755" s="175">
        <f t="shared" si="22"/>
        <v>0</v>
      </c>
      <c r="K755" s="175">
        <f>IF(B755=1,"",IF(AND(TrackingWorksheet!G760="",TrackingWorksheet!H760="", TrackingWorksheet!I760=""),1,0)*D755)</f>
        <v>0</v>
      </c>
      <c r="L755" s="178" t="str">
        <f>IF(B755=1,"",IF(TrackingWorksheet!F760="","",TrackingWorksheet!F760))</f>
        <v/>
      </c>
      <c r="M755" s="170"/>
      <c r="N755" s="170">
        <f>IF(AND(ISBLANK(TrackingWorksheet!B760),ISBLANK(TrackingWorksheet!C760),ISBLANK(TrackingWorksheet!G760),ISBLANK(TrackingWorksheet!I760),
ISBLANK(TrackingWorksheet!#REF!)),1,0)</f>
        <v>0</v>
      </c>
      <c r="O755" s="170">
        <f>IF(B755=1,"",TrackingWorksheet!E760)</f>
        <v>0</v>
      </c>
      <c r="P755" s="170" t="e">
        <f>IF(B755=1,"",IF(AND(TrackingWorksheet!B760&lt;&gt;"",TrackingWorksheet!B760&lt;=#REF!,OR(TrackingWorksheet!C760="",TrackingWorksheet!C760&gt;=#REF!)),1,0))</f>
        <v>#REF!</v>
      </c>
      <c r="Q755" s="170" t="e">
        <f>IF(B755=1,"",IF(AND(TrackingWorksheet!#REF! &lt;&gt;"",TrackingWorksheet!#REF!&lt;=#REF!), 1, 0)*D755)</f>
        <v>#REF!</v>
      </c>
      <c r="R755" s="170" t="e">
        <f>IF(B755=1,"",IF(AND(TrackingWorksheet!#REF! &lt;&gt;"", TrackingWorksheet!#REF!="At facility"), 1, 0)*D755)</f>
        <v>#REF!</v>
      </c>
      <c r="S755" s="170" t="e">
        <f>IF(B755=1,"",IF(AND(TrackingWorksheet!#REF! &lt;&gt;"", TrackingWorksheet!#REF!="Outside of facility"), 1, 0)*D755)</f>
        <v>#REF!</v>
      </c>
      <c r="T755" s="170" t="e">
        <f>IF(B755=1,"",IF(AND(TrackingWorksheet!#REF!&lt;&gt;"",TrackingWorksheet!#REF!&lt;=#REF!),1,0)*D755)</f>
        <v>#REF!</v>
      </c>
      <c r="U755" s="170" t="e">
        <f>IF(B755=1,"",IF(AND(TrackingWorksheet!#REF!&lt;&gt;"",TrackingWorksheet!#REF!&lt;=#REF!),1,0)*D755)</f>
        <v>#REF!</v>
      </c>
      <c r="V755" s="170" t="str">
        <f>IF(B755=1,"",IF(TrackingWorksheet!F760="","",TrackingWorksheet!F760))</f>
        <v/>
      </c>
    </row>
    <row r="756" spans="2:22" x14ac:dyDescent="0.35">
      <c r="B756" s="178">
        <f>IF(AND(ISBLANK(TrackingWorksheet!B761),ISBLANK(TrackingWorksheet!C761),ISBLANK(TrackingWorksheet!G761),ISBLANK(TrackingWorksheet!I761),
ISBLANK(TrackingWorksheet!#REF!)),1,0)</f>
        <v>0</v>
      </c>
      <c r="C756" s="173">
        <f>IF(B756=1,"",TrackingWorksheet!D761)</f>
        <v>0</v>
      </c>
      <c r="D756" s="176">
        <f>IF(B756=1,"",IF(AND(TrackingWorksheet!B761&lt;&gt;"",TrackingWorksheet!B761&lt;=WeeklyCOVIDSummary!$C$7,OR(TrackingWorksheet!C761="",TrackingWorksheet!C761&gt;=WeeklyCOVIDSummary!$C$6)),1,0))</f>
        <v>0</v>
      </c>
      <c r="E756" s="175">
        <f>IF(B756=1,"",IF(AND(TrackingWorksheet!H761&lt;&gt;"",TrackingWorksheet!H761&lt;=WeeklyCOVIDSummary!$C$7),1,0)*D756)</f>
        <v>0</v>
      </c>
      <c r="F756" s="175">
        <f>IF(B756=1,"",IF(AND(TrackingWorksheet!I761&lt;&gt;"",TrackingWorksheet!I761&lt;=WeeklyCOVIDSummary!$C$7),1,0)*D756)</f>
        <v>0</v>
      </c>
      <c r="G756" s="175">
        <f>IF(B756=1,"",IF(AND(TrackingWorksheet!G761&lt;&gt;"",TrackingWorksheet!G761&lt;=WeeklyCOVIDSummary!$C$7,WeeklyCOVIDSummary!$C$6-TrackingWorksheet!G761&lt;60),1,0)*D756)</f>
        <v>0</v>
      </c>
      <c r="H756" s="175">
        <f>IF(B756=1,"",IF(AND(TrackingWorksheet!G761&lt;&gt;"",TrackingWorksheet!G761&lt;=WeeklyCOVIDSummary!$C$7,TrackingWorksheet!G761&gt;$M$3),1,0)*D756)</f>
        <v>0</v>
      </c>
      <c r="I756" s="175">
        <f t="shared" si="23"/>
        <v>0</v>
      </c>
      <c r="J756" s="175">
        <f t="shared" si="22"/>
        <v>0</v>
      </c>
      <c r="K756" s="175">
        <f>IF(B756=1,"",IF(AND(TrackingWorksheet!G761="",TrackingWorksheet!H761="", TrackingWorksheet!I761=""),1,0)*D756)</f>
        <v>0</v>
      </c>
      <c r="L756" s="178" t="str">
        <f>IF(B756=1,"",IF(TrackingWorksheet!F761="","",TrackingWorksheet!F761))</f>
        <v/>
      </c>
      <c r="M756" s="170"/>
      <c r="N756" s="170">
        <f>IF(AND(ISBLANK(TrackingWorksheet!B761),ISBLANK(TrackingWorksheet!C761),ISBLANK(TrackingWorksheet!G761),ISBLANK(TrackingWorksheet!I761),
ISBLANK(TrackingWorksheet!#REF!)),1,0)</f>
        <v>0</v>
      </c>
      <c r="O756" s="170">
        <f>IF(B756=1,"",TrackingWorksheet!E761)</f>
        <v>0</v>
      </c>
      <c r="P756" s="170" t="e">
        <f>IF(B756=1,"",IF(AND(TrackingWorksheet!B761&lt;&gt;"",TrackingWorksheet!B761&lt;=#REF!,OR(TrackingWorksheet!C761="",TrackingWorksheet!C761&gt;=#REF!)),1,0))</f>
        <v>#REF!</v>
      </c>
      <c r="Q756" s="170" t="e">
        <f>IF(B756=1,"",IF(AND(TrackingWorksheet!#REF! &lt;&gt;"",TrackingWorksheet!#REF!&lt;=#REF!), 1, 0)*D756)</f>
        <v>#REF!</v>
      </c>
      <c r="R756" s="170" t="e">
        <f>IF(B756=1,"",IF(AND(TrackingWorksheet!#REF! &lt;&gt;"", TrackingWorksheet!#REF!="At facility"), 1, 0)*D756)</f>
        <v>#REF!</v>
      </c>
      <c r="S756" s="170" t="e">
        <f>IF(B756=1,"",IF(AND(TrackingWorksheet!#REF! &lt;&gt;"", TrackingWorksheet!#REF!="Outside of facility"), 1, 0)*D756)</f>
        <v>#REF!</v>
      </c>
      <c r="T756" s="170" t="e">
        <f>IF(B756=1,"",IF(AND(TrackingWorksheet!#REF!&lt;&gt;"",TrackingWorksheet!#REF!&lt;=#REF!),1,0)*D756)</f>
        <v>#REF!</v>
      </c>
      <c r="U756" s="170" t="e">
        <f>IF(B756=1,"",IF(AND(TrackingWorksheet!#REF!&lt;&gt;"",TrackingWorksheet!#REF!&lt;=#REF!),1,0)*D756)</f>
        <v>#REF!</v>
      </c>
      <c r="V756" s="170" t="str">
        <f>IF(B756=1,"",IF(TrackingWorksheet!F761="","",TrackingWorksheet!F761))</f>
        <v/>
      </c>
    </row>
    <row r="757" spans="2:22" x14ac:dyDescent="0.35">
      <c r="B757" s="178">
        <f>IF(AND(ISBLANK(TrackingWorksheet!B762),ISBLANK(TrackingWorksheet!C762),ISBLANK(TrackingWorksheet!G762),ISBLANK(TrackingWorksheet!I762),
ISBLANK(TrackingWorksheet!#REF!)),1,0)</f>
        <v>0</v>
      </c>
      <c r="C757" s="173">
        <f>IF(B757=1,"",TrackingWorksheet!D762)</f>
        <v>0</v>
      </c>
      <c r="D757" s="176">
        <f>IF(B757=1,"",IF(AND(TrackingWorksheet!B762&lt;&gt;"",TrackingWorksheet!B762&lt;=WeeklyCOVIDSummary!$C$7,OR(TrackingWorksheet!C762="",TrackingWorksheet!C762&gt;=WeeklyCOVIDSummary!$C$6)),1,0))</f>
        <v>0</v>
      </c>
      <c r="E757" s="175">
        <f>IF(B757=1,"",IF(AND(TrackingWorksheet!H762&lt;&gt;"",TrackingWorksheet!H762&lt;=WeeklyCOVIDSummary!$C$7),1,0)*D757)</f>
        <v>0</v>
      </c>
      <c r="F757" s="175">
        <f>IF(B757=1,"",IF(AND(TrackingWorksheet!I762&lt;&gt;"",TrackingWorksheet!I762&lt;=WeeklyCOVIDSummary!$C$7),1,0)*D757)</f>
        <v>0</v>
      </c>
      <c r="G757" s="175">
        <f>IF(B757=1,"",IF(AND(TrackingWorksheet!G762&lt;&gt;"",TrackingWorksheet!G762&lt;=WeeklyCOVIDSummary!$C$7,WeeklyCOVIDSummary!$C$6-TrackingWorksheet!G762&lt;60),1,0)*D757)</f>
        <v>0</v>
      </c>
      <c r="H757" s="175">
        <f>IF(B757=1,"",IF(AND(TrackingWorksheet!G762&lt;&gt;"",TrackingWorksheet!G762&lt;=WeeklyCOVIDSummary!$C$7,TrackingWorksheet!G762&gt;$M$3),1,0)*D757)</f>
        <v>0</v>
      </c>
      <c r="I757" s="175">
        <f t="shared" si="23"/>
        <v>0</v>
      </c>
      <c r="J757" s="175">
        <f t="shared" si="22"/>
        <v>0</v>
      </c>
      <c r="K757" s="175">
        <f>IF(B757=1,"",IF(AND(TrackingWorksheet!G762="",TrackingWorksheet!H762="", TrackingWorksheet!I762=""),1,0)*D757)</f>
        <v>0</v>
      </c>
      <c r="L757" s="178" t="str">
        <f>IF(B757=1,"",IF(TrackingWorksheet!F762="","",TrackingWorksheet!F762))</f>
        <v/>
      </c>
      <c r="M757" s="170"/>
      <c r="N757" s="170">
        <f>IF(AND(ISBLANK(TrackingWorksheet!B762),ISBLANK(TrackingWorksheet!C762),ISBLANK(TrackingWorksheet!G762),ISBLANK(TrackingWorksheet!I762),
ISBLANK(TrackingWorksheet!#REF!)),1,0)</f>
        <v>0</v>
      </c>
      <c r="O757" s="170">
        <f>IF(B757=1,"",TrackingWorksheet!E762)</f>
        <v>0</v>
      </c>
      <c r="P757" s="170" t="e">
        <f>IF(B757=1,"",IF(AND(TrackingWorksheet!B762&lt;&gt;"",TrackingWorksheet!B762&lt;=#REF!,OR(TrackingWorksheet!C762="",TrackingWorksheet!C762&gt;=#REF!)),1,0))</f>
        <v>#REF!</v>
      </c>
      <c r="Q757" s="170" t="e">
        <f>IF(B757=1,"",IF(AND(TrackingWorksheet!#REF! &lt;&gt;"",TrackingWorksheet!#REF!&lt;=#REF!), 1, 0)*D757)</f>
        <v>#REF!</v>
      </c>
      <c r="R757" s="170" t="e">
        <f>IF(B757=1,"",IF(AND(TrackingWorksheet!#REF! &lt;&gt;"", TrackingWorksheet!#REF!="At facility"), 1, 0)*D757)</f>
        <v>#REF!</v>
      </c>
      <c r="S757" s="170" t="e">
        <f>IF(B757=1,"",IF(AND(TrackingWorksheet!#REF! &lt;&gt;"", TrackingWorksheet!#REF!="Outside of facility"), 1, 0)*D757)</f>
        <v>#REF!</v>
      </c>
      <c r="T757" s="170" t="e">
        <f>IF(B757=1,"",IF(AND(TrackingWorksheet!#REF!&lt;&gt;"",TrackingWorksheet!#REF!&lt;=#REF!),1,0)*D757)</f>
        <v>#REF!</v>
      </c>
      <c r="U757" s="170" t="e">
        <f>IF(B757=1,"",IF(AND(TrackingWorksheet!#REF!&lt;&gt;"",TrackingWorksheet!#REF!&lt;=#REF!),1,0)*D757)</f>
        <v>#REF!</v>
      </c>
      <c r="V757" s="170" t="str">
        <f>IF(B757=1,"",IF(TrackingWorksheet!F762="","",TrackingWorksheet!F762))</f>
        <v/>
      </c>
    </row>
    <row r="758" spans="2:22" x14ac:dyDescent="0.35">
      <c r="B758" s="178">
        <f>IF(AND(ISBLANK(TrackingWorksheet!B763),ISBLANK(TrackingWorksheet!C763),ISBLANK(TrackingWorksheet!G763),ISBLANK(TrackingWorksheet!I763),
ISBLANK(TrackingWorksheet!#REF!)),1,0)</f>
        <v>0</v>
      </c>
      <c r="C758" s="173">
        <f>IF(B758=1,"",TrackingWorksheet!D763)</f>
        <v>0</v>
      </c>
      <c r="D758" s="176">
        <f>IF(B758=1,"",IF(AND(TrackingWorksheet!B763&lt;&gt;"",TrackingWorksheet!B763&lt;=WeeklyCOVIDSummary!$C$7,OR(TrackingWorksheet!C763="",TrackingWorksheet!C763&gt;=WeeklyCOVIDSummary!$C$6)),1,0))</f>
        <v>0</v>
      </c>
      <c r="E758" s="175">
        <f>IF(B758=1,"",IF(AND(TrackingWorksheet!H763&lt;&gt;"",TrackingWorksheet!H763&lt;=WeeklyCOVIDSummary!$C$7),1,0)*D758)</f>
        <v>0</v>
      </c>
      <c r="F758" s="175">
        <f>IF(B758=1,"",IF(AND(TrackingWorksheet!I763&lt;&gt;"",TrackingWorksheet!I763&lt;=WeeklyCOVIDSummary!$C$7),1,0)*D758)</f>
        <v>0</v>
      </c>
      <c r="G758" s="175">
        <f>IF(B758=1,"",IF(AND(TrackingWorksheet!G763&lt;&gt;"",TrackingWorksheet!G763&lt;=WeeklyCOVIDSummary!$C$7,WeeklyCOVIDSummary!$C$6-TrackingWorksheet!G763&lt;60),1,0)*D758)</f>
        <v>0</v>
      </c>
      <c r="H758" s="175">
        <f>IF(B758=1,"",IF(AND(TrackingWorksheet!G763&lt;&gt;"",TrackingWorksheet!G763&lt;=WeeklyCOVIDSummary!$C$7,TrackingWorksheet!G763&gt;$M$3),1,0)*D758)</f>
        <v>0</v>
      </c>
      <c r="I758" s="175">
        <f t="shared" si="23"/>
        <v>0</v>
      </c>
      <c r="J758" s="175">
        <f t="shared" si="22"/>
        <v>0</v>
      </c>
      <c r="K758" s="175">
        <f>IF(B758=1,"",IF(AND(TrackingWorksheet!G763="",TrackingWorksheet!H763="", TrackingWorksheet!I763=""),1,0)*D758)</f>
        <v>0</v>
      </c>
      <c r="L758" s="178" t="str">
        <f>IF(B758=1,"",IF(TrackingWorksheet!F763="","",TrackingWorksheet!F763))</f>
        <v/>
      </c>
      <c r="M758" s="170"/>
      <c r="N758" s="170">
        <f>IF(AND(ISBLANK(TrackingWorksheet!B763),ISBLANK(TrackingWorksheet!C763),ISBLANK(TrackingWorksheet!G763),ISBLANK(TrackingWorksheet!I763),
ISBLANK(TrackingWorksheet!#REF!)),1,0)</f>
        <v>0</v>
      </c>
      <c r="O758" s="170">
        <f>IF(B758=1,"",TrackingWorksheet!E763)</f>
        <v>0</v>
      </c>
      <c r="P758" s="170" t="e">
        <f>IF(B758=1,"",IF(AND(TrackingWorksheet!B763&lt;&gt;"",TrackingWorksheet!B763&lt;=#REF!,OR(TrackingWorksheet!C763="",TrackingWorksheet!C763&gt;=#REF!)),1,0))</f>
        <v>#REF!</v>
      </c>
      <c r="Q758" s="170" t="e">
        <f>IF(B758=1,"",IF(AND(TrackingWorksheet!#REF! &lt;&gt;"",TrackingWorksheet!#REF!&lt;=#REF!), 1, 0)*D758)</f>
        <v>#REF!</v>
      </c>
      <c r="R758" s="170" t="e">
        <f>IF(B758=1,"",IF(AND(TrackingWorksheet!#REF! &lt;&gt;"", TrackingWorksheet!#REF!="At facility"), 1, 0)*D758)</f>
        <v>#REF!</v>
      </c>
      <c r="S758" s="170" t="e">
        <f>IF(B758=1,"",IF(AND(TrackingWorksheet!#REF! &lt;&gt;"", TrackingWorksheet!#REF!="Outside of facility"), 1, 0)*D758)</f>
        <v>#REF!</v>
      </c>
      <c r="T758" s="170" t="e">
        <f>IF(B758=1,"",IF(AND(TrackingWorksheet!#REF!&lt;&gt;"",TrackingWorksheet!#REF!&lt;=#REF!),1,0)*D758)</f>
        <v>#REF!</v>
      </c>
      <c r="U758" s="170" t="e">
        <f>IF(B758=1,"",IF(AND(TrackingWorksheet!#REF!&lt;&gt;"",TrackingWorksheet!#REF!&lt;=#REF!),1,0)*D758)</f>
        <v>#REF!</v>
      </c>
      <c r="V758" s="170" t="str">
        <f>IF(B758=1,"",IF(TrackingWorksheet!F763="","",TrackingWorksheet!F763))</f>
        <v/>
      </c>
    </row>
    <row r="759" spans="2:22" x14ac:dyDescent="0.35">
      <c r="B759" s="178">
        <f>IF(AND(ISBLANK(TrackingWorksheet!B764),ISBLANK(TrackingWorksheet!C764),ISBLANK(TrackingWorksheet!G764),ISBLANK(TrackingWorksheet!I764),
ISBLANK(TrackingWorksheet!#REF!)),1,0)</f>
        <v>0</v>
      </c>
      <c r="C759" s="173">
        <f>IF(B759=1,"",TrackingWorksheet!D764)</f>
        <v>0</v>
      </c>
      <c r="D759" s="176">
        <f>IF(B759=1,"",IF(AND(TrackingWorksheet!B764&lt;&gt;"",TrackingWorksheet!B764&lt;=WeeklyCOVIDSummary!$C$7,OR(TrackingWorksheet!C764="",TrackingWorksheet!C764&gt;=WeeklyCOVIDSummary!$C$6)),1,0))</f>
        <v>0</v>
      </c>
      <c r="E759" s="175">
        <f>IF(B759=1,"",IF(AND(TrackingWorksheet!H764&lt;&gt;"",TrackingWorksheet!H764&lt;=WeeklyCOVIDSummary!$C$7),1,0)*D759)</f>
        <v>0</v>
      </c>
      <c r="F759" s="175">
        <f>IF(B759=1,"",IF(AND(TrackingWorksheet!I764&lt;&gt;"",TrackingWorksheet!I764&lt;=WeeklyCOVIDSummary!$C$7),1,0)*D759)</f>
        <v>0</v>
      </c>
      <c r="G759" s="175">
        <f>IF(B759=1,"",IF(AND(TrackingWorksheet!G764&lt;&gt;"",TrackingWorksheet!G764&lt;=WeeklyCOVIDSummary!$C$7,WeeklyCOVIDSummary!$C$6-TrackingWorksheet!G764&lt;60),1,0)*D759)</f>
        <v>0</v>
      </c>
      <c r="H759" s="175">
        <f>IF(B759=1,"",IF(AND(TrackingWorksheet!G764&lt;&gt;"",TrackingWorksheet!G764&lt;=WeeklyCOVIDSummary!$C$7,TrackingWorksheet!G764&gt;$M$3),1,0)*D759)</f>
        <v>0</v>
      </c>
      <c r="I759" s="175">
        <f t="shared" si="23"/>
        <v>0</v>
      </c>
      <c r="J759" s="175">
        <f t="shared" si="22"/>
        <v>0</v>
      </c>
      <c r="K759" s="175">
        <f>IF(B759=1,"",IF(AND(TrackingWorksheet!G764="",TrackingWorksheet!H764="", TrackingWorksheet!I764=""),1,0)*D759)</f>
        <v>0</v>
      </c>
      <c r="L759" s="178" t="str">
        <f>IF(B759=1,"",IF(TrackingWorksheet!F764="","",TrackingWorksheet!F764))</f>
        <v/>
      </c>
      <c r="M759" s="170"/>
      <c r="N759" s="170">
        <f>IF(AND(ISBLANK(TrackingWorksheet!B764),ISBLANK(TrackingWorksheet!C764),ISBLANK(TrackingWorksheet!G764),ISBLANK(TrackingWorksheet!I764),
ISBLANK(TrackingWorksheet!#REF!)),1,0)</f>
        <v>0</v>
      </c>
      <c r="O759" s="170">
        <f>IF(B759=1,"",TrackingWorksheet!E764)</f>
        <v>0</v>
      </c>
      <c r="P759" s="170" t="e">
        <f>IF(B759=1,"",IF(AND(TrackingWorksheet!B764&lt;&gt;"",TrackingWorksheet!B764&lt;=#REF!,OR(TrackingWorksheet!C764="",TrackingWorksheet!C764&gt;=#REF!)),1,0))</f>
        <v>#REF!</v>
      </c>
      <c r="Q759" s="170" t="e">
        <f>IF(B759=1,"",IF(AND(TrackingWorksheet!#REF! &lt;&gt;"",TrackingWorksheet!#REF!&lt;=#REF!), 1, 0)*D759)</f>
        <v>#REF!</v>
      </c>
      <c r="R759" s="170" t="e">
        <f>IF(B759=1,"",IF(AND(TrackingWorksheet!#REF! &lt;&gt;"", TrackingWorksheet!#REF!="At facility"), 1, 0)*D759)</f>
        <v>#REF!</v>
      </c>
      <c r="S759" s="170" t="e">
        <f>IF(B759=1,"",IF(AND(TrackingWorksheet!#REF! &lt;&gt;"", TrackingWorksheet!#REF!="Outside of facility"), 1, 0)*D759)</f>
        <v>#REF!</v>
      </c>
      <c r="T759" s="170" t="e">
        <f>IF(B759=1,"",IF(AND(TrackingWorksheet!#REF!&lt;&gt;"",TrackingWorksheet!#REF!&lt;=#REF!),1,0)*D759)</f>
        <v>#REF!</v>
      </c>
      <c r="U759" s="170" t="e">
        <f>IF(B759=1,"",IF(AND(TrackingWorksheet!#REF!&lt;&gt;"",TrackingWorksheet!#REF!&lt;=#REF!),1,0)*D759)</f>
        <v>#REF!</v>
      </c>
      <c r="V759" s="170" t="str">
        <f>IF(B759=1,"",IF(TrackingWorksheet!F764="","",TrackingWorksheet!F764))</f>
        <v/>
      </c>
    </row>
    <row r="760" spans="2:22" x14ac:dyDescent="0.35">
      <c r="B760" s="178">
        <f>IF(AND(ISBLANK(TrackingWorksheet!B765),ISBLANK(TrackingWorksheet!C765),ISBLANK(TrackingWorksheet!G765),ISBLANK(TrackingWorksheet!I765),
ISBLANK(TrackingWorksheet!#REF!)),1,0)</f>
        <v>0</v>
      </c>
      <c r="C760" s="173">
        <f>IF(B760=1,"",TrackingWorksheet!D765)</f>
        <v>0</v>
      </c>
      <c r="D760" s="176">
        <f>IF(B760=1,"",IF(AND(TrackingWorksheet!B765&lt;&gt;"",TrackingWorksheet!B765&lt;=WeeklyCOVIDSummary!$C$7,OR(TrackingWorksheet!C765="",TrackingWorksheet!C765&gt;=WeeklyCOVIDSummary!$C$6)),1,0))</f>
        <v>0</v>
      </c>
      <c r="E760" s="175">
        <f>IF(B760=1,"",IF(AND(TrackingWorksheet!H765&lt;&gt;"",TrackingWorksheet!H765&lt;=WeeklyCOVIDSummary!$C$7),1,0)*D760)</f>
        <v>0</v>
      </c>
      <c r="F760" s="175">
        <f>IF(B760=1,"",IF(AND(TrackingWorksheet!I765&lt;&gt;"",TrackingWorksheet!I765&lt;=WeeklyCOVIDSummary!$C$7),1,0)*D760)</f>
        <v>0</v>
      </c>
      <c r="G760" s="175">
        <f>IF(B760=1,"",IF(AND(TrackingWorksheet!G765&lt;&gt;"",TrackingWorksheet!G765&lt;=WeeklyCOVIDSummary!$C$7,WeeklyCOVIDSummary!$C$6-TrackingWorksheet!G765&lt;60),1,0)*D760)</f>
        <v>0</v>
      </c>
      <c r="H760" s="175">
        <f>IF(B760=1,"",IF(AND(TrackingWorksheet!G765&lt;&gt;"",TrackingWorksheet!G765&lt;=WeeklyCOVIDSummary!$C$7,TrackingWorksheet!G765&gt;$M$3),1,0)*D760)</f>
        <v>0</v>
      </c>
      <c r="I760" s="175">
        <f t="shared" si="23"/>
        <v>0</v>
      </c>
      <c r="J760" s="175">
        <f t="shared" si="22"/>
        <v>0</v>
      </c>
      <c r="K760" s="175">
        <f>IF(B760=1,"",IF(AND(TrackingWorksheet!G765="",TrackingWorksheet!H765="", TrackingWorksheet!I765=""),1,0)*D760)</f>
        <v>0</v>
      </c>
      <c r="L760" s="178" t="str">
        <f>IF(B760=1,"",IF(TrackingWorksheet!F765="","",TrackingWorksheet!F765))</f>
        <v/>
      </c>
      <c r="M760" s="170"/>
      <c r="N760" s="170">
        <f>IF(AND(ISBLANK(TrackingWorksheet!B765),ISBLANK(TrackingWorksheet!C765),ISBLANK(TrackingWorksheet!G765),ISBLANK(TrackingWorksheet!I765),
ISBLANK(TrackingWorksheet!#REF!)),1,0)</f>
        <v>0</v>
      </c>
      <c r="O760" s="170">
        <f>IF(B760=1,"",TrackingWorksheet!E765)</f>
        <v>0</v>
      </c>
      <c r="P760" s="170" t="e">
        <f>IF(B760=1,"",IF(AND(TrackingWorksheet!B765&lt;&gt;"",TrackingWorksheet!B765&lt;=#REF!,OR(TrackingWorksheet!C765="",TrackingWorksheet!C765&gt;=#REF!)),1,0))</f>
        <v>#REF!</v>
      </c>
      <c r="Q760" s="170" t="e">
        <f>IF(B760=1,"",IF(AND(TrackingWorksheet!#REF! &lt;&gt;"",TrackingWorksheet!#REF!&lt;=#REF!), 1, 0)*D760)</f>
        <v>#REF!</v>
      </c>
      <c r="R760" s="170" t="e">
        <f>IF(B760=1,"",IF(AND(TrackingWorksheet!#REF! &lt;&gt;"", TrackingWorksheet!#REF!="At facility"), 1, 0)*D760)</f>
        <v>#REF!</v>
      </c>
      <c r="S760" s="170" t="e">
        <f>IF(B760=1,"",IF(AND(TrackingWorksheet!#REF! &lt;&gt;"", TrackingWorksheet!#REF!="Outside of facility"), 1, 0)*D760)</f>
        <v>#REF!</v>
      </c>
      <c r="T760" s="170" t="e">
        <f>IF(B760=1,"",IF(AND(TrackingWorksheet!#REF!&lt;&gt;"",TrackingWorksheet!#REF!&lt;=#REF!),1,0)*D760)</f>
        <v>#REF!</v>
      </c>
      <c r="U760" s="170" t="e">
        <f>IF(B760=1,"",IF(AND(TrackingWorksheet!#REF!&lt;&gt;"",TrackingWorksheet!#REF!&lt;=#REF!),1,0)*D760)</f>
        <v>#REF!</v>
      </c>
      <c r="V760" s="170" t="str">
        <f>IF(B760=1,"",IF(TrackingWorksheet!F765="","",TrackingWorksheet!F765))</f>
        <v/>
      </c>
    </row>
    <row r="761" spans="2:22" x14ac:dyDescent="0.35">
      <c r="B761" s="178">
        <f>IF(AND(ISBLANK(TrackingWorksheet!B766),ISBLANK(TrackingWorksheet!C766),ISBLANK(TrackingWorksheet!G766),ISBLANK(TrackingWorksheet!I766),
ISBLANK(TrackingWorksheet!#REF!)),1,0)</f>
        <v>0</v>
      </c>
      <c r="C761" s="173">
        <f>IF(B761=1,"",TrackingWorksheet!D766)</f>
        <v>0</v>
      </c>
      <c r="D761" s="176">
        <f>IF(B761=1,"",IF(AND(TrackingWorksheet!B766&lt;&gt;"",TrackingWorksheet!B766&lt;=WeeklyCOVIDSummary!$C$7,OR(TrackingWorksheet!C766="",TrackingWorksheet!C766&gt;=WeeklyCOVIDSummary!$C$6)),1,0))</f>
        <v>0</v>
      </c>
      <c r="E761" s="175">
        <f>IF(B761=1,"",IF(AND(TrackingWorksheet!H766&lt;&gt;"",TrackingWorksheet!H766&lt;=WeeklyCOVIDSummary!$C$7),1,0)*D761)</f>
        <v>0</v>
      </c>
      <c r="F761" s="175">
        <f>IF(B761=1,"",IF(AND(TrackingWorksheet!I766&lt;&gt;"",TrackingWorksheet!I766&lt;=WeeklyCOVIDSummary!$C$7),1,0)*D761)</f>
        <v>0</v>
      </c>
      <c r="G761" s="175">
        <f>IF(B761=1,"",IF(AND(TrackingWorksheet!G766&lt;&gt;"",TrackingWorksheet!G766&lt;=WeeklyCOVIDSummary!$C$7,WeeklyCOVIDSummary!$C$6-TrackingWorksheet!G766&lt;60),1,0)*D761)</f>
        <v>0</v>
      </c>
      <c r="H761" s="175">
        <f>IF(B761=1,"",IF(AND(TrackingWorksheet!G766&lt;&gt;"",TrackingWorksheet!G766&lt;=WeeklyCOVIDSummary!$C$7,TrackingWorksheet!G766&gt;$M$3),1,0)*D761)</f>
        <v>0</v>
      </c>
      <c r="I761" s="175">
        <f t="shared" si="23"/>
        <v>0</v>
      </c>
      <c r="J761" s="175">
        <f t="shared" si="22"/>
        <v>0</v>
      </c>
      <c r="K761" s="175">
        <f>IF(B761=1,"",IF(AND(TrackingWorksheet!G766="",TrackingWorksheet!H766="", TrackingWorksheet!I766=""),1,0)*D761)</f>
        <v>0</v>
      </c>
      <c r="L761" s="178" t="str">
        <f>IF(B761=1,"",IF(TrackingWorksheet!F766="","",TrackingWorksheet!F766))</f>
        <v/>
      </c>
      <c r="M761" s="170"/>
      <c r="N761" s="170">
        <f>IF(AND(ISBLANK(TrackingWorksheet!B766),ISBLANK(TrackingWorksheet!C766),ISBLANK(TrackingWorksheet!G766),ISBLANK(TrackingWorksheet!I766),
ISBLANK(TrackingWorksheet!#REF!)),1,0)</f>
        <v>0</v>
      </c>
      <c r="O761" s="170">
        <f>IF(B761=1,"",TrackingWorksheet!E766)</f>
        <v>0</v>
      </c>
      <c r="P761" s="170" t="e">
        <f>IF(B761=1,"",IF(AND(TrackingWorksheet!B766&lt;&gt;"",TrackingWorksheet!B766&lt;=#REF!,OR(TrackingWorksheet!C766="",TrackingWorksheet!C766&gt;=#REF!)),1,0))</f>
        <v>#REF!</v>
      </c>
      <c r="Q761" s="170" t="e">
        <f>IF(B761=1,"",IF(AND(TrackingWorksheet!#REF! &lt;&gt;"",TrackingWorksheet!#REF!&lt;=#REF!), 1, 0)*D761)</f>
        <v>#REF!</v>
      </c>
      <c r="R761" s="170" t="e">
        <f>IF(B761=1,"",IF(AND(TrackingWorksheet!#REF! &lt;&gt;"", TrackingWorksheet!#REF!="At facility"), 1, 0)*D761)</f>
        <v>#REF!</v>
      </c>
      <c r="S761" s="170" t="e">
        <f>IF(B761=1,"",IF(AND(TrackingWorksheet!#REF! &lt;&gt;"", TrackingWorksheet!#REF!="Outside of facility"), 1, 0)*D761)</f>
        <v>#REF!</v>
      </c>
      <c r="T761" s="170" t="e">
        <f>IF(B761=1,"",IF(AND(TrackingWorksheet!#REF!&lt;&gt;"",TrackingWorksheet!#REF!&lt;=#REF!),1,0)*D761)</f>
        <v>#REF!</v>
      </c>
      <c r="U761" s="170" t="e">
        <f>IF(B761=1,"",IF(AND(TrackingWorksheet!#REF!&lt;&gt;"",TrackingWorksheet!#REF!&lt;=#REF!),1,0)*D761)</f>
        <v>#REF!</v>
      </c>
      <c r="V761" s="170" t="str">
        <f>IF(B761=1,"",IF(TrackingWorksheet!F766="","",TrackingWorksheet!F766))</f>
        <v/>
      </c>
    </row>
    <row r="762" spans="2:22" x14ac:dyDescent="0.35">
      <c r="B762" s="178">
        <f>IF(AND(ISBLANK(TrackingWorksheet!B767),ISBLANK(TrackingWorksheet!C767),ISBLANK(TrackingWorksheet!G767),ISBLANK(TrackingWorksheet!I767),
ISBLANK(TrackingWorksheet!#REF!)),1,0)</f>
        <v>0</v>
      </c>
      <c r="C762" s="173">
        <f>IF(B762=1,"",TrackingWorksheet!D767)</f>
        <v>0</v>
      </c>
      <c r="D762" s="176">
        <f>IF(B762=1,"",IF(AND(TrackingWorksheet!B767&lt;&gt;"",TrackingWorksheet!B767&lt;=WeeklyCOVIDSummary!$C$7,OR(TrackingWorksheet!C767="",TrackingWorksheet!C767&gt;=WeeklyCOVIDSummary!$C$6)),1,0))</f>
        <v>0</v>
      </c>
      <c r="E762" s="175">
        <f>IF(B762=1,"",IF(AND(TrackingWorksheet!H767&lt;&gt;"",TrackingWorksheet!H767&lt;=WeeklyCOVIDSummary!$C$7),1,0)*D762)</f>
        <v>0</v>
      </c>
      <c r="F762" s="175">
        <f>IF(B762=1,"",IF(AND(TrackingWorksheet!I767&lt;&gt;"",TrackingWorksheet!I767&lt;=WeeklyCOVIDSummary!$C$7),1,0)*D762)</f>
        <v>0</v>
      </c>
      <c r="G762" s="175">
        <f>IF(B762=1,"",IF(AND(TrackingWorksheet!G767&lt;&gt;"",TrackingWorksheet!G767&lt;=WeeklyCOVIDSummary!$C$7,WeeklyCOVIDSummary!$C$6-TrackingWorksheet!G767&lt;60),1,0)*D762)</f>
        <v>0</v>
      </c>
      <c r="H762" s="175">
        <f>IF(B762=1,"",IF(AND(TrackingWorksheet!G767&lt;&gt;"",TrackingWorksheet!G767&lt;=WeeklyCOVIDSummary!$C$7,TrackingWorksheet!G767&gt;$M$3),1,0)*D762)</f>
        <v>0</v>
      </c>
      <c r="I762" s="175">
        <f t="shared" si="23"/>
        <v>0</v>
      </c>
      <c r="J762" s="175">
        <f t="shared" si="22"/>
        <v>0</v>
      </c>
      <c r="K762" s="175">
        <f>IF(B762=1,"",IF(AND(TrackingWorksheet!G767="",TrackingWorksheet!H767="", TrackingWorksheet!I767=""),1,0)*D762)</f>
        <v>0</v>
      </c>
      <c r="L762" s="178" t="str">
        <f>IF(B762=1,"",IF(TrackingWorksheet!F767="","",TrackingWorksheet!F767))</f>
        <v/>
      </c>
      <c r="M762" s="170"/>
      <c r="N762" s="170">
        <f>IF(AND(ISBLANK(TrackingWorksheet!B767),ISBLANK(TrackingWorksheet!C767),ISBLANK(TrackingWorksheet!G767),ISBLANK(TrackingWorksheet!I767),
ISBLANK(TrackingWorksheet!#REF!)),1,0)</f>
        <v>0</v>
      </c>
      <c r="O762" s="170">
        <f>IF(B762=1,"",TrackingWorksheet!E767)</f>
        <v>0</v>
      </c>
      <c r="P762" s="170" t="e">
        <f>IF(B762=1,"",IF(AND(TrackingWorksheet!B767&lt;&gt;"",TrackingWorksheet!B767&lt;=#REF!,OR(TrackingWorksheet!C767="",TrackingWorksheet!C767&gt;=#REF!)),1,0))</f>
        <v>#REF!</v>
      </c>
      <c r="Q762" s="170" t="e">
        <f>IF(B762=1,"",IF(AND(TrackingWorksheet!#REF! &lt;&gt;"",TrackingWorksheet!#REF!&lt;=#REF!), 1, 0)*D762)</f>
        <v>#REF!</v>
      </c>
      <c r="R762" s="170" t="e">
        <f>IF(B762=1,"",IF(AND(TrackingWorksheet!#REF! &lt;&gt;"", TrackingWorksheet!#REF!="At facility"), 1, 0)*D762)</f>
        <v>#REF!</v>
      </c>
      <c r="S762" s="170" t="e">
        <f>IF(B762=1,"",IF(AND(TrackingWorksheet!#REF! &lt;&gt;"", TrackingWorksheet!#REF!="Outside of facility"), 1, 0)*D762)</f>
        <v>#REF!</v>
      </c>
      <c r="T762" s="170" t="e">
        <f>IF(B762=1,"",IF(AND(TrackingWorksheet!#REF!&lt;&gt;"",TrackingWorksheet!#REF!&lt;=#REF!),1,0)*D762)</f>
        <v>#REF!</v>
      </c>
      <c r="U762" s="170" t="e">
        <f>IF(B762=1,"",IF(AND(TrackingWorksheet!#REF!&lt;&gt;"",TrackingWorksheet!#REF!&lt;=#REF!),1,0)*D762)</f>
        <v>#REF!</v>
      </c>
      <c r="V762" s="170" t="str">
        <f>IF(B762=1,"",IF(TrackingWorksheet!F767="","",TrackingWorksheet!F767))</f>
        <v/>
      </c>
    </row>
    <row r="763" spans="2:22" x14ac:dyDescent="0.35">
      <c r="B763" s="178">
        <f>IF(AND(ISBLANK(TrackingWorksheet!B768),ISBLANK(TrackingWorksheet!C768),ISBLANK(TrackingWorksheet!G768),ISBLANK(TrackingWorksheet!I768),
ISBLANK(TrackingWorksheet!#REF!)),1,0)</f>
        <v>0</v>
      </c>
      <c r="C763" s="173">
        <f>IF(B763=1,"",TrackingWorksheet!D768)</f>
        <v>0</v>
      </c>
      <c r="D763" s="176">
        <f>IF(B763=1,"",IF(AND(TrackingWorksheet!B768&lt;&gt;"",TrackingWorksheet!B768&lt;=WeeklyCOVIDSummary!$C$7,OR(TrackingWorksheet!C768="",TrackingWorksheet!C768&gt;=WeeklyCOVIDSummary!$C$6)),1,0))</f>
        <v>0</v>
      </c>
      <c r="E763" s="175">
        <f>IF(B763=1,"",IF(AND(TrackingWorksheet!H768&lt;&gt;"",TrackingWorksheet!H768&lt;=WeeklyCOVIDSummary!$C$7),1,0)*D763)</f>
        <v>0</v>
      </c>
      <c r="F763" s="175">
        <f>IF(B763=1,"",IF(AND(TrackingWorksheet!I768&lt;&gt;"",TrackingWorksheet!I768&lt;=WeeklyCOVIDSummary!$C$7),1,0)*D763)</f>
        <v>0</v>
      </c>
      <c r="G763" s="175">
        <f>IF(B763=1,"",IF(AND(TrackingWorksheet!G768&lt;&gt;"",TrackingWorksheet!G768&lt;=WeeklyCOVIDSummary!$C$7,WeeklyCOVIDSummary!$C$6-TrackingWorksheet!G768&lt;60),1,0)*D763)</f>
        <v>0</v>
      </c>
      <c r="H763" s="175">
        <f>IF(B763=1,"",IF(AND(TrackingWorksheet!G768&lt;&gt;"",TrackingWorksheet!G768&lt;=WeeklyCOVIDSummary!$C$7,TrackingWorksheet!G768&gt;$M$3),1,0)*D763)</f>
        <v>0</v>
      </c>
      <c r="I763" s="175">
        <f t="shared" si="23"/>
        <v>0</v>
      </c>
      <c r="J763" s="175">
        <f t="shared" si="22"/>
        <v>0</v>
      </c>
      <c r="K763" s="175">
        <f>IF(B763=1,"",IF(AND(TrackingWorksheet!G768="",TrackingWorksheet!H768="", TrackingWorksheet!I768=""),1,0)*D763)</f>
        <v>0</v>
      </c>
      <c r="L763" s="178" t="str">
        <f>IF(B763=1,"",IF(TrackingWorksheet!F768="","",TrackingWorksheet!F768))</f>
        <v/>
      </c>
      <c r="M763" s="170"/>
      <c r="N763" s="170">
        <f>IF(AND(ISBLANK(TrackingWorksheet!B768),ISBLANK(TrackingWorksheet!C768),ISBLANK(TrackingWorksheet!G768),ISBLANK(TrackingWorksheet!I768),
ISBLANK(TrackingWorksheet!#REF!)),1,0)</f>
        <v>0</v>
      </c>
      <c r="O763" s="170">
        <f>IF(B763=1,"",TrackingWorksheet!E768)</f>
        <v>0</v>
      </c>
      <c r="P763" s="170" t="e">
        <f>IF(B763=1,"",IF(AND(TrackingWorksheet!B768&lt;&gt;"",TrackingWorksheet!B768&lt;=#REF!,OR(TrackingWorksheet!C768="",TrackingWorksheet!C768&gt;=#REF!)),1,0))</f>
        <v>#REF!</v>
      </c>
      <c r="Q763" s="170" t="e">
        <f>IF(B763=1,"",IF(AND(TrackingWorksheet!#REF! &lt;&gt;"",TrackingWorksheet!#REF!&lt;=#REF!), 1, 0)*D763)</f>
        <v>#REF!</v>
      </c>
      <c r="R763" s="170" t="e">
        <f>IF(B763=1,"",IF(AND(TrackingWorksheet!#REF! &lt;&gt;"", TrackingWorksheet!#REF!="At facility"), 1, 0)*D763)</f>
        <v>#REF!</v>
      </c>
      <c r="S763" s="170" t="e">
        <f>IF(B763=1,"",IF(AND(TrackingWorksheet!#REF! &lt;&gt;"", TrackingWorksheet!#REF!="Outside of facility"), 1, 0)*D763)</f>
        <v>#REF!</v>
      </c>
      <c r="T763" s="170" t="e">
        <f>IF(B763=1,"",IF(AND(TrackingWorksheet!#REF!&lt;&gt;"",TrackingWorksheet!#REF!&lt;=#REF!),1,0)*D763)</f>
        <v>#REF!</v>
      </c>
      <c r="U763" s="170" t="e">
        <f>IF(B763=1,"",IF(AND(TrackingWorksheet!#REF!&lt;&gt;"",TrackingWorksheet!#REF!&lt;=#REF!),1,0)*D763)</f>
        <v>#REF!</v>
      </c>
      <c r="V763" s="170" t="str">
        <f>IF(B763=1,"",IF(TrackingWorksheet!F768="","",TrackingWorksheet!F768))</f>
        <v/>
      </c>
    </row>
    <row r="764" spans="2:22" x14ac:dyDescent="0.35">
      <c r="B764" s="178">
        <f>IF(AND(ISBLANK(TrackingWorksheet!B769),ISBLANK(TrackingWorksheet!C769),ISBLANK(TrackingWorksheet!G769),ISBLANK(TrackingWorksheet!I769),
ISBLANK(TrackingWorksheet!#REF!)),1,0)</f>
        <v>0</v>
      </c>
      <c r="C764" s="173">
        <f>IF(B764=1,"",TrackingWorksheet!D769)</f>
        <v>0</v>
      </c>
      <c r="D764" s="176">
        <f>IF(B764=1,"",IF(AND(TrackingWorksheet!B769&lt;&gt;"",TrackingWorksheet!B769&lt;=WeeklyCOVIDSummary!$C$7,OR(TrackingWorksheet!C769="",TrackingWorksheet!C769&gt;=WeeklyCOVIDSummary!$C$6)),1,0))</f>
        <v>0</v>
      </c>
      <c r="E764" s="175">
        <f>IF(B764=1,"",IF(AND(TrackingWorksheet!H769&lt;&gt;"",TrackingWorksheet!H769&lt;=WeeklyCOVIDSummary!$C$7),1,0)*D764)</f>
        <v>0</v>
      </c>
      <c r="F764" s="175">
        <f>IF(B764=1,"",IF(AND(TrackingWorksheet!I769&lt;&gt;"",TrackingWorksheet!I769&lt;=WeeklyCOVIDSummary!$C$7),1,0)*D764)</f>
        <v>0</v>
      </c>
      <c r="G764" s="175">
        <f>IF(B764=1,"",IF(AND(TrackingWorksheet!G769&lt;&gt;"",TrackingWorksheet!G769&lt;=WeeklyCOVIDSummary!$C$7,WeeklyCOVIDSummary!$C$6-TrackingWorksheet!G769&lt;60),1,0)*D764)</f>
        <v>0</v>
      </c>
      <c r="H764" s="175">
        <f>IF(B764=1,"",IF(AND(TrackingWorksheet!G769&lt;&gt;"",TrackingWorksheet!G769&lt;=WeeklyCOVIDSummary!$C$7,TrackingWorksheet!G769&gt;$M$3),1,0)*D764)</f>
        <v>0</v>
      </c>
      <c r="I764" s="175">
        <f t="shared" si="23"/>
        <v>0</v>
      </c>
      <c r="J764" s="175">
        <f t="shared" si="22"/>
        <v>0</v>
      </c>
      <c r="K764" s="175">
        <f>IF(B764=1,"",IF(AND(TrackingWorksheet!G769="",TrackingWorksheet!H769="", TrackingWorksheet!I769=""),1,0)*D764)</f>
        <v>0</v>
      </c>
      <c r="L764" s="178" t="str">
        <f>IF(B764=1,"",IF(TrackingWorksheet!F769="","",TrackingWorksheet!F769))</f>
        <v/>
      </c>
      <c r="M764" s="170"/>
      <c r="N764" s="170">
        <f>IF(AND(ISBLANK(TrackingWorksheet!B769),ISBLANK(TrackingWorksheet!C769),ISBLANK(TrackingWorksheet!G769),ISBLANK(TrackingWorksheet!I769),
ISBLANK(TrackingWorksheet!#REF!)),1,0)</f>
        <v>0</v>
      </c>
      <c r="O764" s="170">
        <f>IF(B764=1,"",TrackingWorksheet!E769)</f>
        <v>0</v>
      </c>
      <c r="P764" s="170" t="e">
        <f>IF(B764=1,"",IF(AND(TrackingWorksheet!B769&lt;&gt;"",TrackingWorksheet!B769&lt;=#REF!,OR(TrackingWorksheet!C769="",TrackingWorksheet!C769&gt;=#REF!)),1,0))</f>
        <v>#REF!</v>
      </c>
      <c r="Q764" s="170" t="e">
        <f>IF(B764=1,"",IF(AND(TrackingWorksheet!#REF! &lt;&gt;"",TrackingWorksheet!#REF!&lt;=#REF!), 1, 0)*D764)</f>
        <v>#REF!</v>
      </c>
      <c r="R764" s="170" t="e">
        <f>IF(B764=1,"",IF(AND(TrackingWorksheet!#REF! &lt;&gt;"", TrackingWorksheet!#REF!="At facility"), 1, 0)*D764)</f>
        <v>#REF!</v>
      </c>
      <c r="S764" s="170" t="e">
        <f>IF(B764=1,"",IF(AND(TrackingWorksheet!#REF! &lt;&gt;"", TrackingWorksheet!#REF!="Outside of facility"), 1, 0)*D764)</f>
        <v>#REF!</v>
      </c>
      <c r="T764" s="170" t="e">
        <f>IF(B764=1,"",IF(AND(TrackingWorksheet!#REF!&lt;&gt;"",TrackingWorksheet!#REF!&lt;=#REF!),1,0)*D764)</f>
        <v>#REF!</v>
      </c>
      <c r="U764" s="170" t="e">
        <f>IF(B764=1,"",IF(AND(TrackingWorksheet!#REF!&lt;&gt;"",TrackingWorksheet!#REF!&lt;=#REF!),1,0)*D764)</f>
        <v>#REF!</v>
      </c>
      <c r="V764" s="170" t="str">
        <f>IF(B764=1,"",IF(TrackingWorksheet!F769="","",TrackingWorksheet!F769))</f>
        <v/>
      </c>
    </row>
    <row r="765" spans="2:22" x14ac:dyDescent="0.35">
      <c r="B765" s="178">
        <f>IF(AND(ISBLANK(TrackingWorksheet!B770),ISBLANK(TrackingWorksheet!C770),ISBLANK(TrackingWorksheet!G770),ISBLANK(TrackingWorksheet!I770),
ISBLANK(TrackingWorksheet!#REF!)),1,0)</f>
        <v>0</v>
      </c>
      <c r="C765" s="173">
        <f>IF(B765=1,"",TrackingWorksheet!D770)</f>
        <v>0</v>
      </c>
      <c r="D765" s="176">
        <f>IF(B765=1,"",IF(AND(TrackingWorksheet!B770&lt;&gt;"",TrackingWorksheet!B770&lt;=WeeklyCOVIDSummary!$C$7,OR(TrackingWorksheet!C770="",TrackingWorksheet!C770&gt;=WeeklyCOVIDSummary!$C$6)),1,0))</f>
        <v>0</v>
      </c>
      <c r="E765" s="175">
        <f>IF(B765=1,"",IF(AND(TrackingWorksheet!H770&lt;&gt;"",TrackingWorksheet!H770&lt;=WeeklyCOVIDSummary!$C$7),1,0)*D765)</f>
        <v>0</v>
      </c>
      <c r="F765" s="175">
        <f>IF(B765=1,"",IF(AND(TrackingWorksheet!I770&lt;&gt;"",TrackingWorksheet!I770&lt;=WeeklyCOVIDSummary!$C$7),1,0)*D765)</f>
        <v>0</v>
      </c>
      <c r="G765" s="175">
        <f>IF(B765=1,"",IF(AND(TrackingWorksheet!G770&lt;&gt;"",TrackingWorksheet!G770&lt;=WeeklyCOVIDSummary!$C$7,WeeklyCOVIDSummary!$C$6-TrackingWorksheet!G770&lt;60),1,0)*D765)</f>
        <v>0</v>
      </c>
      <c r="H765" s="175">
        <f>IF(B765=1,"",IF(AND(TrackingWorksheet!G770&lt;&gt;"",TrackingWorksheet!G770&lt;=WeeklyCOVIDSummary!$C$7,TrackingWorksheet!G770&gt;$M$3),1,0)*D765)</f>
        <v>0</v>
      </c>
      <c r="I765" s="175">
        <f t="shared" si="23"/>
        <v>0</v>
      </c>
      <c r="J765" s="175">
        <f t="shared" si="22"/>
        <v>0</v>
      </c>
      <c r="K765" s="175">
        <f>IF(B765=1,"",IF(AND(TrackingWorksheet!G770="",TrackingWorksheet!H770="", TrackingWorksheet!I770=""),1,0)*D765)</f>
        <v>0</v>
      </c>
      <c r="L765" s="178" t="str">
        <f>IF(B765=1,"",IF(TrackingWorksheet!F770="","",TrackingWorksheet!F770))</f>
        <v/>
      </c>
      <c r="M765" s="170"/>
      <c r="N765" s="170">
        <f>IF(AND(ISBLANK(TrackingWorksheet!B770),ISBLANK(TrackingWorksheet!C770),ISBLANK(TrackingWorksheet!G770),ISBLANK(TrackingWorksheet!I770),
ISBLANK(TrackingWorksheet!#REF!)),1,0)</f>
        <v>0</v>
      </c>
      <c r="O765" s="170">
        <f>IF(B765=1,"",TrackingWorksheet!E770)</f>
        <v>0</v>
      </c>
      <c r="P765" s="170" t="e">
        <f>IF(B765=1,"",IF(AND(TrackingWorksheet!B770&lt;&gt;"",TrackingWorksheet!B770&lt;=#REF!,OR(TrackingWorksheet!C770="",TrackingWorksheet!C770&gt;=#REF!)),1,0))</f>
        <v>#REF!</v>
      </c>
      <c r="Q765" s="170" t="e">
        <f>IF(B765=1,"",IF(AND(TrackingWorksheet!#REF! &lt;&gt;"",TrackingWorksheet!#REF!&lt;=#REF!), 1, 0)*D765)</f>
        <v>#REF!</v>
      </c>
      <c r="R765" s="170" t="e">
        <f>IF(B765=1,"",IF(AND(TrackingWorksheet!#REF! &lt;&gt;"", TrackingWorksheet!#REF!="At facility"), 1, 0)*D765)</f>
        <v>#REF!</v>
      </c>
      <c r="S765" s="170" t="e">
        <f>IF(B765=1,"",IF(AND(TrackingWorksheet!#REF! &lt;&gt;"", TrackingWorksheet!#REF!="Outside of facility"), 1, 0)*D765)</f>
        <v>#REF!</v>
      </c>
      <c r="T765" s="170" t="e">
        <f>IF(B765=1,"",IF(AND(TrackingWorksheet!#REF!&lt;&gt;"",TrackingWorksheet!#REF!&lt;=#REF!),1,0)*D765)</f>
        <v>#REF!</v>
      </c>
      <c r="U765" s="170" t="e">
        <f>IF(B765=1,"",IF(AND(TrackingWorksheet!#REF!&lt;&gt;"",TrackingWorksheet!#REF!&lt;=#REF!),1,0)*D765)</f>
        <v>#REF!</v>
      </c>
      <c r="V765" s="170" t="str">
        <f>IF(B765=1,"",IF(TrackingWorksheet!F770="","",TrackingWorksheet!F770))</f>
        <v/>
      </c>
    </row>
    <row r="766" spans="2:22" x14ac:dyDescent="0.35">
      <c r="B766" s="178">
        <f>IF(AND(ISBLANK(TrackingWorksheet!B771),ISBLANK(TrackingWorksheet!C771),ISBLANK(TrackingWorksheet!G771),ISBLANK(TrackingWorksheet!I771),
ISBLANK(TrackingWorksheet!#REF!)),1,0)</f>
        <v>0</v>
      </c>
      <c r="C766" s="173">
        <f>IF(B766=1,"",TrackingWorksheet!D771)</f>
        <v>0</v>
      </c>
      <c r="D766" s="176">
        <f>IF(B766=1,"",IF(AND(TrackingWorksheet!B771&lt;&gt;"",TrackingWorksheet!B771&lt;=WeeklyCOVIDSummary!$C$7,OR(TrackingWorksheet!C771="",TrackingWorksheet!C771&gt;=WeeklyCOVIDSummary!$C$6)),1,0))</f>
        <v>0</v>
      </c>
      <c r="E766" s="175">
        <f>IF(B766=1,"",IF(AND(TrackingWorksheet!H771&lt;&gt;"",TrackingWorksheet!H771&lt;=WeeklyCOVIDSummary!$C$7),1,0)*D766)</f>
        <v>0</v>
      </c>
      <c r="F766" s="175">
        <f>IF(B766=1,"",IF(AND(TrackingWorksheet!I771&lt;&gt;"",TrackingWorksheet!I771&lt;=WeeklyCOVIDSummary!$C$7),1,0)*D766)</f>
        <v>0</v>
      </c>
      <c r="G766" s="175">
        <f>IF(B766=1,"",IF(AND(TrackingWorksheet!G771&lt;&gt;"",TrackingWorksheet!G771&lt;=WeeklyCOVIDSummary!$C$7,WeeklyCOVIDSummary!$C$6-TrackingWorksheet!G771&lt;60),1,0)*D766)</f>
        <v>0</v>
      </c>
      <c r="H766" s="175">
        <f>IF(B766=1,"",IF(AND(TrackingWorksheet!G771&lt;&gt;"",TrackingWorksheet!G771&lt;=WeeklyCOVIDSummary!$C$7,TrackingWorksheet!G771&gt;$M$3),1,0)*D766)</f>
        <v>0</v>
      </c>
      <c r="I766" s="175">
        <f t="shared" si="23"/>
        <v>0</v>
      </c>
      <c r="J766" s="175">
        <f t="shared" si="22"/>
        <v>0</v>
      </c>
      <c r="K766" s="175">
        <f>IF(B766=1,"",IF(AND(TrackingWorksheet!G771="",TrackingWorksheet!H771="", TrackingWorksheet!I771=""),1,0)*D766)</f>
        <v>0</v>
      </c>
      <c r="L766" s="178" t="str">
        <f>IF(B766=1,"",IF(TrackingWorksheet!F771="","",TrackingWorksheet!F771))</f>
        <v/>
      </c>
      <c r="M766" s="170"/>
      <c r="N766" s="170">
        <f>IF(AND(ISBLANK(TrackingWorksheet!B771),ISBLANK(TrackingWorksheet!C771),ISBLANK(TrackingWorksheet!G771),ISBLANK(TrackingWorksheet!I771),
ISBLANK(TrackingWorksheet!#REF!)),1,0)</f>
        <v>0</v>
      </c>
      <c r="O766" s="170">
        <f>IF(B766=1,"",TrackingWorksheet!E771)</f>
        <v>0</v>
      </c>
      <c r="P766" s="170" t="e">
        <f>IF(B766=1,"",IF(AND(TrackingWorksheet!B771&lt;&gt;"",TrackingWorksheet!B771&lt;=#REF!,OR(TrackingWorksheet!C771="",TrackingWorksheet!C771&gt;=#REF!)),1,0))</f>
        <v>#REF!</v>
      </c>
      <c r="Q766" s="170" t="e">
        <f>IF(B766=1,"",IF(AND(TrackingWorksheet!#REF! &lt;&gt;"",TrackingWorksheet!#REF!&lt;=#REF!), 1, 0)*D766)</f>
        <v>#REF!</v>
      </c>
      <c r="R766" s="170" t="e">
        <f>IF(B766=1,"",IF(AND(TrackingWorksheet!#REF! &lt;&gt;"", TrackingWorksheet!#REF!="At facility"), 1, 0)*D766)</f>
        <v>#REF!</v>
      </c>
      <c r="S766" s="170" t="e">
        <f>IF(B766=1,"",IF(AND(TrackingWorksheet!#REF! &lt;&gt;"", TrackingWorksheet!#REF!="Outside of facility"), 1, 0)*D766)</f>
        <v>#REF!</v>
      </c>
      <c r="T766" s="170" t="e">
        <f>IF(B766=1,"",IF(AND(TrackingWorksheet!#REF!&lt;&gt;"",TrackingWorksheet!#REF!&lt;=#REF!),1,0)*D766)</f>
        <v>#REF!</v>
      </c>
      <c r="U766" s="170" t="e">
        <f>IF(B766=1,"",IF(AND(TrackingWorksheet!#REF!&lt;&gt;"",TrackingWorksheet!#REF!&lt;=#REF!),1,0)*D766)</f>
        <v>#REF!</v>
      </c>
      <c r="V766" s="170" t="str">
        <f>IF(B766=1,"",IF(TrackingWorksheet!F771="","",TrackingWorksheet!F771))</f>
        <v/>
      </c>
    </row>
    <row r="767" spans="2:22" x14ac:dyDescent="0.35">
      <c r="B767" s="178">
        <f>IF(AND(ISBLANK(TrackingWorksheet!B772),ISBLANK(TrackingWorksheet!C772),ISBLANK(TrackingWorksheet!G772),ISBLANK(TrackingWorksheet!I772),
ISBLANK(TrackingWorksheet!#REF!)),1,0)</f>
        <v>0</v>
      </c>
      <c r="C767" s="173">
        <f>IF(B767=1,"",TrackingWorksheet!D772)</f>
        <v>0</v>
      </c>
      <c r="D767" s="176">
        <f>IF(B767=1,"",IF(AND(TrackingWorksheet!B772&lt;&gt;"",TrackingWorksheet!B772&lt;=WeeklyCOVIDSummary!$C$7,OR(TrackingWorksheet!C772="",TrackingWorksheet!C772&gt;=WeeklyCOVIDSummary!$C$6)),1,0))</f>
        <v>0</v>
      </c>
      <c r="E767" s="175">
        <f>IF(B767=1,"",IF(AND(TrackingWorksheet!H772&lt;&gt;"",TrackingWorksheet!H772&lt;=WeeklyCOVIDSummary!$C$7),1,0)*D767)</f>
        <v>0</v>
      </c>
      <c r="F767" s="175">
        <f>IF(B767=1,"",IF(AND(TrackingWorksheet!I772&lt;&gt;"",TrackingWorksheet!I772&lt;=WeeklyCOVIDSummary!$C$7),1,0)*D767)</f>
        <v>0</v>
      </c>
      <c r="G767" s="175">
        <f>IF(B767=1,"",IF(AND(TrackingWorksheet!G772&lt;&gt;"",TrackingWorksheet!G772&lt;=WeeklyCOVIDSummary!$C$7,WeeklyCOVIDSummary!$C$6-TrackingWorksheet!G772&lt;60),1,0)*D767)</f>
        <v>0</v>
      </c>
      <c r="H767" s="175">
        <f>IF(B767=1,"",IF(AND(TrackingWorksheet!G772&lt;&gt;"",TrackingWorksheet!G772&lt;=WeeklyCOVIDSummary!$C$7,TrackingWorksheet!G772&gt;$M$3),1,0)*D767)</f>
        <v>0</v>
      </c>
      <c r="I767" s="175">
        <f t="shared" si="23"/>
        <v>0</v>
      </c>
      <c r="J767" s="175">
        <f t="shared" si="22"/>
        <v>0</v>
      </c>
      <c r="K767" s="175">
        <f>IF(B767=1,"",IF(AND(TrackingWorksheet!G772="",TrackingWorksheet!H772="", TrackingWorksheet!I772=""),1,0)*D767)</f>
        <v>0</v>
      </c>
      <c r="L767" s="178" t="str">
        <f>IF(B767=1,"",IF(TrackingWorksheet!F772="","",TrackingWorksheet!F772))</f>
        <v/>
      </c>
      <c r="M767" s="170"/>
      <c r="N767" s="170">
        <f>IF(AND(ISBLANK(TrackingWorksheet!B772),ISBLANK(TrackingWorksheet!C772),ISBLANK(TrackingWorksheet!G772),ISBLANK(TrackingWorksheet!I772),
ISBLANK(TrackingWorksheet!#REF!)),1,0)</f>
        <v>0</v>
      </c>
      <c r="O767" s="170">
        <f>IF(B767=1,"",TrackingWorksheet!E772)</f>
        <v>0</v>
      </c>
      <c r="P767" s="170" t="e">
        <f>IF(B767=1,"",IF(AND(TrackingWorksheet!B772&lt;&gt;"",TrackingWorksheet!B772&lt;=#REF!,OR(TrackingWorksheet!C772="",TrackingWorksheet!C772&gt;=#REF!)),1,0))</f>
        <v>#REF!</v>
      </c>
      <c r="Q767" s="170" t="e">
        <f>IF(B767=1,"",IF(AND(TrackingWorksheet!#REF! &lt;&gt;"",TrackingWorksheet!#REF!&lt;=#REF!), 1, 0)*D767)</f>
        <v>#REF!</v>
      </c>
      <c r="R767" s="170" t="e">
        <f>IF(B767=1,"",IF(AND(TrackingWorksheet!#REF! &lt;&gt;"", TrackingWorksheet!#REF!="At facility"), 1, 0)*D767)</f>
        <v>#REF!</v>
      </c>
      <c r="S767" s="170" t="e">
        <f>IF(B767=1,"",IF(AND(TrackingWorksheet!#REF! &lt;&gt;"", TrackingWorksheet!#REF!="Outside of facility"), 1, 0)*D767)</f>
        <v>#REF!</v>
      </c>
      <c r="T767" s="170" t="e">
        <f>IF(B767=1,"",IF(AND(TrackingWorksheet!#REF!&lt;&gt;"",TrackingWorksheet!#REF!&lt;=#REF!),1,0)*D767)</f>
        <v>#REF!</v>
      </c>
      <c r="U767" s="170" t="e">
        <f>IF(B767=1,"",IF(AND(TrackingWorksheet!#REF!&lt;&gt;"",TrackingWorksheet!#REF!&lt;=#REF!),1,0)*D767)</f>
        <v>#REF!</v>
      </c>
      <c r="V767" s="170" t="str">
        <f>IF(B767=1,"",IF(TrackingWorksheet!F772="","",TrackingWorksheet!F772))</f>
        <v/>
      </c>
    </row>
    <row r="768" spans="2:22" x14ac:dyDescent="0.35">
      <c r="B768" s="178">
        <f>IF(AND(ISBLANK(TrackingWorksheet!B773),ISBLANK(TrackingWorksheet!C773),ISBLANK(TrackingWorksheet!G773),ISBLANK(TrackingWorksheet!I773),
ISBLANK(TrackingWorksheet!#REF!)),1,0)</f>
        <v>0</v>
      </c>
      <c r="C768" s="173">
        <f>IF(B768=1,"",TrackingWorksheet!D773)</f>
        <v>0</v>
      </c>
      <c r="D768" s="176">
        <f>IF(B768=1,"",IF(AND(TrackingWorksheet!B773&lt;&gt;"",TrackingWorksheet!B773&lt;=WeeklyCOVIDSummary!$C$7,OR(TrackingWorksheet!C773="",TrackingWorksheet!C773&gt;=WeeklyCOVIDSummary!$C$6)),1,0))</f>
        <v>0</v>
      </c>
      <c r="E768" s="175">
        <f>IF(B768=1,"",IF(AND(TrackingWorksheet!H773&lt;&gt;"",TrackingWorksheet!H773&lt;=WeeklyCOVIDSummary!$C$7),1,0)*D768)</f>
        <v>0</v>
      </c>
      <c r="F768" s="175">
        <f>IF(B768=1,"",IF(AND(TrackingWorksheet!I773&lt;&gt;"",TrackingWorksheet!I773&lt;=WeeklyCOVIDSummary!$C$7),1,0)*D768)</f>
        <v>0</v>
      </c>
      <c r="G768" s="175">
        <f>IF(B768=1,"",IF(AND(TrackingWorksheet!G773&lt;&gt;"",TrackingWorksheet!G773&lt;=WeeklyCOVIDSummary!$C$7,WeeklyCOVIDSummary!$C$6-TrackingWorksheet!G773&lt;60),1,0)*D768)</f>
        <v>0</v>
      </c>
      <c r="H768" s="175">
        <f>IF(B768=1,"",IF(AND(TrackingWorksheet!G773&lt;&gt;"",TrackingWorksheet!G773&lt;=WeeklyCOVIDSummary!$C$7,TrackingWorksheet!G773&gt;$M$3),1,0)*D768)</f>
        <v>0</v>
      </c>
      <c r="I768" s="175">
        <f t="shared" si="23"/>
        <v>0</v>
      </c>
      <c r="J768" s="175">
        <f t="shared" si="22"/>
        <v>0</v>
      </c>
      <c r="K768" s="175">
        <f>IF(B768=1,"",IF(AND(TrackingWorksheet!G773="",TrackingWorksheet!H773="", TrackingWorksheet!I773=""),1,0)*D768)</f>
        <v>0</v>
      </c>
      <c r="L768" s="178" t="str">
        <f>IF(B768=1,"",IF(TrackingWorksheet!F773="","",TrackingWorksheet!F773))</f>
        <v/>
      </c>
      <c r="M768" s="170"/>
      <c r="N768" s="170">
        <f>IF(AND(ISBLANK(TrackingWorksheet!B773),ISBLANK(TrackingWorksheet!C773),ISBLANK(TrackingWorksheet!G773),ISBLANK(TrackingWorksheet!I773),
ISBLANK(TrackingWorksheet!#REF!)),1,0)</f>
        <v>0</v>
      </c>
      <c r="O768" s="170">
        <f>IF(B768=1,"",TrackingWorksheet!E773)</f>
        <v>0</v>
      </c>
      <c r="P768" s="170" t="e">
        <f>IF(B768=1,"",IF(AND(TrackingWorksheet!B773&lt;&gt;"",TrackingWorksheet!B773&lt;=#REF!,OR(TrackingWorksheet!C773="",TrackingWorksheet!C773&gt;=#REF!)),1,0))</f>
        <v>#REF!</v>
      </c>
      <c r="Q768" s="170" t="e">
        <f>IF(B768=1,"",IF(AND(TrackingWorksheet!#REF! &lt;&gt;"",TrackingWorksheet!#REF!&lt;=#REF!), 1, 0)*D768)</f>
        <v>#REF!</v>
      </c>
      <c r="R768" s="170" t="e">
        <f>IF(B768=1,"",IF(AND(TrackingWorksheet!#REF! &lt;&gt;"", TrackingWorksheet!#REF!="At facility"), 1, 0)*D768)</f>
        <v>#REF!</v>
      </c>
      <c r="S768" s="170" t="e">
        <f>IF(B768=1,"",IF(AND(TrackingWorksheet!#REF! &lt;&gt;"", TrackingWorksheet!#REF!="Outside of facility"), 1, 0)*D768)</f>
        <v>#REF!</v>
      </c>
      <c r="T768" s="170" t="e">
        <f>IF(B768=1,"",IF(AND(TrackingWorksheet!#REF!&lt;&gt;"",TrackingWorksheet!#REF!&lt;=#REF!),1,0)*D768)</f>
        <v>#REF!</v>
      </c>
      <c r="U768" s="170" t="e">
        <f>IF(B768=1,"",IF(AND(TrackingWorksheet!#REF!&lt;&gt;"",TrackingWorksheet!#REF!&lt;=#REF!),1,0)*D768)</f>
        <v>#REF!</v>
      </c>
      <c r="V768" s="170" t="str">
        <f>IF(B768=1,"",IF(TrackingWorksheet!F773="","",TrackingWorksheet!F773))</f>
        <v/>
      </c>
    </row>
    <row r="769" spans="2:22" x14ac:dyDescent="0.35">
      <c r="B769" s="178">
        <f>IF(AND(ISBLANK(TrackingWorksheet!B774),ISBLANK(TrackingWorksheet!C774),ISBLANK(TrackingWorksheet!G774),ISBLANK(TrackingWorksheet!I774),
ISBLANK(TrackingWorksheet!#REF!)),1,0)</f>
        <v>0</v>
      </c>
      <c r="C769" s="173">
        <f>IF(B769=1,"",TrackingWorksheet!D774)</f>
        <v>0</v>
      </c>
      <c r="D769" s="176">
        <f>IF(B769=1,"",IF(AND(TrackingWorksheet!B774&lt;&gt;"",TrackingWorksheet!B774&lt;=WeeklyCOVIDSummary!$C$7,OR(TrackingWorksheet!C774="",TrackingWorksheet!C774&gt;=WeeklyCOVIDSummary!$C$6)),1,0))</f>
        <v>0</v>
      </c>
      <c r="E769" s="175">
        <f>IF(B769=1,"",IF(AND(TrackingWorksheet!H774&lt;&gt;"",TrackingWorksheet!H774&lt;=WeeklyCOVIDSummary!$C$7),1,0)*D769)</f>
        <v>0</v>
      </c>
      <c r="F769" s="175">
        <f>IF(B769=1,"",IF(AND(TrackingWorksheet!I774&lt;&gt;"",TrackingWorksheet!I774&lt;=WeeklyCOVIDSummary!$C$7),1,0)*D769)</f>
        <v>0</v>
      </c>
      <c r="G769" s="175">
        <f>IF(B769=1,"",IF(AND(TrackingWorksheet!G774&lt;&gt;"",TrackingWorksheet!G774&lt;=WeeklyCOVIDSummary!$C$7,WeeklyCOVIDSummary!$C$6-TrackingWorksheet!G774&lt;60),1,0)*D769)</f>
        <v>0</v>
      </c>
      <c r="H769" s="175">
        <f>IF(B769=1,"",IF(AND(TrackingWorksheet!G774&lt;&gt;"",TrackingWorksheet!G774&lt;=WeeklyCOVIDSummary!$C$7,TrackingWorksheet!G774&gt;$M$3),1,0)*D769)</f>
        <v>0</v>
      </c>
      <c r="I769" s="175">
        <f t="shared" si="23"/>
        <v>0</v>
      </c>
      <c r="J769" s="175">
        <f t="shared" si="22"/>
        <v>0</v>
      </c>
      <c r="K769" s="175">
        <f>IF(B769=1,"",IF(AND(TrackingWorksheet!G774="",TrackingWorksheet!H774="", TrackingWorksheet!I774=""),1,0)*D769)</f>
        <v>0</v>
      </c>
      <c r="L769" s="178" t="str">
        <f>IF(B769=1,"",IF(TrackingWorksheet!F774="","",TrackingWorksheet!F774))</f>
        <v/>
      </c>
      <c r="M769" s="170"/>
      <c r="N769" s="170">
        <f>IF(AND(ISBLANK(TrackingWorksheet!B774),ISBLANK(TrackingWorksheet!C774),ISBLANK(TrackingWorksheet!G774),ISBLANK(TrackingWorksheet!I774),
ISBLANK(TrackingWorksheet!#REF!)),1,0)</f>
        <v>0</v>
      </c>
      <c r="O769" s="170">
        <f>IF(B769=1,"",TrackingWorksheet!E774)</f>
        <v>0</v>
      </c>
      <c r="P769" s="170" t="e">
        <f>IF(B769=1,"",IF(AND(TrackingWorksheet!B774&lt;&gt;"",TrackingWorksheet!B774&lt;=#REF!,OR(TrackingWorksheet!C774="",TrackingWorksheet!C774&gt;=#REF!)),1,0))</f>
        <v>#REF!</v>
      </c>
      <c r="Q769" s="170" t="e">
        <f>IF(B769=1,"",IF(AND(TrackingWorksheet!#REF! &lt;&gt;"",TrackingWorksheet!#REF!&lt;=#REF!), 1, 0)*D769)</f>
        <v>#REF!</v>
      </c>
      <c r="R769" s="170" t="e">
        <f>IF(B769=1,"",IF(AND(TrackingWorksheet!#REF! &lt;&gt;"", TrackingWorksheet!#REF!="At facility"), 1, 0)*D769)</f>
        <v>#REF!</v>
      </c>
      <c r="S769" s="170" t="e">
        <f>IF(B769=1,"",IF(AND(TrackingWorksheet!#REF! &lt;&gt;"", TrackingWorksheet!#REF!="Outside of facility"), 1, 0)*D769)</f>
        <v>#REF!</v>
      </c>
      <c r="T769" s="170" t="e">
        <f>IF(B769=1,"",IF(AND(TrackingWorksheet!#REF!&lt;&gt;"",TrackingWorksheet!#REF!&lt;=#REF!),1,0)*D769)</f>
        <v>#REF!</v>
      </c>
      <c r="U769" s="170" t="e">
        <f>IF(B769=1,"",IF(AND(TrackingWorksheet!#REF!&lt;&gt;"",TrackingWorksheet!#REF!&lt;=#REF!),1,0)*D769)</f>
        <v>#REF!</v>
      </c>
      <c r="V769" s="170" t="str">
        <f>IF(B769=1,"",IF(TrackingWorksheet!F774="","",TrackingWorksheet!F774))</f>
        <v/>
      </c>
    </row>
    <row r="770" spans="2:22" x14ac:dyDescent="0.35">
      <c r="B770" s="178">
        <f>IF(AND(ISBLANK(TrackingWorksheet!B775),ISBLANK(TrackingWorksheet!C775),ISBLANK(TrackingWorksheet!G775),ISBLANK(TrackingWorksheet!I775),
ISBLANK(TrackingWorksheet!#REF!)),1,0)</f>
        <v>0</v>
      </c>
      <c r="C770" s="173">
        <f>IF(B770=1,"",TrackingWorksheet!D775)</f>
        <v>0</v>
      </c>
      <c r="D770" s="176">
        <f>IF(B770=1,"",IF(AND(TrackingWorksheet!B775&lt;&gt;"",TrackingWorksheet!B775&lt;=WeeklyCOVIDSummary!$C$7,OR(TrackingWorksheet!C775="",TrackingWorksheet!C775&gt;=WeeklyCOVIDSummary!$C$6)),1,0))</f>
        <v>0</v>
      </c>
      <c r="E770" s="175">
        <f>IF(B770=1,"",IF(AND(TrackingWorksheet!H775&lt;&gt;"",TrackingWorksheet!H775&lt;=WeeklyCOVIDSummary!$C$7),1,0)*D770)</f>
        <v>0</v>
      </c>
      <c r="F770" s="175">
        <f>IF(B770=1,"",IF(AND(TrackingWorksheet!I775&lt;&gt;"",TrackingWorksheet!I775&lt;=WeeklyCOVIDSummary!$C$7),1,0)*D770)</f>
        <v>0</v>
      </c>
      <c r="G770" s="175">
        <f>IF(B770=1,"",IF(AND(TrackingWorksheet!G775&lt;&gt;"",TrackingWorksheet!G775&lt;=WeeklyCOVIDSummary!$C$7,WeeklyCOVIDSummary!$C$6-TrackingWorksheet!G775&lt;60),1,0)*D770)</f>
        <v>0</v>
      </c>
      <c r="H770" s="175">
        <f>IF(B770=1,"",IF(AND(TrackingWorksheet!G775&lt;&gt;"",TrackingWorksheet!G775&lt;=WeeklyCOVIDSummary!$C$7,TrackingWorksheet!G775&gt;$M$3),1,0)*D770)</f>
        <v>0</v>
      </c>
      <c r="I770" s="175">
        <f t="shared" si="23"/>
        <v>0</v>
      </c>
      <c r="J770" s="175">
        <f t="shared" si="22"/>
        <v>0</v>
      </c>
      <c r="K770" s="175">
        <f>IF(B770=1,"",IF(AND(TrackingWorksheet!G775="",TrackingWorksheet!H775="", TrackingWorksheet!I775=""),1,0)*D770)</f>
        <v>0</v>
      </c>
      <c r="L770" s="178" t="str">
        <f>IF(B770=1,"",IF(TrackingWorksheet!F775="","",TrackingWorksheet!F775))</f>
        <v/>
      </c>
      <c r="M770" s="170"/>
      <c r="N770" s="170">
        <f>IF(AND(ISBLANK(TrackingWorksheet!B775),ISBLANK(TrackingWorksheet!C775),ISBLANK(TrackingWorksheet!G775),ISBLANK(TrackingWorksheet!I775),
ISBLANK(TrackingWorksheet!#REF!)),1,0)</f>
        <v>0</v>
      </c>
      <c r="O770" s="170">
        <f>IF(B770=1,"",TrackingWorksheet!E775)</f>
        <v>0</v>
      </c>
      <c r="P770" s="170" t="e">
        <f>IF(B770=1,"",IF(AND(TrackingWorksheet!B775&lt;&gt;"",TrackingWorksheet!B775&lt;=#REF!,OR(TrackingWorksheet!C775="",TrackingWorksheet!C775&gt;=#REF!)),1,0))</f>
        <v>#REF!</v>
      </c>
      <c r="Q770" s="170" t="e">
        <f>IF(B770=1,"",IF(AND(TrackingWorksheet!#REF! &lt;&gt;"",TrackingWorksheet!#REF!&lt;=#REF!), 1, 0)*D770)</f>
        <v>#REF!</v>
      </c>
      <c r="R770" s="170" t="e">
        <f>IF(B770=1,"",IF(AND(TrackingWorksheet!#REF! &lt;&gt;"", TrackingWorksheet!#REF!="At facility"), 1, 0)*D770)</f>
        <v>#REF!</v>
      </c>
      <c r="S770" s="170" t="e">
        <f>IF(B770=1,"",IF(AND(TrackingWorksheet!#REF! &lt;&gt;"", TrackingWorksheet!#REF!="Outside of facility"), 1, 0)*D770)</f>
        <v>#REF!</v>
      </c>
      <c r="T770" s="170" t="e">
        <f>IF(B770=1,"",IF(AND(TrackingWorksheet!#REF!&lt;&gt;"",TrackingWorksheet!#REF!&lt;=#REF!),1,0)*D770)</f>
        <v>#REF!</v>
      </c>
      <c r="U770" s="170" t="e">
        <f>IF(B770=1,"",IF(AND(TrackingWorksheet!#REF!&lt;&gt;"",TrackingWorksheet!#REF!&lt;=#REF!),1,0)*D770)</f>
        <v>#REF!</v>
      </c>
      <c r="V770" s="170" t="str">
        <f>IF(B770=1,"",IF(TrackingWorksheet!F775="","",TrackingWorksheet!F775))</f>
        <v/>
      </c>
    </row>
    <row r="771" spans="2:22" x14ac:dyDescent="0.35">
      <c r="B771" s="178">
        <f>IF(AND(ISBLANK(TrackingWorksheet!B776),ISBLANK(TrackingWorksheet!C776),ISBLANK(TrackingWorksheet!G776),ISBLANK(TrackingWorksheet!I776),
ISBLANK(TrackingWorksheet!#REF!)),1,0)</f>
        <v>0</v>
      </c>
      <c r="C771" s="173">
        <f>IF(B771=1,"",TrackingWorksheet!D776)</f>
        <v>0</v>
      </c>
      <c r="D771" s="176">
        <f>IF(B771=1,"",IF(AND(TrackingWorksheet!B776&lt;&gt;"",TrackingWorksheet!B776&lt;=WeeklyCOVIDSummary!$C$7,OR(TrackingWorksheet!C776="",TrackingWorksheet!C776&gt;=WeeklyCOVIDSummary!$C$6)),1,0))</f>
        <v>0</v>
      </c>
      <c r="E771" s="175">
        <f>IF(B771=1,"",IF(AND(TrackingWorksheet!H776&lt;&gt;"",TrackingWorksheet!H776&lt;=WeeklyCOVIDSummary!$C$7),1,0)*D771)</f>
        <v>0</v>
      </c>
      <c r="F771" s="175">
        <f>IF(B771=1,"",IF(AND(TrackingWorksheet!I776&lt;&gt;"",TrackingWorksheet!I776&lt;=WeeklyCOVIDSummary!$C$7),1,0)*D771)</f>
        <v>0</v>
      </c>
      <c r="G771" s="175">
        <f>IF(B771=1,"",IF(AND(TrackingWorksheet!G776&lt;&gt;"",TrackingWorksheet!G776&lt;=WeeklyCOVIDSummary!$C$7,WeeklyCOVIDSummary!$C$6-TrackingWorksheet!G776&lt;60),1,0)*D771)</f>
        <v>0</v>
      </c>
      <c r="H771" s="175">
        <f>IF(B771=1,"",IF(AND(TrackingWorksheet!G776&lt;&gt;"",TrackingWorksheet!G776&lt;=WeeklyCOVIDSummary!$C$7,TrackingWorksheet!G776&gt;$M$3),1,0)*D771)</f>
        <v>0</v>
      </c>
      <c r="I771" s="175">
        <f t="shared" si="23"/>
        <v>0</v>
      </c>
      <c r="J771" s="175">
        <f t="shared" ref="J771:J834" si="24">MAX(G771:H771)</f>
        <v>0</v>
      </c>
      <c r="K771" s="175">
        <f>IF(B771=1,"",IF(AND(TrackingWorksheet!G776="",TrackingWorksheet!H776="", TrackingWorksheet!I776=""),1,0)*D771)</f>
        <v>0</v>
      </c>
      <c r="L771" s="178" t="str">
        <f>IF(B771=1,"",IF(TrackingWorksheet!F776="","",TrackingWorksheet!F776))</f>
        <v/>
      </c>
      <c r="M771" s="170"/>
      <c r="N771" s="170">
        <f>IF(AND(ISBLANK(TrackingWorksheet!B776),ISBLANK(TrackingWorksheet!C776),ISBLANK(TrackingWorksheet!G776),ISBLANK(TrackingWorksheet!I776),
ISBLANK(TrackingWorksheet!#REF!)),1,0)</f>
        <v>0</v>
      </c>
      <c r="O771" s="170">
        <f>IF(B771=1,"",TrackingWorksheet!E776)</f>
        <v>0</v>
      </c>
      <c r="P771" s="170" t="e">
        <f>IF(B771=1,"",IF(AND(TrackingWorksheet!B776&lt;&gt;"",TrackingWorksheet!B776&lt;=#REF!,OR(TrackingWorksheet!C776="",TrackingWorksheet!C776&gt;=#REF!)),1,0))</f>
        <v>#REF!</v>
      </c>
      <c r="Q771" s="170" t="e">
        <f>IF(B771=1,"",IF(AND(TrackingWorksheet!#REF! &lt;&gt;"",TrackingWorksheet!#REF!&lt;=#REF!), 1, 0)*D771)</f>
        <v>#REF!</v>
      </c>
      <c r="R771" s="170" t="e">
        <f>IF(B771=1,"",IF(AND(TrackingWorksheet!#REF! &lt;&gt;"", TrackingWorksheet!#REF!="At facility"), 1, 0)*D771)</f>
        <v>#REF!</v>
      </c>
      <c r="S771" s="170" t="e">
        <f>IF(B771=1,"",IF(AND(TrackingWorksheet!#REF! &lt;&gt;"", TrackingWorksheet!#REF!="Outside of facility"), 1, 0)*D771)</f>
        <v>#REF!</v>
      </c>
      <c r="T771" s="170" t="e">
        <f>IF(B771=1,"",IF(AND(TrackingWorksheet!#REF!&lt;&gt;"",TrackingWorksheet!#REF!&lt;=#REF!),1,0)*D771)</f>
        <v>#REF!</v>
      </c>
      <c r="U771" s="170" t="e">
        <f>IF(B771=1,"",IF(AND(TrackingWorksheet!#REF!&lt;&gt;"",TrackingWorksheet!#REF!&lt;=#REF!),1,0)*D771)</f>
        <v>#REF!</v>
      </c>
      <c r="V771" s="170" t="str">
        <f>IF(B771=1,"",IF(TrackingWorksheet!F776="","",TrackingWorksheet!F776))</f>
        <v/>
      </c>
    </row>
    <row r="772" spans="2:22" x14ac:dyDescent="0.35">
      <c r="B772" s="178">
        <f>IF(AND(ISBLANK(TrackingWorksheet!B777),ISBLANK(TrackingWorksheet!C777),ISBLANK(TrackingWorksheet!G777),ISBLANK(TrackingWorksheet!I777),
ISBLANK(TrackingWorksheet!#REF!)),1,0)</f>
        <v>0</v>
      </c>
      <c r="C772" s="173">
        <f>IF(B772=1,"",TrackingWorksheet!D777)</f>
        <v>0</v>
      </c>
      <c r="D772" s="176">
        <f>IF(B772=1,"",IF(AND(TrackingWorksheet!B777&lt;&gt;"",TrackingWorksheet!B777&lt;=WeeklyCOVIDSummary!$C$7,OR(TrackingWorksheet!C777="",TrackingWorksheet!C777&gt;=WeeklyCOVIDSummary!$C$6)),1,0))</f>
        <v>0</v>
      </c>
      <c r="E772" s="175">
        <f>IF(B772=1,"",IF(AND(TrackingWorksheet!H777&lt;&gt;"",TrackingWorksheet!H777&lt;=WeeklyCOVIDSummary!$C$7),1,0)*D772)</f>
        <v>0</v>
      </c>
      <c r="F772" s="175">
        <f>IF(B772=1,"",IF(AND(TrackingWorksheet!I777&lt;&gt;"",TrackingWorksheet!I777&lt;=WeeklyCOVIDSummary!$C$7),1,0)*D772)</f>
        <v>0</v>
      </c>
      <c r="G772" s="175">
        <f>IF(B772=1,"",IF(AND(TrackingWorksheet!G777&lt;&gt;"",TrackingWorksheet!G777&lt;=WeeklyCOVIDSummary!$C$7,WeeklyCOVIDSummary!$C$6-TrackingWorksheet!G777&lt;60),1,0)*D772)</f>
        <v>0</v>
      </c>
      <c r="H772" s="175">
        <f>IF(B772=1,"",IF(AND(TrackingWorksheet!G777&lt;&gt;"",TrackingWorksheet!G777&lt;=WeeklyCOVIDSummary!$C$7,TrackingWorksheet!G777&gt;$M$3),1,0)*D772)</f>
        <v>0</v>
      </c>
      <c r="I772" s="175">
        <f t="shared" ref="I772:I835" si="25">MAX(G772:H772)</f>
        <v>0</v>
      </c>
      <c r="J772" s="175">
        <f t="shared" si="24"/>
        <v>0</v>
      </c>
      <c r="K772" s="175">
        <f>IF(B772=1,"",IF(AND(TrackingWorksheet!G777="",TrackingWorksheet!H777="", TrackingWorksheet!I777=""),1,0)*D772)</f>
        <v>0</v>
      </c>
      <c r="L772" s="178" t="str">
        <f>IF(B772=1,"",IF(TrackingWorksheet!F777="","",TrackingWorksheet!F777))</f>
        <v/>
      </c>
      <c r="M772" s="170"/>
      <c r="N772" s="170">
        <f>IF(AND(ISBLANK(TrackingWorksheet!B777),ISBLANK(TrackingWorksheet!C777),ISBLANK(TrackingWorksheet!G777),ISBLANK(TrackingWorksheet!I777),
ISBLANK(TrackingWorksheet!#REF!)),1,0)</f>
        <v>0</v>
      </c>
      <c r="O772" s="170">
        <f>IF(B772=1,"",TrackingWorksheet!E777)</f>
        <v>0</v>
      </c>
      <c r="P772" s="170" t="e">
        <f>IF(B772=1,"",IF(AND(TrackingWorksheet!B777&lt;&gt;"",TrackingWorksheet!B777&lt;=#REF!,OR(TrackingWorksheet!C777="",TrackingWorksheet!C777&gt;=#REF!)),1,0))</f>
        <v>#REF!</v>
      </c>
      <c r="Q772" s="170" t="e">
        <f>IF(B772=1,"",IF(AND(TrackingWorksheet!#REF! &lt;&gt;"",TrackingWorksheet!#REF!&lt;=#REF!), 1, 0)*D772)</f>
        <v>#REF!</v>
      </c>
      <c r="R772" s="170" t="e">
        <f>IF(B772=1,"",IF(AND(TrackingWorksheet!#REF! &lt;&gt;"", TrackingWorksheet!#REF!="At facility"), 1, 0)*D772)</f>
        <v>#REF!</v>
      </c>
      <c r="S772" s="170" t="e">
        <f>IF(B772=1,"",IF(AND(TrackingWorksheet!#REF! &lt;&gt;"", TrackingWorksheet!#REF!="Outside of facility"), 1, 0)*D772)</f>
        <v>#REF!</v>
      </c>
      <c r="T772" s="170" t="e">
        <f>IF(B772=1,"",IF(AND(TrackingWorksheet!#REF!&lt;&gt;"",TrackingWorksheet!#REF!&lt;=#REF!),1,0)*D772)</f>
        <v>#REF!</v>
      </c>
      <c r="U772" s="170" t="e">
        <f>IF(B772=1,"",IF(AND(TrackingWorksheet!#REF!&lt;&gt;"",TrackingWorksheet!#REF!&lt;=#REF!),1,0)*D772)</f>
        <v>#REF!</v>
      </c>
      <c r="V772" s="170" t="str">
        <f>IF(B772=1,"",IF(TrackingWorksheet!F777="","",TrackingWorksheet!F777))</f>
        <v/>
      </c>
    </row>
    <row r="773" spans="2:22" x14ac:dyDescent="0.35">
      <c r="B773" s="178">
        <f>IF(AND(ISBLANK(TrackingWorksheet!B778),ISBLANK(TrackingWorksheet!C778),ISBLANK(TrackingWorksheet!G778),ISBLANK(TrackingWorksheet!I778),
ISBLANK(TrackingWorksheet!#REF!)),1,0)</f>
        <v>0</v>
      </c>
      <c r="C773" s="173">
        <f>IF(B773=1,"",TrackingWorksheet!D778)</f>
        <v>0</v>
      </c>
      <c r="D773" s="176">
        <f>IF(B773=1,"",IF(AND(TrackingWorksheet!B778&lt;&gt;"",TrackingWorksheet!B778&lt;=WeeklyCOVIDSummary!$C$7,OR(TrackingWorksheet!C778="",TrackingWorksheet!C778&gt;=WeeklyCOVIDSummary!$C$6)),1,0))</f>
        <v>0</v>
      </c>
      <c r="E773" s="175">
        <f>IF(B773=1,"",IF(AND(TrackingWorksheet!H778&lt;&gt;"",TrackingWorksheet!H778&lt;=WeeklyCOVIDSummary!$C$7),1,0)*D773)</f>
        <v>0</v>
      </c>
      <c r="F773" s="175">
        <f>IF(B773=1,"",IF(AND(TrackingWorksheet!I778&lt;&gt;"",TrackingWorksheet!I778&lt;=WeeklyCOVIDSummary!$C$7),1,0)*D773)</f>
        <v>0</v>
      </c>
      <c r="G773" s="175">
        <f>IF(B773=1,"",IF(AND(TrackingWorksheet!G778&lt;&gt;"",TrackingWorksheet!G778&lt;=WeeklyCOVIDSummary!$C$7,WeeklyCOVIDSummary!$C$6-TrackingWorksheet!G778&lt;60),1,0)*D773)</f>
        <v>0</v>
      </c>
      <c r="H773" s="175">
        <f>IF(B773=1,"",IF(AND(TrackingWorksheet!G778&lt;&gt;"",TrackingWorksheet!G778&lt;=WeeklyCOVIDSummary!$C$7,TrackingWorksheet!G778&gt;$M$3),1,0)*D773)</f>
        <v>0</v>
      </c>
      <c r="I773" s="175">
        <f t="shared" si="25"/>
        <v>0</v>
      </c>
      <c r="J773" s="175">
        <f t="shared" si="24"/>
        <v>0</v>
      </c>
      <c r="K773" s="175">
        <f>IF(B773=1,"",IF(AND(TrackingWorksheet!G778="",TrackingWorksheet!H778="", TrackingWorksheet!I778=""),1,0)*D773)</f>
        <v>0</v>
      </c>
      <c r="L773" s="178" t="str">
        <f>IF(B773=1,"",IF(TrackingWorksheet!F778="","",TrackingWorksheet!F778))</f>
        <v/>
      </c>
      <c r="M773" s="170"/>
      <c r="N773" s="170">
        <f>IF(AND(ISBLANK(TrackingWorksheet!B778),ISBLANK(TrackingWorksheet!C778),ISBLANK(TrackingWorksheet!G778),ISBLANK(TrackingWorksheet!I778),
ISBLANK(TrackingWorksheet!#REF!)),1,0)</f>
        <v>0</v>
      </c>
      <c r="O773" s="170">
        <f>IF(B773=1,"",TrackingWorksheet!E778)</f>
        <v>0</v>
      </c>
      <c r="P773" s="170" t="e">
        <f>IF(B773=1,"",IF(AND(TrackingWorksheet!B778&lt;&gt;"",TrackingWorksheet!B778&lt;=#REF!,OR(TrackingWorksheet!C778="",TrackingWorksheet!C778&gt;=#REF!)),1,0))</f>
        <v>#REF!</v>
      </c>
      <c r="Q773" s="170" t="e">
        <f>IF(B773=1,"",IF(AND(TrackingWorksheet!#REF! &lt;&gt;"",TrackingWorksheet!#REF!&lt;=#REF!), 1, 0)*D773)</f>
        <v>#REF!</v>
      </c>
      <c r="R773" s="170" t="e">
        <f>IF(B773=1,"",IF(AND(TrackingWorksheet!#REF! &lt;&gt;"", TrackingWorksheet!#REF!="At facility"), 1, 0)*D773)</f>
        <v>#REF!</v>
      </c>
      <c r="S773" s="170" t="e">
        <f>IF(B773=1,"",IF(AND(TrackingWorksheet!#REF! &lt;&gt;"", TrackingWorksheet!#REF!="Outside of facility"), 1, 0)*D773)</f>
        <v>#REF!</v>
      </c>
      <c r="T773" s="170" t="e">
        <f>IF(B773=1,"",IF(AND(TrackingWorksheet!#REF!&lt;&gt;"",TrackingWorksheet!#REF!&lt;=#REF!),1,0)*D773)</f>
        <v>#REF!</v>
      </c>
      <c r="U773" s="170" t="e">
        <f>IF(B773=1,"",IF(AND(TrackingWorksheet!#REF!&lt;&gt;"",TrackingWorksheet!#REF!&lt;=#REF!),1,0)*D773)</f>
        <v>#REF!</v>
      </c>
      <c r="V773" s="170" t="str">
        <f>IF(B773=1,"",IF(TrackingWorksheet!F778="","",TrackingWorksheet!F778))</f>
        <v/>
      </c>
    </row>
    <row r="774" spans="2:22" x14ac:dyDescent="0.35">
      <c r="B774" s="178">
        <f>IF(AND(ISBLANK(TrackingWorksheet!B779),ISBLANK(TrackingWorksheet!C779),ISBLANK(TrackingWorksheet!G779),ISBLANK(TrackingWorksheet!I779),
ISBLANK(TrackingWorksheet!#REF!)),1,0)</f>
        <v>0</v>
      </c>
      <c r="C774" s="173">
        <f>IF(B774=1,"",TrackingWorksheet!D779)</f>
        <v>0</v>
      </c>
      <c r="D774" s="176">
        <f>IF(B774=1,"",IF(AND(TrackingWorksheet!B779&lt;&gt;"",TrackingWorksheet!B779&lt;=WeeklyCOVIDSummary!$C$7,OR(TrackingWorksheet!C779="",TrackingWorksheet!C779&gt;=WeeklyCOVIDSummary!$C$6)),1,0))</f>
        <v>0</v>
      </c>
      <c r="E774" s="175">
        <f>IF(B774=1,"",IF(AND(TrackingWorksheet!H779&lt;&gt;"",TrackingWorksheet!H779&lt;=WeeklyCOVIDSummary!$C$7),1,0)*D774)</f>
        <v>0</v>
      </c>
      <c r="F774" s="175">
        <f>IF(B774=1,"",IF(AND(TrackingWorksheet!I779&lt;&gt;"",TrackingWorksheet!I779&lt;=WeeklyCOVIDSummary!$C$7),1,0)*D774)</f>
        <v>0</v>
      </c>
      <c r="G774" s="175">
        <f>IF(B774=1,"",IF(AND(TrackingWorksheet!G779&lt;&gt;"",TrackingWorksheet!G779&lt;=WeeklyCOVIDSummary!$C$7,WeeklyCOVIDSummary!$C$6-TrackingWorksheet!G779&lt;60),1,0)*D774)</f>
        <v>0</v>
      </c>
      <c r="H774" s="175">
        <f>IF(B774=1,"",IF(AND(TrackingWorksheet!G779&lt;&gt;"",TrackingWorksheet!G779&lt;=WeeklyCOVIDSummary!$C$7,TrackingWorksheet!G779&gt;$M$3),1,0)*D774)</f>
        <v>0</v>
      </c>
      <c r="I774" s="175">
        <f t="shared" si="25"/>
        <v>0</v>
      </c>
      <c r="J774" s="175">
        <f t="shared" si="24"/>
        <v>0</v>
      </c>
      <c r="K774" s="175">
        <f>IF(B774=1,"",IF(AND(TrackingWorksheet!G779="",TrackingWorksheet!H779="", TrackingWorksheet!I779=""),1,0)*D774)</f>
        <v>0</v>
      </c>
      <c r="L774" s="178" t="str">
        <f>IF(B774=1,"",IF(TrackingWorksheet!F779="","",TrackingWorksheet!F779))</f>
        <v/>
      </c>
      <c r="M774" s="170"/>
      <c r="N774" s="170">
        <f>IF(AND(ISBLANK(TrackingWorksheet!B779),ISBLANK(TrackingWorksheet!C779),ISBLANK(TrackingWorksheet!G779),ISBLANK(TrackingWorksheet!I779),
ISBLANK(TrackingWorksheet!#REF!)),1,0)</f>
        <v>0</v>
      </c>
      <c r="O774" s="170">
        <f>IF(B774=1,"",TrackingWorksheet!E779)</f>
        <v>0</v>
      </c>
      <c r="P774" s="170" t="e">
        <f>IF(B774=1,"",IF(AND(TrackingWorksheet!B779&lt;&gt;"",TrackingWorksheet!B779&lt;=#REF!,OR(TrackingWorksheet!C779="",TrackingWorksheet!C779&gt;=#REF!)),1,0))</f>
        <v>#REF!</v>
      </c>
      <c r="Q774" s="170" t="e">
        <f>IF(B774=1,"",IF(AND(TrackingWorksheet!#REF! &lt;&gt;"",TrackingWorksheet!#REF!&lt;=#REF!), 1, 0)*D774)</f>
        <v>#REF!</v>
      </c>
      <c r="R774" s="170" t="e">
        <f>IF(B774=1,"",IF(AND(TrackingWorksheet!#REF! &lt;&gt;"", TrackingWorksheet!#REF!="At facility"), 1, 0)*D774)</f>
        <v>#REF!</v>
      </c>
      <c r="S774" s="170" t="e">
        <f>IF(B774=1,"",IF(AND(TrackingWorksheet!#REF! &lt;&gt;"", TrackingWorksheet!#REF!="Outside of facility"), 1, 0)*D774)</f>
        <v>#REF!</v>
      </c>
      <c r="T774" s="170" t="e">
        <f>IF(B774=1,"",IF(AND(TrackingWorksheet!#REF!&lt;&gt;"",TrackingWorksheet!#REF!&lt;=#REF!),1,0)*D774)</f>
        <v>#REF!</v>
      </c>
      <c r="U774" s="170" t="e">
        <f>IF(B774=1,"",IF(AND(TrackingWorksheet!#REF!&lt;&gt;"",TrackingWorksheet!#REF!&lt;=#REF!),1,0)*D774)</f>
        <v>#REF!</v>
      </c>
      <c r="V774" s="170" t="str">
        <f>IF(B774=1,"",IF(TrackingWorksheet!F779="","",TrackingWorksheet!F779))</f>
        <v/>
      </c>
    </row>
    <row r="775" spans="2:22" x14ac:dyDescent="0.35">
      <c r="B775" s="178">
        <f>IF(AND(ISBLANK(TrackingWorksheet!B780),ISBLANK(TrackingWorksheet!C780),ISBLANK(TrackingWorksheet!G780),ISBLANK(TrackingWorksheet!I780),
ISBLANK(TrackingWorksheet!#REF!)),1,0)</f>
        <v>0</v>
      </c>
      <c r="C775" s="173">
        <f>IF(B775=1,"",TrackingWorksheet!D780)</f>
        <v>0</v>
      </c>
      <c r="D775" s="176">
        <f>IF(B775=1,"",IF(AND(TrackingWorksheet!B780&lt;&gt;"",TrackingWorksheet!B780&lt;=WeeklyCOVIDSummary!$C$7,OR(TrackingWorksheet!C780="",TrackingWorksheet!C780&gt;=WeeklyCOVIDSummary!$C$6)),1,0))</f>
        <v>0</v>
      </c>
      <c r="E775" s="175">
        <f>IF(B775=1,"",IF(AND(TrackingWorksheet!H780&lt;&gt;"",TrackingWorksheet!H780&lt;=WeeklyCOVIDSummary!$C$7),1,0)*D775)</f>
        <v>0</v>
      </c>
      <c r="F775" s="175">
        <f>IF(B775=1,"",IF(AND(TrackingWorksheet!I780&lt;&gt;"",TrackingWorksheet!I780&lt;=WeeklyCOVIDSummary!$C$7),1,0)*D775)</f>
        <v>0</v>
      </c>
      <c r="G775" s="175">
        <f>IF(B775=1,"",IF(AND(TrackingWorksheet!G780&lt;&gt;"",TrackingWorksheet!G780&lt;=WeeklyCOVIDSummary!$C$7,WeeklyCOVIDSummary!$C$6-TrackingWorksheet!G780&lt;60),1,0)*D775)</f>
        <v>0</v>
      </c>
      <c r="H775" s="175">
        <f>IF(B775=1,"",IF(AND(TrackingWorksheet!G780&lt;&gt;"",TrackingWorksheet!G780&lt;=WeeklyCOVIDSummary!$C$7,TrackingWorksheet!G780&gt;$M$3),1,0)*D775)</f>
        <v>0</v>
      </c>
      <c r="I775" s="175">
        <f t="shared" si="25"/>
        <v>0</v>
      </c>
      <c r="J775" s="175">
        <f t="shared" si="24"/>
        <v>0</v>
      </c>
      <c r="K775" s="175">
        <f>IF(B775=1,"",IF(AND(TrackingWorksheet!G780="",TrackingWorksheet!H780="", TrackingWorksheet!I780=""),1,0)*D775)</f>
        <v>0</v>
      </c>
      <c r="L775" s="178" t="str">
        <f>IF(B775=1,"",IF(TrackingWorksheet!F780="","",TrackingWorksheet!F780))</f>
        <v/>
      </c>
      <c r="M775" s="170"/>
      <c r="N775" s="170">
        <f>IF(AND(ISBLANK(TrackingWorksheet!B780),ISBLANK(TrackingWorksheet!C780),ISBLANK(TrackingWorksheet!G780),ISBLANK(TrackingWorksheet!I780),
ISBLANK(TrackingWorksheet!#REF!)),1,0)</f>
        <v>0</v>
      </c>
      <c r="O775" s="170">
        <f>IF(B775=1,"",TrackingWorksheet!E780)</f>
        <v>0</v>
      </c>
      <c r="P775" s="170" t="e">
        <f>IF(B775=1,"",IF(AND(TrackingWorksheet!B780&lt;&gt;"",TrackingWorksheet!B780&lt;=#REF!,OR(TrackingWorksheet!C780="",TrackingWorksheet!C780&gt;=#REF!)),1,0))</f>
        <v>#REF!</v>
      </c>
      <c r="Q775" s="170" t="e">
        <f>IF(B775=1,"",IF(AND(TrackingWorksheet!#REF! &lt;&gt;"",TrackingWorksheet!#REF!&lt;=#REF!), 1, 0)*D775)</f>
        <v>#REF!</v>
      </c>
      <c r="R775" s="170" t="e">
        <f>IF(B775=1,"",IF(AND(TrackingWorksheet!#REF! &lt;&gt;"", TrackingWorksheet!#REF!="At facility"), 1, 0)*D775)</f>
        <v>#REF!</v>
      </c>
      <c r="S775" s="170" t="e">
        <f>IF(B775=1,"",IF(AND(TrackingWorksheet!#REF! &lt;&gt;"", TrackingWorksheet!#REF!="Outside of facility"), 1, 0)*D775)</f>
        <v>#REF!</v>
      </c>
      <c r="T775" s="170" t="e">
        <f>IF(B775=1,"",IF(AND(TrackingWorksheet!#REF!&lt;&gt;"",TrackingWorksheet!#REF!&lt;=#REF!),1,0)*D775)</f>
        <v>#REF!</v>
      </c>
      <c r="U775" s="170" t="e">
        <f>IF(B775=1,"",IF(AND(TrackingWorksheet!#REF!&lt;&gt;"",TrackingWorksheet!#REF!&lt;=#REF!),1,0)*D775)</f>
        <v>#REF!</v>
      </c>
      <c r="V775" s="170" t="str">
        <f>IF(B775=1,"",IF(TrackingWorksheet!F780="","",TrackingWorksheet!F780))</f>
        <v/>
      </c>
    </row>
    <row r="776" spans="2:22" x14ac:dyDescent="0.35">
      <c r="B776" s="178">
        <f>IF(AND(ISBLANK(TrackingWorksheet!B781),ISBLANK(TrackingWorksheet!C781),ISBLANK(TrackingWorksheet!G781),ISBLANK(TrackingWorksheet!I781),
ISBLANK(TrackingWorksheet!#REF!)),1,0)</f>
        <v>0</v>
      </c>
      <c r="C776" s="173">
        <f>IF(B776=1,"",TrackingWorksheet!D781)</f>
        <v>0</v>
      </c>
      <c r="D776" s="176">
        <f>IF(B776=1,"",IF(AND(TrackingWorksheet!B781&lt;&gt;"",TrackingWorksheet!B781&lt;=WeeklyCOVIDSummary!$C$7,OR(TrackingWorksheet!C781="",TrackingWorksheet!C781&gt;=WeeklyCOVIDSummary!$C$6)),1,0))</f>
        <v>0</v>
      </c>
      <c r="E776" s="175">
        <f>IF(B776=1,"",IF(AND(TrackingWorksheet!H781&lt;&gt;"",TrackingWorksheet!H781&lt;=WeeklyCOVIDSummary!$C$7),1,0)*D776)</f>
        <v>0</v>
      </c>
      <c r="F776" s="175">
        <f>IF(B776=1,"",IF(AND(TrackingWorksheet!I781&lt;&gt;"",TrackingWorksheet!I781&lt;=WeeklyCOVIDSummary!$C$7),1,0)*D776)</f>
        <v>0</v>
      </c>
      <c r="G776" s="175">
        <f>IF(B776=1,"",IF(AND(TrackingWorksheet!G781&lt;&gt;"",TrackingWorksheet!G781&lt;=WeeklyCOVIDSummary!$C$7,WeeklyCOVIDSummary!$C$6-TrackingWorksheet!G781&lt;60),1,0)*D776)</f>
        <v>0</v>
      </c>
      <c r="H776" s="175">
        <f>IF(B776=1,"",IF(AND(TrackingWorksheet!G781&lt;&gt;"",TrackingWorksheet!G781&lt;=WeeklyCOVIDSummary!$C$7,TrackingWorksheet!G781&gt;$M$3),1,0)*D776)</f>
        <v>0</v>
      </c>
      <c r="I776" s="175">
        <f t="shared" si="25"/>
        <v>0</v>
      </c>
      <c r="J776" s="175">
        <f t="shared" si="24"/>
        <v>0</v>
      </c>
      <c r="K776" s="175">
        <f>IF(B776=1,"",IF(AND(TrackingWorksheet!G781="",TrackingWorksheet!H781="", TrackingWorksheet!I781=""),1,0)*D776)</f>
        <v>0</v>
      </c>
      <c r="L776" s="178" t="str">
        <f>IF(B776=1,"",IF(TrackingWorksheet!F781="","",TrackingWorksheet!F781))</f>
        <v/>
      </c>
      <c r="M776" s="170"/>
      <c r="N776" s="170">
        <f>IF(AND(ISBLANK(TrackingWorksheet!B781),ISBLANK(TrackingWorksheet!C781),ISBLANK(TrackingWorksheet!G781),ISBLANK(TrackingWorksheet!I781),
ISBLANK(TrackingWorksheet!#REF!)),1,0)</f>
        <v>0</v>
      </c>
      <c r="O776" s="170">
        <f>IF(B776=1,"",TrackingWorksheet!E781)</f>
        <v>0</v>
      </c>
      <c r="P776" s="170" t="e">
        <f>IF(B776=1,"",IF(AND(TrackingWorksheet!B781&lt;&gt;"",TrackingWorksheet!B781&lt;=#REF!,OR(TrackingWorksheet!C781="",TrackingWorksheet!C781&gt;=#REF!)),1,0))</f>
        <v>#REF!</v>
      </c>
      <c r="Q776" s="170" t="e">
        <f>IF(B776=1,"",IF(AND(TrackingWorksheet!#REF! &lt;&gt;"",TrackingWorksheet!#REF!&lt;=#REF!), 1, 0)*D776)</f>
        <v>#REF!</v>
      </c>
      <c r="R776" s="170" t="e">
        <f>IF(B776=1,"",IF(AND(TrackingWorksheet!#REF! &lt;&gt;"", TrackingWorksheet!#REF!="At facility"), 1, 0)*D776)</f>
        <v>#REF!</v>
      </c>
      <c r="S776" s="170" t="e">
        <f>IF(B776=1,"",IF(AND(TrackingWorksheet!#REF! &lt;&gt;"", TrackingWorksheet!#REF!="Outside of facility"), 1, 0)*D776)</f>
        <v>#REF!</v>
      </c>
      <c r="T776" s="170" t="e">
        <f>IF(B776=1,"",IF(AND(TrackingWorksheet!#REF!&lt;&gt;"",TrackingWorksheet!#REF!&lt;=#REF!),1,0)*D776)</f>
        <v>#REF!</v>
      </c>
      <c r="U776" s="170" t="e">
        <f>IF(B776=1,"",IF(AND(TrackingWorksheet!#REF!&lt;&gt;"",TrackingWorksheet!#REF!&lt;=#REF!),1,0)*D776)</f>
        <v>#REF!</v>
      </c>
      <c r="V776" s="170" t="str">
        <f>IF(B776=1,"",IF(TrackingWorksheet!F781="","",TrackingWorksheet!F781))</f>
        <v/>
      </c>
    </row>
    <row r="777" spans="2:22" x14ac:dyDescent="0.35">
      <c r="B777" s="178">
        <f>IF(AND(ISBLANK(TrackingWorksheet!B782),ISBLANK(TrackingWorksheet!C782),ISBLANK(TrackingWorksheet!G782),ISBLANK(TrackingWorksheet!I782),
ISBLANK(TrackingWorksheet!#REF!)),1,0)</f>
        <v>0</v>
      </c>
      <c r="C777" s="173">
        <f>IF(B777=1,"",TrackingWorksheet!D782)</f>
        <v>0</v>
      </c>
      <c r="D777" s="176">
        <f>IF(B777=1,"",IF(AND(TrackingWorksheet!B782&lt;&gt;"",TrackingWorksheet!B782&lt;=WeeklyCOVIDSummary!$C$7,OR(TrackingWorksheet!C782="",TrackingWorksheet!C782&gt;=WeeklyCOVIDSummary!$C$6)),1,0))</f>
        <v>0</v>
      </c>
      <c r="E777" s="175">
        <f>IF(B777=1,"",IF(AND(TrackingWorksheet!H782&lt;&gt;"",TrackingWorksheet!H782&lt;=WeeklyCOVIDSummary!$C$7),1,0)*D777)</f>
        <v>0</v>
      </c>
      <c r="F777" s="175">
        <f>IF(B777=1,"",IF(AND(TrackingWorksheet!I782&lt;&gt;"",TrackingWorksheet!I782&lt;=WeeklyCOVIDSummary!$C$7),1,0)*D777)</f>
        <v>0</v>
      </c>
      <c r="G777" s="175">
        <f>IF(B777=1,"",IF(AND(TrackingWorksheet!G782&lt;&gt;"",TrackingWorksheet!G782&lt;=WeeklyCOVIDSummary!$C$7,WeeklyCOVIDSummary!$C$6-TrackingWorksheet!G782&lt;60),1,0)*D777)</f>
        <v>0</v>
      </c>
      <c r="H777" s="175">
        <f>IF(B777=1,"",IF(AND(TrackingWorksheet!G782&lt;&gt;"",TrackingWorksheet!G782&lt;=WeeklyCOVIDSummary!$C$7,TrackingWorksheet!G782&gt;$M$3),1,0)*D777)</f>
        <v>0</v>
      </c>
      <c r="I777" s="175">
        <f t="shared" si="25"/>
        <v>0</v>
      </c>
      <c r="J777" s="175">
        <f t="shared" si="24"/>
        <v>0</v>
      </c>
      <c r="K777" s="175">
        <f>IF(B777=1,"",IF(AND(TrackingWorksheet!G782="",TrackingWorksheet!H782="", TrackingWorksheet!I782=""),1,0)*D777)</f>
        <v>0</v>
      </c>
      <c r="L777" s="178" t="str">
        <f>IF(B777=1,"",IF(TrackingWorksheet!F782="","",TrackingWorksheet!F782))</f>
        <v/>
      </c>
      <c r="M777" s="170"/>
      <c r="N777" s="170">
        <f>IF(AND(ISBLANK(TrackingWorksheet!B782),ISBLANK(TrackingWorksheet!C782),ISBLANK(TrackingWorksheet!G782),ISBLANK(TrackingWorksheet!I782),
ISBLANK(TrackingWorksheet!#REF!)),1,0)</f>
        <v>0</v>
      </c>
      <c r="O777" s="170">
        <f>IF(B777=1,"",TrackingWorksheet!E782)</f>
        <v>0</v>
      </c>
      <c r="P777" s="170" t="e">
        <f>IF(B777=1,"",IF(AND(TrackingWorksheet!B782&lt;&gt;"",TrackingWorksheet!B782&lt;=#REF!,OR(TrackingWorksheet!C782="",TrackingWorksheet!C782&gt;=#REF!)),1,0))</f>
        <v>#REF!</v>
      </c>
      <c r="Q777" s="170" t="e">
        <f>IF(B777=1,"",IF(AND(TrackingWorksheet!#REF! &lt;&gt;"",TrackingWorksheet!#REF!&lt;=#REF!), 1, 0)*D777)</f>
        <v>#REF!</v>
      </c>
      <c r="R777" s="170" t="e">
        <f>IF(B777=1,"",IF(AND(TrackingWorksheet!#REF! &lt;&gt;"", TrackingWorksheet!#REF!="At facility"), 1, 0)*D777)</f>
        <v>#REF!</v>
      </c>
      <c r="S777" s="170" t="e">
        <f>IF(B777=1,"",IF(AND(TrackingWorksheet!#REF! &lt;&gt;"", TrackingWorksheet!#REF!="Outside of facility"), 1, 0)*D777)</f>
        <v>#REF!</v>
      </c>
      <c r="T777" s="170" t="e">
        <f>IF(B777=1,"",IF(AND(TrackingWorksheet!#REF!&lt;&gt;"",TrackingWorksheet!#REF!&lt;=#REF!),1,0)*D777)</f>
        <v>#REF!</v>
      </c>
      <c r="U777" s="170" t="e">
        <f>IF(B777=1,"",IF(AND(TrackingWorksheet!#REF!&lt;&gt;"",TrackingWorksheet!#REF!&lt;=#REF!),1,0)*D777)</f>
        <v>#REF!</v>
      </c>
      <c r="V777" s="170" t="str">
        <f>IF(B777=1,"",IF(TrackingWorksheet!F782="","",TrackingWorksheet!F782))</f>
        <v/>
      </c>
    </row>
    <row r="778" spans="2:22" x14ac:dyDescent="0.35">
      <c r="B778" s="178">
        <f>IF(AND(ISBLANK(TrackingWorksheet!B783),ISBLANK(TrackingWorksheet!C783),ISBLANK(TrackingWorksheet!G783),ISBLANK(TrackingWorksheet!I783),
ISBLANK(TrackingWorksheet!#REF!)),1,0)</f>
        <v>0</v>
      </c>
      <c r="C778" s="173">
        <f>IF(B778=1,"",TrackingWorksheet!D783)</f>
        <v>0</v>
      </c>
      <c r="D778" s="176">
        <f>IF(B778=1,"",IF(AND(TrackingWorksheet!B783&lt;&gt;"",TrackingWorksheet!B783&lt;=WeeklyCOVIDSummary!$C$7,OR(TrackingWorksheet!C783="",TrackingWorksheet!C783&gt;=WeeklyCOVIDSummary!$C$6)),1,0))</f>
        <v>0</v>
      </c>
      <c r="E778" s="175">
        <f>IF(B778=1,"",IF(AND(TrackingWorksheet!H783&lt;&gt;"",TrackingWorksheet!H783&lt;=WeeklyCOVIDSummary!$C$7),1,0)*D778)</f>
        <v>0</v>
      </c>
      <c r="F778" s="175">
        <f>IF(B778=1,"",IF(AND(TrackingWorksheet!I783&lt;&gt;"",TrackingWorksheet!I783&lt;=WeeklyCOVIDSummary!$C$7),1,0)*D778)</f>
        <v>0</v>
      </c>
      <c r="G778" s="175">
        <f>IF(B778=1,"",IF(AND(TrackingWorksheet!G783&lt;&gt;"",TrackingWorksheet!G783&lt;=WeeklyCOVIDSummary!$C$7,WeeklyCOVIDSummary!$C$6-TrackingWorksheet!G783&lt;60),1,0)*D778)</f>
        <v>0</v>
      </c>
      <c r="H778" s="175">
        <f>IF(B778=1,"",IF(AND(TrackingWorksheet!G783&lt;&gt;"",TrackingWorksheet!G783&lt;=WeeklyCOVIDSummary!$C$7,TrackingWorksheet!G783&gt;$M$3),1,0)*D778)</f>
        <v>0</v>
      </c>
      <c r="I778" s="175">
        <f t="shared" si="25"/>
        <v>0</v>
      </c>
      <c r="J778" s="175">
        <f t="shared" si="24"/>
        <v>0</v>
      </c>
      <c r="K778" s="175">
        <f>IF(B778=1,"",IF(AND(TrackingWorksheet!G783="",TrackingWorksheet!H783="", TrackingWorksheet!I783=""),1,0)*D778)</f>
        <v>0</v>
      </c>
      <c r="L778" s="178" t="str">
        <f>IF(B778=1,"",IF(TrackingWorksheet!F783="","",TrackingWorksheet!F783))</f>
        <v/>
      </c>
      <c r="M778" s="170"/>
      <c r="N778" s="170">
        <f>IF(AND(ISBLANK(TrackingWorksheet!B783),ISBLANK(TrackingWorksheet!C783),ISBLANK(TrackingWorksheet!G783),ISBLANK(TrackingWorksheet!I783),
ISBLANK(TrackingWorksheet!#REF!)),1,0)</f>
        <v>0</v>
      </c>
      <c r="O778" s="170">
        <f>IF(B778=1,"",TrackingWorksheet!E783)</f>
        <v>0</v>
      </c>
      <c r="P778" s="170" t="e">
        <f>IF(B778=1,"",IF(AND(TrackingWorksheet!B783&lt;&gt;"",TrackingWorksheet!B783&lt;=#REF!,OR(TrackingWorksheet!C783="",TrackingWorksheet!C783&gt;=#REF!)),1,0))</f>
        <v>#REF!</v>
      </c>
      <c r="Q778" s="170" t="e">
        <f>IF(B778=1,"",IF(AND(TrackingWorksheet!#REF! &lt;&gt;"",TrackingWorksheet!#REF!&lt;=#REF!), 1, 0)*D778)</f>
        <v>#REF!</v>
      </c>
      <c r="R778" s="170" t="e">
        <f>IF(B778=1,"",IF(AND(TrackingWorksheet!#REF! &lt;&gt;"", TrackingWorksheet!#REF!="At facility"), 1, 0)*D778)</f>
        <v>#REF!</v>
      </c>
      <c r="S778" s="170" t="e">
        <f>IF(B778=1,"",IF(AND(TrackingWorksheet!#REF! &lt;&gt;"", TrackingWorksheet!#REF!="Outside of facility"), 1, 0)*D778)</f>
        <v>#REF!</v>
      </c>
      <c r="T778" s="170" t="e">
        <f>IF(B778=1,"",IF(AND(TrackingWorksheet!#REF!&lt;&gt;"",TrackingWorksheet!#REF!&lt;=#REF!),1,0)*D778)</f>
        <v>#REF!</v>
      </c>
      <c r="U778" s="170" t="e">
        <f>IF(B778=1,"",IF(AND(TrackingWorksheet!#REF!&lt;&gt;"",TrackingWorksheet!#REF!&lt;=#REF!),1,0)*D778)</f>
        <v>#REF!</v>
      </c>
      <c r="V778" s="170" t="str">
        <f>IF(B778=1,"",IF(TrackingWorksheet!F783="","",TrackingWorksheet!F783))</f>
        <v/>
      </c>
    </row>
    <row r="779" spans="2:22" x14ac:dyDescent="0.35">
      <c r="B779" s="178">
        <f>IF(AND(ISBLANK(TrackingWorksheet!B784),ISBLANK(TrackingWorksheet!C784),ISBLANK(TrackingWorksheet!G784),ISBLANK(TrackingWorksheet!I784),
ISBLANK(TrackingWorksheet!#REF!)),1,0)</f>
        <v>0</v>
      </c>
      <c r="C779" s="173">
        <f>IF(B779=1,"",TrackingWorksheet!D784)</f>
        <v>0</v>
      </c>
      <c r="D779" s="176">
        <f>IF(B779=1,"",IF(AND(TrackingWorksheet!B784&lt;&gt;"",TrackingWorksheet!B784&lt;=WeeklyCOVIDSummary!$C$7,OR(TrackingWorksheet!C784="",TrackingWorksheet!C784&gt;=WeeklyCOVIDSummary!$C$6)),1,0))</f>
        <v>0</v>
      </c>
      <c r="E779" s="175">
        <f>IF(B779=1,"",IF(AND(TrackingWorksheet!H784&lt;&gt;"",TrackingWorksheet!H784&lt;=WeeklyCOVIDSummary!$C$7),1,0)*D779)</f>
        <v>0</v>
      </c>
      <c r="F779" s="175">
        <f>IF(B779=1,"",IF(AND(TrackingWorksheet!I784&lt;&gt;"",TrackingWorksheet!I784&lt;=WeeklyCOVIDSummary!$C$7),1,0)*D779)</f>
        <v>0</v>
      </c>
      <c r="G779" s="175">
        <f>IF(B779=1,"",IF(AND(TrackingWorksheet!G784&lt;&gt;"",TrackingWorksheet!G784&lt;=WeeklyCOVIDSummary!$C$7,WeeklyCOVIDSummary!$C$6-TrackingWorksheet!G784&lt;60),1,0)*D779)</f>
        <v>0</v>
      </c>
      <c r="H779" s="175">
        <f>IF(B779=1,"",IF(AND(TrackingWorksheet!G784&lt;&gt;"",TrackingWorksheet!G784&lt;=WeeklyCOVIDSummary!$C$7,TrackingWorksheet!G784&gt;$M$3),1,0)*D779)</f>
        <v>0</v>
      </c>
      <c r="I779" s="175">
        <f t="shared" si="25"/>
        <v>0</v>
      </c>
      <c r="J779" s="175">
        <f t="shared" si="24"/>
        <v>0</v>
      </c>
      <c r="K779" s="175">
        <f>IF(B779=1,"",IF(AND(TrackingWorksheet!G784="",TrackingWorksheet!H784="", TrackingWorksheet!I784=""),1,0)*D779)</f>
        <v>0</v>
      </c>
      <c r="L779" s="178" t="str">
        <f>IF(B779=1,"",IF(TrackingWorksheet!F784="","",TrackingWorksheet!F784))</f>
        <v/>
      </c>
      <c r="M779" s="170"/>
      <c r="N779" s="170">
        <f>IF(AND(ISBLANK(TrackingWorksheet!B784),ISBLANK(TrackingWorksheet!C784),ISBLANK(TrackingWorksheet!G784),ISBLANK(TrackingWorksheet!I784),
ISBLANK(TrackingWorksheet!#REF!)),1,0)</f>
        <v>0</v>
      </c>
      <c r="O779" s="170">
        <f>IF(B779=1,"",TrackingWorksheet!E784)</f>
        <v>0</v>
      </c>
      <c r="P779" s="170" t="e">
        <f>IF(B779=1,"",IF(AND(TrackingWorksheet!B784&lt;&gt;"",TrackingWorksheet!B784&lt;=#REF!,OR(TrackingWorksheet!C784="",TrackingWorksheet!C784&gt;=#REF!)),1,0))</f>
        <v>#REF!</v>
      </c>
      <c r="Q779" s="170" t="e">
        <f>IF(B779=1,"",IF(AND(TrackingWorksheet!#REF! &lt;&gt;"",TrackingWorksheet!#REF!&lt;=#REF!), 1, 0)*D779)</f>
        <v>#REF!</v>
      </c>
      <c r="R779" s="170" t="e">
        <f>IF(B779=1,"",IF(AND(TrackingWorksheet!#REF! &lt;&gt;"", TrackingWorksheet!#REF!="At facility"), 1, 0)*D779)</f>
        <v>#REF!</v>
      </c>
      <c r="S779" s="170" t="e">
        <f>IF(B779=1,"",IF(AND(TrackingWorksheet!#REF! &lt;&gt;"", TrackingWorksheet!#REF!="Outside of facility"), 1, 0)*D779)</f>
        <v>#REF!</v>
      </c>
      <c r="T779" s="170" t="e">
        <f>IF(B779=1,"",IF(AND(TrackingWorksheet!#REF!&lt;&gt;"",TrackingWorksheet!#REF!&lt;=#REF!),1,0)*D779)</f>
        <v>#REF!</v>
      </c>
      <c r="U779" s="170" t="e">
        <f>IF(B779=1,"",IF(AND(TrackingWorksheet!#REF!&lt;&gt;"",TrackingWorksheet!#REF!&lt;=#REF!),1,0)*D779)</f>
        <v>#REF!</v>
      </c>
      <c r="V779" s="170" t="str">
        <f>IF(B779=1,"",IF(TrackingWorksheet!F784="","",TrackingWorksheet!F784))</f>
        <v/>
      </c>
    </row>
    <row r="780" spans="2:22" x14ac:dyDescent="0.35">
      <c r="B780" s="178">
        <f>IF(AND(ISBLANK(TrackingWorksheet!B785),ISBLANK(TrackingWorksheet!C785),ISBLANK(TrackingWorksheet!G785),ISBLANK(TrackingWorksheet!I785),
ISBLANK(TrackingWorksheet!#REF!)),1,0)</f>
        <v>0</v>
      </c>
      <c r="C780" s="173">
        <f>IF(B780=1,"",TrackingWorksheet!D785)</f>
        <v>0</v>
      </c>
      <c r="D780" s="176">
        <f>IF(B780=1,"",IF(AND(TrackingWorksheet!B785&lt;&gt;"",TrackingWorksheet!B785&lt;=WeeklyCOVIDSummary!$C$7,OR(TrackingWorksheet!C785="",TrackingWorksheet!C785&gt;=WeeklyCOVIDSummary!$C$6)),1,0))</f>
        <v>0</v>
      </c>
      <c r="E780" s="175">
        <f>IF(B780=1,"",IF(AND(TrackingWorksheet!H785&lt;&gt;"",TrackingWorksheet!H785&lt;=WeeklyCOVIDSummary!$C$7),1,0)*D780)</f>
        <v>0</v>
      </c>
      <c r="F780" s="175">
        <f>IF(B780=1,"",IF(AND(TrackingWorksheet!I785&lt;&gt;"",TrackingWorksheet!I785&lt;=WeeklyCOVIDSummary!$C$7),1,0)*D780)</f>
        <v>0</v>
      </c>
      <c r="G780" s="175">
        <f>IF(B780=1,"",IF(AND(TrackingWorksheet!G785&lt;&gt;"",TrackingWorksheet!G785&lt;=WeeklyCOVIDSummary!$C$7,WeeklyCOVIDSummary!$C$6-TrackingWorksheet!G785&lt;60),1,0)*D780)</f>
        <v>0</v>
      </c>
      <c r="H780" s="175">
        <f>IF(B780=1,"",IF(AND(TrackingWorksheet!G785&lt;&gt;"",TrackingWorksheet!G785&lt;=WeeklyCOVIDSummary!$C$7,TrackingWorksheet!G785&gt;$M$3),1,0)*D780)</f>
        <v>0</v>
      </c>
      <c r="I780" s="175">
        <f t="shared" si="25"/>
        <v>0</v>
      </c>
      <c r="J780" s="175">
        <f t="shared" si="24"/>
        <v>0</v>
      </c>
      <c r="K780" s="175">
        <f>IF(B780=1,"",IF(AND(TrackingWorksheet!G785="",TrackingWorksheet!H785="", TrackingWorksheet!I785=""),1,0)*D780)</f>
        <v>0</v>
      </c>
      <c r="L780" s="178" t="str">
        <f>IF(B780=1,"",IF(TrackingWorksheet!F785="","",TrackingWorksheet!F785))</f>
        <v/>
      </c>
      <c r="M780" s="170"/>
      <c r="N780" s="170">
        <f>IF(AND(ISBLANK(TrackingWorksheet!B785),ISBLANK(TrackingWorksheet!C785),ISBLANK(TrackingWorksheet!G785),ISBLANK(TrackingWorksheet!I785),
ISBLANK(TrackingWorksheet!#REF!)),1,0)</f>
        <v>0</v>
      </c>
      <c r="O780" s="170">
        <f>IF(B780=1,"",TrackingWorksheet!E785)</f>
        <v>0</v>
      </c>
      <c r="P780" s="170" t="e">
        <f>IF(B780=1,"",IF(AND(TrackingWorksheet!B785&lt;&gt;"",TrackingWorksheet!B785&lt;=#REF!,OR(TrackingWorksheet!C785="",TrackingWorksheet!C785&gt;=#REF!)),1,0))</f>
        <v>#REF!</v>
      </c>
      <c r="Q780" s="170" t="e">
        <f>IF(B780=1,"",IF(AND(TrackingWorksheet!#REF! &lt;&gt;"",TrackingWorksheet!#REF!&lt;=#REF!), 1, 0)*D780)</f>
        <v>#REF!</v>
      </c>
      <c r="R780" s="170" t="e">
        <f>IF(B780=1,"",IF(AND(TrackingWorksheet!#REF! &lt;&gt;"", TrackingWorksheet!#REF!="At facility"), 1, 0)*D780)</f>
        <v>#REF!</v>
      </c>
      <c r="S780" s="170" t="e">
        <f>IF(B780=1,"",IF(AND(TrackingWorksheet!#REF! &lt;&gt;"", TrackingWorksheet!#REF!="Outside of facility"), 1, 0)*D780)</f>
        <v>#REF!</v>
      </c>
      <c r="T780" s="170" t="e">
        <f>IF(B780=1,"",IF(AND(TrackingWorksheet!#REF!&lt;&gt;"",TrackingWorksheet!#REF!&lt;=#REF!),1,0)*D780)</f>
        <v>#REF!</v>
      </c>
      <c r="U780" s="170" t="e">
        <f>IF(B780=1,"",IF(AND(TrackingWorksheet!#REF!&lt;&gt;"",TrackingWorksheet!#REF!&lt;=#REF!),1,0)*D780)</f>
        <v>#REF!</v>
      </c>
      <c r="V780" s="170" t="str">
        <f>IF(B780=1,"",IF(TrackingWorksheet!F785="","",TrackingWorksheet!F785))</f>
        <v/>
      </c>
    </row>
    <row r="781" spans="2:22" x14ac:dyDescent="0.35">
      <c r="B781" s="178">
        <f>IF(AND(ISBLANK(TrackingWorksheet!B786),ISBLANK(TrackingWorksheet!C786),ISBLANK(TrackingWorksheet!G786),ISBLANK(TrackingWorksheet!I786),
ISBLANK(TrackingWorksheet!#REF!)),1,0)</f>
        <v>0</v>
      </c>
      <c r="C781" s="173">
        <f>IF(B781=1,"",TrackingWorksheet!D786)</f>
        <v>0</v>
      </c>
      <c r="D781" s="176">
        <f>IF(B781=1,"",IF(AND(TrackingWorksheet!B786&lt;&gt;"",TrackingWorksheet!B786&lt;=WeeklyCOVIDSummary!$C$7,OR(TrackingWorksheet!C786="",TrackingWorksheet!C786&gt;=WeeklyCOVIDSummary!$C$6)),1,0))</f>
        <v>0</v>
      </c>
      <c r="E781" s="175">
        <f>IF(B781=1,"",IF(AND(TrackingWorksheet!H786&lt;&gt;"",TrackingWorksheet!H786&lt;=WeeklyCOVIDSummary!$C$7),1,0)*D781)</f>
        <v>0</v>
      </c>
      <c r="F781" s="175">
        <f>IF(B781=1,"",IF(AND(TrackingWorksheet!I786&lt;&gt;"",TrackingWorksheet!I786&lt;=WeeklyCOVIDSummary!$C$7),1,0)*D781)</f>
        <v>0</v>
      </c>
      <c r="G781" s="175">
        <f>IF(B781=1,"",IF(AND(TrackingWorksheet!G786&lt;&gt;"",TrackingWorksheet!G786&lt;=WeeklyCOVIDSummary!$C$7,WeeklyCOVIDSummary!$C$6-TrackingWorksheet!G786&lt;60),1,0)*D781)</f>
        <v>0</v>
      </c>
      <c r="H781" s="175">
        <f>IF(B781=1,"",IF(AND(TrackingWorksheet!G786&lt;&gt;"",TrackingWorksheet!G786&lt;=WeeklyCOVIDSummary!$C$7,TrackingWorksheet!G786&gt;$M$3),1,0)*D781)</f>
        <v>0</v>
      </c>
      <c r="I781" s="175">
        <f t="shared" si="25"/>
        <v>0</v>
      </c>
      <c r="J781" s="175">
        <f t="shared" si="24"/>
        <v>0</v>
      </c>
      <c r="K781" s="175">
        <f>IF(B781=1,"",IF(AND(TrackingWorksheet!G786="",TrackingWorksheet!H786="", TrackingWorksheet!I786=""),1,0)*D781)</f>
        <v>0</v>
      </c>
      <c r="L781" s="178" t="str">
        <f>IF(B781=1,"",IF(TrackingWorksheet!F786="","",TrackingWorksheet!F786))</f>
        <v/>
      </c>
      <c r="M781" s="170"/>
      <c r="N781" s="170">
        <f>IF(AND(ISBLANK(TrackingWorksheet!B786),ISBLANK(TrackingWorksheet!C786),ISBLANK(TrackingWorksheet!G786),ISBLANK(TrackingWorksheet!I786),
ISBLANK(TrackingWorksheet!#REF!)),1,0)</f>
        <v>0</v>
      </c>
      <c r="O781" s="170">
        <f>IF(B781=1,"",TrackingWorksheet!E786)</f>
        <v>0</v>
      </c>
      <c r="P781" s="170" t="e">
        <f>IF(B781=1,"",IF(AND(TrackingWorksheet!B786&lt;&gt;"",TrackingWorksheet!B786&lt;=#REF!,OR(TrackingWorksheet!C786="",TrackingWorksheet!C786&gt;=#REF!)),1,0))</f>
        <v>#REF!</v>
      </c>
      <c r="Q781" s="170" t="e">
        <f>IF(B781=1,"",IF(AND(TrackingWorksheet!#REF! &lt;&gt;"",TrackingWorksheet!#REF!&lt;=#REF!), 1, 0)*D781)</f>
        <v>#REF!</v>
      </c>
      <c r="R781" s="170" t="e">
        <f>IF(B781=1,"",IF(AND(TrackingWorksheet!#REF! &lt;&gt;"", TrackingWorksheet!#REF!="At facility"), 1, 0)*D781)</f>
        <v>#REF!</v>
      </c>
      <c r="S781" s="170" t="e">
        <f>IF(B781=1,"",IF(AND(TrackingWorksheet!#REF! &lt;&gt;"", TrackingWorksheet!#REF!="Outside of facility"), 1, 0)*D781)</f>
        <v>#REF!</v>
      </c>
      <c r="T781" s="170" t="e">
        <f>IF(B781=1,"",IF(AND(TrackingWorksheet!#REF!&lt;&gt;"",TrackingWorksheet!#REF!&lt;=#REF!),1,0)*D781)</f>
        <v>#REF!</v>
      </c>
      <c r="U781" s="170" t="e">
        <f>IF(B781=1,"",IF(AND(TrackingWorksheet!#REF!&lt;&gt;"",TrackingWorksheet!#REF!&lt;=#REF!),1,0)*D781)</f>
        <v>#REF!</v>
      </c>
      <c r="V781" s="170" t="str">
        <f>IF(B781=1,"",IF(TrackingWorksheet!F786="","",TrackingWorksheet!F786))</f>
        <v/>
      </c>
    </row>
    <row r="782" spans="2:22" x14ac:dyDescent="0.35">
      <c r="B782" s="178">
        <f>IF(AND(ISBLANK(TrackingWorksheet!B787),ISBLANK(TrackingWorksheet!C787),ISBLANK(TrackingWorksheet!G787),ISBLANK(TrackingWorksheet!I787),
ISBLANK(TrackingWorksheet!#REF!)),1,0)</f>
        <v>0</v>
      </c>
      <c r="C782" s="173">
        <f>IF(B782=1,"",TrackingWorksheet!D787)</f>
        <v>0</v>
      </c>
      <c r="D782" s="176">
        <f>IF(B782=1,"",IF(AND(TrackingWorksheet!B787&lt;&gt;"",TrackingWorksheet!B787&lt;=WeeklyCOVIDSummary!$C$7,OR(TrackingWorksheet!C787="",TrackingWorksheet!C787&gt;=WeeklyCOVIDSummary!$C$6)),1,0))</f>
        <v>0</v>
      </c>
      <c r="E782" s="175">
        <f>IF(B782=1,"",IF(AND(TrackingWorksheet!H787&lt;&gt;"",TrackingWorksheet!H787&lt;=WeeklyCOVIDSummary!$C$7),1,0)*D782)</f>
        <v>0</v>
      </c>
      <c r="F782" s="175">
        <f>IF(B782=1,"",IF(AND(TrackingWorksheet!I787&lt;&gt;"",TrackingWorksheet!I787&lt;=WeeklyCOVIDSummary!$C$7),1,0)*D782)</f>
        <v>0</v>
      </c>
      <c r="G782" s="175">
        <f>IF(B782=1,"",IF(AND(TrackingWorksheet!G787&lt;&gt;"",TrackingWorksheet!G787&lt;=WeeklyCOVIDSummary!$C$7,WeeklyCOVIDSummary!$C$6-TrackingWorksheet!G787&lt;60),1,0)*D782)</f>
        <v>0</v>
      </c>
      <c r="H782" s="175">
        <f>IF(B782=1,"",IF(AND(TrackingWorksheet!G787&lt;&gt;"",TrackingWorksheet!G787&lt;=WeeklyCOVIDSummary!$C$7,TrackingWorksheet!G787&gt;$M$3),1,0)*D782)</f>
        <v>0</v>
      </c>
      <c r="I782" s="175">
        <f t="shared" si="25"/>
        <v>0</v>
      </c>
      <c r="J782" s="175">
        <f t="shared" si="24"/>
        <v>0</v>
      </c>
      <c r="K782" s="175">
        <f>IF(B782=1,"",IF(AND(TrackingWorksheet!G787="",TrackingWorksheet!H787="", TrackingWorksheet!I787=""),1,0)*D782)</f>
        <v>0</v>
      </c>
      <c r="L782" s="178" t="str">
        <f>IF(B782=1,"",IF(TrackingWorksheet!F787="","",TrackingWorksheet!F787))</f>
        <v/>
      </c>
      <c r="M782" s="170"/>
      <c r="N782" s="170">
        <f>IF(AND(ISBLANK(TrackingWorksheet!B787),ISBLANK(TrackingWorksheet!C787),ISBLANK(TrackingWorksheet!G787),ISBLANK(TrackingWorksheet!I787),
ISBLANK(TrackingWorksheet!#REF!)),1,0)</f>
        <v>0</v>
      </c>
      <c r="O782" s="170">
        <f>IF(B782=1,"",TrackingWorksheet!E787)</f>
        <v>0</v>
      </c>
      <c r="P782" s="170" t="e">
        <f>IF(B782=1,"",IF(AND(TrackingWorksheet!B787&lt;&gt;"",TrackingWorksheet!B787&lt;=#REF!,OR(TrackingWorksheet!C787="",TrackingWorksheet!C787&gt;=#REF!)),1,0))</f>
        <v>#REF!</v>
      </c>
      <c r="Q782" s="170" t="e">
        <f>IF(B782=1,"",IF(AND(TrackingWorksheet!#REF! &lt;&gt;"",TrackingWorksheet!#REF!&lt;=#REF!), 1, 0)*D782)</f>
        <v>#REF!</v>
      </c>
      <c r="R782" s="170" t="e">
        <f>IF(B782=1,"",IF(AND(TrackingWorksheet!#REF! &lt;&gt;"", TrackingWorksheet!#REF!="At facility"), 1, 0)*D782)</f>
        <v>#REF!</v>
      </c>
      <c r="S782" s="170" t="e">
        <f>IF(B782=1,"",IF(AND(TrackingWorksheet!#REF! &lt;&gt;"", TrackingWorksheet!#REF!="Outside of facility"), 1, 0)*D782)</f>
        <v>#REF!</v>
      </c>
      <c r="T782" s="170" t="e">
        <f>IF(B782=1,"",IF(AND(TrackingWorksheet!#REF!&lt;&gt;"",TrackingWorksheet!#REF!&lt;=#REF!),1,0)*D782)</f>
        <v>#REF!</v>
      </c>
      <c r="U782" s="170" t="e">
        <f>IF(B782=1,"",IF(AND(TrackingWorksheet!#REF!&lt;&gt;"",TrackingWorksheet!#REF!&lt;=#REF!),1,0)*D782)</f>
        <v>#REF!</v>
      </c>
      <c r="V782" s="170" t="str">
        <f>IF(B782=1,"",IF(TrackingWorksheet!F787="","",TrackingWorksheet!F787))</f>
        <v/>
      </c>
    </row>
    <row r="783" spans="2:22" x14ac:dyDescent="0.35">
      <c r="B783" s="178">
        <f>IF(AND(ISBLANK(TrackingWorksheet!B788),ISBLANK(TrackingWorksheet!C788),ISBLANK(TrackingWorksheet!G788),ISBLANK(TrackingWorksheet!I788),
ISBLANK(TrackingWorksheet!#REF!)),1,0)</f>
        <v>0</v>
      </c>
      <c r="C783" s="173">
        <f>IF(B783=1,"",TrackingWorksheet!D788)</f>
        <v>0</v>
      </c>
      <c r="D783" s="176">
        <f>IF(B783=1,"",IF(AND(TrackingWorksheet!B788&lt;&gt;"",TrackingWorksheet!B788&lt;=WeeklyCOVIDSummary!$C$7,OR(TrackingWorksheet!C788="",TrackingWorksheet!C788&gt;=WeeklyCOVIDSummary!$C$6)),1,0))</f>
        <v>0</v>
      </c>
      <c r="E783" s="175">
        <f>IF(B783=1,"",IF(AND(TrackingWorksheet!H788&lt;&gt;"",TrackingWorksheet!H788&lt;=WeeklyCOVIDSummary!$C$7),1,0)*D783)</f>
        <v>0</v>
      </c>
      <c r="F783" s="175">
        <f>IF(B783=1,"",IF(AND(TrackingWorksheet!I788&lt;&gt;"",TrackingWorksheet!I788&lt;=WeeklyCOVIDSummary!$C$7),1,0)*D783)</f>
        <v>0</v>
      </c>
      <c r="G783" s="175">
        <f>IF(B783=1,"",IF(AND(TrackingWorksheet!G788&lt;&gt;"",TrackingWorksheet!G788&lt;=WeeklyCOVIDSummary!$C$7,WeeklyCOVIDSummary!$C$6-TrackingWorksheet!G788&lt;60),1,0)*D783)</f>
        <v>0</v>
      </c>
      <c r="H783" s="175">
        <f>IF(B783=1,"",IF(AND(TrackingWorksheet!G788&lt;&gt;"",TrackingWorksheet!G788&lt;=WeeklyCOVIDSummary!$C$7,TrackingWorksheet!G788&gt;$M$3),1,0)*D783)</f>
        <v>0</v>
      </c>
      <c r="I783" s="175">
        <f t="shared" si="25"/>
        <v>0</v>
      </c>
      <c r="J783" s="175">
        <f t="shared" si="24"/>
        <v>0</v>
      </c>
      <c r="K783" s="175">
        <f>IF(B783=1,"",IF(AND(TrackingWorksheet!G788="",TrackingWorksheet!H788="", TrackingWorksheet!I788=""),1,0)*D783)</f>
        <v>0</v>
      </c>
      <c r="L783" s="178" t="str">
        <f>IF(B783=1,"",IF(TrackingWorksheet!F788="","",TrackingWorksheet!F788))</f>
        <v/>
      </c>
      <c r="M783" s="170"/>
      <c r="N783" s="170">
        <f>IF(AND(ISBLANK(TrackingWorksheet!B788),ISBLANK(TrackingWorksheet!C788),ISBLANK(TrackingWorksheet!G788),ISBLANK(TrackingWorksheet!I788),
ISBLANK(TrackingWorksheet!#REF!)),1,0)</f>
        <v>0</v>
      </c>
      <c r="O783" s="170">
        <f>IF(B783=1,"",TrackingWorksheet!E788)</f>
        <v>0</v>
      </c>
      <c r="P783" s="170" t="e">
        <f>IF(B783=1,"",IF(AND(TrackingWorksheet!B788&lt;&gt;"",TrackingWorksheet!B788&lt;=#REF!,OR(TrackingWorksheet!C788="",TrackingWorksheet!C788&gt;=#REF!)),1,0))</f>
        <v>#REF!</v>
      </c>
      <c r="Q783" s="170" t="e">
        <f>IF(B783=1,"",IF(AND(TrackingWorksheet!#REF! &lt;&gt;"",TrackingWorksheet!#REF!&lt;=#REF!), 1, 0)*D783)</f>
        <v>#REF!</v>
      </c>
      <c r="R783" s="170" t="e">
        <f>IF(B783=1,"",IF(AND(TrackingWorksheet!#REF! &lt;&gt;"", TrackingWorksheet!#REF!="At facility"), 1, 0)*D783)</f>
        <v>#REF!</v>
      </c>
      <c r="S783" s="170" t="e">
        <f>IF(B783=1,"",IF(AND(TrackingWorksheet!#REF! &lt;&gt;"", TrackingWorksheet!#REF!="Outside of facility"), 1, 0)*D783)</f>
        <v>#REF!</v>
      </c>
      <c r="T783" s="170" t="e">
        <f>IF(B783=1,"",IF(AND(TrackingWorksheet!#REF!&lt;&gt;"",TrackingWorksheet!#REF!&lt;=#REF!),1,0)*D783)</f>
        <v>#REF!</v>
      </c>
      <c r="U783" s="170" t="e">
        <f>IF(B783=1,"",IF(AND(TrackingWorksheet!#REF!&lt;&gt;"",TrackingWorksheet!#REF!&lt;=#REF!),1,0)*D783)</f>
        <v>#REF!</v>
      </c>
      <c r="V783" s="170" t="str">
        <f>IF(B783=1,"",IF(TrackingWorksheet!F788="","",TrackingWorksheet!F788))</f>
        <v/>
      </c>
    </row>
    <row r="784" spans="2:22" x14ac:dyDescent="0.35">
      <c r="B784" s="178">
        <f>IF(AND(ISBLANK(TrackingWorksheet!B789),ISBLANK(TrackingWorksheet!C789),ISBLANK(TrackingWorksheet!G789),ISBLANK(TrackingWorksheet!I789),
ISBLANK(TrackingWorksheet!#REF!)),1,0)</f>
        <v>0</v>
      </c>
      <c r="C784" s="173">
        <f>IF(B784=1,"",TrackingWorksheet!D789)</f>
        <v>0</v>
      </c>
      <c r="D784" s="176">
        <f>IF(B784=1,"",IF(AND(TrackingWorksheet!B789&lt;&gt;"",TrackingWorksheet!B789&lt;=WeeklyCOVIDSummary!$C$7,OR(TrackingWorksheet!C789="",TrackingWorksheet!C789&gt;=WeeklyCOVIDSummary!$C$6)),1,0))</f>
        <v>0</v>
      </c>
      <c r="E784" s="175">
        <f>IF(B784=1,"",IF(AND(TrackingWorksheet!H789&lt;&gt;"",TrackingWorksheet!H789&lt;=WeeklyCOVIDSummary!$C$7),1,0)*D784)</f>
        <v>0</v>
      </c>
      <c r="F784" s="175">
        <f>IF(B784=1,"",IF(AND(TrackingWorksheet!I789&lt;&gt;"",TrackingWorksheet!I789&lt;=WeeklyCOVIDSummary!$C$7),1,0)*D784)</f>
        <v>0</v>
      </c>
      <c r="G784" s="175">
        <f>IF(B784=1,"",IF(AND(TrackingWorksheet!G789&lt;&gt;"",TrackingWorksheet!G789&lt;=WeeklyCOVIDSummary!$C$7,WeeklyCOVIDSummary!$C$6-TrackingWorksheet!G789&lt;60),1,0)*D784)</f>
        <v>0</v>
      </c>
      <c r="H784" s="175">
        <f>IF(B784=1,"",IF(AND(TrackingWorksheet!G789&lt;&gt;"",TrackingWorksheet!G789&lt;=WeeklyCOVIDSummary!$C$7,TrackingWorksheet!G789&gt;$M$3),1,0)*D784)</f>
        <v>0</v>
      </c>
      <c r="I784" s="175">
        <f t="shared" si="25"/>
        <v>0</v>
      </c>
      <c r="J784" s="175">
        <f t="shared" si="24"/>
        <v>0</v>
      </c>
      <c r="K784" s="175">
        <f>IF(B784=1,"",IF(AND(TrackingWorksheet!G789="",TrackingWorksheet!H789="", TrackingWorksheet!I789=""),1,0)*D784)</f>
        <v>0</v>
      </c>
      <c r="L784" s="178" t="str">
        <f>IF(B784=1,"",IF(TrackingWorksheet!F789="","",TrackingWorksheet!F789))</f>
        <v/>
      </c>
      <c r="M784" s="170"/>
      <c r="N784" s="170">
        <f>IF(AND(ISBLANK(TrackingWorksheet!B789),ISBLANK(TrackingWorksheet!C789),ISBLANK(TrackingWorksheet!G789),ISBLANK(TrackingWorksheet!I789),
ISBLANK(TrackingWorksheet!#REF!)),1,0)</f>
        <v>0</v>
      </c>
      <c r="O784" s="170">
        <f>IF(B784=1,"",TrackingWorksheet!E789)</f>
        <v>0</v>
      </c>
      <c r="P784" s="170" t="e">
        <f>IF(B784=1,"",IF(AND(TrackingWorksheet!B789&lt;&gt;"",TrackingWorksheet!B789&lt;=#REF!,OR(TrackingWorksheet!C789="",TrackingWorksheet!C789&gt;=#REF!)),1,0))</f>
        <v>#REF!</v>
      </c>
      <c r="Q784" s="170" t="e">
        <f>IF(B784=1,"",IF(AND(TrackingWorksheet!#REF! &lt;&gt;"",TrackingWorksheet!#REF!&lt;=#REF!), 1, 0)*D784)</f>
        <v>#REF!</v>
      </c>
      <c r="R784" s="170" t="e">
        <f>IF(B784=1,"",IF(AND(TrackingWorksheet!#REF! &lt;&gt;"", TrackingWorksheet!#REF!="At facility"), 1, 0)*D784)</f>
        <v>#REF!</v>
      </c>
      <c r="S784" s="170" t="e">
        <f>IF(B784=1,"",IF(AND(TrackingWorksheet!#REF! &lt;&gt;"", TrackingWorksheet!#REF!="Outside of facility"), 1, 0)*D784)</f>
        <v>#REF!</v>
      </c>
      <c r="T784" s="170" t="e">
        <f>IF(B784=1,"",IF(AND(TrackingWorksheet!#REF!&lt;&gt;"",TrackingWorksheet!#REF!&lt;=#REF!),1,0)*D784)</f>
        <v>#REF!</v>
      </c>
      <c r="U784" s="170" t="e">
        <f>IF(B784=1,"",IF(AND(TrackingWorksheet!#REF!&lt;&gt;"",TrackingWorksheet!#REF!&lt;=#REF!),1,0)*D784)</f>
        <v>#REF!</v>
      </c>
      <c r="V784" s="170" t="str">
        <f>IF(B784=1,"",IF(TrackingWorksheet!F789="","",TrackingWorksheet!F789))</f>
        <v/>
      </c>
    </row>
    <row r="785" spans="2:22" x14ac:dyDescent="0.35">
      <c r="B785" s="178">
        <f>IF(AND(ISBLANK(TrackingWorksheet!B790),ISBLANK(TrackingWorksheet!C790),ISBLANK(TrackingWorksheet!G790),ISBLANK(TrackingWorksheet!I790),
ISBLANK(TrackingWorksheet!#REF!)),1,0)</f>
        <v>0</v>
      </c>
      <c r="C785" s="173">
        <f>IF(B785=1,"",TrackingWorksheet!D790)</f>
        <v>0</v>
      </c>
      <c r="D785" s="176">
        <f>IF(B785=1,"",IF(AND(TrackingWorksheet!B790&lt;&gt;"",TrackingWorksheet!B790&lt;=WeeklyCOVIDSummary!$C$7,OR(TrackingWorksheet!C790="",TrackingWorksheet!C790&gt;=WeeklyCOVIDSummary!$C$6)),1,0))</f>
        <v>0</v>
      </c>
      <c r="E785" s="175">
        <f>IF(B785=1,"",IF(AND(TrackingWorksheet!H790&lt;&gt;"",TrackingWorksheet!H790&lt;=WeeklyCOVIDSummary!$C$7),1,0)*D785)</f>
        <v>0</v>
      </c>
      <c r="F785" s="175">
        <f>IF(B785=1,"",IF(AND(TrackingWorksheet!I790&lt;&gt;"",TrackingWorksheet!I790&lt;=WeeklyCOVIDSummary!$C$7),1,0)*D785)</f>
        <v>0</v>
      </c>
      <c r="G785" s="175">
        <f>IF(B785=1,"",IF(AND(TrackingWorksheet!G790&lt;&gt;"",TrackingWorksheet!G790&lt;=WeeklyCOVIDSummary!$C$7,WeeklyCOVIDSummary!$C$6-TrackingWorksheet!G790&lt;60),1,0)*D785)</f>
        <v>0</v>
      </c>
      <c r="H785" s="175">
        <f>IF(B785=1,"",IF(AND(TrackingWorksheet!G790&lt;&gt;"",TrackingWorksheet!G790&lt;=WeeklyCOVIDSummary!$C$7,TrackingWorksheet!G790&gt;$M$3),1,0)*D785)</f>
        <v>0</v>
      </c>
      <c r="I785" s="175">
        <f t="shared" si="25"/>
        <v>0</v>
      </c>
      <c r="J785" s="175">
        <f t="shared" si="24"/>
        <v>0</v>
      </c>
      <c r="K785" s="175">
        <f>IF(B785=1,"",IF(AND(TrackingWorksheet!G790="",TrackingWorksheet!H790="", TrackingWorksheet!I790=""),1,0)*D785)</f>
        <v>0</v>
      </c>
      <c r="L785" s="178" t="str">
        <f>IF(B785=1,"",IF(TrackingWorksheet!F790="","",TrackingWorksheet!F790))</f>
        <v/>
      </c>
      <c r="M785" s="170"/>
      <c r="N785" s="170">
        <f>IF(AND(ISBLANK(TrackingWorksheet!B790),ISBLANK(TrackingWorksheet!C790),ISBLANK(TrackingWorksheet!G790),ISBLANK(TrackingWorksheet!I790),
ISBLANK(TrackingWorksheet!#REF!)),1,0)</f>
        <v>0</v>
      </c>
      <c r="O785" s="170">
        <f>IF(B785=1,"",TrackingWorksheet!E790)</f>
        <v>0</v>
      </c>
      <c r="P785" s="170" t="e">
        <f>IF(B785=1,"",IF(AND(TrackingWorksheet!B790&lt;&gt;"",TrackingWorksheet!B790&lt;=#REF!,OR(TrackingWorksheet!C790="",TrackingWorksheet!C790&gt;=#REF!)),1,0))</f>
        <v>#REF!</v>
      </c>
      <c r="Q785" s="170" t="e">
        <f>IF(B785=1,"",IF(AND(TrackingWorksheet!#REF! &lt;&gt;"",TrackingWorksheet!#REF!&lt;=#REF!), 1, 0)*D785)</f>
        <v>#REF!</v>
      </c>
      <c r="R785" s="170" t="e">
        <f>IF(B785=1,"",IF(AND(TrackingWorksheet!#REF! &lt;&gt;"", TrackingWorksheet!#REF!="At facility"), 1, 0)*D785)</f>
        <v>#REF!</v>
      </c>
      <c r="S785" s="170" t="e">
        <f>IF(B785=1,"",IF(AND(TrackingWorksheet!#REF! &lt;&gt;"", TrackingWorksheet!#REF!="Outside of facility"), 1, 0)*D785)</f>
        <v>#REF!</v>
      </c>
      <c r="T785" s="170" t="e">
        <f>IF(B785=1,"",IF(AND(TrackingWorksheet!#REF!&lt;&gt;"",TrackingWorksheet!#REF!&lt;=#REF!),1,0)*D785)</f>
        <v>#REF!</v>
      </c>
      <c r="U785" s="170" t="e">
        <f>IF(B785=1,"",IF(AND(TrackingWorksheet!#REF!&lt;&gt;"",TrackingWorksheet!#REF!&lt;=#REF!),1,0)*D785)</f>
        <v>#REF!</v>
      </c>
      <c r="V785" s="170" t="str">
        <f>IF(B785=1,"",IF(TrackingWorksheet!F790="","",TrackingWorksheet!F790))</f>
        <v/>
      </c>
    </row>
    <row r="786" spans="2:22" x14ac:dyDescent="0.35">
      <c r="B786" s="178">
        <f>IF(AND(ISBLANK(TrackingWorksheet!B791),ISBLANK(TrackingWorksheet!C791),ISBLANK(TrackingWorksheet!G791),ISBLANK(TrackingWorksheet!I791),
ISBLANK(TrackingWorksheet!#REF!)),1,0)</f>
        <v>0</v>
      </c>
      <c r="C786" s="173">
        <f>IF(B786=1,"",TrackingWorksheet!D791)</f>
        <v>0</v>
      </c>
      <c r="D786" s="176">
        <f>IF(B786=1,"",IF(AND(TrackingWorksheet!B791&lt;&gt;"",TrackingWorksheet!B791&lt;=WeeklyCOVIDSummary!$C$7,OR(TrackingWorksheet!C791="",TrackingWorksheet!C791&gt;=WeeklyCOVIDSummary!$C$6)),1,0))</f>
        <v>0</v>
      </c>
      <c r="E786" s="175">
        <f>IF(B786=1,"",IF(AND(TrackingWorksheet!H791&lt;&gt;"",TrackingWorksheet!H791&lt;=WeeklyCOVIDSummary!$C$7),1,0)*D786)</f>
        <v>0</v>
      </c>
      <c r="F786" s="175">
        <f>IF(B786=1,"",IF(AND(TrackingWorksheet!I791&lt;&gt;"",TrackingWorksheet!I791&lt;=WeeklyCOVIDSummary!$C$7),1,0)*D786)</f>
        <v>0</v>
      </c>
      <c r="G786" s="175">
        <f>IF(B786=1,"",IF(AND(TrackingWorksheet!G791&lt;&gt;"",TrackingWorksheet!G791&lt;=WeeklyCOVIDSummary!$C$7,WeeklyCOVIDSummary!$C$6-TrackingWorksheet!G791&lt;60),1,0)*D786)</f>
        <v>0</v>
      </c>
      <c r="H786" s="175">
        <f>IF(B786=1,"",IF(AND(TrackingWorksheet!G791&lt;&gt;"",TrackingWorksheet!G791&lt;=WeeklyCOVIDSummary!$C$7,TrackingWorksheet!G791&gt;$M$3),1,0)*D786)</f>
        <v>0</v>
      </c>
      <c r="I786" s="175">
        <f t="shared" si="25"/>
        <v>0</v>
      </c>
      <c r="J786" s="175">
        <f t="shared" si="24"/>
        <v>0</v>
      </c>
      <c r="K786" s="175">
        <f>IF(B786=1,"",IF(AND(TrackingWorksheet!G791="",TrackingWorksheet!H791="", TrackingWorksheet!I791=""),1,0)*D786)</f>
        <v>0</v>
      </c>
      <c r="L786" s="178" t="str">
        <f>IF(B786=1,"",IF(TrackingWorksheet!F791="","",TrackingWorksheet!F791))</f>
        <v/>
      </c>
      <c r="M786" s="170"/>
      <c r="N786" s="170">
        <f>IF(AND(ISBLANK(TrackingWorksheet!B791),ISBLANK(TrackingWorksheet!C791),ISBLANK(TrackingWorksheet!G791),ISBLANK(TrackingWorksheet!I791),
ISBLANK(TrackingWorksheet!#REF!)),1,0)</f>
        <v>0</v>
      </c>
      <c r="O786" s="170">
        <f>IF(B786=1,"",TrackingWorksheet!E791)</f>
        <v>0</v>
      </c>
      <c r="P786" s="170" t="e">
        <f>IF(B786=1,"",IF(AND(TrackingWorksheet!B791&lt;&gt;"",TrackingWorksheet!B791&lt;=#REF!,OR(TrackingWorksheet!C791="",TrackingWorksheet!C791&gt;=#REF!)),1,0))</f>
        <v>#REF!</v>
      </c>
      <c r="Q786" s="170" t="e">
        <f>IF(B786=1,"",IF(AND(TrackingWorksheet!#REF! &lt;&gt;"",TrackingWorksheet!#REF!&lt;=#REF!), 1, 0)*D786)</f>
        <v>#REF!</v>
      </c>
      <c r="R786" s="170" t="e">
        <f>IF(B786=1,"",IF(AND(TrackingWorksheet!#REF! &lt;&gt;"", TrackingWorksheet!#REF!="At facility"), 1, 0)*D786)</f>
        <v>#REF!</v>
      </c>
      <c r="S786" s="170" t="e">
        <f>IF(B786=1,"",IF(AND(TrackingWorksheet!#REF! &lt;&gt;"", TrackingWorksheet!#REF!="Outside of facility"), 1, 0)*D786)</f>
        <v>#REF!</v>
      </c>
      <c r="T786" s="170" t="e">
        <f>IF(B786=1,"",IF(AND(TrackingWorksheet!#REF!&lt;&gt;"",TrackingWorksheet!#REF!&lt;=#REF!),1,0)*D786)</f>
        <v>#REF!</v>
      </c>
      <c r="U786" s="170" t="e">
        <f>IF(B786=1,"",IF(AND(TrackingWorksheet!#REF!&lt;&gt;"",TrackingWorksheet!#REF!&lt;=#REF!),1,0)*D786)</f>
        <v>#REF!</v>
      </c>
      <c r="V786" s="170" t="str">
        <f>IF(B786=1,"",IF(TrackingWorksheet!F791="","",TrackingWorksheet!F791))</f>
        <v/>
      </c>
    </row>
    <row r="787" spans="2:22" x14ac:dyDescent="0.35">
      <c r="B787" s="178">
        <f>IF(AND(ISBLANK(TrackingWorksheet!B792),ISBLANK(TrackingWorksheet!C792),ISBLANK(TrackingWorksheet!G792),ISBLANK(TrackingWorksheet!I792),
ISBLANK(TrackingWorksheet!#REF!)),1,0)</f>
        <v>0</v>
      </c>
      <c r="C787" s="173">
        <f>IF(B787=1,"",TrackingWorksheet!D792)</f>
        <v>0</v>
      </c>
      <c r="D787" s="176">
        <f>IF(B787=1,"",IF(AND(TrackingWorksheet!B792&lt;&gt;"",TrackingWorksheet!B792&lt;=WeeklyCOVIDSummary!$C$7,OR(TrackingWorksheet!C792="",TrackingWorksheet!C792&gt;=WeeklyCOVIDSummary!$C$6)),1,0))</f>
        <v>0</v>
      </c>
      <c r="E787" s="175">
        <f>IF(B787=1,"",IF(AND(TrackingWorksheet!H792&lt;&gt;"",TrackingWorksheet!H792&lt;=WeeklyCOVIDSummary!$C$7),1,0)*D787)</f>
        <v>0</v>
      </c>
      <c r="F787" s="175">
        <f>IF(B787=1,"",IF(AND(TrackingWorksheet!I792&lt;&gt;"",TrackingWorksheet!I792&lt;=WeeklyCOVIDSummary!$C$7),1,0)*D787)</f>
        <v>0</v>
      </c>
      <c r="G787" s="175">
        <f>IF(B787=1,"",IF(AND(TrackingWorksheet!G792&lt;&gt;"",TrackingWorksheet!G792&lt;=WeeklyCOVIDSummary!$C$7,WeeklyCOVIDSummary!$C$6-TrackingWorksheet!G792&lt;60),1,0)*D787)</f>
        <v>0</v>
      </c>
      <c r="H787" s="175">
        <f>IF(B787=1,"",IF(AND(TrackingWorksheet!G792&lt;&gt;"",TrackingWorksheet!G792&lt;=WeeklyCOVIDSummary!$C$7,TrackingWorksheet!G792&gt;$M$3),1,0)*D787)</f>
        <v>0</v>
      </c>
      <c r="I787" s="175">
        <f t="shared" si="25"/>
        <v>0</v>
      </c>
      <c r="J787" s="175">
        <f t="shared" si="24"/>
        <v>0</v>
      </c>
      <c r="K787" s="175">
        <f>IF(B787=1,"",IF(AND(TrackingWorksheet!G792="",TrackingWorksheet!H792="", TrackingWorksheet!I792=""),1,0)*D787)</f>
        <v>0</v>
      </c>
      <c r="L787" s="178" t="str">
        <f>IF(B787=1,"",IF(TrackingWorksheet!F792="","",TrackingWorksheet!F792))</f>
        <v/>
      </c>
      <c r="M787" s="170"/>
      <c r="N787" s="170">
        <f>IF(AND(ISBLANK(TrackingWorksheet!B792),ISBLANK(TrackingWorksheet!C792),ISBLANK(TrackingWorksheet!G792),ISBLANK(TrackingWorksheet!I792),
ISBLANK(TrackingWorksheet!#REF!)),1,0)</f>
        <v>0</v>
      </c>
      <c r="O787" s="170">
        <f>IF(B787=1,"",TrackingWorksheet!E792)</f>
        <v>0</v>
      </c>
      <c r="P787" s="170" t="e">
        <f>IF(B787=1,"",IF(AND(TrackingWorksheet!B792&lt;&gt;"",TrackingWorksheet!B792&lt;=#REF!,OR(TrackingWorksheet!C792="",TrackingWorksheet!C792&gt;=#REF!)),1,0))</f>
        <v>#REF!</v>
      </c>
      <c r="Q787" s="170" t="e">
        <f>IF(B787=1,"",IF(AND(TrackingWorksheet!#REF! &lt;&gt;"",TrackingWorksheet!#REF!&lt;=#REF!), 1, 0)*D787)</f>
        <v>#REF!</v>
      </c>
      <c r="R787" s="170" t="e">
        <f>IF(B787=1,"",IF(AND(TrackingWorksheet!#REF! &lt;&gt;"", TrackingWorksheet!#REF!="At facility"), 1, 0)*D787)</f>
        <v>#REF!</v>
      </c>
      <c r="S787" s="170" t="e">
        <f>IF(B787=1,"",IF(AND(TrackingWorksheet!#REF! &lt;&gt;"", TrackingWorksheet!#REF!="Outside of facility"), 1, 0)*D787)</f>
        <v>#REF!</v>
      </c>
      <c r="T787" s="170" t="e">
        <f>IF(B787=1,"",IF(AND(TrackingWorksheet!#REF!&lt;&gt;"",TrackingWorksheet!#REF!&lt;=#REF!),1,0)*D787)</f>
        <v>#REF!</v>
      </c>
      <c r="U787" s="170" t="e">
        <f>IF(B787=1,"",IF(AND(TrackingWorksheet!#REF!&lt;&gt;"",TrackingWorksheet!#REF!&lt;=#REF!),1,0)*D787)</f>
        <v>#REF!</v>
      </c>
      <c r="V787" s="170" t="str">
        <f>IF(B787=1,"",IF(TrackingWorksheet!F792="","",TrackingWorksheet!F792))</f>
        <v/>
      </c>
    </row>
    <row r="788" spans="2:22" x14ac:dyDescent="0.35">
      <c r="B788" s="178">
        <f>IF(AND(ISBLANK(TrackingWorksheet!B793),ISBLANK(TrackingWorksheet!C793),ISBLANK(TrackingWorksheet!G793),ISBLANK(TrackingWorksheet!I793),
ISBLANK(TrackingWorksheet!#REF!)),1,0)</f>
        <v>0</v>
      </c>
      <c r="C788" s="173">
        <f>IF(B788=1,"",TrackingWorksheet!D793)</f>
        <v>0</v>
      </c>
      <c r="D788" s="176">
        <f>IF(B788=1,"",IF(AND(TrackingWorksheet!B793&lt;&gt;"",TrackingWorksheet!B793&lt;=WeeklyCOVIDSummary!$C$7,OR(TrackingWorksheet!C793="",TrackingWorksheet!C793&gt;=WeeklyCOVIDSummary!$C$6)),1,0))</f>
        <v>0</v>
      </c>
      <c r="E788" s="175">
        <f>IF(B788=1,"",IF(AND(TrackingWorksheet!H793&lt;&gt;"",TrackingWorksheet!H793&lt;=WeeklyCOVIDSummary!$C$7),1,0)*D788)</f>
        <v>0</v>
      </c>
      <c r="F788" s="175">
        <f>IF(B788=1,"",IF(AND(TrackingWorksheet!I793&lt;&gt;"",TrackingWorksheet!I793&lt;=WeeklyCOVIDSummary!$C$7),1,0)*D788)</f>
        <v>0</v>
      </c>
      <c r="G788" s="175">
        <f>IF(B788=1,"",IF(AND(TrackingWorksheet!G793&lt;&gt;"",TrackingWorksheet!G793&lt;=WeeklyCOVIDSummary!$C$7,WeeklyCOVIDSummary!$C$6-TrackingWorksheet!G793&lt;60),1,0)*D788)</f>
        <v>0</v>
      </c>
      <c r="H788" s="175">
        <f>IF(B788=1,"",IF(AND(TrackingWorksheet!G793&lt;&gt;"",TrackingWorksheet!G793&lt;=WeeklyCOVIDSummary!$C$7,TrackingWorksheet!G793&gt;$M$3),1,0)*D788)</f>
        <v>0</v>
      </c>
      <c r="I788" s="175">
        <f t="shared" si="25"/>
        <v>0</v>
      </c>
      <c r="J788" s="175">
        <f t="shared" si="24"/>
        <v>0</v>
      </c>
      <c r="K788" s="175">
        <f>IF(B788=1,"",IF(AND(TrackingWorksheet!G793="",TrackingWorksheet!H793="", TrackingWorksheet!I793=""),1,0)*D788)</f>
        <v>0</v>
      </c>
      <c r="L788" s="178" t="str">
        <f>IF(B788=1,"",IF(TrackingWorksheet!F793="","",TrackingWorksheet!F793))</f>
        <v/>
      </c>
      <c r="M788" s="170"/>
      <c r="N788" s="170">
        <f>IF(AND(ISBLANK(TrackingWorksheet!B793),ISBLANK(TrackingWorksheet!C793),ISBLANK(TrackingWorksheet!G793),ISBLANK(TrackingWorksheet!I793),
ISBLANK(TrackingWorksheet!#REF!)),1,0)</f>
        <v>0</v>
      </c>
      <c r="O788" s="170">
        <f>IF(B788=1,"",TrackingWorksheet!E793)</f>
        <v>0</v>
      </c>
      <c r="P788" s="170" t="e">
        <f>IF(B788=1,"",IF(AND(TrackingWorksheet!B793&lt;&gt;"",TrackingWorksheet!B793&lt;=#REF!,OR(TrackingWorksheet!C793="",TrackingWorksheet!C793&gt;=#REF!)),1,0))</f>
        <v>#REF!</v>
      </c>
      <c r="Q788" s="170" t="e">
        <f>IF(B788=1,"",IF(AND(TrackingWorksheet!#REF! &lt;&gt;"",TrackingWorksheet!#REF!&lt;=#REF!), 1, 0)*D788)</f>
        <v>#REF!</v>
      </c>
      <c r="R788" s="170" t="e">
        <f>IF(B788=1,"",IF(AND(TrackingWorksheet!#REF! &lt;&gt;"", TrackingWorksheet!#REF!="At facility"), 1, 0)*D788)</f>
        <v>#REF!</v>
      </c>
      <c r="S788" s="170" t="e">
        <f>IF(B788=1,"",IF(AND(TrackingWorksheet!#REF! &lt;&gt;"", TrackingWorksheet!#REF!="Outside of facility"), 1, 0)*D788)</f>
        <v>#REF!</v>
      </c>
      <c r="T788" s="170" t="e">
        <f>IF(B788=1,"",IF(AND(TrackingWorksheet!#REF!&lt;&gt;"",TrackingWorksheet!#REF!&lt;=#REF!),1,0)*D788)</f>
        <v>#REF!</v>
      </c>
      <c r="U788" s="170" t="e">
        <f>IF(B788=1,"",IF(AND(TrackingWorksheet!#REF!&lt;&gt;"",TrackingWorksheet!#REF!&lt;=#REF!),1,0)*D788)</f>
        <v>#REF!</v>
      </c>
      <c r="V788" s="170" t="str">
        <f>IF(B788=1,"",IF(TrackingWorksheet!F793="","",TrackingWorksheet!F793))</f>
        <v/>
      </c>
    </row>
    <row r="789" spans="2:22" x14ac:dyDescent="0.35">
      <c r="B789" s="178">
        <f>IF(AND(ISBLANK(TrackingWorksheet!B794),ISBLANK(TrackingWorksheet!C794),ISBLANK(TrackingWorksheet!G794),ISBLANK(TrackingWorksheet!I794),
ISBLANK(TrackingWorksheet!#REF!)),1,0)</f>
        <v>0</v>
      </c>
      <c r="C789" s="173">
        <f>IF(B789=1,"",TrackingWorksheet!D794)</f>
        <v>0</v>
      </c>
      <c r="D789" s="176">
        <f>IF(B789=1,"",IF(AND(TrackingWorksheet!B794&lt;&gt;"",TrackingWorksheet!B794&lt;=WeeklyCOVIDSummary!$C$7,OR(TrackingWorksheet!C794="",TrackingWorksheet!C794&gt;=WeeklyCOVIDSummary!$C$6)),1,0))</f>
        <v>0</v>
      </c>
      <c r="E789" s="175">
        <f>IF(B789=1,"",IF(AND(TrackingWorksheet!H794&lt;&gt;"",TrackingWorksheet!H794&lt;=WeeklyCOVIDSummary!$C$7),1,0)*D789)</f>
        <v>0</v>
      </c>
      <c r="F789" s="175">
        <f>IF(B789=1,"",IF(AND(TrackingWorksheet!I794&lt;&gt;"",TrackingWorksheet!I794&lt;=WeeklyCOVIDSummary!$C$7),1,0)*D789)</f>
        <v>0</v>
      </c>
      <c r="G789" s="175">
        <f>IF(B789=1,"",IF(AND(TrackingWorksheet!G794&lt;&gt;"",TrackingWorksheet!G794&lt;=WeeklyCOVIDSummary!$C$7,WeeklyCOVIDSummary!$C$6-TrackingWorksheet!G794&lt;60),1,0)*D789)</f>
        <v>0</v>
      </c>
      <c r="H789" s="175">
        <f>IF(B789=1,"",IF(AND(TrackingWorksheet!G794&lt;&gt;"",TrackingWorksheet!G794&lt;=WeeklyCOVIDSummary!$C$7,TrackingWorksheet!G794&gt;$M$3),1,0)*D789)</f>
        <v>0</v>
      </c>
      <c r="I789" s="175">
        <f t="shared" si="25"/>
        <v>0</v>
      </c>
      <c r="J789" s="175">
        <f t="shared" si="24"/>
        <v>0</v>
      </c>
      <c r="K789" s="175">
        <f>IF(B789=1,"",IF(AND(TrackingWorksheet!G794="",TrackingWorksheet!H794="", TrackingWorksheet!I794=""),1,0)*D789)</f>
        <v>0</v>
      </c>
      <c r="L789" s="178" t="str">
        <f>IF(B789=1,"",IF(TrackingWorksheet!F794="","",TrackingWorksheet!F794))</f>
        <v/>
      </c>
      <c r="M789" s="170"/>
      <c r="N789" s="170">
        <f>IF(AND(ISBLANK(TrackingWorksheet!B794),ISBLANK(TrackingWorksheet!C794),ISBLANK(TrackingWorksheet!G794),ISBLANK(TrackingWorksheet!I794),
ISBLANK(TrackingWorksheet!#REF!)),1,0)</f>
        <v>0</v>
      </c>
      <c r="O789" s="170">
        <f>IF(B789=1,"",TrackingWorksheet!E794)</f>
        <v>0</v>
      </c>
      <c r="P789" s="170" t="e">
        <f>IF(B789=1,"",IF(AND(TrackingWorksheet!B794&lt;&gt;"",TrackingWorksheet!B794&lt;=#REF!,OR(TrackingWorksheet!C794="",TrackingWorksheet!C794&gt;=#REF!)),1,0))</f>
        <v>#REF!</v>
      </c>
      <c r="Q789" s="170" t="e">
        <f>IF(B789=1,"",IF(AND(TrackingWorksheet!#REF! &lt;&gt;"",TrackingWorksheet!#REF!&lt;=#REF!), 1, 0)*D789)</f>
        <v>#REF!</v>
      </c>
      <c r="R789" s="170" t="e">
        <f>IF(B789=1,"",IF(AND(TrackingWorksheet!#REF! &lt;&gt;"", TrackingWorksheet!#REF!="At facility"), 1, 0)*D789)</f>
        <v>#REF!</v>
      </c>
      <c r="S789" s="170" t="e">
        <f>IF(B789=1,"",IF(AND(TrackingWorksheet!#REF! &lt;&gt;"", TrackingWorksheet!#REF!="Outside of facility"), 1, 0)*D789)</f>
        <v>#REF!</v>
      </c>
      <c r="T789" s="170" t="e">
        <f>IF(B789=1,"",IF(AND(TrackingWorksheet!#REF!&lt;&gt;"",TrackingWorksheet!#REF!&lt;=#REF!),1,0)*D789)</f>
        <v>#REF!</v>
      </c>
      <c r="U789" s="170" t="e">
        <f>IF(B789=1,"",IF(AND(TrackingWorksheet!#REF!&lt;&gt;"",TrackingWorksheet!#REF!&lt;=#REF!),1,0)*D789)</f>
        <v>#REF!</v>
      </c>
      <c r="V789" s="170" t="str">
        <f>IF(B789=1,"",IF(TrackingWorksheet!F794="","",TrackingWorksheet!F794))</f>
        <v/>
      </c>
    </row>
    <row r="790" spans="2:22" x14ac:dyDescent="0.35">
      <c r="B790" s="178">
        <f>IF(AND(ISBLANK(TrackingWorksheet!B795),ISBLANK(TrackingWorksheet!C795),ISBLANK(TrackingWorksheet!G795),ISBLANK(TrackingWorksheet!I795),
ISBLANK(TrackingWorksheet!#REF!)),1,0)</f>
        <v>0</v>
      </c>
      <c r="C790" s="173">
        <f>IF(B790=1,"",TrackingWorksheet!D795)</f>
        <v>0</v>
      </c>
      <c r="D790" s="176">
        <f>IF(B790=1,"",IF(AND(TrackingWorksheet!B795&lt;&gt;"",TrackingWorksheet!B795&lt;=WeeklyCOVIDSummary!$C$7,OR(TrackingWorksheet!C795="",TrackingWorksheet!C795&gt;=WeeklyCOVIDSummary!$C$6)),1,0))</f>
        <v>0</v>
      </c>
      <c r="E790" s="175">
        <f>IF(B790=1,"",IF(AND(TrackingWorksheet!H795&lt;&gt;"",TrackingWorksheet!H795&lt;=WeeklyCOVIDSummary!$C$7),1,0)*D790)</f>
        <v>0</v>
      </c>
      <c r="F790" s="175">
        <f>IF(B790=1,"",IF(AND(TrackingWorksheet!I795&lt;&gt;"",TrackingWorksheet!I795&lt;=WeeklyCOVIDSummary!$C$7),1,0)*D790)</f>
        <v>0</v>
      </c>
      <c r="G790" s="175">
        <f>IF(B790=1,"",IF(AND(TrackingWorksheet!G795&lt;&gt;"",TrackingWorksheet!G795&lt;=WeeklyCOVIDSummary!$C$7,WeeklyCOVIDSummary!$C$6-TrackingWorksheet!G795&lt;60),1,0)*D790)</f>
        <v>0</v>
      </c>
      <c r="H790" s="175">
        <f>IF(B790=1,"",IF(AND(TrackingWorksheet!G795&lt;&gt;"",TrackingWorksheet!G795&lt;=WeeklyCOVIDSummary!$C$7,TrackingWorksheet!G795&gt;$M$3),1,0)*D790)</f>
        <v>0</v>
      </c>
      <c r="I790" s="175">
        <f t="shared" si="25"/>
        <v>0</v>
      </c>
      <c r="J790" s="175">
        <f t="shared" si="24"/>
        <v>0</v>
      </c>
      <c r="K790" s="175">
        <f>IF(B790=1,"",IF(AND(TrackingWorksheet!G795="",TrackingWorksheet!H795="", TrackingWorksheet!I795=""),1,0)*D790)</f>
        <v>0</v>
      </c>
      <c r="L790" s="178" t="str">
        <f>IF(B790=1,"",IF(TrackingWorksheet!F795="","",TrackingWorksheet!F795))</f>
        <v/>
      </c>
      <c r="M790" s="170"/>
      <c r="N790" s="170">
        <f>IF(AND(ISBLANK(TrackingWorksheet!B795),ISBLANK(TrackingWorksheet!C795),ISBLANK(TrackingWorksheet!G795),ISBLANK(TrackingWorksheet!I795),
ISBLANK(TrackingWorksheet!#REF!)),1,0)</f>
        <v>0</v>
      </c>
      <c r="O790" s="170">
        <f>IF(B790=1,"",TrackingWorksheet!E795)</f>
        <v>0</v>
      </c>
      <c r="P790" s="170" t="e">
        <f>IF(B790=1,"",IF(AND(TrackingWorksheet!B795&lt;&gt;"",TrackingWorksheet!B795&lt;=#REF!,OR(TrackingWorksheet!C795="",TrackingWorksheet!C795&gt;=#REF!)),1,0))</f>
        <v>#REF!</v>
      </c>
      <c r="Q790" s="170" t="e">
        <f>IF(B790=1,"",IF(AND(TrackingWorksheet!#REF! &lt;&gt;"",TrackingWorksheet!#REF!&lt;=#REF!), 1, 0)*D790)</f>
        <v>#REF!</v>
      </c>
      <c r="R790" s="170" t="e">
        <f>IF(B790=1,"",IF(AND(TrackingWorksheet!#REF! &lt;&gt;"", TrackingWorksheet!#REF!="At facility"), 1, 0)*D790)</f>
        <v>#REF!</v>
      </c>
      <c r="S790" s="170" t="e">
        <f>IF(B790=1,"",IF(AND(TrackingWorksheet!#REF! &lt;&gt;"", TrackingWorksheet!#REF!="Outside of facility"), 1, 0)*D790)</f>
        <v>#REF!</v>
      </c>
      <c r="T790" s="170" t="e">
        <f>IF(B790=1,"",IF(AND(TrackingWorksheet!#REF!&lt;&gt;"",TrackingWorksheet!#REF!&lt;=#REF!),1,0)*D790)</f>
        <v>#REF!</v>
      </c>
      <c r="U790" s="170" t="e">
        <f>IF(B790=1,"",IF(AND(TrackingWorksheet!#REF!&lt;&gt;"",TrackingWorksheet!#REF!&lt;=#REF!),1,0)*D790)</f>
        <v>#REF!</v>
      </c>
      <c r="V790" s="170" t="str">
        <f>IF(B790=1,"",IF(TrackingWorksheet!F795="","",TrackingWorksheet!F795))</f>
        <v/>
      </c>
    </row>
    <row r="791" spans="2:22" x14ac:dyDescent="0.35">
      <c r="B791" s="178">
        <f>IF(AND(ISBLANK(TrackingWorksheet!B796),ISBLANK(TrackingWorksheet!C796),ISBLANK(TrackingWorksheet!G796),ISBLANK(TrackingWorksheet!I796),
ISBLANK(TrackingWorksheet!#REF!)),1,0)</f>
        <v>0</v>
      </c>
      <c r="C791" s="173">
        <f>IF(B791=1,"",TrackingWorksheet!D796)</f>
        <v>0</v>
      </c>
      <c r="D791" s="176">
        <f>IF(B791=1,"",IF(AND(TrackingWorksheet!B796&lt;&gt;"",TrackingWorksheet!B796&lt;=WeeklyCOVIDSummary!$C$7,OR(TrackingWorksheet!C796="",TrackingWorksheet!C796&gt;=WeeklyCOVIDSummary!$C$6)),1,0))</f>
        <v>0</v>
      </c>
      <c r="E791" s="175">
        <f>IF(B791=1,"",IF(AND(TrackingWorksheet!H796&lt;&gt;"",TrackingWorksheet!H796&lt;=WeeklyCOVIDSummary!$C$7),1,0)*D791)</f>
        <v>0</v>
      </c>
      <c r="F791" s="175">
        <f>IF(B791=1,"",IF(AND(TrackingWorksheet!I796&lt;&gt;"",TrackingWorksheet!I796&lt;=WeeklyCOVIDSummary!$C$7),1,0)*D791)</f>
        <v>0</v>
      </c>
      <c r="G791" s="175">
        <f>IF(B791=1,"",IF(AND(TrackingWorksheet!G796&lt;&gt;"",TrackingWorksheet!G796&lt;=WeeklyCOVIDSummary!$C$7,WeeklyCOVIDSummary!$C$6-TrackingWorksheet!G796&lt;60),1,0)*D791)</f>
        <v>0</v>
      </c>
      <c r="H791" s="175">
        <f>IF(B791=1,"",IF(AND(TrackingWorksheet!G796&lt;&gt;"",TrackingWorksheet!G796&lt;=WeeklyCOVIDSummary!$C$7,TrackingWorksheet!G796&gt;$M$3),1,0)*D791)</f>
        <v>0</v>
      </c>
      <c r="I791" s="175">
        <f t="shared" si="25"/>
        <v>0</v>
      </c>
      <c r="J791" s="175">
        <f t="shared" si="24"/>
        <v>0</v>
      </c>
      <c r="K791" s="175">
        <f>IF(B791=1,"",IF(AND(TrackingWorksheet!G796="",TrackingWorksheet!H796="", TrackingWorksheet!I796=""),1,0)*D791)</f>
        <v>0</v>
      </c>
      <c r="L791" s="178" t="str">
        <f>IF(B791=1,"",IF(TrackingWorksheet!F796="","",TrackingWorksheet!F796))</f>
        <v/>
      </c>
      <c r="M791" s="170"/>
      <c r="N791" s="170">
        <f>IF(AND(ISBLANK(TrackingWorksheet!B796),ISBLANK(TrackingWorksheet!C796),ISBLANK(TrackingWorksheet!G796),ISBLANK(TrackingWorksheet!I796),
ISBLANK(TrackingWorksheet!#REF!)),1,0)</f>
        <v>0</v>
      </c>
      <c r="O791" s="170">
        <f>IF(B791=1,"",TrackingWorksheet!E796)</f>
        <v>0</v>
      </c>
      <c r="P791" s="170" t="e">
        <f>IF(B791=1,"",IF(AND(TrackingWorksheet!B796&lt;&gt;"",TrackingWorksheet!B796&lt;=#REF!,OR(TrackingWorksheet!C796="",TrackingWorksheet!C796&gt;=#REF!)),1,0))</f>
        <v>#REF!</v>
      </c>
      <c r="Q791" s="170" t="e">
        <f>IF(B791=1,"",IF(AND(TrackingWorksheet!#REF! &lt;&gt;"",TrackingWorksheet!#REF!&lt;=#REF!), 1, 0)*D791)</f>
        <v>#REF!</v>
      </c>
      <c r="R791" s="170" t="e">
        <f>IF(B791=1,"",IF(AND(TrackingWorksheet!#REF! &lt;&gt;"", TrackingWorksheet!#REF!="At facility"), 1, 0)*D791)</f>
        <v>#REF!</v>
      </c>
      <c r="S791" s="170" t="e">
        <f>IF(B791=1,"",IF(AND(TrackingWorksheet!#REF! &lt;&gt;"", TrackingWorksheet!#REF!="Outside of facility"), 1, 0)*D791)</f>
        <v>#REF!</v>
      </c>
      <c r="T791" s="170" t="e">
        <f>IF(B791=1,"",IF(AND(TrackingWorksheet!#REF!&lt;&gt;"",TrackingWorksheet!#REF!&lt;=#REF!),1,0)*D791)</f>
        <v>#REF!</v>
      </c>
      <c r="U791" s="170" t="e">
        <f>IF(B791=1,"",IF(AND(TrackingWorksheet!#REF!&lt;&gt;"",TrackingWorksheet!#REF!&lt;=#REF!),1,0)*D791)</f>
        <v>#REF!</v>
      </c>
      <c r="V791" s="170" t="str">
        <f>IF(B791=1,"",IF(TrackingWorksheet!F796="","",TrackingWorksheet!F796))</f>
        <v/>
      </c>
    </row>
    <row r="792" spans="2:22" x14ac:dyDescent="0.35">
      <c r="B792" s="178">
        <f>IF(AND(ISBLANK(TrackingWorksheet!B797),ISBLANK(TrackingWorksheet!C797),ISBLANK(TrackingWorksheet!G797),ISBLANK(TrackingWorksheet!I797),
ISBLANK(TrackingWorksheet!#REF!)),1,0)</f>
        <v>0</v>
      </c>
      <c r="C792" s="173">
        <f>IF(B792=1,"",TrackingWorksheet!D797)</f>
        <v>0</v>
      </c>
      <c r="D792" s="176">
        <f>IF(B792=1,"",IF(AND(TrackingWorksheet!B797&lt;&gt;"",TrackingWorksheet!B797&lt;=WeeklyCOVIDSummary!$C$7,OR(TrackingWorksheet!C797="",TrackingWorksheet!C797&gt;=WeeklyCOVIDSummary!$C$6)),1,0))</f>
        <v>0</v>
      </c>
      <c r="E792" s="175">
        <f>IF(B792=1,"",IF(AND(TrackingWorksheet!H797&lt;&gt;"",TrackingWorksheet!H797&lt;=WeeklyCOVIDSummary!$C$7),1,0)*D792)</f>
        <v>0</v>
      </c>
      <c r="F792" s="175">
        <f>IF(B792=1,"",IF(AND(TrackingWorksheet!I797&lt;&gt;"",TrackingWorksheet!I797&lt;=WeeklyCOVIDSummary!$C$7),1,0)*D792)</f>
        <v>0</v>
      </c>
      <c r="G792" s="175">
        <f>IF(B792=1,"",IF(AND(TrackingWorksheet!G797&lt;&gt;"",TrackingWorksheet!G797&lt;=WeeklyCOVIDSummary!$C$7,WeeklyCOVIDSummary!$C$6-TrackingWorksheet!G797&lt;60),1,0)*D792)</f>
        <v>0</v>
      </c>
      <c r="H792" s="175">
        <f>IF(B792=1,"",IF(AND(TrackingWorksheet!G797&lt;&gt;"",TrackingWorksheet!G797&lt;=WeeklyCOVIDSummary!$C$7,TrackingWorksheet!G797&gt;$M$3),1,0)*D792)</f>
        <v>0</v>
      </c>
      <c r="I792" s="175">
        <f t="shared" si="25"/>
        <v>0</v>
      </c>
      <c r="J792" s="175">
        <f t="shared" si="24"/>
        <v>0</v>
      </c>
      <c r="K792" s="175">
        <f>IF(B792=1,"",IF(AND(TrackingWorksheet!G797="",TrackingWorksheet!H797="", TrackingWorksheet!I797=""),1,0)*D792)</f>
        <v>0</v>
      </c>
      <c r="L792" s="178" t="str">
        <f>IF(B792=1,"",IF(TrackingWorksheet!F797="","",TrackingWorksheet!F797))</f>
        <v/>
      </c>
      <c r="M792" s="170"/>
      <c r="N792" s="170">
        <f>IF(AND(ISBLANK(TrackingWorksheet!B797),ISBLANK(TrackingWorksheet!C797),ISBLANK(TrackingWorksheet!G797),ISBLANK(TrackingWorksheet!I797),
ISBLANK(TrackingWorksheet!#REF!)),1,0)</f>
        <v>0</v>
      </c>
      <c r="O792" s="170">
        <f>IF(B792=1,"",TrackingWorksheet!E797)</f>
        <v>0</v>
      </c>
      <c r="P792" s="170" t="e">
        <f>IF(B792=1,"",IF(AND(TrackingWorksheet!B797&lt;&gt;"",TrackingWorksheet!B797&lt;=#REF!,OR(TrackingWorksheet!C797="",TrackingWorksheet!C797&gt;=#REF!)),1,0))</f>
        <v>#REF!</v>
      </c>
      <c r="Q792" s="170" t="e">
        <f>IF(B792=1,"",IF(AND(TrackingWorksheet!#REF! &lt;&gt;"",TrackingWorksheet!#REF!&lt;=#REF!), 1, 0)*D792)</f>
        <v>#REF!</v>
      </c>
      <c r="R792" s="170" t="e">
        <f>IF(B792=1,"",IF(AND(TrackingWorksheet!#REF! &lt;&gt;"", TrackingWorksheet!#REF!="At facility"), 1, 0)*D792)</f>
        <v>#REF!</v>
      </c>
      <c r="S792" s="170" t="e">
        <f>IF(B792=1,"",IF(AND(TrackingWorksheet!#REF! &lt;&gt;"", TrackingWorksheet!#REF!="Outside of facility"), 1, 0)*D792)</f>
        <v>#REF!</v>
      </c>
      <c r="T792" s="170" t="e">
        <f>IF(B792=1,"",IF(AND(TrackingWorksheet!#REF!&lt;&gt;"",TrackingWorksheet!#REF!&lt;=#REF!),1,0)*D792)</f>
        <v>#REF!</v>
      </c>
      <c r="U792" s="170" t="e">
        <f>IF(B792=1,"",IF(AND(TrackingWorksheet!#REF!&lt;&gt;"",TrackingWorksheet!#REF!&lt;=#REF!),1,0)*D792)</f>
        <v>#REF!</v>
      </c>
      <c r="V792" s="170" t="str">
        <f>IF(B792=1,"",IF(TrackingWorksheet!F797="","",TrackingWorksheet!F797))</f>
        <v/>
      </c>
    </row>
    <row r="793" spans="2:22" x14ac:dyDescent="0.35">
      <c r="B793" s="178">
        <f>IF(AND(ISBLANK(TrackingWorksheet!B798),ISBLANK(TrackingWorksheet!C798),ISBLANK(TrackingWorksheet!G798),ISBLANK(TrackingWorksheet!I798),
ISBLANK(TrackingWorksheet!#REF!)),1,0)</f>
        <v>0</v>
      </c>
      <c r="C793" s="173">
        <f>IF(B793=1,"",TrackingWorksheet!D798)</f>
        <v>0</v>
      </c>
      <c r="D793" s="176">
        <f>IF(B793=1,"",IF(AND(TrackingWorksheet!B798&lt;&gt;"",TrackingWorksheet!B798&lt;=WeeklyCOVIDSummary!$C$7,OR(TrackingWorksheet!C798="",TrackingWorksheet!C798&gt;=WeeklyCOVIDSummary!$C$6)),1,0))</f>
        <v>0</v>
      </c>
      <c r="E793" s="175">
        <f>IF(B793=1,"",IF(AND(TrackingWorksheet!H798&lt;&gt;"",TrackingWorksheet!H798&lt;=WeeklyCOVIDSummary!$C$7),1,0)*D793)</f>
        <v>0</v>
      </c>
      <c r="F793" s="175">
        <f>IF(B793=1,"",IF(AND(TrackingWorksheet!I798&lt;&gt;"",TrackingWorksheet!I798&lt;=WeeklyCOVIDSummary!$C$7),1,0)*D793)</f>
        <v>0</v>
      </c>
      <c r="G793" s="175">
        <f>IF(B793=1,"",IF(AND(TrackingWorksheet!G798&lt;&gt;"",TrackingWorksheet!G798&lt;=WeeklyCOVIDSummary!$C$7,WeeklyCOVIDSummary!$C$6-TrackingWorksheet!G798&lt;60),1,0)*D793)</f>
        <v>0</v>
      </c>
      <c r="H793" s="175">
        <f>IF(B793=1,"",IF(AND(TrackingWorksheet!G798&lt;&gt;"",TrackingWorksheet!G798&lt;=WeeklyCOVIDSummary!$C$7,TrackingWorksheet!G798&gt;$M$3),1,0)*D793)</f>
        <v>0</v>
      </c>
      <c r="I793" s="175">
        <f t="shared" si="25"/>
        <v>0</v>
      </c>
      <c r="J793" s="175">
        <f t="shared" si="24"/>
        <v>0</v>
      </c>
      <c r="K793" s="175">
        <f>IF(B793=1,"",IF(AND(TrackingWorksheet!G798="",TrackingWorksheet!H798="", TrackingWorksheet!I798=""),1,0)*D793)</f>
        <v>0</v>
      </c>
      <c r="L793" s="178" t="str">
        <f>IF(B793=1,"",IF(TrackingWorksheet!F798="","",TrackingWorksheet!F798))</f>
        <v/>
      </c>
      <c r="M793" s="170"/>
      <c r="N793" s="170">
        <f>IF(AND(ISBLANK(TrackingWorksheet!B798),ISBLANK(TrackingWorksheet!C798),ISBLANK(TrackingWorksheet!G798),ISBLANK(TrackingWorksheet!I798),
ISBLANK(TrackingWorksheet!#REF!)),1,0)</f>
        <v>0</v>
      </c>
      <c r="O793" s="170">
        <f>IF(B793=1,"",TrackingWorksheet!E798)</f>
        <v>0</v>
      </c>
      <c r="P793" s="170" t="e">
        <f>IF(B793=1,"",IF(AND(TrackingWorksheet!B798&lt;&gt;"",TrackingWorksheet!B798&lt;=#REF!,OR(TrackingWorksheet!C798="",TrackingWorksheet!C798&gt;=#REF!)),1,0))</f>
        <v>#REF!</v>
      </c>
      <c r="Q793" s="170" t="e">
        <f>IF(B793=1,"",IF(AND(TrackingWorksheet!#REF! &lt;&gt;"",TrackingWorksheet!#REF!&lt;=#REF!), 1, 0)*D793)</f>
        <v>#REF!</v>
      </c>
      <c r="R793" s="170" t="e">
        <f>IF(B793=1,"",IF(AND(TrackingWorksheet!#REF! &lt;&gt;"", TrackingWorksheet!#REF!="At facility"), 1, 0)*D793)</f>
        <v>#REF!</v>
      </c>
      <c r="S793" s="170" t="e">
        <f>IF(B793=1,"",IF(AND(TrackingWorksheet!#REF! &lt;&gt;"", TrackingWorksheet!#REF!="Outside of facility"), 1, 0)*D793)</f>
        <v>#REF!</v>
      </c>
      <c r="T793" s="170" t="e">
        <f>IF(B793=1,"",IF(AND(TrackingWorksheet!#REF!&lt;&gt;"",TrackingWorksheet!#REF!&lt;=#REF!),1,0)*D793)</f>
        <v>#REF!</v>
      </c>
      <c r="U793" s="170" t="e">
        <f>IF(B793=1,"",IF(AND(TrackingWorksheet!#REF!&lt;&gt;"",TrackingWorksheet!#REF!&lt;=#REF!),1,0)*D793)</f>
        <v>#REF!</v>
      </c>
      <c r="V793" s="170" t="str">
        <f>IF(B793=1,"",IF(TrackingWorksheet!F798="","",TrackingWorksheet!F798))</f>
        <v/>
      </c>
    </row>
    <row r="794" spans="2:22" x14ac:dyDescent="0.35">
      <c r="B794" s="178">
        <f>IF(AND(ISBLANK(TrackingWorksheet!B799),ISBLANK(TrackingWorksheet!C799),ISBLANK(TrackingWorksheet!G799),ISBLANK(TrackingWorksheet!I799),
ISBLANK(TrackingWorksheet!#REF!)),1,0)</f>
        <v>0</v>
      </c>
      <c r="C794" s="173">
        <f>IF(B794=1,"",TrackingWorksheet!D799)</f>
        <v>0</v>
      </c>
      <c r="D794" s="176">
        <f>IF(B794=1,"",IF(AND(TrackingWorksheet!B799&lt;&gt;"",TrackingWorksheet!B799&lt;=WeeklyCOVIDSummary!$C$7,OR(TrackingWorksheet!C799="",TrackingWorksheet!C799&gt;=WeeklyCOVIDSummary!$C$6)),1,0))</f>
        <v>0</v>
      </c>
      <c r="E794" s="175">
        <f>IF(B794=1,"",IF(AND(TrackingWorksheet!H799&lt;&gt;"",TrackingWorksheet!H799&lt;=WeeklyCOVIDSummary!$C$7),1,0)*D794)</f>
        <v>0</v>
      </c>
      <c r="F794" s="175">
        <f>IF(B794=1,"",IF(AND(TrackingWorksheet!I799&lt;&gt;"",TrackingWorksheet!I799&lt;=WeeklyCOVIDSummary!$C$7),1,0)*D794)</f>
        <v>0</v>
      </c>
      <c r="G794" s="175">
        <f>IF(B794=1,"",IF(AND(TrackingWorksheet!G799&lt;&gt;"",TrackingWorksheet!G799&lt;=WeeklyCOVIDSummary!$C$7,WeeklyCOVIDSummary!$C$6-TrackingWorksheet!G799&lt;60),1,0)*D794)</f>
        <v>0</v>
      </c>
      <c r="H794" s="175">
        <f>IF(B794=1,"",IF(AND(TrackingWorksheet!G799&lt;&gt;"",TrackingWorksheet!G799&lt;=WeeklyCOVIDSummary!$C$7,TrackingWorksheet!G799&gt;$M$3),1,0)*D794)</f>
        <v>0</v>
      </c>
      <c r="I794" s="175">
        <f t="shared" si="25"/>
        <v>0</v>
      </c>
      <c r="J794" s="175">
        <f t="shared" si="24"/>
        <v>0</v>
      </c>
      <c r="K794" s="175">
        <f>IF(B794=1,"",IF(AND(TrackingWorksheet!G799="",TrackingWorksheet!H799="", TrackingWorksheet!I799=""),1,0)*D794)</f>
        <v>0</v>
      </c>
      <c r="L794" s="178" t="str">
        <f>IF(B794=1,"",IF(TrackingWorksheet!F799="","",TrackingWorksheet!F799))</f>
        <v/>
      </c>
      <c r="M794" s="170"/>
      <c r="N794" s="170">
        <f>IF(AND(ISBLANK(TrackingWorksheet!B799),ISBLANK(TrackingWorksheet!C799),ISBLANK(TrackingWorksheet!G799),ISBLANK(TrackingWorksheet!I799),
ISBLANK(TrackingWorksheet!#REF!)),1,0)</f>
        <v>0</v>
      </c>
      <c r="O794" s="170">
        <f>IF(B794=1,"",TrackingWorksheet!E799)</f>
        <v>0</v>
      </c>
      <c r="P794" s="170" t="e">
        <f>IF(B794=1,"",IF(AND(TrackingWorksheet!B799&lt;&gt;"",TrackingWorksheet!B799&lt;=#REF!,OR(TrackingWorksheet!C799="",TrackingWorksheet!C799&gt;=#REF!)),1,0))</f>
        <v>#REF!</v>
      </c>
      <c r="Q794" s="170" t="e">
        <f>IF(B794=1,"",IF(AND(TrackingWorksheet!#REF! &lt;&gt;"",TrackingWorksheet!#REF!&lt;=#REF!), 1, 0)*D794)</f>
        <v>#REF!</v>
      </c>
      <c r="R794" s="170" t="e">
        <f>IF(B794=1,"",IF(AND(TrackingWorksheet!#REF! &lt;&gt;"", TrackingWorksheet!#REF!="At facility"), 1, 0)*D794)</f>
        <v>#REF!</v>
      </c>
      <c r="S794" s="170" t="e">
        <f>IF(B794=1,"",IF(AND(TrackingWorksheet!#REF! &lt;&gt;"", TrackingWorksheet!#REF!="Outside of facility"), 1, 0)*D794)</f>
        <v>#REF!</v>
      </c>
      <c r="T794" s="170" t="e">
        <f>IF(B794=1,"",IF(AND(TrackingWorksheet!#REF!&lt;&gt;"",TrackingWorksheet!#REF!&lt;=#REF!),1,0)*D794)</f>
        <v>#REF!</v>
      </c>
      <c r="U794" s="170" t="e">
        <f>IF(B794=1,"",IF(AND(TrackingWorksheet!#REF!&lt;&gt;"",TrackingWorksheet!#REF!&lt;=#REF!),1,0)*D794)</f>
        <v>#REF!</v>
      </c>
      <c r="V794" s="170" t="str">
        <f>IF(B794=1,"",IF(TrackingWorksheet!F799="","",TrackingWorksheet!F799))</f>
        <v/>
      </c>
    </row>
    <row r="795" spans="2:22" x14ac:dyDescent="0.35">
      <c r="B795" s="178">
        <f>IF(AND(ISBLANK(TrackingWorksheet!B800),ISBLANK(TrackingWorksheet!C800),ISBLANK(TrackingWorksheet!G800),ISBLANK(TrackingWorksheet!I800),
ISBLANK(TrackingWorksheet!#REF!)),1,0)</f>
        <v>0</v>
      </c>
      <c r="C795" s="173">
        <f>IF(B795=1,"",TrackingWorksheet!D800)</f>
        <v>0</v>
      </c>
      <c r="D795" s="176">
        <f>IF(B795=1,"",IF(AND(TrackingWorksheet!B800&lt;&gt;"",TrackingWorksheet!B800&lt;=WeeklyCOVIDSummary!$C$7,OR(TrackingWorksheet!C800="",TrackingWorksheet!C800&gt;=WeeklyCOVIDSummary!$C$6)),1,0))</f>
        <v>0</v>
      </c>
      <c r="E795" s="175">
        <f>IF(B795=1,"",IF(AND(TrackingWorksheet!H800&lt;&gt;"",TrackingWorksheet!H800&lt;=WeeklyCOVIDSummary!$C$7),1,0)*D795)</f>
        <v>0</v>
      </c>
      <c r="F795" s="175">
        <f>IF(B795=1,"",IF(AND(TrackingWorksheet!I800&lt;&gt;"",TrackingWorksheet!I800&lt;=WeeklyCOVIDSummary!$C$7),1,0)*D795)</f>
        <v>0</v>
      </c>
      <c r="G795" s="175">
        <f>IF(B795=1,"",IF(AND(TrackingWorksheet!G800&lt;&gt;"",TrackingWorksheet!G800&lt;=WeeklyCOVIDSummary!$C$7,WeeklyCOVIDSummary!$C$6-TrackingWorksheet!G800&lt;60),1,0)*D795)</f>
        <v>0</v>
      </c>
      <c r="H795" s="175">
        <f>IF(B795=1,"",IF(AND(TrackingWorksheet!G800&lt;&gt;"",TrackingWorksheet!G800&lt;=WeeklyCOVIDSummary!$C$7,TrackingWorksheet!G800&gt;$M$3),1,0)*D795)</f>
        <v>0</v>
      </c>
      <c r="I795" s="175">
        <f t="shared" si="25"/>
        <v>0</v>
      </c>
      <c r="J795" s="175">
        <f t="shared" si="24"/>
        <v>0</v>
      </c>
      <c r="K795" s="175">
        <f>IF(B795=1,"",IF(AND(TrackingWorksheet!G800="",TrackingWorksheet!H800="", TrackingWorksheet!I800=""),1,0)*D795)</f>
        <v>0</v>
      </c>
      <c r="L795" s="178" t="str">
        <f>IF(B795=1,"",IF(TrackingWorksheet!F800="","",TrackingWorksheet!F800))</f>
        <v/>
      </c>
      <c r="M795" s="170"/>
      <c r="N795" s="170">
        <f>IF(AND(ISBLANK(TrackingWorksheet!B800),ISBLANK(TrackingWorksheet!C800),ISBLANK(TrackingWorksheet!G800),ISBLANK(TrackingWorksheet!I800),
ISBLANK(TrackingWorksheet!#REF!)),1,0)</f>
        <v>0</v>
      </c>
      <c r="O795" s="170">
        <f>IF(B795=1,"",TrackingWorksheet!E800)</f>
        <v>0</v>
      </c>
      <c r="P795" s="170" t="e">
        <f>IF(B795=1,"",IF(AND(TrackingWorksheet!B800&lt;&gt;"",TrackingWorksheet!B800&lt;=#REF!,OR(TrackingWorksheet!C800="",TrackingWorksheet!C800&gt;=#REF!)),1,0))</f>
        <v>#REF!</v>
      </c>
      <c r="Q795" s="170" t="e">
        <f>IF(B795=1,"",IF(AND(TrackingWorksheet!#REF! &lt;&gt;"",TrackingWorksheet!#REF!&lt;=#REF!), 1, 0)*D795)</f>
        <v>#REF!</v>
      </c>
      <c r="R795" s="170" t="e">
        <f>IF(B795=1,"",IF(AND(TrackingWorksheet!#REF! &lt;&gt;"", TrackingWorksheet!#REF!="At facility"), 1, 0)*D795)</f>
        <v>#REF!</v>
      </c>
      <c r="S795" s="170" t="e">
        <f>IF(B795=1,"",IF(AND(TrackingWorksheet!#REF! &lt;&gt;"", TrackingWorksheet!#REF!="Outside of facility"), 1, 0)*D795)</f>
        <v>#REF!</v>
      </c>
      <c r="T795" s="170" t="e">
        <f>IF(B795=1,"",IF(AND(TrackingWorksheet!#REF!&lt;&gt;"",TrackingWorksheet!#REF!&lt;=#REF!),1,0)*D795)</f>
        <v>#REF!</v>
      </c>
      <c r="U795" s="170" t="e">
        <f>IF(B795=1,"",IF(AND(TrackingWorksheet!#REF!&lt;&gt;"",TrackingWorksheet!#REF!&lt;=#REF!),1,0)*D795)</f>
        <v>#REF!</v>
      </c>
      <c r="V795" s="170" t="str">
        <f>IF(B795=1,"",IF(TrackingWorksheet!F800="","",TrackingWorksheet!F800))</f>
        <v/>
      </c>
    </row>
    <row r="796" spans="2:22" x14ac:dyDescent="0.35">
      <c r="B796" s="178">
        <f>IF(AND(ISBLANK(TrackingWorksheet!B801),ISBLANK(TrackingWorksheet!C801),ISBLANK(TrackingWorksheet!G801),ISBLANK(TrackingWorksheet!I801),
ISBLANK(TrackingWorksheet!#REF!)),1,0)</f>
        <v>0</v>
      </c>
      <c r="C796" s="173">
        <f>IF(B796=1,"",TrackingWorksheet!D801)</f>
        <v>0</v>
      </c>
      <c r="D796" s="176">
        <f>IF(B796=1,"",IF(AND(TrackingWorksheet!B801&lt;&gt;"",TrackingWorksheet!B801&lt;=WeeklyCOVIDSummary!$C$7,OR(TrackingWorksheet!C801="",TrackingWorksheet!C801&gt;=WeeklyCOVIDSummary!$C$6)),1,0))</f>
        <v>0</v>
      </c>
      <c r="E796" s="175">
        <f>IF(B796=1,"",IF(AND(TrackingWorksheet!H801&lt;&gt;"",TrackingWorksheet!H801&lt;=WeeklyCOVIDSummary!$C$7),1,0)*D796)</f>
        <v>0</v>
      </c>
      <c r="F796" s="175">
        <f>IF(B796=1,"",IF(AND(TrackingWorksheet!I801&lt;&gt;"",TrackingWorksheet!I801&lt;=WeeklyCOVIDSummary!$C$7),1,0)*D796)</f>
        <v>0</v>
      </c>
      <c r="G796" s="175">
        <f>IF(B796=1,"",IF(AND(TrackingWorksheet!G801&lt;&gt;"",TrackingWorksheet!G801&lt;=WeeklyCOVIDSummary!$C$7,WeeklyCOVIDSummary!$C$6-TrackingWorksheet!G801&lt;60),1,0)*D796)</f>
        <v>0</v>
      </c>
      <c r="H796" s="175">
        <f>IF(B796=1,"",IF(AND(TrackingWorksheet!G801&lt;&gt;"",TrackingWorksheet!G801&lt;=WeeklyCOVIDSummary!$C$7,TrackingWorksheet!G801&gt;$M$3),1,0)*D796)</f>
        <v>0</v>
      </c>
      <c r="I796" s="175">
        <f t="shared" si="25"/>
        <v>0</v>
      </c>
      <c r="J796" s="175">
        <f t="shared" si="24"/>
        <v>0</v>
      </c>
      <c r="K796" s="175">
        <f>IF(B796=1,"",IF(AND(TrackingWorksheet!G801="",TrackingWorksheet!H801="", TrackingWorksheet!I801=""),1,0)*D796)</f>
        <v>0</v>
      </c>
      <c r="L796" s="178" t="str">
        <f>IF(B796=1,"",IF(TrackingWorksheet!F801="","",TrackingWorksheet!F801))</f>
        <v/>
      </c>
      <c r="M796" s="170"/>
      <c r="N796" s="170">
        <f>IF(AND(ISBLANK(TrackingWorksheet!B801),ISBLANK(TrackingWorksheet!C801),ISBLANK(TrackingWorksheet!G801),ISBLANK(TrackingWorksheet!I801),
ISBLANK(TrackingWorksheet!#REF!)),1,0)</f>
        <v>0</v>
      </c>
      <c r="O796" s="170">
        <f>IF(B796=1,"",TrackingWorksheet!E801)</f>
        <v>0</v>
      </c>
      <c r="P796" s="170" t="e">
        <f>IF(B796=1,"",IF(AND(TrackingWorksheet!B801&lt;&gt;"",TrackingWorksheet!B801&lt;=#REF!,OR(TrackingWorksheet!C801="",TrackingWorksheet!C801&gt;=#REF!)),1,0))</f>
        <v>#REF!</v>
      </c>
      <c r="Q796" s="170" t="e">
        <f>IF(B796=1,"",IF(AND(TrackingWorksheet!#REF! &lt;&gt;"",TrackingWorksheet!#REF!&lt;=#REF!), 1, 0)*D796)</f>
        <v>#REF!</v>
      </c>
      <c r="R796" s="170" t="e">
        <f>IF(B796=1,"",IF(AND(TrackingWorksheet!#REF! &lt;&gt;"", TrackingWorksheet!#REF!="At facility"), 1, 0)*D796)</f>
        <v>#REF!</v>
      </c>
      <c r="S796" s="170" t="e">
        <f>IF(B796=1,"",IF(AND(TrackingWorksheet!#REF! &lt;&gt;"", TrackingWorksheet!#REF!="Outside of facility"), 1, 0)*D796)</f>
        <v>#REF!</v>
      </c>
      <c r="T796" s="170" t="e">
        <f>IF(B796=1,"",IF(AND(TrackingWorksheet!#REF!&lt;&gt;"",TrackingWorksheet!#REF!&lt;=#REF!),1,0)*D796)</f>
        <v>#REF!</v>
      </c>
      <c r="U796" s="170" t="e">
        <f>IF(B796=1,"",IF(AND(TrackingWorksheet!#REF!&lt;&gt;"",TrackingWorksheet!#REF!&lt;=#REF!),1,0)*D796)</f>
        <v>#REF!</v>
      </c>
      <c r="V796" s="170" t="str">
        <f>IF(B796=1,"",IF(TrackingWorksheet!F801="","",TrackingWorksheet!F801))</f>
        <v/>
      </c>
    </row>
    <row r="797" spans="2:22" x14ac:dyDescent="0.35">
      <c r="B797" s="178">
        <f>IF(AND(ISBLANK(TrackingWorksheet!B802),ISBLANK(TrackingWorksheet!C802),ISBLANK(TrackingWorksheet!G802),ISBLANK(TrackingWorksheet!I802),
ISBLANK(TrackingWorksheet!#REF!)),1,0)</f>
        <v>0</v>
      </c>
      <c r="C797" s="173">
        <f>IF(B797=1,"",TrackingWorksheet!D802)</f>
        <v>0</v>
      </c>
      <c r="D797" s="176">
        <f>IF(B797=1,"",IF(AND(TrackingWorksheet!B802&lt;&gt;"",TrackingWorksheet!B802&lt;=WeeklyCOVIDSummary!$C$7,OR(TrackingWorksheet!C802="",TrackingWorksheet!C802&gt;=WeeklyCOVIDSummary!$C$6)),1,0))</f>
        <v>0</v>
      </c>
      <c r="E797" s="175">
        <f>IF(B797=1,"",IF(AND(TrackingWorksheet!H802&lt;&gt;"",TrackingWorksheet!H802&lt;=WeeklyCOVIDSummary!$C$7),1,0)*D797)</f>
        <v>0</v>
      </c>
      <c r="F797" s="175">
        <f>IF(B797=1,"",IF(AND(TrackingWorksheet!I802&lt;&gt;"",TrackingWorksheet!I802&lt;=WeeklyCOVIDSummary!$C$7),1,0)*D797)</f>
        <v>0</v>
      </c>
      <c r="G797" s="175">
        <f>IF(B797=1,"",IF(AND(TrackingWorksheet!G802&lt;&gt;"",TrackingWorksheet!G802&lt;=WeeklyCOVIDSummary!$C$7,WeeklyCOVIDSummary!$C$6-TrackingWorksheet!G802&lt;60),1,0)*D797)</f>
        <v>0</v>
      </c>
      <c r="H797" s="175">
        <f>IF(B797=1,"",IF(AND(TrackingWorksheet!G802&lt;&gt;"",TrackingWorksheet!G802&lt;=WeeklyCOVIDSummary!$C$7,TrackingWorksheet!G802&gt;$M$3),1,0)*D797)</f>
        <v>0</v>
      </c>
      <c r="I797" s="175">
        <f t="shared" si="25"/>
        <v>0</v>
      </c>
      <c r="J797" s="175">
        <f t="shared" si="24"/>
        <v>0</v>
      </c>
      <c r="K797" s="175">
        <f>IF(B797=1,"",IF(AND(TrackingWorksheet!G802="",TrackingWorksheet!H802="", TrackingWorksheet!I802=""),1,0)*D797)</f>
        <v>0</v>
      </c>
      <c r="L797" s="178" t="str">
        <f>IF(B797=1,"",IF(TrackingWorksheet!F802="","",TrackingWorksheet!F802))</f>
        <v/>
      </c>
      <c r="M797" s="170"/>
      <c r="N797" s="170">
        <f>IF(AND(ISBLANK(TrackingWorksheet!B802),ISBLANK(TrackingWorksheet!C802),ISBLANK(TrackingWorksheet!G802),ISBLANK(TrackingWorksheet!I802),
ISBLANK(TrackingWorksheet!#REF!)),1,0)</f>
        <v>0</v>
      </c>
      <c r="O797" s="170">
        <f>IF(B797=1,"",TrackingWorksheet!E802)</f>
        <v>0</v>
      </c>
      <c r="P797" s="170" t="e">
        <f>IF(B797=1,"",IF(AND(TrackingWorksheet!B802&lt;&gt;"",TrackingWorksheet!B802&lt;=#REF!,OR(TrackingWorksheet!C802="",TrackingWorksheet!C802&gt;=#REF!)),1,0))</f>
        <v>#REF!</v>
      </c>
      <c r="Q797" s="170" t="e">
        <f>IF(B797=1,"",IF(AND(TrackingWorksheet!#REF! &lt;&gt;"",TrackingWorksheet!#REF!&lt;=#REF!), 1, 0)*D797)</f>
        <v>#REF!</v>
      </c>
      <c r="R797" s="170" t="e">
        <f>IF(B797=1,"",IF(AND(TrackingWorksheet!#REF! &lt;&gt;"", TrackingWorksheet!#REF!="At facility"), 1, 0)*D797)</f>
        <v>#REF!</v>
      </c>
      <c r="S797" s="170" t="e">
        <f>IF(B797=1,"",IF(AND(TrackingWorksheet!#REF! &lt;&gt;"", TrackingWorksheet!#REF!="Outside of facility"), 1, 0)*D797)</f>
        <v>#REF!</v>
      </c>
      <c r="T797" s="170" t="e">
        <f>IF(B797=1,"",IF(AND(TrackingWorksheet!#REF!&lt;&gt;"",TrackingWorksheet!#REF!&lt;=#REF!),1,0)*D797)</f>
        <v>#REF!</v>
      </c>
      <c r="U797" s="170" t="e">
        <f>IF(B797=1,"",IF(AND(TrackingWorksheet!#REF!&lt;&gt;"",TrackingWorksheet!#REF!&lt;=#REF!),1,0)*D797)</f>
        <v>#REF!</v>
      </c>
      <c r="V797" s="170" t="str">
        <f>IF(B797=1,"",IF(TrackingWorksheet!F802="","",TrackingWorksheet!F802))</f>
        <v/>
      </c>
    </row>
    <row r="798" spans="2:22" x14ac:dyDescent="0.35">
      <c r="B798" s="178">
        <f>IF(AND(ISBLANK(TrackingWorksheet!B803),ISBLANK(TrackingWorksheet!C803),ISBLANK(TrackingWorksheet!G803),ISBLANK(TrackingWorksheet!I803),
ISBLANK(TrackingWorksheet!#REF!)),1,0)</f>
        <v>0</v>
      </c>
      <c r="C798" s="173">
        <f>IF(B798=1,"",TrackingWorksheet!D803)</f>
        <v>0</v>
      </c>
      <c r="D798" s="176">
        <f>IF(B798=1,"",IF(AND(TrackingWorksheet!B803&lt;&gt;"",TrackingWorksheet!B803&lt;=WeeklyCOVIDSummary!$C$7,OR(TrackingWorksheet!C803="",TrackingWorksheet!C803&gt;=WeeklyCOVIDSummary!$C$6)),1,0))</f>
        <v>0</v>
      </c>
      <c r="E798" s="175">
        <f>IF(B798=1,"",IF(AND(TrackingWorksheet!H803&lt;&gt;"",TrackingWorksheet!H803&lt;=WeeklyCOVIDSummary!$C$7),1,0)*D798)</f>
        <v>0</v>
      </c>
      <c r="F798" s="175">
        <f>IF(B798=1,"",IF(AND(TrackingWorksheet!I803&lt;&gt;"",TrackingWorksheet!I803&lt;=WeeklyCOVIDSummary!$C$7),1,0)*D798)</f>
        <v>0</v>
      </c>
      <c r="G798" s="175">
        <f>IF(B798=1,"",IF(AND(TrackingWorksheet!G803&lt;&gt;"",TrackingWorksheet!G803&lt;=WeeklyCOVIDSummary!$C$7,WeeklyCOVIDSummary!$C$6-TrackingWorksheet!G803&lt;60),1,0)*D798)</f>
        <v>0</v>
      </c>
      <c r="H798" s="175">
        <f>IF(B798=1,"",IF(AND(TrackingWorksheet!G803&lt;&gt;"",TrackingWorksheet!G803&lt;=WeeklyCOVIDSummary!$C$7,TrackingWorksheet!G803&gt;$M$3),1,0)*D798)</f>
        <v>0</v>
      </c>
      <c r="I798" s="175">
        <f t="shared" si="25"/>
        <v>0</v>
      </c>
      <c r="J798" s="175">
        <f t="shared" si="24"/>
        <v>0</v>
      </c>
      <c r="K798" s="175">
        <f>IF(B798=1,"",IF(AND(TrackingWorksheet!G803="",TrackingWorksheet!H803="", TrackingWorksheet!I803=""),1,0)*D798)</f>
        <v>0</v>
      </c>
      <c r="L798" s="178" t="str">
        <f>IF(B798=1,"",IF(TrackingWorksheet!F803="","",TrackingWorksheet!F803))</f>
        <v/>
      </c>
      <c r="M798" s="170"/>
      <c r="N798" s="170">
        <f>IF(AND(ISBLANK(TrackingWorksheet!B803),ISBLANK(TrackingWorksheet!C803),ISBLANK(TrackingWorksheet!G803),ISBLANK(TrackingWorksheet!I803),
ISBLANK(TrackingWorksheet!#REF!)),1,0)</f>
        <v>0</v>
      </c>
      <c r="O798" s="170">
        <f>IF(B798=1,"",TrackingWorksheet!E803)</f>
        <v>0</v>
      </c>
      <c r="P798" s="170" t="e">
        <f>IF(B798=1,"",IF(AND(TrackingWorksheet!B803&lt;&gt;"",TrackingWorksheet!B803&lt;=#REF!,OR(TrackingWorksheet!C803="",TrackingWorksheet!C803&gt;=#REF!)),1,0))</f>
        <v>#REF!</v>
      </c>
      <c r="Q798" s="170" t="e">
        <f>IF(B798=1,"",IF(AND(TrackingWorksheet!#REF! &lt;&gt;"",TrackingWorksheet!#REF!&lt;=#REF!), 1, 0)*D798)</f>
        <v>#REF!</v>
      </c>
      <c r="R798" s="170" t="e">
        <f>IF(B798=1,"",IF(AND(TrackingWorksheet!#REF! &lt;&gt;"", TrackingWorksheet!#REF!="At facility"), 1, 0)*D798)</f>
        <v>#REF!</v>
      </c>
      <c r="S798" s="170" t="e">
        <f>IF(B798=1,"",IF(AND(TrackingWorksheet!#REF! &lt;&gt;"", TrackingWorksheet!#REF!="Outside of facility"), 1, 0)*D798)</f>
        <v>#REF!</v>
      </c>
      <c r="T798" s="170" t="e">
        <f>IF(B798=1,"",IF(AND(TrackingWorksheet!#REF!&lt;&gt;"",TrackingWorksheet!#REF!&lt;=#REF!),1,0)*D798)</f>
        <v>#REF!</v>
      </c>
      <c r="U798" s="170" t="e">
        <f>IF(B798=1,"",IF(AND(TrackingWorksheet!#REF!&lt;&gt;"",TrackingWorksheet!#REF!&lt;=#REF!),1,0)*D798)</f>
        <v>#REF!</v>
      </c>
      <c r="V798" s="170" t="str">
        <f>IF(B798=1,"",IF(TrackingWorksheet!F803="","",TrackingWorksheet!F803))</f>
        <v/>
      </c>
    </row>
    <row r="799" spans="2:22" x14ac:dyDescent="0.35">
      <c r="B799" s="178">
        <f>IF(AND(ISBLANK(TrackingWorksheet!B804),ISBLANK(TrackingWorksheet!C804),ISBLANK(TrackingWorksheet!G804),ISBLANK(TrackingWorksheet!I804),
ISBLANK(TrackingWorksheet!#REF!)),1,0)</f>
        <v>0</v>
      </c>
      <c r="C799" s="173">
        <f>IF(B799=1,"",TrackingWorksheet!D804)</f>
        <v>0</v>
      </c>
      <c r="D799" s="176">
        <f>IF(B799=1,"",IF(AND(TrackingWorksheet!B804&lt;&gt;"",TrackingWorksheet!B804&lt;=WeeklyCOVIDSummary!$C$7,OR(TrackingWorksheet!C804="",TrackingWorksheet!C804&gt;=WeeklyCOVIDSummary!$C$6)),1,0))</f>
        <v>0</v>
      </c>
      <c r="E799" s="175">
        <f>IF(B799=1,"",IF(AND(TrackingWorksheet!H804&lt;&gt;"",TrackingWorksheet!H804&lt;=WeeklyCOVIDSummary!$C$7),1,0)*D799)</f>
        <v>0</v>
      </c>
      <c r="F799" s="175">
        <f>IF(B799=1,"",IF(AND(TrackingWorksheet!I804&lt;&gt;"",TrackingWorksheet!I804&lt;=WeeklyCOVIDSummary!$C$7),1,0)*D799)</f>
        <v>0</v>
      </c>
      <c r="G799" s="175">
        <f>IF(B799=1,"",IF(AND(TrackingWorksheet!G804&lt;&gt;"",TrackingWorksheet!G804&lt;=WeeklyCOVIDSummary!$C$7,WeeklyCOVIDSummary!$C$6-TrackingWorksheet!G804&lt;60),1,0)*D799)</f>
        <v>0</v>
      </c>
      <c r="H799" s="175">
        <f>IF(B799=1,"",IF(AND(TrackingWorksheet!G804&lt;&gt;"",TrackingWorksheet!G804&lt;=WeeklyCOVIDSummary!$C$7,TrackingWorksheet!G804&gt;$M$3),1,0)*D799)</f>
        <v>0</v>
      </c>
      <c r="I799" s="175">
        <f t="shared" si="25"/>
        <v>0</v>
      </c>
      <c r="J799" s="175">
        <f t="shared" si="24"/>
        <v>0</v>
      </c>
      <c r="K799" s="175">
        <f>IF(B799=1,"",IF(AND(TrackingWorksheet!G804="",TrackingWorksheet!H804="", TrackingWorksheet!I804=""),1,0)*D799)</f>
        <v>0</v>
      </c>
      <c r="L799" s="178" t="str">
        <f>IF(B799=1,"",IF(TrackingWorksheet!F804="","",TrackingWorksheet!F804))</f>
        <v/>
      </c>
      <c r="M799" s="170"/>
      <c r="N799" s="170">
        <f>IF(AND(ISBLANK(TrackingWorksheet!B804),ISBLANK(TrackingWorksheet!C804),ISBLANK(TrackingWorksheet!G804),ISBLANK(TrackingWorksheet!I804),
ISBLANK(TrackingWorksheet!#REF!)),1,0)</f>
        <v>0</v>
      </c>
      <c r="O799" s="170">
        <f>IF(B799=1,"",TrackingWorksheet!E804)</f>
        <v>0</v>
      </c>
      <c r="P799" s="170" t="e">
        <f>IF(B799=1,"",IF(AND(TrackingWorksheet!B804&lt;&gt;"",TrackingWorksheet!B804&lt;=#REF!,OR(TrackingWorksheet!C804="",TrackingWorksheet!C804&gt;=#REF!)),1,0))</f>
        <v>#REF!</v>
      </c>
      <c r="Q799" s="170" t="e">
        <f>IF(B799=1,"",IF(AND(TrackingWorksheet!#REF! &lt;&gt;"",TrackingWorksheet!#REF!&lt;=#REF!), 1, 0)*D799)</f>
        <v>#REF!</v>
      </c>
      <c r="R799" s="170" t="e">
        <f>IF(B799=1,"",IF(AND(TrackingWorksheet!#REF! &lt;&gt;"", TrackingWorksheet!#REF!="At facility"), 1, 0)*D799)</f>
        <v>#REF!</v>
      </c>
      <c r="S799" s="170" t="e">
        <f>IF(B799=1,"",IF(AND(TrackingWorksheet!#REF! &lt;&gt;"", TrackingWorksheet!#REF!="Outside of facility"), 1, 0)*D799)</f>
        <v>#REF!</v>
      </c>
      <c r="T799" s="170" t="e">
        <f>IF(B799=1,"",IF(AND(TrackingWorksheet!#REF!&lt;&gt;"",TrackingWorksheet!#REF!&lt;=#REF!),1,0)*D799)</f>
        <v>#REF!</v>
      </c>
      <c r="U799" s="170" t="e">
        <f>IF(B799=1,"",IF(AND(TrackingWorksheet!#REF!&lt;&gt;"",TrackingWorksheet!#REF!&lt;=#REF!),1,0)*D799)</f>
        <v>#REF!</v>
      </c>
      <c r="V799" s="170" t="str">
        <f>IF(B799=1,"",IF(TrackingWorksheet!F804="","",TrackingWorksheet!F804))</f>
        <v/>
      </c>
    </row>
    <row r="800" spans="2:22" x14ac:dyDescent="0.35">
      <c r="B800" s="178">
        <f>IF(AND(ISBLANK(TrackingWorksheet!B805),ISBLANK(TrackingWorksheet!C805),ISBLANK(TrackingWorksheet!G805),ISBLANK(TrackingWorksheet!I805),
ISBLANK(TrackingWorksheet!#REF!)),1,0)</f>
        <v>0</v>
      </c>
      <c r="C800" s="173">
        <f>IF(B800=1,"",TrackingWorksheet!D805)</f>
        <v>0</v>
      </c>
      <c r="D800" s="176">
        <f>IF(B800=1,"",IF(AND(TrackingWorksheet!B805&lt;&gt;"",TrackingWorksheet!B805&lt;=WeeklyCOVIDSummary!$C$7,OR(TrackingWorksheet!C805="",TrackingWorksheet!C805&gt;=WeeklyCOVIDSummary!$C$6)),1,0))</f>
        <v>0</v>
      </c>
      <c r="E800" s="175">
        <f>IF(B800=1,"",IF(AND(TrackingWorksheet!H805&lt;&gt;"",TrackingWorksheet!H805&lt;=WeeklyCOVIDSummary!$C$7),1,0)*D800)</f>
        <v>0</v>
      </c>
      <c r="F800" s="175">
        <f>IF(B800=1,"",IF(AND(TrackingWorksheet!I805&lt;&gt;"",TrackingWorksheet!I805&lt;=WeeklyCOVIDSummary!$C$7),1,0)*D800)</f>
        <v>0</v>
      </c>
      <c r="G800" s="175">
        <f>IF(B800=1,"",IF(AND(TrackingWorksheet!G805&lt;&gt;"",TrackingWorksheet!G805&lt;=WeeklyCOVIDSummary!$C$7,WeeklyCOVIDSummary!$C$6-TrackingWorksheet!G805&lt;60),1,0)*D800)</f>
        <v>0</v>
      </c>
      <c r="H800" s="175">
        <f>IF(B800=1,"",IF(AND(TrackingWorksheet!G805&lt;&gt;"",TrackingWorksheet!G805&lt;=WeeklyCOVIDSummary!$C$7,TrackingWorksheet!G805&gt;$M$3),1,0)*D800)</f>
        <v>0</v>
      </c>
      <c r="I800" s="175">
        <f t="shared" si="25"/>
        <v>0</v>
      </c>
      <c r="J800" s="175">
        <f t="shared" si="24"/>
        <v>0</v>
      </c>
      <c r="K800" s="175">
        <f>IF(B800=1,"",IF(AND(TrackingWorksheet!G805="",TrackingWorksheet!H805="", TrackingWorksheet!I805=""),1,0)*D800)</f>
        <v>0</v>
      </c>
      <c r="L800" s="178" t="str">
        <f>IF(B800=1,"",IF(TrackingWorksheet!F805="","",TrackingWorksheet!F805))</f>
        <v/>
      </c>
      <c r="M800" s="170"/>
      <c r="N800" s="170">
        <f>IF(AND(ISBLANK(TrackingWorksheet!B805),ISBLANK(TrackingWorksheet!C805),ISBLANK(TrackingWorksheet!G805),ISBLANK(TrackingWorksheet!I805),
ISBLANK(TrackingWorksheet!#REF!)),1,0)</f>
        <v>0</v>
      </c>
      <c r="O800" s="170">
        <f>IF(B800=1,"",TrackingWorksheet!E805)</f>
        <v>0</v>
      </c>
      <c r="P800" s="170" t="e">
        <f>IF(B800=1,"",IF(AND(TrackingWorksheet!B805&lt;&gt;"",TrackingWorksheet!B805&lt;=#REF!,OR(TrackingWorksheet!C805="",TrackingWorksheet!C805&gt;=#REF!)),1,0))</f>
        <v>#REF!</v>
      </c>
      <c r="Q800" s="170" t="e">
        <f>IF(B800=1,"",IF(AND(TrackingWorksheet!#REF! &lt;&gt;"",TrackingWorksheet!#REF!&lt;=#REF!), 1, 0)*D800)</f>
        <v>#REF!</v>
      </c>
      <c r="R800" s="170" t="e">
        <f>IF(B800=1,"",IF(AND(TrackingWorksheet!#REF! &lt;&gt;"", TrackingWorksheet!#REF!="At facility"), 1, 0)*D800)</f>
        <v>#REF!</v>
      </c>
      <c r="S800" s="170" t="e">
        <f>IF(B800=1,"",IF(AND(TrackingWorksheet!#REF! &lt;&gt;"", TrackingWorksheet!#REF!="Outside of facility"), 1, 0)*D800)</f>
        <v>#REF!</v>
      </c>
      <c r="T800" s="170" t="e">
        <f>IF(B800=1,"",IF(AND(TrackingWorksheet!#REF!&lt;&gt;"",TrackingWorksheet!#REF!&lt;=#REF!),1,0)*D800)</f>
        <v>#REF!</v>
      </c>
      <c r="U800" s="170" t="e">
        <f>IF(B800=1,"",IF(AND(TrackingWorksheet!#REF!&lt;&gt;"",TrackingWorksheet!#REF!&lt;=#REF!),1,0)*D800)</f>
        <v>#REF!</v>
      </c>
      <c r="V800" s="170" t="str">
        <f>IF(B800=1,"",IF(TrackingWorksheet!F805="","",TrackingWorksheet!F805))</f>
        <v/>
      </c>
    </row>
    <row r="801" spans="2:22" x14ac:dyDescent="0.35">
      <c r="B801" s="178">
        <f>IF(AND(ISBLANK(TrackingWorksheet!B806),ISBLANK(TrackingWorksheet!C806),ISBLANK(TrackingWorksheet!G806),ISBLANK(TrackingWorksheet!I806),
ISBLANK(TrackingWorksheet!#REF!)),1,0)</f>
        <v>0</v>
      </c>
      <c r="C801" s="173">
        <f>IF(B801=1,"",TrackingWorksheet!D806)</f>
        <v>0</v>
      </c>
      <c r="D801" s="176">
        <f>IF(B801=1,"",IF(AND(TrackingWorksheet!B806&lt;&gt;"",TrackingWorksheet!B806&lt;=WeeklyCOVIDSummary!$C$7,OR(TrackingWorksheet!C806="",TrackingWorksheet!C806&gt;=WeeklyCOVIDSummary!$C$6)),1,0))</f>
        <v>0</v>
      </c>
      <c r="E801" s="175">
        <f>IF(B801=1,"",IF(AND(TrackingWorksheet!H806&lt;&gt;"",TrackingWorksheet!H806&lt;=WeeklyCOVIDSummary!$C$7),1,0)*D801)</f>
        <v>0</v>
      </c>
      <c r="F801" s="175">
        <f>IF(B801=1,"",IF(AND(TrackingWorksheet!I806&lt;&gt;"",TrackingWorksheet!I806&lt;=WeeklyCOVIDSummary!$C$7),1,0)*D801)</f>
        <v>0</v>
      </c>
      <c r="G801" s="175">
        <f>IF(B801=1,"",IF(AND(TrackingWorksheet!G806&lt;&gt;"",TrackingWorksheet!G806&lt;=WeeklyCOVIDSummary!$C$7,WeeklyCOVIDSummary!$C$6-TrackingWorksheet!G806&lt;60),1,0)*D801)</f>
        <v>0</v>
      </c>
      <c r="H801" s="175">
        <f>IF(B801=1,"",IF(AND(TrackingWorksheet!G806&lt;&gt;"",TrackingWorksheet!G806&lt;=WeeklyCOVIDSummary!$C$7,TrackingWorksheet!G806&gt;$M$3),1,0)*D801)</f>
        <v>0</v>
      </c>
      <c r="I801" s="175">
        <f t="shared" si="25"/>
        <v>0</v>
      </c>
      <c r="J801" s="175">
        <f t="shared" si="24"/>
        <v>0</v>
      </c>
      <c r="K801" s="175">
        <f>IF(B801=1,"",IF(AND(TrackingWorksheet!G806="",TrackingWorksheet!H806="", TrackingWorksheet!I806=""),1,0)*D801)</f>
        <v>0</v>
      </c>
      <c r="L801" s="178" t="str">
        <f>IF(B801=1,"",IF(TrackingWorksheet!F806="","",TrackingWorksheet!F806))</f>
        <v/>
      </c>
      <c r="M801" s="170"/>
      <c r="N801" s="170">
        <f>IF(AND(ISBLANK(TrackingWorksheet!B806),ISBLANK(TrackingWorksheet!C806),ISBLANK(TrackingWorksheet!G806),ISBLANK(TrackingWorksheet!I806),
ISBLANK(TrackingWorksheet!#REF!)),1,0)</f>
        <v>0</v>
      </c>
      <c r="O801" s="170">
        <f>IF(B801=1,"",TrackingWorksheet!E806)</f>
        <v>0</v>
      </c>
      <c r="P801" s="170" t="e">
        <f>IF(B801=1,"",IF(AND(TrackingWorksheet!B806&lt;&gt;"",TrackingWorksheet!B806&lt;=#REF!,OR(TrackingWorksheet!C806="",TrackingWorksheet!C806&gt;=#REF!)),1,0))</f>
        <v>#REF!</v>
      </c>
      <c r="Q801" s="170" t="e">
        <f>IF(B801=1,"",IF(AND(TrackingWorksheet!#REF! &lt;&gt;"",TrackingWorksheet!#REF!&lt;=#REF!), 1, 0)*D801)</f>
        <v>#REF!</v>
      </c>
      <c r="R801" s="170" t="e">
        <f>IF(B801=1,"",IF(AND(TrackingWorksheet!#REF! &lt;&gt;"", TrackingWorksheet!#REF!="At facility"), 1, 0)*D801)</f>
        <v>#REF!</v>
      </c>
      <c r="S801" s="170" t="e">
        <f>IF(B801=1,"",IF(AND(TrackingWorksheet!#REF! &lt;&gt;"", TrackingWorksheet!#REF!="Outside of facility"), 1, 0)*D801)</f>
        <v>#REF!</v>
      </c>
      <c r="T801" s="170" t="e">
        <f>IF(B801=1,"",IF(AND(TrackingWorksheet!#REF!&lt;&gt;"",TrackingWorksheet!#REF!&lt;=#REF!),1,0)*D801)</f>
        <v>#REF!</v>
      </c>
      <c r="U801" s="170" t="e">
        <f>IF(B801=1,"",IF(AND(TrackingWorksheet!#REF!&lt;&gt;"",TrackingWorksheet!#REF!&lt;=#REF!),1,0)*D801)</f>
        <v>#REF!</v>
      </c>
      <c r="V801" s="170" t="str">
        <f>IF(B801=1,"",IF(TrackingWorksheet!F806="","",TrackingWorksheet!F806))</f>
        <v/>
      </c>
    </row>
    <row r="802" spans="2:22" x14ac:dyDescent="0.35">
      <c r="B802" s="178">
        <f>IF(AND(ISBLANK(TrackingWorksheet!B807),ISBLANK(TrackingWorksheet!C807),ISBLANK(TrackingWorksheet!G807),ISBLANK(TrackingWorksheet!I807),
ISBLANK(TrackingWorksheet!#REF!)),1,0)</f>
        <v>0</v>
      </c>
      <c r="C802" s="173">
        <f>IF(B802=1,"",TrackingWorksheet!D807)</f>
        <v>0</v>
      </c>
      <c r="D802" s="176">
        <f>IF(B802=1,"",IF(AND(TrackingWorksheet!B807&lt;&gt;"",TrackingWorksheet!B807&lt;=WeeklyCOVIDSummary!$C$7,OR(TrackingWorksheet!C807="",TrackingWorksheet!C807&gt;=WeeklyCOVIDSummary!$C$6)),1,0))</f>
        <v>0</v>
      </c>
      <c r="E802" s="175">
        <f>IF(B802=1,"",IF(AND(TrackingWorksheet!H807&lt;&gt;"",TrackingWorksheet!H807&lt;=WeeklyCOVIDSummary!$C$7),1,0)*D802)</f>
        <v>0</v>
      </c>
      <c r="F802" s="175">
        <f>IF(B802=1,"",IF(AND(TrackingWorksheet!I807&lt;&gt;"",TrackingWorksheet!I807&lt;=WeeklyCOVIDSummary!$C$7),1,0)*D802)</f>
        <v>0</v>
      </c>
      <c r="G802" s="175">
        <f>IF(B802=1,"",IF(AND(TrackingWorksheet!G807&lt;&gt;"",TrackingWorksheet!G807&lt;=WeeklyCOVIDSummary!$C$7,WeeklyCOVIDSummary!$C$6-TrackingWorksheet!G807&lt;60),1,0)*D802)</f>
        <v>0</v>
      </c>
      <c r="H802" s="175">
        <f>IF(B802=1,"",IF(AND(TrackingWorksheet!G807&lt;&gt;"",TrackingWorksheet!G807&lt;=WeeklyCOVIDSummary!$C$7,TrackingWorksheet!G807&gt;$M$3),1,0)*D802)</f>
        <v>0</v>
      </c>
      <c r="I802" s="175">
        <f t="shared" si="25"/>
        <v>0</v>
      </c>
      <c r="J802" s="175">
        <f t="shared" si="24"/>
        <v>0</v>
      </c>
      <c r="K802" s="175">
        <f>IF(B802=1,"",IF(AND(TrackingWorksheet!G807="",TrackingWorksheet!H807="", TrackingWorksheet!I807=""),1,0)*D802)</f>
        <v>0</v>
      </c>
      <c r="L802" s="178" t="str">
        <f>IF(B802=1,"",IF(TrackingWorksheet!F807="","",TrackingWorksheet!F807))</f>
        <v/>
      </c>
      <c r="M802" s="170"/>
      <c r="N802" s="170">
        <f>IF(AND(ISBLANK(TrackingWorksheet!B807),ISBLANK(TrackingWorksheet!C807),ISBLANK(TrackingWorksheet!G807),ISBLANK(TrackingWorksheet!I807),
ISBLANK(TrackingWorksheet!#REF!)),1,0)</f>
        <v>0</v>
      </c>
      <c r="O802" s="170">
        <f>IF(B802=1,"",TrackingWorksheet!E807)</f>
        <v>0</v>
      </c>
      <c r="P802" s="170" t="e">
        <f>IF(B802=1,"",IF(AND(TrackingWorksheet!B807&lt;&gt;"",TrackingWorksheet!B807&lt;=#REF!,OR(TrackingWorksheet!C807="",TrackingWorksheet!C807&gt;=#REF!)),1,0))</f>
        <v>#REF!</v>
      </c>
      <c r="Q802" s="170" t="e">
        <f>IF(B802=1,"",IF(AND(TrackingWorksheet!#REF! &lt;&gt;"",TrackingWorksheet!#REF!&lt;=#REF!), 1, 0)*D802)</f>
        <v>#REF!</v>
      </c>
      <c r="R802" s="170" t="e">
        <f>IF(B802=1,"",IF(AND(TrackingWorksheet!#REF! &lt;&gt;"", TrackingWorksheet!#REF!="At facility"), 1, 0)*D802)</f>
        <v>#REF!</v>
      </c>
      <c r="S802" s="170" t="e">
        <f>IF(B802=1,"",IF(AND(TrackingWorksheet!#REF! &lt;&gt;"", TrackingWorksheet!#REF!="Outside of facility"), 1, 0)*D802)</f>
        <v>#REF!</v>
      </c>
      <c r="T802" s="170" t="e">
        <f>IF(B802=1,"",IF(AND(TrackingWorksheet!#REF!&lt;&gt;"",TrackingWorksheet!#REF!&lt;=#REF!),1,0)*D802)</f>
        <v>#REF!</v>
      </c>
      <c r="U802" s="170" t="e">
        <f>IF(B802=1,"",IF(AND(TrackingWorksheet!#REF!&lt;&gt;"",TrackingWorksheet!#REF!&lt;=#REF!),1,0)*D802)</f>
        <v>#REF!</v>
      </c>
      <c r="V802" s="170" t="str">
        <f>IF(B802=1,"",IF(TrackingWorksheet!F807="","",TrackingWorksheet!F807))</f>
        <v/>
      </c>
    </row>
    <row r="803" spans="2:22" x14ac:dyDescent="0.35">
      <c r="B803" s="178">
        <f>IF(AND(ISBLANK(TrackingWorksheet!B808),ISBLANK(TrackingWorksheet!C808),ISBLANK(TrackingWorksheet!G808),ISBLANK(TrackingWorksheet!I808),
ISBLANK(TrackingWorksheet!#REF!)),1,0)</f>
        <v>0</v>
      </c>
      <c r="C803" s="173">
        <f>IF(B803=1,"",TrackingWorksheet!D808)</f>
        <v>0</v>
      </c>
      <c r="D803" s="176">
        <f>IF(B803=1,"",IF(AND(TrackingWorksheet!B808&lt;&gt;"",TrackingWorksheet!B808&lt;=WeeklyCOVIDSummary!$C$7,OR(TrackingWorksheet!C808="",TrackingWorksheet!C808&gt;=WeeklyCOVIDSummary!$C$6)),1,0))</f>
        <v>0</v>
      </c>
      <c r="E803" s="175">
        <f>IF(B803=1,"",IF(AND(TrackingWorksheet!H808&lt;&gt;"",TrackingWorksheet!H808&lt;=WeeklyCOVIDSummary!$C$7),1,0)*D803)</f>
        <v>0</v>
      </c>
      <c r="F803" s="175">
        <f>IF(B803=1,"",IF(AND(TrackingWorksheet!I808&lt;&gt;"",TrackingWorksheet!I808&lt;=WeeklyCOVIDSummary!$C$7),1,0)*D803)</f>
        <v>0</v>
      </c>
      <c r="G803" s="175">
        <f>IF(B803=1,"",IF(AND(TrackingWorksheet!G808&lt;&gt;"",TrackingWorksheet!G808&lt;=WeeklyCOVIDSummary!$C$7,WeeklyCOVIDSummary!$C$6-TrackingWorksheet!G808&lt;60),1,0)*D803)</f>
        <v>0</v>
      </c>
      <c r="H803" s="175">
        <f>IF(B803=1,"",IF(AND(TrackingWorksheet!G808&lt;&gt;"",TrackingWorksheet!G808&lt;=WeeklyCOVIDSummary!$C$7,TrackingWorksheet!G808&gt;$M$3),1,0)*D803)</f>
        <v>0</v>
      </c>
      <c r="I803" s="175">
        <f t="shared" si="25"/>
        <v>0</v>
      </c>
      <c r="J803" s="175">
        <f t="shared" si="24"/>
        <v>0</v>
      </c>
      <c r="K803" s="175">
        <f>IF(B803=1,"",IF(AND(TrackingWorksheet!G808="",TrackingWorksheet!H808="", TrackingWorksheet!I808=""),1,0)*D803)</f>
        <v>0</v>
      </c>
      <c r="L803" s="178" t="str">
        <f>IF(B803=1,"",IF(TrackingWorksheet!F808="","",TrackingWorksheet!F808))</f>
        <v/>
      </c>
      <c r="M803" s="170"/>
      <c r="N803" s="170">
        <f>IF(AND(ISBLANK(TrackingWorksheet!B808),ISBLANK(TrackingWorksheet!C808),ISBLANK(TrackingWorksheet!G808),ISBLANK(TrackingWorksheet!I808),
ISBLANK(TrackingWorksheet!#REF!)),1,0)</f>
        <v>0</v>
      </c>
      <c r="O803" s="170">
        <f>IF(B803=1,"",TrackingWorksheet!E808)</f>
        <v>0</v>
      </c>
      <c r="P803" s="170" t="e">
        <f>IF(B803=1,"",IF(AND(TrackingWorksheet!B808&lt;&gt;"",TrackingWorksheet!B808&lt;=#REF!,OR(TrackingWorksheet!C808="",TrackingWorksheet!C808&gt;=#REF!)),1,0))</f>
        <v>#REF!</v>
      </c>
      <c r="Q803" s="170" t="e">
        <f>IF(B803=1,"",IF(AND(TrackingWorksheet!#REF! &lt;&gt;"",TrackingWorksheet!#REF!&lt;=#REF!), 1, 0)*D803)</f>
        <v>#REF!</v>
      </c>
      <c r="R803" s="170" t="e">
        <f>IF(B803=1,"",IF(AND(TrackingWorksheet!#REF! &lt;&gt;"", TrackingWorksheet!#REF!="At facility"), 1, 0)*D803)</f>
        <v>#REF!</v>
      </c>
      <c r="S803" s="170" t="e">
        <f>IF(B803=1,"",IF(AND(TrackingWorksheet!#REF! &lt;&gt;"", TrackingWorksheet!#REF!="Outside of facility"), 1, 0)*D803)</f>
        <v>#REF!</v>
      </c>
      <c r="T803" s="170" t="e">
        <f>IF(B803=1,"",IF(AND(TrackingWorksheet!#REF!&lt;&gt;"",TrackingWorksheet!#REF!&lt;=#REF!),1,0)*D803)</f>
        <v>#REF!</v>
      </c>
      <c r="U803" s="170" t="e">
        <f>IF(B803=1,"",IF(AND(TrackingWorksheet!#REF!&lt;&gt;"",TrackingWorksheet!#REF!&lt;=#REF!),1,0)*D803)</f>
        <v>#REF!</v>
      </c>
      <c r="V803" s="170" t="str">
        <f>IF(B803=1,"",IF(TrackingWorksheet!F808="","",TrackingWorksheet!F808))</f>
        <v/>
      </c>
    </row>
    <row r="804" spans="2:22" x14ac:dyDescent="0.35">
      <c r="B804" s="178">
        <f>IF(AND(ISBLANK(TrackingWorksheet!B809),ISBLANK(TrackingWorksheet!C809),ISBLANK(TrackingWorksheet!G809),ISBLANK(TrackingWorksheet!I809),
ISBLANK(TrackingWorksheet!#REF!)),1,0)</f>
        <v>0</v>
      </c>
      <c r="C804" s="173">
        <f>IF(B804=1,"",TrackingWorksheet!D809)</f>
        <v>0</v>
      </c>
      <c r="D804" s="176">
        <f>IF(B804=1,"",IF(AND(TrackingWorksheet!B809&lt;&gt;"",TrackingWorksheet!B809&lt;=WeeklyCOVIDSummary!$C$7,OR(TrackingWorksheet!C809="",TrackingWorksheet!C809&gt;=WeeklyCOVIDSummary!$C$6)),1,0))</f>
        <v>0</v>
      </c>
      <c r="E804" s="175">
        <f>IF(B804=1,"",IF(AND(TrackingWorksheet!H809&lt;&gt;"",TrackingWorksheet!H809&lt;=WeeklyCOVIDSummary!$C$7),1,0)*D804)</f>
        <v>0</v>
      </c>
      <c r="F804" s="175">
        <f>IF(B804=1,"",IF(AND(TrackingWorksheet!I809&lt;&gt;"",TrackingWorksheet!I809&lt;=WeeklyCOVIDSummary!$C$7),1,0)*D804)</f>
        <v>0</v>
      </c>
      <c r="G804" s="175">
        <f>IF(B804=1,"",IF(AND(TrackingWorksheet!G809&lt;&gt;"",TrackingWorksheet!G809&lt;=WeeklyCOVIDSummary!$C$7,WeeklyCOVIDSummary!$C$6-TrackingWorksheet!G809&lt;60),1,0)*D804)</f>
        <v>0</v>
      </c>
      <c r="H804" s="175">
        <f>IF(B804=1,"",IF(AND(TrackingWorksheet!G809&lt;&gt;"",TrackingWorksheet!G809&lt;=WeeklyCOVIDSummary!$C$7,TrackingWorksheet!G809&gt;$M$3),1,0)*D804)</f>
        <v>0</v>
      </c>
      <c r="I804" s="175">
        <f t="shared" si="25"/>
        <v>0</v>
      </c>
      <c r="J804" s="175">
        <f t="shared" si="24"/>
        <v>0</v>
      </c>
      <c r="K804" s="175">
        <f>IF(B804=1,"",IF(AND(TrackingWorksheet!G809="",TrackingWorksheet!H809="", TrackingWorksheet!I809=""),1,0)*D804)</f>
        <v>0</v>
      </c>
      <c r="L804" s="178" t="str">
        <f>IF(B804=1,"",IF(TrackingWorksheet!F809="","",TrackingWorksheet!F809))</f>
        <v/>
      </c>
      <c r="M804" s="170"/>
      <c r="N804" s="170">
        <f>IF(AND(ISBLANK(TrackingWorksheet!B809),ISBLANK(TrackingWorksheet!C809),ISBLANK(TrackingWorksheet!G809),ISBLANK(TrackingWorksheet!I809),
ISBLANK(TrackingWorksheet!#REF!)),1,0)</f>
        <v>0</v>
      </c>
      <c r="O804" s="170">
        <f>IF(B804=1,"",TrackingWorksheet!E809)</f>
        <v>0</v>
      </c>
      <c r="P804" s="170" t="e">
        <f>IF(B804=1,"",IF(AND(TrackingWorksheet!B809&lt;&gt;"",TrackingWorksheet!B809&lt;=#REF!,OR(TrackingWorksheet!C809="",TrackingWorksheet!C809&gt;=#REF!)),1,0))</f>
        <v>#REF!</v>
      </c>
      <c r="Q804" s="170" t="e">
        <f>IF(B804=1,"",IF(AND(TrackingWorksheet!#REF! &lt;&gt;"",TrackingWorksheet!#REF!&lt;=#REF!), 1, 0)*D804)</f>
        <v>#REF!</v>
      </c>
      <c r="R804" s="170" t="e">
        <f>IF(B804=1,"",IF(AND(TrackingWorksheet!#REF! &lt;&gt;"", TrackingWorksheet!#REF!="At facility"), 1, 0)*D804)</f>
        <v>#REF!</v>
      </c>
      <c r="S804" s="170" t="e">
        <f>IF(B804=1,"",IF(AND(TrackingWorksheet!#REF! &lt;&gt;"", TrackingWorksheet!#REF!="Outside of facility"), 1, 0)*D804)</f>
        <v>#REF!</v>
      </c>
      <c r="T804" s="170" t="e">
        <f>IF(B804=1,"",IF(AND(TrackingWorksheet!#REF!&lt;&gt;"",TrackingWorksheet!#REF!&lt;=#REF!),1,0)*D804)</f>
        <v>#REF!</v>
      </c>
      <c r="U804" s="170" t="e">
        <f>IF(B804=1,"",IF(AND(TrackingWorksheet!#REF!&lt;&gt;"",TrackingWorksheet!#REF!&lt;=#REF!),1,0)*D804)</f>
        <v>#REF!</v>
      </c>
      <c r="V804" s="170" t="str">
        <f>IF(B804=1,"",IF(TrackingWorksheet!F809="","",TrackingWorksheet!F809))</f>
        <v/>
      </c>
    </row>
    <row r="805" spans="2:22" x14ac:dyDescent="0.35">
      <c r="B805" s="178">
        <f>IF(AND(ISBLANK(TrackingWorksheet!B810),ISBLANK(TrackingWorksheet!C810),ISBLANK(TrackingWorksheet!G810),ISBLANK(TrackingWorksheet!I810),
ISBLANK(TrackingWorksheet!#REF!)),1,0)</f>
        <v>0</v>
      </c>
      <c r="C805" s="173">
        <f>IF(B805=1,"",TrackingWorksheet!D810)</f>
        <v>0</v>
      </c>
      <c r="D805" s="176">
        <f>IF(B805=1,"",IF(AND(TrackingWorksheet!B810&lt;&gt;"",TrackingWorksheet!B810&lt;=WeeklyCOVIDSummary!$C$7,OR(TrackingWorksheet!C810="",TrackingWorksheet!C810&gt;=WeeklyCOVIDSummary!$C$6)),1,0))</f>
        <v>0</v>
      </c>
      <c r="E805" s="175">
        <f>IF(B805=1,"",IF(AND(TrackingWorksheet!H810&lt;&gt;"",TrackingWorksheet!H810&lt;=WeeklyCOVIDSummary!$C$7),1,0)*D805)</f>
        <v>0</v>
      </c>
      <c r="F805" s="175">
        <f>IF(B805=1,"",IF(AND(TrackingWorksheet!I810&lt;&gt;"",TrackingWorksheet!I810&lt;=WeeklyCOVIDSummary!$C$7),1,0)*D805)</f>
        <v>0</v>
      </c>
      <c r="G805" s="175">
        <f>IF(B805=1,"",IF(AND(TrackingWorksheet!G810&lt;&gt;"",TrackingWorksheet!G810&lt;=WeeklyCOVIDSummary!$C$7,WeeklyCOVIDSummary!$C$6-TrackingWorksheet!G810&lt;60),1,0)*D805)</f>
        <v>0</v>
      </c>
      <c r="H805" s="175">
        <f>IF(B805=1,"",IF(AND(TrackingWorksheet!G810&lt;&gt;"",TrackingWorksheet!G810&lt;=WeeklyCOVIDSummary!$C$7,TrackingWorksheet!G810&gt;$M$3),1,0)*D805)</f>
        <v>0</v>
      </c>
      <c r="I805" s="175">
        <f t="shared" si="25"/>
        <v>0</v>
      </c>
      <c r="J805" s="175">
        <f t="shared" si="24"/>
        <v>0</v>
      </c>
      <c r="K805" s="175">
        <f>IF(B805=1,"",IF(AND(TrackingWorksheet!G810="",TrackingWorksheet!H810="", TrackingWorksheet!I810=""),1,0)*D805)</f>
        <v>0</v>
      </c>
      <c r="L805" s="178" t="str">
        <f>IF(B805=1,"",IF(TrackingWorksheet!F810="","",TrackingWorksheet!F810))</f>
        <v/>
      </c>
      <c r="M805" s="170"/>
      <c r="N805" s="170">
        <f>IF(AND(ISBLANK(TrackingWorksheet!B810),ISBLANK(TrackingWorksheet!C810),ISBLANK(TrackingWorksheet!G810),ISBLANK(TrackingWorksheet!I810),
ISBLANK(TrackingWorksheet!#REF!)),1,0)</f>
        <v>0</v>
      </c>
      <c r="O805" s="170">
        <f>IF(B805=1,"",TrackingWorksheet!E810)</f>
        <v>0</v>
      </c>
      <c r="P805" s="170" t="e">
        <f>IF(B805=1,"",IF(AND(TrackingWorksheet!B810&lt;&gt;"",TrackingWorksheet!B810&lt;=#REF!,OR(TrackingWorksheet!C810="",TrackingWorksheet!C810&gt;=#REF!)),1,0))</f>
        <v>#REF!</v>
      </c>
      <c r="Q805" s="170" t="e">
        <f>IF(B805=1,"",IF(AND(TrackingWorksheet!#REF! &lt;&gt;"",TrackingWorksheet!#REF!&lt;=#REF!), 1, 0)*D805)</f>
        <v>#REF!</v>
      </c>
      <c r="R805" s="170" t="e">
        <f>IF(B805=1,"",IF(AND(TrackingWorksheet!#REF! &lt;&gt;"", TrackingWorksheet!#REF!="At facility"), 1, 0)*D805)</f>
        <v>#REF!</v>
      </c>
      <c r="S805" s="170" t="e">
        <f>IF(B805=1,"",IF(AND(TrackingWorksheet!#REF! &lt;&gt;"", TrackingWorksheet!#REF!="Outside of facility"), 1, 0)*D805)</f>
        <v>#REF!</v>
      </c>
      <c r="T805" s="170" t="e">
        <f>IF(B805=1,"",IF(AND(TrackingWorksheet!#REF!&lt;&gt;"",TrackingWorksheet!#REF!&lt;=#REF!),1,0)*D805)</f>
        <v>#REF!</v>
      </c>
      <c r="U805" s="170" t="e">
        <f>IF(B805=1,"",IF(AND(TrackingWorksheet!#REF!&lt;&gt;"",TrackingWorksheet!#REF!&lt;=#REF!),1,0)*D805)</f>
        <v>#REF!</v>
      </c>
      <c r="V805" s="170" t="str">
        <f>IF(B805=1,"",IF(TrackingWorksheet!F810="","",TrackingWorksheet!F810))</f>
        <v/>
      </c>
    </row>
    <row r="806" spans="2:22" x14ac:dyDescent="0.35">
      <c r="B806" s="178">
        <f>IF(AND(ISBLANK(TrackingWorksheet!B811),ISBLANK(TrackingWorksheet!C811),ISBLANK(TrackingWorksheet!G811),ISBLANK(TrackingWorksheet!I811),
ISBLANK(TrackingWorksheet!#REF!)),1,0)</f>
        <v>0</v>
      </c>
      <c r="C806" s="173">
        <f>IF(B806=1,"",TrackingWorksheet!D811)</f>
        <v>0</v>
      </c>
      <c r="D806" s="176">
        <f>IF(B806=1,"",IF(AND(TrackingWorksheet!B811&lt;&gt;"",TrackingWorksheet!B811&lt;=WeeklyCOVIDSummary!$C$7,OR(TrackingWorksheet!C811="",TrackingWorksheet!C811&gt;=WeeklyCOVIDSummary!$C$6)),1,0))</f>
        <v>0</v>
      </c>
      <c r="E806" s="175">
        <f>IF(B806=1,"",IF(AND(TrackingWorksheet!H811&lt;&gt;"",TrackingWorksheet!H811&lt;=WeeklyCOVIDSummary!$C$7),1,0)*D806)</f>
        <v>0</v>
      </c>
      <c r="F806" s="175">
        <f>IF(B806=1,"",IF(AND(TrackingWorksheet!I811&lt;&gt;"",TrackingWorksheet!I811&lt;=WeeklyCOVIDSummary!$C$7),1,0)*D806)</f>
        <v>0</v>
      </c>
      <c r="G806" s="175">
        <f>IF(B806=1,"",IF(AND(TrackingWorksheet!G811&lt;&gt;"",TrackingWorksheet!G811&lt;=WeeklyCOVIDSummary!$C$7,WeeklyCOVIDSummary!$C$6-TrackingWorksheet!G811&lt;60),1,0)*D806)</f>
        <v>0</v>
      </c>
      <c r="H806" s="175">
        <f>IF(B806=1,"",IF(AND(TrackingWorksheet!G811&lt;&gt;"",TrackingWorksheet!G811&lt;=WeeklyCOVIDSummary!$C$7,TrackingWorksheet!G811&gt;$M$3),1,0)*D806)</f>
        <v>0</v>
      </c>
      <c r="I806" s="175">
        <f t="shared" si="25"/>
        <v>0</v>
      </c>
      <c r="J806" s="175">
        <f t="shared" si="24"/>
        <v>0</v>
      </c>
      <c r="K806" s="175">
        <f>IF(B806=1,"",IF(AND(TrackingWorksheet!G811="",TrackingWorksheet!H811="", TrackingWorksheet!I811=""),1,0)*D806)</f>
        <v>0</v>
      </c>
      <c r="L806" s="178" t="str">
        <f>IF(B806=1,"",IF(TrackingWorksheet!F811="","",TrackingWorksheet!F811))</f>
        <v/>
      </c>
      <c r="M806" s="170"/>
      <c r="N806" s="170">
        <f>IF(AND(ISBLANK(TrackingWorksheet!B811),ISBLANK(TrackingWorksheet!C811),ISBLANK(TrackingWorksheet!G811),ISBLANK(TrackingWorksheet!I811),
ISBLANK(TrackingWorksheet!#REF!)),1,0)</f>
        <v>0</v>
      </c>
      <c r="O806" s="170">
        <f>IF(B806=1,"",TrackingWorksheet!E811)</f>
        <v>0</v>
      </c>
      <c r="P806" s="170" t="e">
        <f>IF(B806=1,"",IF(AND(TrackingWorksheet!B811&lt;&gt;"",TrackingWorksheet!B811&lt;=#REF!,OR(TrackingWorksheet!C811="",TrackingWorksheet!C811&gt;=#REF!)),1,0))</f>
        <v>#REF!</v>
      </c>
      <c r="Q806" s="170" t="e">
        <f>IF(B806=1,"",IF(AND(TrackingWorksheet!#REF! &lt;&gt;"",TrackingWorksheet!#REF!&lt;=#REF!), 1, 0)*D806)</f>
        <v>#REF!</v>
      </c>
      <c r="R806" s="170" t="e">
        <f>IF(B806=1,"",IF(AND(TrackingWorksheet!#REF! &lt;&gt;"", TrackingWorksheet!#REF!="At facility"), 1, 0)*D806)</f>
        <v>#REF!</v>
      </c>
      <c r="S806" s="170" t="e">
        <f>IF(B806=1,"",IF(AND(TrackingWorksheet!#REF! &lt;&gt;"", TrackingWorksheet!#REF!="Outside of facility"), 1, 0)*D806)</f>
        <v>#REF!</v>
      </c>
      <c r="T806" s="170" t="e">
        <f>IF(B806=1,"",IF(AND(TrackingWorksheet!#REF!&lt;&gt;"",TrackingWorksheet!#REF!&lt;=#REF!),1,0)*D806)</f>
        <v>#REF!</v>
      </c>
      <c r="U806" s="170" t="e">
        <f>IF(B806=1,"",IF(AND(TrackingWorksheet!#REF!&lt;&gt;"",TrackingWorksheet!#REF!&lt;=#REF!),1,0)*D806)</f>
        <v>#REF!</v>
      </c>
      <c r="V806" s="170" t="str">
        <f>IF(B806=1,"",IF(TrackingWorksheet!F811="","",TrackingWorksheet!F811))</f>
        <v/>
      </c>
    </row>
    <row r="807" spans="2:22" x14ac:dyDescent="0.35">
      <c r="B807" s="178">
        <f>IF(AND(ISBLANK(TrackingWorksheet!B812),ISBLANK(TrackingWorksheet!C812),ISBLANK(TrackingWorksheet!G812),ISBLANK(TrackingWorksheet!I812),
ISBLANK(TrackingWorksheet!#REF!)),1,0)</f>
        <v>0</v>
      </c>
      <c r="C807" s="173">
        <f>IF(B807=1,"",TrackingWorksheet!D812)</f>
        <v>0</v>
      </c>
      <c r="D807" s="176">
        <f>IF(B807=1,"",IF(AND(TrackingWorksheet!B812&lt;&gt;"",TrackingWorksheet!B812&lt;=WeeklyCOVIDSummary!$C$7,OR(TrackingWorksheet!C812="",TrackingWorksheet!C812&gt;=WeeklyCOVIDSummary!$C$6)),1,0))</f>
        <v>0</v>
      </c>
      <c r="E807" s="175">
        <f>IF(B807=1,"",IF(AND(TrackingWorksheet!H812&lt;&gt;"",TrackingWorksheet!H812&lt;=WeeklyCOVIDSummary!$C$7),1,0)*D807)</f>
        <v>0</v>
      </c>
      <c r="F807" s="175">
        <f>IF(B807=1,"",IF(AND(TrackingWorksheet!I812&lt;&gt;"",TrackingWorksheet!I812&lt;=WeeklyCOVIDSummary!$C$7),1,0)*D807)</f>
        <v>0</v>
      </c>
      <c r="G807" s="175">
        <f>IF(B807=1,"",IF(AND(TrackingWorksheet!G812&lt;&gt;"",TrackingWorksheet!G812&lt;=WeeklyCOVIDSummary!$C$7,WeeklyCOVIDSummary!$C$6-TrackingWorksheet!G812&lt;60),1,0)*D807)</f>
        <v>0</v>
      </c>
      <c r="H807" s="175">
        <f>IF(B807=1,"",IF(AND(TrackingWorksheet!G812&lt;&gt;"",TrackingWorksheet!G812&lt;=WeeklyCOVIDSummary!$C$7,TrackingWorksheet!G812&gt;$M$3),1,0)*D807)</f>
        <v>0</v>
      </c>
      <c r="I807" s="175">
        <f t="shared" si="25"/>
        <v>0</v>
      </c>
      <c r="J807" s="175">
        <f t="shared" si="24"/>
        <v>0</v>
      </c>
      <c r="K807" s="175">
        <f>IF(B807=1,"",IF(AND(TrackingWorksheet!G812="",TrackingWorksheet!H812="", TrackingWorksheet!I812=""),1,0)*D807)</f>
        <v>0</v>
      </c>
      <c r="L807" s="178" t="str">
        <f>IF(B807=1,"",IF(TrackingWorksheet!F812="","",TrackingWorksheet!F812))</f>
        <v/>
      </c>
      <c r="M807" s="170"/>
      <c r="N807" s="170">
        <f>IF(AND(ISBLANK(TrackingWorksheet!B812),ISBLANK(TrackingWorksheet!C812),ISBLANK(TrackingWorksheet!G812),ISBLANK(TrackingWorksheet!I812),
ISBLANK(TrackingWorksheet!#REF!)),1,0)</f>
        <v>0</v>
      </c>
      <c r="O807" s="170">
        <f>IF(B807=1,"",TrackingWorksheet!E812)</f>
        <v>0</v>
      </c>
      <c r="P807" s="170" t="e">
        <f>IF(B807=1,"",IF(AND(TrackingWorksheet!B812&lt;&gt;"",TrackingWorksheet!B812&lt;=#REF!,OR(TrackingWorksheet!C812="",TrackingWorksheet!C812&gt;=#REF!)),1,0))</f>
        <v>#REF!</v>
      </c>
      <c r="Q807" s="170" t="e">
        <f>IF(B807=1,"",IF(AND(TrackingWorksheet!#REF! &lt;&gt;"",TrackingWorksheet!#REF!&lt;=#REF!), 1, 0)*D807)</f>
        <v>#REF!</v>
      </c>
      <c r="R807" s="170" t="e">
        <f>IF(B807=1,"",IF(AND(TrackingWorksheet!#REF! &lt;&gt;"", TrackingWorksheet!#REF!="At facility"), 1, 0)*D807)</f>
        <v>#REF!</v>
      </c>
      <c r="S807" s="170" t="e">
        <f>IF(B807=1,"",IF(AND(TrackingWorksheet!#REF! &lt;&gt;"", TrackingWorksheet!#REF!="Outside of facility"), 1, 0)*D807)</f>
        <v>#REF!</v>
      </c>
      <c r="T807" s="170" t="e">
        <f>IF(B807=1,"",IF(AND(TrackingWorksheet!#REF!&lt;&gt;"",TrackingWorksheet!#REF!&lt;=#REF!),1,0)*D807)</f>
        <v>#REF!</v>
      </c>
      <c r="U807" s="170" t="e">
        <f>IF(B807=1,"",IF(AND(TrackingWorksheet!#REF!&lt;&gt;"",TrackingWorksheet!#REF!&lt;=#REF!),1,0)*D807)</f>
        <v>#REF!</v>
      </c>
      <c r="V807" s="170" t="str">
        <f>IF(B807=1,"",IF(TrackingWorksheet!F812="","",TrackingWorksheet!F812))</f>
        <v/>
      </c>
    </row>
    <row r="808" spans="2:22" x14ac:dyDescent="0.35">
      <c r="B808" s="178">
        <f>IF(AND(ISBLANK(TrackingWorksheet!B813),ISBLANK(TrackingWorksheet!C813),ISBLANK(TrackingWorksheet!G813),ISBLANK(TrackingWorksheet!I813),
ISBLANK(TrackingWorksheet!#REF!)),1,0)</f>
        <v>0</v>
      </c>
      <c r="C808" s="173">
        <f>IF(B808=1,"",TrackingWorksheet!D813)</f>
        <v>0</v>
      </c>
      <c r="D808" s="176">
        <f>IF(B808=1,"",IF(AND(TrackingWorksheet!B813&lt;&gt;"",TrackingWorksheet!B813&lt;=WeeklyCOVIDSummary!$C$7,OR(TrackingWorksheet!C813="",TrackingWorksheet!C813&gt;=WeeklyCOVIDSummary!$C$6)),1,0))</f>
        <v>0</v>
      </c>
      <c r="E808" s="175">
        <f>IF(B808=1,"",IF(AND(TrackingWorksheet!H813&lt;&gt;"",TrackingWorksheet!H813&lt;=WeeklyCOVIDSummary!$C$7),1,0)*D808)</f>
        <v>0</v>
      </c>
      <c r="F808" s="175">
        <f>IF(B808=1,"",IF(AND(TrackingWorksheet!I813&lt;&gt;"",TrackingWorksheet!I813&lt;=WeeklyCOVIDSummary!$C$7),1,0)*D808)</f>
        <v>0</v>
      </c>
      <c r="G808" s="175">
        <f>IF(B808=1,"",IF(AND(TrackingWorksheet!G813&lt;&gt;"",TrackingWorksheet!G813&lt;=WeeklyCOVIDSummary!$C$7,WeeklyCOVIDSummary!$C$6-TrackingWorksheet!G813&lt;60),1,0)*D808)</f>
        <v>0</v>
      </c>
      <c r="H808" s="175">
        <f>IF(B808=1,"",IF(AND(TrackingWorksheet!G813&lt;&gt;"",TrackingWorksheet!G813&lt;=WeeklyCOVIDSummary!$C$7,TrackingWorksheet!G813&gt;$M$3),1,0)*D808)</f>
        <v>0</v>
      </c>
      <c r="I808" s="175">
        <f t="shared" si="25"/>
        <v>0</v>
      </c>
      <c r="J808" s="175">
        <f t="shared" si="24"/>
        <v>0</v>
      </c>
      <c r="K808" s="175">
        <f>IF(B808=1,"",IF(AND(TrackingWorksheet!G813="",TrackingWorksheet!H813="", TrackingWorksheet!I813=""),1,0)*D808)</f>
        <v>0</v>
      </c>
      <c r="L808" s="178" t="str">
        <f>IF(B808=1,"",IF(TrackingWorksheet!F813="","",TrackingWorksheet!F813))</f>
        <v/>
      </c>
      <c r="M808" s="170"/>
      <c r="N808" s="170">
        <f>IF(AND(ISBLANK(TrackingWorksheet!B813),ISBLANK(TrackingWorksheet!C813),ISBLANK(TrackingWorksheet!G813),ISBLANK(TrackingWorksheet!I813),
ISBLANK(TrackingWorksheet!#REF!)),1,0)</f>
        <v>0</v>
      </c>
      <c r="O808" s="170">
        <f>IF(B808=1,"",TrackingWorksheet!E813)</f>
        <v>0</v>
      </c>
      <c r="P808" s="170" t="e">
        <f>IF(B808=1,"",IF(AND(TrackingWorksheet!B813&lt;&gt;"",TrackingWorksheet!B813&lt;=#REF!,OR(TrackingWorksheet!C813="",TrackingWorksheet!C813&gt;=#REF!)),1,0))</f>
        <v>#REF!</v>
      </c>
      <c r="Q808" s="170" t="e">
        <f>IF(B808=1,"",IF(AND(TrackingWorksheet!#REF! &lt;&gt;"",TrackingWorksheet!#REF!&lt;=#REF!), 1, 0)*D808)</f>
        <v>#REF!</v>
      </c>
      <c r="R808" s="170" t="e">
        <f>IF(B808=1,"",IF(AND(TrackingWorksheet!#REF! &lt;&gt;"", TrackingWorksheet!#REF!="At facility"), 1, 0)*D808)</f>
        <v>#REF!</v>
      </c>
      <c r="S808" s="170" t="e">
        <f>IF(B808=1,"",IF(AND(TrackingWorksheet!#REF! &lt;&gt;"", TrackingWorksheet!#REF!="Outside of facility"), 1, 0)*D808)</f>
        <v>#REF!</v>
      </c>
      <c r="T808" s="170" t="e">
        <f>IF(B808=1,"",IF(AND(TrackingWorksheet!#REF!&lt;&gt;"",TrackingWorksheet!#REF!&lt;=#REF!),1,0)*D808)</f>
        <v>#REF!</v>
      </c>
      <c r="U808" s="170" t="e">
        <f>IF(B808=1,"",IF(AND(TrackingWorksheet!#REF!&lt;&gt;"",TrackingWorksheet!#REF!&lt;=#REF!),1,0)*D808)</f>
        <v>#REF!</v>
      </c>
      <c r="V808" s="170" t="str">
        <f>IF(B808=1,"",IF(TrackingWorksheet!F813="","",TrackingWorksheet!F813))</f>
        <v/>
      </c>
    </row>
    <row r="809" spans="2:22" x14ac:dyDescent="0.35">
      <c r="B809" s="178">
        <f>IF(AND(ISBLANK(TrackingWorksheet!B814),ISBLANK(TrackingWorksheet!C814),ISBLANK(TrackingWorksheet!G814),ISBLANK(TrackingWorksheet!I814),
ISBLANK(TrackingWorksheet!#REF!)),1,0)</f>
        <v>0</v>
      </c>
      <c r="C809" s="173">
        <f>IF(B809=1,"",TrackingWorksheet!D814)</f>
        <v>0</v>
      </c>
      <c r="D809" s="176">
        <f>IF(B809=1,"",IF(AND(TrackingWorksheet!B814&lt;&gt;"",TrackingWorksheet!B814&lt;=WeeklyCOVIDSummary!$C$7,OR(TrackingWorksheet!C814="",TrackingWorksheet!C814&gt;=WeeklyCOVIDSummary!$C$6)),1,0))</f>
        <v>0</v>
      </c>
      <c r="E809" s="175">
        <f>IF(B809=1,"",IF(AND(TrackingWorksheet!H814&lt;&gt;"",TrackingWorksheet!H814&lt;=WeeklyCOVIDSummary!$C$7),1,0)*D809)</f>
        <v>0</v>
      </c>
      <c r="F809" s="175">
        <f>IF(B809=1,"",IF(AND(TrackingWorksheet!I814&lt;&gt;"",TrackingWorksheet!I814&lt;=WeeklyCOVIDSummary!$C$7),1,0)*D809)</f>
        <v>0</v>
      </c>
      <c r="G809" s="175">
        <f>IF(B809=1,"",IF(AND(TrackingWorksheet!G814&lt;&gt;"",TrackingWorksheet!G814&lt;=WeeklyCOVIDSummary!$C$7,WeeklyCOVIDSummary!$C$6-TrackingWorksheet!G814&lt;60),1,0)*D809)</f>
        <v>0</v>
      </c>
      <c r="H809" s="175">
        <f>IF(B809=1,"",IF(AND(TrackingWorksheet!G814&lt;&gt;"",TrackingWorksheet!G814&lt;=WeeklyCOVIDSummary!$C$7,TrackingWorksheet!G814&gt;$M$3),1,0)*D809)</f>
        <v>0</v>
      </c>
      <c r="I809" s="175">
        <f t="shared" si="25"/>
        <v>0</v>
      </c>
      <c r="J809" s="175">
        <f t="shared" si="24"/>
        <v>0</v>
      </c>
      <c r="K809" s="175">
        <f>IF(B809=1,"",IF(AND(TrackingWorksheet!G814="",TrackingWorksheet!H814="", TrackingWorksheet!I814=""),1,0)*D809)</f>
        <v>0</v>
      </c>
      <c r="L809" s="178" t="str">
        <f>IF(B809=1,"",IF(TrackingWorksheet!F814="","",TrackingWorksheet!F814))</f>
        <v/>
      </c>
      <c r="M809" s="170"/>
      <c r="N809" s="170">
        <f>IF(AND(ISBLANK(TrackingWorksheet!B814),ISBLANK(TrackingWorksheet!C814),ISBLANK(TrackingWorksheet!G814),ISBLANK(TrackingWorksheet!I814),
ISBLANK(TrackingWorksheet!#REF!)),1,0)</f>
        <v>0</v>
      </c>
      <c r="O809" s="170">
        <f>IF(B809=1,"",TrackingWorksheet!E814)</f>
        <v>0</v>
      </c>
      <c r="P809" s="170" t="e">
        <f>IF(B809=1,"",IF(AND(TrackingWorksheet!B814&lt;&gt;"",TrackingWorksheet!B814&lt;=#REF!,OR(TrackingWorksheet!C814="",TrackingWorksheet!C814&gt;=#REF!)),1,0))</f>
        <v>#REF!</v>
      </c>
      <c r="Q809" s="170" t="e">
        <f>IF(B809=1,"",IF(AND(TrackingWorksheet!#REF! &lt;&gt;"",TrackingWorksheet!#REF!&lt;=#REF!), 1, 0)*D809)</f>
        <v>#REF!</v>
      </c>
      <c r="R809" s="170" t="e">
        <f>IF(B809=1,"",IF(AND(TrackingWorksheet!#REF! &lt;&gt;"", TrackingWorksheet!#REF!="At facility"), 1, 0)*D809)</f>
        <v>#REF!</v>
      </c>
      <c r="S809" s="170" t="e">
        <f>IF(B809=1,"",IF(AND(TrackingWorksheet!#REF! &lt;&gt;"", TrackingWorksheet!#REF!="Outside of facility"), 1, 0)*D809)</f>
        <v>#REF!</v>
      </c>
      <c r="T809" s="170" t="e">
        <f>IF(B809=1,"",IF(AND(TrackingWorksheet!#REF!&lt;&gt;"",TrackingWorksheet!#REF!&lt;=#REF!),1,0)*D809)</f>
        <v>#REF!</v>
      </c>
      <c r="U809" s="170" t="e">
        <f>IF(B809=1,"",IF(AND(TrackingWorksheet!#REF!&lt;&gt;"",TrackingWorksheet!#REF!&lt;=#REF!),1,0)*D809)</f>
        <v>#REF!</v>
      </c>
      <c r="V809" s="170" t="str">
        <f>IF(B809=1,"",IF(TrackingWorksheet!F814="","",TrackingWorksheet!F814))</f>
        <v/>
      </c>
    </row>
    <row r="810" spans="2:22" x14ac:dyDescent="0.35">
      <c r="B810" s="178">
        <f>IF(AND(ISBLANK(TrackingWorksheet!B815),ISBLANK(TrackingWorksheet!C815),ISBLANK(TrackingWorksheet!G815),ISBLANK(TrackingWorksheet!I815),
ISBLANK(TrackingWorksheet!#REF!)),1,0)</f>
        <v>0</v>
      </c>
      <c r="C810" s="173">
        <f>IF(B810=1,"",TrackingWorksheet!D815)</f>
        <v>0</v>
      </c>
      <c r="D810" s="176">
        <f>IF(B810=1,"",IF(AND(TrackingWorksheet!B815&lt;&gt;"",TrackingWorksheet!B815&lt;=WeeklyCOVIDSummary!$C$7,OR(TrackingWorksheet!C815="",TrackingWorksheet!C815&gt;=WeeklyCOVIDSummary!$C$6)),1,0))</f>
        <v>0</v>
      </c>
      <c r="E810" s="175">
        <f>IF(B810=1,"",IF(AND(TrackingWorksheet!H815&lt;&gt;"",TrackingWorksheet!H815&lt;=WeeklyCOVIDSummary!$C$7),1,0)*D810)</f>
        <v>0</v>
      </c>
      <c r="F810" s="175">
        <f>IF(B810=1,"",IF(AND(TrackingWorksheet!I815&lt;&gt;"",TrackingWorksheet!I815&lt;=WeeklyCOVIDSummary!$C$7),1,0)*D810)</f>
        <v>0</v>
      </c>
      <c r="G810" s="175">
        <f>IF(B810=1,"",IF(AND(TrackingWorksheet!G815&lt;&gt;"",TrackingWorksheet!G815&lt;=WeeklyCOVIDSummary!$C$7,WeeklyCOVIDSummary!$C$6-TrackingWorksheet!G815&lt;60),1,0)*D810)</f>
        <v>0</v>
      </c>
      <c r="H810" s="175">
        <f>IF(B810=1,"",IF(AND(TrackingWorksheet!G815&lt;&gt;"",TrackingWorksheet!G815&lt;=WeeklyCOVIDSummary!$C$7,TrackingWorksheet!G815&gt;$M$3),1,0)*D810)</f>
        <v>0</v>
      </c>
      <c r="I810" s="175">
        <f t="shared" si="25"/>
        <v>0</v>
      </c>
      <c r="J810" s="175">
        <f t="shared" si="24"/>
        <v>0</v>
      </c>
      <c r="K810" s="175">
        <f>IF(B810=1,"",IF(AND(TrackingWorksheet!G815="",TrackingWorksheet!H815="", TrackingWorksheet!I815=""),1,0)*D810)</f>
        <v>0</v>
      </c>
      <c r="L810" s="178" t="str">
        <f>IF(B810=1,"",IF(TrackingWorksheet!F815="","",TrackingWorksheet!F815))</f>
        <v/>
      </c>
      <c r="M810" s="170"/>
      <c r="N810" s="170">
        <f>IF(AND(ISBLANK(TrackingWorksheet!B815),ISBLANK(TrackingWorksheet!C815),ISBLANK(TrackingWorksheet!G815),ISBLANK(TrackingWorksheet!I815),
ISBLANK(TrackingWorksheet!#REF!)),1,0)</f>
        <v>0</v>
      </c>
      <c r="O810" s="170">
        <f>IF(B810=1,"",TrackingWorksheet!E815)</f>
        <v>0</v>
      </c>
      <c r="P810" s="170" t="e">
        <f>IF(B810=1,"",IF(AND(TrackingWorksheet!B815&lt;&gt;"",TrackingWorksheet!B815&lt;=#REF!,OR(TrackingWorksheet!C815="",TrackingWorksheet!C815&gt;=#REF!)),1,0))</f>
        <v>#REF!</v>
      </c>
      <c r="Q810" s="170" t="e">
        <f>IF(B810=1,"",IF(AND(TrackingWorksheet!#REF! &lt;&gt;"",TrackingWorksheet!#REF!&lt;=#REF!), 1, 0)*D810)</f>
        <v>#REF!</v>
      </c>
      <c r="R810" s="170" t="e">
        <f>IF(B810=1,"",IF(AND(TrackingWorksheet!#REF! &lt;&gt;"", TrackingWorksheet!#REF!="At facility"), 1, 0)*D810)</f>
        <v>#REF!</v>
      </c>
      <c r="S810" s="170" t="e">
        <f>IF(B810=1,"",IF(AND(TrackingWorksheet!#REF! &lt;&gt;"", TrackingWorksheet!#REF!="Outside of facility"), 1, 0)*D810)</f>
        <v>#REF!</v>
      </c>
      <c r="T810" s="170" t="e">
        <f>IF(B810=1,"",IF(AND(TrackingWorksheet!#REF!&lt;&gt;"",TrackingWorksheet!#REF!&lt;=#REF!),1,0)*D810)</f>
        <v>#REF!</v>
      </c>
      <c r="U810" s="170" t="e">
        <f>IF(B810=1,"",IF(AND(TrackingWorksheet!#REF!&lt;&gt;"",TrackingWorksheet!#REF!&lt;=#REF!),1,0)*D810)</f>
        <v>#REF!</v>
      </c>
      <c r="V810" s="170" t="str">
        <f>IF(B810=1,"",IF(TrackingWorksheet!F815="","",TrackingWorksheet!F815))</f>
        <v/>
      </c>
    </row>
    <row r="811" spans="2:22" x14ac:dyDescent="0.35">
      <c r="B811" s="178">
        <f>IF(AND(ISBLANK(TrackingWorksheet!B816),ISBLANK(TrackingWorksheet!C816),ISBLANK(TrackingWorksheet!G816),ISBLANK(TrackingWorksheet!I816),
ISBLANK(TrackingWorksheet!#REF!)),1,0)</f>
        <v>0</v>
      </c>
      <c r="C811" s="173">
        <f>IF(B811=1,"",TrackingWorksheet!D816)</f>
        <v>0</v>
      </c>
      <c r="D811" s="176">
        <f>IF(B811=1,"",IF(AND(TrackingWorksheet!B816&lt;&gt;"",TrackingWorksheet!B816&lt;=WeeklyCOVIDSummary!$C$7,OR(TrackingWorksheet!C816="",TrackingWorksheet!C816&gt;=WeeklyCOVIDSummary!$C$6)),1,0))</f>
        <v>0</v>
      </c>
      <c r="E811" s="175">
        <f>IF(B811=1,"",IF(AND(TrackingWorksheet!H816&lt;&gt;"",TrackingWorksheet!H816&lt;=WeeklyCOVIDSummary!$C$7),1,0)*D811)</f>
        <v>0</v>
      </c>
      <c r="F811" s="175">
        <f>IF(B811=1,"",IF(AND(TrackingWorksheet!I816&lt;&gt;"",TrackingWorksheet!I816&lt;=WeeklyCOVIDSummary!$C$7),1,0)*D811)</f>
        <v>0</v>
      </c>
      <c r="G811" s="175">
        <f>IF(B811=1,"",IF(AND(TrackingWorksheet!G816&lt;&gt;"",TrackingWorksheet!G816&lt;=WeeklyCOVIDSummary!$C$7,WeeklyCOVIDSummary!$C$6-TrackingWorksheet!G816&lt;60),1,0)*D811)</f>
        <v>0</v>
      </c>
      <c r="H811" s="175">
        <f>IF(B811=1,"",IF(AND(TrackingWorksheet!G816&lt;&gt;"",TrackingWorksheet!G816&lt;=WeeklyCOVIDSummary!$C$7,TrackingWorksheet!G816&gt;$M$3),1,0)*D811)</f>
        <v>0</v>
      </c>
      <c r="I811" s="175">
        <f t="shared" si="25"/>
        <v>0</v>
      </c>
      <c r="J811" s="175">
        <f t="shared" si="24"/>
        <v>0</v>
      </c>
      <c r="K811" s="175">
        <f>IF(B811=1,"",IF(AND(TrackingWorksheet!G816="",TrackingWorksheet!H816="", TrackingWorksheet!I816=""),1,0)*D811)</f>
        <v>0</v>
      </c>
      <c r="L811" s="178" t="str">
        <f>IF(B811=1,"",IF(TrackingWorksheet!F816="","",TrackingWorksheet!F816))</f>
        <v/>
      </c>
      <c r="M811" s="170"/>
      <c r="N811" s="170">
        <f>IF(AND(ISBLANK(TrackingWorksheet!B816),ISBLANK(TrackingWorksheet!C816),ISBLANK(TrackingWorksheet!G816),ISBLANK(TrackingWorksheet!I816),
ISBLANK(TrackingWorksheet!#REF!)),1,0)</f>
        <v>0</v>
      </c>
      <c r="O811" s="170">
        <f>IF(B811=1,"",TrackingWorksheet!E816)</f>
        <v>0</v>
      </c>
      <c r="P811" s="170" t="e">
        <f>IF(B811=1,"",IF(AND(TrackingWorksheet!B816&lt;&gt;"",TrackingWorksheet!B816&lt;=#REF!,OR(TrackingWorksheet!C816="",TrackingWorksheet!C816&gt;=#REF!)),1,0))</f>
        <v>#REF!</v>
      </c>
      <c r="Q811" s="170" t="e">
        <f>IF(B811=1,"",IF(AND(TrackingWorksheet!#REF! &lt;&gt;"",TrackingWorksheet!#REF!&lt;=#REF!), 1, 0)*D811)</f>
        <v>#REF!</v>
      </c>
      <c r="R811" s="170" t="e">
        <f>IF(B811=1,"",IF(AND(TrackingWorksheet!#REF! &lt;&gt;"", TrackingWorksheet!#REF!="At facility"), 1, 0)*D811)</f>
        <v>#REF!</v>
      </c>
      <c r="S811" s="170" t="e">
        <f>IF(B811=1,"",IF(AND(TrackingWorksheet!#REF! &lt;&gt;"", TrackingWorksheet!#REF!="Outside of facility"), 1, 0)*D811)</f>
        <v>#REF!</v>
      </c>
      <c r="T811" s="170" t="e">
        <f>IF(B811=1,"",IF(AND(TrackingWorksheet!#REF!&lt;&gt;"",TrackingWorksheet!#REF!&lt;=#REF!),1,0)*D811)</f>
        <v>#REF!</v>
      </c>
      <c r="U811" s="170" t="e">
        <f>IF(B811=1,"",IF(AND(TrackingWorksheet!#REF!&lt;&gt;"",TrackingWorksheet!#REF!&lt;=#REF!),1,0)*D811)</f>
        <v>#REF!</v>
      </c>
      <c r="V811" s="170" t="str">
        <f>IF(B811=1,"",IF(TrackingWorksheet!F816="","",TrackingWorksheet!F816))</f>
        <v/>
      </c>
    </row>
    <row r="812" spans="2:22" x14ac:dyDescent="0.35">
      <c r="B812" s="178">
        <f>IF(AND(ISBLANK(TrackingWorksheet!B817),ISBLANK(TrackingWorksheet!C817),ISBLANK(TrackingWorksheet!G817),ISBLANK(TrackingWorksheet!I817),
ISBLANK(TrackingWorksheet!#REF!)),1,0)</f>
        <v>0</v>
      </c>
      <c r="C812" s="173">
        <f>IF(B812=1,"",TrackingWorksheet!D817)</f>
        <v>0</v>
      </c>
      <c r="D812" s="176">
        <f>IF(B812=1,"",IF(AND(TrackingWorksheet!B817&lt;&gt;"",TrackingWorksheet!B817&lt;=WeeklyCOVIDSummary!$C$7,OR(TrackingWorksheet!C817="",TrackingWorksheet!C817&gt;=WeeklyCOVIDSummary!$C$6)),1,0))</f>
        <v>0</v>
      </c>
      <c r="E812" s="175">
        <f>IF(B812=1,"",IF(AND(TrackingWorksheet!H817&lt;&gt;"",TrackingWorksheet!H817&lt;=WeeklyCOVIDSummary!$C$7),1,0)*D812)</f>
        <v>0</v>
      </c>
      <c r="F812" s="175">
        <f>IF(B812=1,"",IF(AND(TrackingWorksheet!I817&lt;&gt;"",TrackingWorksheet!I817&lt;=WeeklyCOVIDSummary!$C$7),1,0)*D812)</f>
        <v>0</v>
      </c>
      <c r="G812" s="175">
        <f>IF(B812=1,"",IF(AND(TrackingWorksheet!G817&lt;&gt;"",TrackingWorksheet!G817&lt;=WeeklyCOVIDSummary!$C$7,WeeklyCOVIDSummary!$C$6-TrackingWorksheet!G817&lt;60),1,0)*D812)</f>
        <v>0</v>
      </c>
      <c r="H812" s="175">
        <f>IF(B812=1,"",IF(AND(TrackingWorksheet!G817&lt;&gt;"",TrackingWorksheet!G817&lt;=WeeklyCOVIDSummary!$C$7,TrackingWorksheet!G817&gt;$M$3),1,0)*D812)</f>
        <v>0</v>
      </c>
      <c r="I812" s="175">
        <f t="shared" si="25"/>
        <v>0</v>
      </c>
      <c r="J812" s="175">
        <f t="shared" si="24"/>
        <v>0</v>
      </c>
      <c r="K812" s="175">
        <f>IF(B812=1,"",IF(AND(TrackingWorksheet!G817="",TrackingWorksheet!H817="", TrackingWorksheet!I817=""),1,0)*D812)</f>
        <v>0</v>
      </c>
      <c r="L812" s="178" t="str">
        <f>IF(B812=1,"",IF(TrackingWorksheet!F817="","",TrackingWorksheet!F817))</f>
        <v/>
      </c>
      <c r="M812" s="170"/>
      <c r="N812" s="170">
        <f>IF(AND(ISBLANK(TrackingWorksheet!B817),ISBLANK(TrackingWorksheet!C817),ISBLANK(TrackingWorksheet!G817),ISBLANK(TrackingWorksheet!I817),
ISBLANK(TrackingWorksheet!#REF!)),1,0)</f>
        <v>0</v>
      </c>
      <c r="O812" s="170">
        <f>IF(B812=1,"",TrackingWorksheet!E817)</f>
        <v>0</v>
      </c>
      <c r="P812" s="170" t="e">
        <f>IF(B812=1,"",IF(AND(TrackingWorksheet!B817&lt;&gt;"",TrackingWorksheet!B817&lt;=#REF!,OR(TrackingWorksheet!C817="",TrackingWorksheet!C817&gt;=#REF!)),1,0))</f>
        <v>#REF!</v>
      </c>
      <c r="Q812" s="170" t="e">
        <f>IF(B812=1,"",IF(AND(TrackingWorksheet!#REF! &lt;&gt;"",TrackingWorksheet!#REF!&lt;=#REF!), 1, 0)*D812)</f>
        <v>#REF!</v>
      </c>
      <c r="R812" s="170" t="e">
        <f>IF(B812=1,"",IF(AND(TrackingWorksheet!#REF! &lt;&gt;"", TrackingWorksheet!#REF!="At facility"), 1, 0)*D812)</f>
        <v>#REF!</v>
      </c>
      <c r="S812" s="170" t="e">
        <f>IF(B812=1,"",IF(AND(TrackingWorksheet!#REF! &lt;&gt;"", TrackingWorksheet!#REF!="Outside of facility"), 1, 0)*D812)</f>
        <v>#REF!</v>
      </c>
      <c r="T812" s="170" t="e">
        <f>IF(B812=1,"",IF(AND(TrackingWorksheet!#REF!&lt;&gt;"",TrackingWorksheet!#REF!&lt;=#REF!),1,0)*D812)</f>
        <v>#REF!</v>
      </c>
      <c r="U812" s="170" t="e">
        <f>IF(B812=1,"",IF(AND(TrackingWorksheet!#REF!&lt;&gt;"",TrackingWorksheet!#REF!&lt;=#REF!),1,0)*D812)</f>
        <v>#REF!</v>
      </c>
      <c r="V812" s="170" t="str">
        <f>IF(B812=1,"",IF(TrackingWorksheet!F817="","",TrackingWorksheet!F817))</f>
        <v/>
      </c>
    </row>
    <row r="813" spans="2:22" x14ac:dyDescent="0.35">
      <c r="B813" s="178">
        <f>IF(AND(ISBLANK(TrackingWorksheet!B818),ISBLANK(TrackingWorksheet!C818),ISBLANK(TrackingWorksheet!G818),ISBLANK(TrackingWorksheet!I818),
ISBLANK(TrackingWorksheet!#REF!)),1,0)</f>
        <v>0</v>
      </c>
      <c r="C813" s="173">
        <f>IF(B813=1,"",TrackingWorksheet!D818)</f>
        <v>0</v>
      </c>
      <c r="D813" s="176">
        <f>IF(B813=1,"",IF(AND(TrackingWorksheet!B818&lt;&gt;"",TrackingWorksheet!B818&lt;=WeeklyCOVIDSummary!$C$7,OR(TrackingWorksheet!C818="",TrackingWorksheet!C818&gt;=WeeklyCOVIDSummary!$C$6)),1,0))</f>
        <v>0</v>
      </c>
      <c r="E813" s="175">
        <f>IF(B813=1,"",IF(AND(TrackingWorksheet!H818&lt;&gt;"",TrackingWorksheet!H818&lt;=WeeklyCOVIDSummary!$C$7),1,0)*D813)</f>
        <v>0</v>
      </c>
      <c r="F813" s="175">
        <f>IF(B813=1,"",IF(AND(TrackingWorksheet!I818&lt;&gt;"",TrackingWorksheet!I818&lt;=WeeklyCOVIDSummary!$C$7),1,0)*D813)</f>
        <v>0</v>
      </c>
      <c r="G813" s="175">
        <f>IF(B813=1,"",IF(AND(TrackingWorksheet!G818&lt;&gt;"",TrackingWorksheet!G818&lt;=WeeklyCOVIDSummary!$C$7,WeeklyCOVIDSummary!$C$6-TrackingWorksheet!G818&lt;60),1,0)*D813)</f>
        <v>0</v>
      </c>
      <c r="H813" s="175">
        <f>IF(B813=1,"",IF(AND(TrackingWorksheet!G818&lt;&gt;"",TrackingWorksheet!G818&lt;=WeeklyCOVIDSummary!$C$7,TrackingWorksheet!G818&gt;$M$3),1,0)*D813)</f>
        <v>0</v>
      </c>
      <c r="I813" s="175">
        <f t="shared" si="25"/>
        <v>0</v>
      </c>
      <c r="J813" s="175">
        <f t="shared" si="24"/>
        <v>0</v>
      </c>
      <c r="K813" s="175">
        <f>IF(B813=1,"",IF(AND(TrackingWorksheet!G818="",TrackingWorksheet!H818="", TrackingWorksheet!I818=""),1,0)*D813)</f>
        <v>0</v>
      </c>
      <c r="L813" s="178" t="str">
        <f>IF(B813=1,"",IF(TrackingWorksheet!F818="","",TrackingWorksheet!F818))</f>
        <v/>
      </c>
      <c r="M813" s="170"/>
      <c r="N813" s="170">
        <f>IF(AND(ISBLANK(TrackingWorksheet!B818),ISBLANK(TrackingWorksheet!C818),ISBLANK(TrackingWorksheet!G818),ISBLANK(TrackingWorksheet!I818),
ISBLANK(TrackingWorksheet!#REF!)),1,0)</f>
        <v>0</v>
      </c>
      <c r="O813" s="170">
        <f>IF(B813=1,"",TrackingWorksheet!E818)</f>
        <v>0</v>
      </c>
      <c r="P813" s="170" t="e">
        <f>IF(B813=1,"",IF(AND(TrackingWorksheet!B818&lt;&gt;"",TrackingWorksheet!B818&lt;=#REF!,OR(TrackingWorksheet!C818="",TrackingWorksheet!C818&gt;=#REF!)),1,0))</f>
        <v>#REF!</v>
      </c>
      <c r="Q813" s="170" t="e">
        <f>IF(B813=1,"",IF(AND(TrackingWorksheet!#REF! &lt;&gt;"",TrackingWorksheet!#REF!&lt;=#REF!), 1, 0)*D813)</f>
        <v>#REF!</v>
      </c>
      <c r="R813" s="170" t="e">
        <f>IF(B813=1,"",IF(AND(TrackingWorksheet!#REF! &lt;&gt;"", TrackingWorksheet!#REF!="At facility"), 1, 0)*D813)</f>
        <v>#REF!</v>
      </c>
      <c r="S813" s="170" t="e">
        <f>IF(B813=1,"",IF(AND(TrackingWorksheet!#REF! &lt;&gt;"", TrackingWorksheet!#REF!="Outside of facility"), 1, 0)*D813)</f>
        <v>#REF!</v>
      </c>
      <c r="T813" s="170" t="e">
        <f>IF(B813=1,"",IF(AND(TrackingWorksheet!#REF!&lt;&gt;"",TrackingWorksheet!#REF!&lt;=#REF!),1,0)*D813)</f>
        <v>#REF!</v>
      </c>
      <c r="U813" s="170" t="e">
        <f>IF(B813=1,"",IF(AND(TrackingWorksheet!#REF!&lt;&gt;"",TrackingWorksheet!#REF!&lt;=#REF!),1,0)*D813)</f>
        <v>#REF!</v>
      </c>
      <c r="V813" s="170" t="str">
        <f>IF(B813=1,"",IF(TrackingWorksheet!F818="","",TrackingWorksheet!F818))</f>
        <v/>
      </c>
    </row>
    <row r="814" spans="2:22" x14ac:dyDescent="0.35">
      <c r="B814" s="178">
        <f>IF(AND(ISBLANK(TrackingWorksheet!B819),ISBLANK(TrackingWorksheet!C819),ISBLANK(TrackingWorksheet!G819),ISBLANK(TrackingWorksheet!I819),
ISBLANK(TrackingWorksheet!#REF!)),1,0)</f>
        <v>0</v>
      </c>
      <c r="C814" s="173">
        <f>IF(B814=1,"",TrackingWorksheet!D819)</f>
        <v>0</v>
      </c>
      <c r="D814" s="176">
        <f>IF(B814=1,"",IF(AND(TrackingWorksheet!B819&lt;&gt;"",TrackingWorksheet!B819&lt;=WeeklyCOVIDSummary!$C$7,OR(TrackingWorksheet!C819="",TrackingWorksheet!C819&gt;=WeeklyCOVIDSummary!$C$6)),1,0))</f>
        <v>0</v>
      </c>
      <c r="E814" s="175">
        <f>IF(B814=1,"",IF(AND(TrackingWorksheet!H819&lt;&gt;"",TrackingWorksheet!H819&lt;=WeeklyCOVIDSummary!$C$7),1,0)*D814)</f>
        <v>0</v>
      </c>
      <c r="F814" s="175">
        <f>IF(B814=1,"",IF(AND(TrackingWorksheet!I819&lt;&gt;"",TrackingWorksheet!I819&lt;=WeeklyCOVIDSummary!$C$7),1,0)*D814)</f>
        <v>0</v>
      </c>
      <c r="G814" s="175">
        <f>IF(B814=1,"",IF(AND(TrackingWorksheet!G819&lt;&gt;"",TrackingWorksheet!G819&lt;=WeeklyCOVIDSummary!$C$7,WeeklyCOVIDSummary!$C$6-TrackingWorksheet!G819&lt;60),1,0)*D814)</f>
        <v>0</v>
      </c>
      <c r="H814" s="175">
        <f>IF(B814=1,"",IF(AND(TrackingWorksheet!G819&lt;&gt;"",TrackingWorksheet!G819&lt;=WeeklyCOVIDSummary!$C$7,TrackingWorksheet!G819&gt;$M$3),1,0)*D814)</f>
        <v>0</v>
      </c>
      <c r="I814" s="175">
        <f t="shared" si="25"/>
        <v>0</v>
      </c>
      <c r="J814" s="175">
        <f t="shared" si="24"/>
        <v>0</v>
      </c>
      <c r="K814" s="175">
        <f>IF(B814=1,"",IF(AND(TrackingWorksheet!G819="",TrackingWorksheet!H819="", TrackingWorksheet!I819=""),1,0)*D814)</f>
        <v>0</v>
      </c>
      <c r="L814" s="178" t="str">
        <f>IF(B814=1,"",IF(TrackingWorksheet!F819="","",TrackingWorksheet!F819))</f>
        <v/>
      </c>
      <c r="M814" s="170"/>
      <c r="N814" s="170">
        <f>IF(AND(ISBLANK(TrackingWorksheet!B819),ISBLANK(TrackingWorksheet!C819),ISBLANK(TrackingWorksheet!G819),ISBLANK(TrackingWorksheet!I819),
ISBLANK(TrackingWorksheet!#REF!)),1,0)</f>
        <v>0</v>
      </c>
      <c r="O814" s="170">
        <f>IF(B814=1,"",TrackingWorksheet!E819)</f>
        <v>0</v>
      </c>
      <c r="P814" s="170" t="e">
        <f>IF(B814=1,"",IF(AND(TrackingWorksheet!B819&lt;&gt;"",TrackingWorksheet!B819&lt;=#REF!,OR(TrackingWorksheet!C819="",TrackingWorksheet!C819&gt;=#REF!)),1,0))</f>
        <v>#REF!</v>
      </c>
      <c r="Q814" s="170" t="e">
        <f>IF(B814=1,"",IF(AND(TrackingWorksheet!#REF! &lt;&gt;"",TrackingWorksheet!#REF!&lt;=#REF!), 1, 0)*D814)</f>
        <v>#REF!</v>
      </c>
      <c r="R814" s="170" t="e">
        <f>IF(B814=1,"",IF(AND(TrackingWorksheet!#REF! &lt;&gt;"", TrackingWorksheet!#REF!="At facility"), 1, 0)*D814)</f>
        <v>#REF!</v>
      </c>
      <c r="S814" s="170" t="e">
        <f>IF(B814=1,"",IF(AND(TrackingWorksheet!#REF! &lt;&gt;"", TrackingWorksheet!#REF!="Outside of facility"), 1, 0)*D814)</f>
        <v>#REF!</v>
      </c>
      <c r="T814" s="170" t="e">
        <f>IF(B814=1,"",IF(AND(TrackingWorksheet!#REF!&lt;&gt;"",TrackingWorksheet!#REF!&lt;=#REF!),1,0)*D814)</f>
        <v>#REF!</v>
      </c>
      <c r="U814" s="170" t="e">
        <f>IF(B814=1,"",IF(AND(TrackingWorksheet!#REF!&lt;&gt;"",TrackingWorksheet!#REF!&lt;=#REF!),1,0)*D814)</f>
        <v>#REF!</v>
      </c>
      <c r="V814" s="170" t="str">
        <f>IF(B814=1,"",IF(TrackingWorksheet!F819="","",TrackingWorksheet!F819))</f>
        <v/>
      </c>
    </row>
    <row r="815" spans="2:22" x14ac:dyDescent="0.35">
      <c r="B815" s="178">
        <f>IF(AND(ISBLANK(TrackingWorksheet!B820),ISBLANK(TrackingWorksheet!C820),ISBLANK(TrackingWorksheet!G820),ISBLANK(TrackingWorksheet!I820),
ISBLANK(TrackingWorksheet!#REF!)),1,0)</f>
        <v>0</v>
      </c>
      <c r="C815" s="173">
        <f>IF(B815=1,"",TrackingWorksheet!D820)</f>
        <v>0</v>
      </c>
      <c r="D815" s="176">
        <f>IF(B815=1,"",IF(AND(TrackingWorksheet!B820&lt;&gt;"",TrackingWorksheet!B820&lt;=WeeklyCOVIDSummary!$C$7,OR(TrackingWorksheet!C820="",TrackingWorksheet!C820&gt;=WeeklyCOVIDSummary!$C$6)),1,0))</f>
        <v>0</v>
      </c>
      <c r="E815" s="175">
        <f>IF(B815=1,"",IF(AND(TrackingWorksheet!H820&lt;&gt;"",TrackingWorksheet!H820&lt;=WeeklyCOVIDSummary!$C$7),1,0)*D815)</f>
        <v>0</v>
      </c>
      <c r="F815" s="175">
        <f>IF(B815=1,"",IF(AND(TrackingWorksheet!I820&lt;&gt;"",TrackingWorksheet!I820&lt;=WeeklyCOVIDSummary!$C$7),1,0)*D815)</f>
        <v>0</v>
      </c>
      <c r="G815" s="175">
        <f>IF(B815=1,"",IF(AND(TrackingWorksheet!G820&lt;&gt;"",TrackingWorksheet!G820&lt;=WeeklyCOVIDSummary!$C$7,WeeklyCOVIDSummary!$C$6-TrackingWorksheet!G820&lt;60),1,0)*D815)</f>
        <v>0</v>
      </c>
      <c r="H815" s="175">
        <f>IF(B815=1,"",IF(AND(TrackingWorksheet!G820&lt;&gt;"",TrackingWorksheet!G820&lt;=WeeklyCOVIDSummary!$C$7,TrackingWorksheet!G820&gt;$M$3),1,0)*D815)</f>
        <v>0</v>
      </c>
      <c r="I815" s="175">
        <f t="shared" si="25"/>
        <v>0</v>
      </c>
      <c r="J815" s="175">
        <f t="shared" si="24"/>
        <v>0</v>
      </c>
      <c r="K815" s="175">
        <f>IF(B815=1,"",IF(AND(TrackingWorksheet!G820="",TrackingWorksheet!H820="", TrackingWorksheet!I820=""),1,0)*D815)</f>
        <v>0</v>
      </c>
      <c r="L815" s="178" t="str">
        <f>IF(B815=1,"",IF(TrackingWorksheet!F820="","",TrackingWorksheet!F820))</f>
        <v/>
      </c>
      <c r="M815" s="170"/>
      <c r="N815" s="170">
        <f>IF(AND(ISBLANK(TrackingWorksheet!B820),ISBLANK(TrackingWorksheet!C820),ISBLANK(TrackingWorksheet!G820),ISBLANK(TrackingWorksheet!I820),
ISBLANK(TrackingWorksheet!#REF!)),1,0)</f>
        <v>0</v>
      </c>
      <c r="O815" s="170">
        <f>IF(B815=1,"",TrackingWorksheet!E820)</f>
        <v>0</v>
      </c>
      <c r="P815" s="170" t="e">
        <f>IF(B815=1,"",IF(AND(TrackingWorksheet!B820&lt;&gt;"",TrackingWorksheet!B820&lt;=#REF!,OR(TrackingWorksheet!C820="",TrackingWorksheet!C820&gt;=#REF!)),1,0))</f>
        <v>#REF!</v>
      </c>
      <c r="Q815" s="170" t="e">
        <f>IF(B815=1,"",IF(AND(TrackingWorksheet!#REF! &lt;&gt;"",TrackingWorksheet!#REF!&lt;=#REF!), 1, 0)*D815)</f>
        <v>#REF!</v>
      </c>
      <c r="R815" s="170" t="e">
        <f>IF(B815=1,"",IF(AND(TrackingWorksheet!#REF! &lt;&gt;"", TrackingWorksheet!#REF!="At facility"), 1, 0)*D815)</f>
        <v>#REF!</v>
      </c>
      <c r="S815" s="170" t="e">
        <f>IF(B815=1,"",IF(AND(TrackingWorksheet!#REF! &lt;&gt;"", TrackingWorksheet!#REF!="Outside of facility"), 1, 0)*D815)</f>
        <v>#REF!</v>
      </c>
      <c r="T815" s="170" t="e">
        <f>IF(B815=1,"",IF(AND(TrackingWorksheet!#REF!&lt;&gt;"",TrackingWorksheet!#REF!&lt;=#REF!),1,0)*D815)</f>
        <v>#REF!</v>
      </c>
      <c r="U815" s="170" t="e">
        <f>IF(B815=1,"",IF(AND(TrackingWorksheet!#REF!&lt;&gt;"",TrackingWorksheet!#REF!&lt;=#REF!),1,0)*D815)</f>
        <v>#REF!</v>
      </c>
      <c r="V815" s="170" t="str">
        <f>IF(B815=1,"",IF(TrackingWorksheet!F820="","",TrackingWorksheet!F820))</f>
        <v/>
      </c>
    </row>
    <row r="816" spans="2:22" x14ac:dyDescent="0.35">
      <c r="B816" s="178">
        <f>IF(AND(ISBLANK(TrackingWorksheet!B821),ISBLANK(TrackingWorksheet!C821),ISBLANK(TrackingWorksheet!G821),ISBLANK(TrackingWorksheet!I821),
ISBLANK(TrackingWorksheet!#REF!)),1,0)</f>
        <v>0</v>
      </c>
      <c r="C816" s="173">
        <f>IF(B816=1,"",TrackingWorksheet!D821)</f>
        <v>0</v>
      </c>
      <c r="D816" s="176">
        <f>IF(B816=1,"",IF(AND(TrackingWorksheet!B821&lt;&gt;"",TrackingWorksheet!B821&lt;=WeeklyCOVIDSummary!$C$7,OR(TrackingWorksheet!C821="",TrackingWorksheet!C821&gt;=WeeklyCOVIDSummary!$C$6)),1,0))</f>
        <v>0</v>
      </c>
      <c r="E816" s="175">
        <f>IF(B816=1,"",IF(AND(TrackingWorksheet!H821&lt;&gt;"",TrackingWorksheet!H821&lt;=WeeklyCOVIDSummary!$C$7),1,0)*D816)</f>
        <v>0</v>
      </c>
      <c r="F816" s="175">
        <f>IF(B816=1,"",IF(AND(TrackingWorksheet!I821&lt;&gt;"",TrackingWorksheet!I821&lt;=WeeklyCOVIDSummary!$C$7),1,0)*D816)</f>
        <v>0</v>
      </c>
      <c r="G816" s="175">
        <f>IF(B816=1,"",IF(AND(TrackingWorksheet!G821&lt;&gt;"",TrackingWorksheet!G821&lt;=WeeklyCOVIDSummary!$C$7,WeeklyCOVIDSummary!$C$6-TrackingWorksheet!G821&lt;60),1,0)*D816)</f>
        <v>0</v>
      </c>
      <c r="H816" s="175">
        <f>IF(B816=1,"",IF(AND(TrackingWorksheet!G821&lt;&gt;"",TrackingWorksheet!G821&lt;=WeeklyCOVIDSummary!$C$7,TrackingWorksheet!G821&gt;$M$3),1,0)*D816)</f>
        <v>0</v>
      </c>
      <c r="I816" s="175">
        <f t="shared" si="25"/>
        <v>0</v>
      </c>
      <c r="J816" s="175">
        <f t="shared" si="24"/>
        <v>0</v>
      </c>
      <c r="K816" s="175">
        <f>IF(B816=1,"",IF(AND(TrackingWorksheet!G821="",TrackingWorksheet!H821="", TrackingWorksheet!I821=""),1,0)*D816)</f>
        <v>0</v>
      </c>
      <c r="L816" s="178" t="str">
        <f>IF(B816=1,"",IF(TrackingWorksheet!F821="","",TrackingWorksheet!F821))</f>
        <v/>
      </c>
      <c r="M816" s="170"/>
      <c r="N816" s="170">
        <f>IF(AND(ISBLANK(TrackingWorksheet!B821),ISBLANK(TrackingWorksheet!C821),ISBLANK(TrackingWorksheet!G821),ISBLANK(TrackingWorksheet!I821),
ISBLANK(TrackingWorksheet!#REF!)),1,0)</f>
        <v>0</v>
      </c>
      <c r="O816" s="170">
        <f>IF(B816=1,"",TrackingWorksheet!E821)</f>
        <v>0</v>
      </c>
      <c r="P816" s="170" t="e">
        <f>IF(B816=1,"",IF(AND(TrackingWorksheet!B821&lt;&gt;"",TrackingWorksheet!B821&lt;=#REF!,OR(TrackingWorksheet!C821="",TrackingWorksheet!C821&gt;=#REF!)),1,0))</f>
        <v>#REF!</v>
      </c>
      <c r="Q816" s="170" t="e">
        <f>IF(B816=1,"",IF(AND(TrackingWorksheet!#REF! &lt;&gt;"",TrackingWorksheet!#REF!&lt;=#REF!), 1, 0)*D816)</f>
        <v>#REF!</v>
      </c>
      <c r="R816" s="170" t="e">
        <f>IF(B816=1,"",IF(AND(TrackingWorksheet!#REF! &lt;&gt;"", TrackingWorksheet!#REF!="At facility"), 1, 0)*D816)</f>
        <v>#REF!</v>
      </c>
      <c r="S816" s="170" t="e">
        <f>IF(B816=1,"",IF(AND(TrackingWorksheet!#REF! &lt;&gt;"", TrackingWorksheet!#REF!="Outside of facility"), 1, 0)*D816)</f>
        <v>#REF!</v>
      </c>
      <c r="T816" s="170" t="e">
        <f>IF(B816=1,"",IF(AND(TrackingWorksheet!#REF!&lt;&gt;"",TrackingWorksheet!#REF!&lt;=#REF!),1,0)*D816)</f>
        <v>#REF!</v>
      </c>
      <c r="U816" s="170" t="e">
        <f>IF(B816=1,"",IF(AND(TrackingWorksheet!#REF!&lt;&gt;"",TrackingWorksheet!#REF!&lt;=#REF!),1,0)*D816)</f>
        <v>#REF!</v>
      </c>
      <c r="V816" s="170" t="str">
        <f>IF(B816=1,"",IF(TrackingWorksheet!F821="","",TrackingWorksheet!F821))</f>
        <v/>
      </c>
    </row>
    <row r="817" spans="2:22" x14ac:dyDescent="0.35">
      <c r="B817" s="178">
        <f>IF(AND(ISBLANK(TrackingWorksheet!B822),ISBLANK(TrackingWorksheet!C822),ISBLANK(TrackingWorksheet!G822),ISBLANK(TrackingWorksheet!I822),
ISBLANK(TrackingWorksheet!#REF!)),1,0)</f>
        <v>0</v>
      </c>
      <c r="C817" s="173">
        <f>IF(B817=1,"",TrackingWorksheet!D822)</f>
        <v>0</v>
      </c>
      <c r="D817" s="176">
        <f>IF(B817=1,"",IF(AND(TrackingWorksheet!B822&lt;&gt;"",TrackingWorksheet!B822&lt;=WeeklyCOVIDSummary!$C$7,OR(TrackingWorksheet!C822="",TrackingWorksheet!C822&gt;=WeeklyCOVIDSummary!$C$6)),1,0))</f>
        <v>0</v>
      </c>
      <c r="E817" s="175">
        <f>IF(B817=1,"",IF(AND(TrackingWorksheet!H822&lt;&gt;"",TrackingWorksheet!H822&lt;=WeeklyCOVIDSummary!$C$7),1,0)*D817)</f>
        <v>0</v>
      </c>
      <c r="F817" s="175">
        <f>IF(B817=1,"",IF(AND(TrackingWorksheet!I822&lt;&gt;"",TrackingWorksheet!I822&lt;=WeeklyCOVIDSummary!$C$7),1,0)*D817)</f>
        <v>0</v>
      </c>
      <c r="G817" s="175">
        <f>IF(B817=1,"",IF(AND(TrackingWorksheet!G822&lt;&gt;"",TrackingWorksheet!G822&lt;=WeeklyCOVIDSummary!$C$7,WeeklyCOVIDSummary!$C$6-TrackingWorksheet!G822&lt;60),1,0)*D817)</f>
        <v>0</v>
      </c>
      <c r="H817" s="175">
        <f>IF(B817=1,"",IF(AND(TrackingWorksheet!G822&lt;&gt;"",TrackingWorksheet!G822&lt;=WeeklyCOVIDSummary!$C$7,TrackingWorksheet!G822&gt;$M$3),1,0)*D817)</f>
        <v>0</v>
      </c>
      <c r="I817" s="175">
        <f t="shared" si="25"/>
        <v>0</v>
      </c>
      <c r="J817" s="175">
        <f t="shared" si="24"/>
        <v>0</v>
      </c>
      <c r="K817" s="175">
        <f>IF(B817=1,"",IF(AND(TrackingWorksheet!G822="",TrackingWorksheet!H822="", TrackingWorksheet!I822=""),1,0)*D817)</f>
        <v>0</v>
      </c>
      <c r="L817" s="178" t="str">
        <f>IF(B817=1,"",IF(TrackingWorksheet!F822="","",TrackingWorksheet!F822))</f>
        <v/>
      </c>
      <c r="M817" s="170"/>
      <c r="N817" s="170">
        <f>IF(AND(ISBLANK(TrackingWorksheet!B822),ISBLANK(TrackingWorksheet!C822),ISBLANK(TrackingWorksheet!G822),ISBLANK(TrackingWorksheet!I822),
ISBLANK(TrackingWorksheet!#REF!)),1,0)</f>
        <v>0</v>
      </c>
      <c r="O817" s="170">
        <f>IF(B817=1,"",TrackingWorksheet!E822)</f>
        <v>0</v>
      </c>
      <c r="P817" s="170" t="e">
        <f>IF(B817=1,"",IF(AND(TrackingWorksheet!B822&lt;&gt;"",TrackingWorksheet!B822&lt;=#REF!,OR(TrackingWorksheet!C822="",TrackingWorksheet!C822&gt;=#REF!)),1,0))</f>
        <v>#REF!</v>
      </c>
      <c r="Q817" s="170" t="e">
        <f>IF(B817=1,"",IF(AND(TrackingWorksheet!#REF! &lt;&gt;"",TrackingWorksheet!#REF!&lt;=#REF!), 1, 0)*D817)</f>
        <v>#REF!</v>
      </c>
      <c r="R817" s="170" t="e">
        <f>IF(B817=1,"",IF(AND(TrackingWorksheet!#REF! &lt;&gt;"", TrackingWorksheet!#REF!="At facility"), 1, 0)*D817)</f>
        <v>#REF!</v>
      </c>
      <c r="S817" s="170" t="e">
        <f>IF(B817=1,"",IF(AND(TrackingWorksheet!#REF! &lt;&gt;"", TrackingWorksheet!#REF!="Outside of facility"), 1, 0)*D817)</f>
        <v>#REF!</v>
      </c>
      <c r="T817" s="170" t="e">
        <f>IF(B817=1,"",IF(AND(TrackingWorksheet!#REF!&lt;&gt;"",TrackingWorksheet!#REF!&lt;=#REF!),1,0)*D817)</f>
        <v>#REF!</v>
      </c>
      <c r="U817" s="170" t="e">
        <f>IF(B817=1,"",IF(AND(TrackingWorksheet!#REF!&lt;&gt;"",TrackingWorksheet!#REF!&lt;=#REF!),1,0)*D817)</f>
        <v>#REF!</v>
      </c>
      <c r="V817" s="170" t="str">
        <f>IF(B817=1,"",IF(TrackingWorksheet!F822="","",TrackingWorksheet!F822))</f>
        <v/>
      </c>
    </row>
    <row r="818" spans="2:22" x14ac:dyDescent="0.35">
      <c r="B818" s="178">
        <f>IF(AND(ISBLANK(TrackingWorksheet!B823),ISBLANK(TrackingWorksheet!C823),ISBLANK(TrackingWorksheet!G823),ISBLANK(TrackingWorksheet!I823),
ISBLANK(TrackingWorksheet!#REF!)),1,0)</f>
        <v>0</v>
      </c>
      <c r="C818" s="173">
        <f>IF(B818=1,"",TrackingWorksheet!D823)</f>
        <v>0</v>
      </c>
      <c r="D818" s="176">
        <f>IF(B818=1,"",IF(AND(TrackingWorksheet!B823&lt;&gt;"",TrackingWorksheet!B823&lt;=WeeklyCOVIDSummary!$C$7,OR(TrackingWorksheet!C823="",TrackingWorksheet!C823&gt;=WeeklyCOVIDSummary!$C$6)),1,0))</f>
        <v>0</v>
      </c>
      <c r="E818" s="175">
        <f>IF(B818=1,"",IF(AND(TrackingWorksheet!H823&lt;&gt;"",TrackingWorksheet!H823&lt;=WeeklyCOVIDSummary!$C$7),1,0)*D818)</f>
        <v>0</v>
      </c>
      <c r="F818" s="175">
        <f>IF(B818=1,"",IF(AND(TrackingWorksheet!I823&lt;&gt;"",TrackingWorksheet!I823&lt;=WeeklyCOVIDSummary!$C$7),1,0)*D818)</f>
        <v>0</v>
      </c>
      <c r="G818" s="175">
        <f>IF(B818=1,"",IF(AND(TrackingWorksheet!G823&lt;&gt;"",TrackingWorksheet!G823&lt;=WeeklyCOVIDSummary!$C$7,WeeklyCOVIDSummary!$C$6-TrackingWorksheet!G823&lt;60),1,0)*D818)</f>
        <v>0</v>
      </c>
      <c r="H818" s="175">
        <f>IF(B818=1,"",IF(AND(TrackingWorksheet!G823&lt;&gt;"",TrackingWorksheet!G823&lt;=WeeklyCOVIDSummary!$C$7,TrackingWorksheet!G823&gt;$M$3),1,0)*D818)</f>
        <v>0</v>
      </c>
      <c r="I818" s="175">
        <f t="shared" si="25"/>
        <v>0</v>
      </c>
      <c r="J818" s="175">
        <f t="shared" si="24"/>
        <v>0</v>
      </c>
      <c r="K818" s="175">
        <f>IF(B818=1,"",IF(AND(TrackingWorksheet!G823="",TrackingWorksheet!H823="", TrackingWorksheet!I823=""),1,0)*D818)</f>
        <v>0</v>
      </c>
      <c r="L818" s="178" t="str">
        <f>IF(B818=1,"",IF(TrackingWorksheet!F823="","",TrackingWorksheet!F823))</f>
        <v/>
      </c>
      <c r="M818" s="170"/>
      <c r="N818" s="170">
        <f>IF(AND(ISBLANK(TrackingWorksheet!B823),ISBLANK(TrackingWorksheet!C823),ISBLANK(TrackingWorksheet!G823),ISBLANK(TrackingWorksheet!I823),
ISBLANK(TrackingWorksheet!#REF!)),1,0)</f>
        <v>0</v>
      </c>
      <c r="O818" s="170">
        <f>IF(B818=1,"",TrackingWorksheet!E823)</f>
        <v>0</v>
      </c>
      <c r="P818" s="170" t="e">
        <f>IF(B818=1,"",IF(AND(TrackingWorksheet!B823&lt;&gt;"",TrackingWorksheet!B823&lt;=#REF!,OR(TrackingWorksheet!C823="",TrackingWorksheet!C823&gt;=#REF!)),1,0))</f>
        <v>#REF!</v>
      </c>
      <c r="Q818" s="170" t="e">
        <f>IF(B818=1,"",IF(AND(TrackingWorksheet!#REF! &lt;&gt;"",TrackingWorksheet!#REF!&lt;=#REF!), 1, 0)*D818)</f>
        <v>#REF!</v>
      </c>
      <c r="R818" s="170" t="e">
        <f>IF(B818=1,"",IF(AND(TrackingWorksheet!#REF! &lt;&gt;"", TrackingWorksheet!#REF!="At facility"), 1, 0)*D818)</f>
        <v>#REF!</v>
      </c>
      <c r="S818" s="170" t="e">
        <f>IF(B818=1,"",IF(AND(TrackingWorksheet!#REF! &lt;&gt;"", TrackingWorksheet!#REF!="Outside of facility"), 1, 0)*D818)</f>
        <v>#REF!</v>
      </c>
      <c r="T818" s="170" t="e">
        <f>IF(B818=1,"",IF(AND(TrackingWorksheet!#REF!&lt;&gt;"",TrackingWorksheet!#REF!&lt;=#REF!),1,0)*D818)</f>
        <v>#REF!</v>
      </c>
      <c r="U818" s="170" t="e">
        <f>IF(B818=1,"",IF(AND(TrackingWorksheet!#REF!&lt;&gt;"",TrackingWorksheet!#REF!&lt;=#REF!),1,0)*D818)</f>
        <v>#REF!</v>
      </c>
      <c r="V818" s="170" t="str">
        <f>IF(B818=1,"",IF(TrackingWorksheet!F823="","",TrackingWorksheet!F823))</f>
        <v/>
      </c>
    </row>
    <row r="819" spans="2:22" x14ac:dyDescent="0.35">
      <c r="B819" s="178">
        <f>IF(AND(ISBLANK(TrackingWorksheet!B824),ISBLANK(TrackingWorksheet!C824),ISBLANK(TrackingWorksheet!G824),ISBLANK(TrackingWorksheet!I824),
ISBLANK(TrackingWorksheet!#REF!)),1,0)</f>
        <v>0</v>
      </c>
      <c r="C819" s="173">
        <f>IF(B819=1,"",TrackingWorksheet!D824)</f>
        <v>0</v>
      </c>
      <c r="D819" s="176">
        <f>IF(B819=1,"",IF(AND(TrackingWorksheet!B824&lt;&gt;"",TrackingWorksheet!B824&lt;=WeeklyCOVIDSummary!$C$7,OR(TrackingWorksheet!C824="",TrackingWorksheet!C824&gt;=WeeklyCOVIDSummary!$C$6)),1,0))</f>
        <v>0</v>
      </c>
      <c r="E819" s="175">
        <f>IF(B819=1,"",IF(AND(TrackingWorksheet!H824&lt;&gt;"",TrackingWorksheet!H824&lt;=WeeklyCOVIDSummary!$C$7),1,0)*D819)</f>
        <v>0</v>
      </c>
      <c r="F819" s="175">
        <f>IF(B819=1,"",IF(AND(TrackingWorksheet!I824&lt;&gt;"",TrackingWorksheet!I824&lt;=WeeklyCOVIDSummary!$C$7),1,0)*D819)</f>
        <v>0</v>
      </c>
      <c r="G819" s="175">
        <f>IF(B819=1,"",IF(AND(TrackingWorksheet!G824&lt;&gt;"",TrackingWorksheet!G824&lt;=WeeklyCOVIDSummary!$C$7,WeeklyCOVIDSummary!$C$6-TrackingWorksheet!G824&lt;60),1,0)*D819)</f>
        <v>0</v>
      </c>
      <c r="H819" s="175">
        <f>IF(B819=1,"",IF(AND(TrackingWorksheet!G824&lt;&gt;"",TrackingWorksheet!G824&lt;=WeeklyCOVIDSummary!$C$7,TrackingWorksheet!G824&gt;$M$3),1,0)*D819)</f>
        <v>0</v>
      </c>
      <c r="I819" s="175">
        <f t="shared" si="25"/>
        <v>0</v>
      </c>
      <c r="J819" s="175">
        <f t="shared" si="24"/>
        <v>0</v>
      </c>
      <c r="K819" s="175">
        <f>IF(B819=1,"",IF(AND(TrackingWorksheet!G824="",TrackingWorksheet!H824="", TrackingWorksheet!I824=""),1,0)*D819)</f>
        <v>0</v>
      </c>
      <c r="L819" s="178" t="str">
        <f>IF(B819=1,"",IF(TrackingWorksheet!F824="","",TrackingWorksheet!F824))</f>
        <v/>
      </c>
      <c r="M819" s="170"/>
      <c r="N819" s="170">
        <f>IF(AND(ISBLANK(TrackingWorksheet!B824),ISBLANK(TrackingWorksheet!C824),ISBLANK(TrackingWorksheet!G824),ISBLANK(TrackingWorksheet!I824),
ISBLANK(TrackingWorksheet!#REF!)),1,0)</f>
        <v>0</v>
      </c>
      <c r="O819" s="170">
        <f>IF(B819=1,"",TrackingWorksheet!E824)</f>
        <v>0</v>
      </c>
      <c r="P819" s="170" t="e">
        <f>IF(B819=1,"",IF(AND(TrackingWorksheet!B824&lt;&gt;"",TrackingWorksheet!B824&lt;=#REF!,OR(TrackingWorksheet!C824="",TrackingWorksheet!C824&gt;=#REF!)),1,0))</f>
        <v>#REF!</v>
      </c>
      <c r="Q819" s="170" t="e">
        <f>IF(B819=1,"",IF(AND(TrackingWorksheet!#REF! &lt;&gt;"",TrackingWorksheet!#REF!&lt;=#REF!), 1, 0)*D819)</f>
        <v>#REF!</v>
      </c>
      <c r="R819" s="170" t="e">
        <f>IF(B819=1,"",IF(AND(TrackingWorksheet!#REF! &lt;&gt;"", TrackingWorksheet!#REF!="At facility"), 1, 0)*D819)</f>
        <v>#REF!</v>
      </c>
      <c r="S819" s="170" t="e">
        <f>IF(B819=1,"",IF(AND(TrackingWorksheet!#REF! &lt;&gt;"", TrackingWorksheet!#REF!="Outside of facility"), 1, 0)*D819)</f>
        <v>#REF!</v>
      </c>
      <c r="T819" s="170" t="e">
        <f>IF(B819=1,"",IF(AND(TrackingWorksheet!#REF!&lt;&gt;"",TrackingWorksheet!#REF!&lt;=#REF!),1,0)*D819)</f>
        <v>#REF!</v>
      </c>
      <c r="U819" s="170" t="e">
        <f>IF(B819=1,"",IF(AND(TrackingWorksheet!#REF!&lt;&gt;"",TrackingWorksheet!#REF!&lt;=#REF!),1,0)*D819)</f>
        <v>#REF!</v>
      </c>
      <c r="V819" s="170" t="str">
        <f>IF(B819=1,"",IF(TrackingWorksheet!F824="","",TrackingWorksheet!F824))</f>
        <v/>
      </c>
    </row>
    <row r="820" spans="2:22" x14ac:dyDescent="0.35">
      <c r="B820" s="178">
        <f>IF(AND(ISBLANK(TrackingWorksheet!B825),ISBLANK(TrackingWorksheet!C825),ISBLANK(TrackingWorksheet!G825),ISBLANK(TrackingWorksheet!I825),
ISBLANK(TrackingWorksheet!#REF!)),1,0)</f>
        <v>0</v>
      </c>
      <c r="C820" s="173">
        <f>IF(B820=1,"",TrackingWorksheet!D825)</f>
        <v>0</v>
      </c>
      <c r="D820" s="176">
        <f>IF(B820=1,"",IF(AND(TrackingWorksheet!B825&lt;&gt;"",TrackingWorksheet!B825&lt;=WeeklyCOVIDSummary!$C$7,OR(TrackingWorksheet!C825="",TrackingWorksheet!C825&gt;=WeeklyCOVIDSummary!$C$6)),1,0))</f>
        <v>0</v>
      </c>
      <c r="E820" s="175">
        <f>IF(B820=1,"",IF(AND(TrackingWorksheet!H825&lt;&gt;"",TrackingWorksheet!H825&lt;=WeeklyCOVIDSummary!$C$7),1,0)*D820)</f>
        <v>0</v>
      </c>
      <c r="F820" s="175">
        <f>IF(B820=1,"",IF(AND(TrackingWorksheet!I825&lt;&gt;"",TrackingWorksheet!I825&lt;=WeeklyCOVIDSummary!$C$7),1,0)*D820)</f>
        <v>0</v>
      </c>
      <c r="G820" s="175">
        <f>IF(B820=1,"",IF(AND(TrackingWorksheet!G825&lt;&gt;"",TrackingWorksheet!G825&lt;=WeeklyCOVIDSummary!$C$7,WeeklyCOVIDSummary!$C$6-TrackingWorksheet!G825&lt;60),1,0)*D820)</f>
        <v>0</v>
      </c>
      <c r="H820" s="175">
        <f>IF(B820=1,"",IF(AND(TrackingWorksheet!G825&lt;&gt;"",TrackingWorksheet!G825&lt;=WeeklyCOVIDSummary!$C$7,TrackingWorksheet!G825&gt;$M$3),1,0)*D820)</f>
        <v>0</v>
      </c>
      <c r="I820" s="175">
        <f t="shared" si="25"/>
        <v>0</v>
      </c>
      <c r="J820" s="175">
        <f t="shared" si="24"/>
        <v>0</v>
      </c>
      <c r="K820" s="175">
        <f>IF(B820=1,"",IF(AND(TrackingWorksheet!G825="",TrackingWorksheet!H825="", TrackingWorksheet!I825=""),1,0)*D820)</f>
        <v>0</v>
      </c>
      <c r="L820" s="178" t="str">
        <f>IF(B820=1,"",IF(TrackingWorksheet!F825="","",TrackingWorksheet!F825))</f>
        <v/>
      </c>
      <c r="M820" s="170"/>
      <c r="N820" s="170">
        <f>IF(AND(ISBLANK(TrackingWorksheet!B825),ISBLANK(TrackingWorksheet!C825),ISBLANK(TrackingWorksheet!G825),ISBLANK(TrackingWorksheet!I825),
ISBLANK(TrackingWorksheet!#REF!)),1,0)</f>
        <v>0</v>
      </c>
      <c r="O820" s="170">
        <f>IF(B820=1,"",TrackingWorksheet!E825)</f>
        <v>0</v>
      </c>
      <c r="P820" s="170" t="e">
        <f>IF(B820=1,"",IF(AND(TrackingWorksheet!B825&lt;&gt;"",TrackingWorksheet!B825&lt;=#REF!,OR(TrackingWorksheet!C825="",TrackingWorksheet!C825&gt;=#REF!)),1,0))</f>
        <v>#REF!</v>
      </c>
      <c r="Q820" s="170" t="e">
        <f>IF(B820=1,"",IF(AND(TrackingWorksheet!#REF! &lt;&gt;"",TrackingWorksheet!#REF!&lt;=#REF!), 1, 0)*D820)</f>
        <v>#REF!</v>
      </c>
      <c r="R820" s="170" t="e">
        <f>IF(B820=1,"",IF(AND(TrackingWorksheet!#REF! &lt;&gt;"", TrackingWorksheet!#REF!="At facility"), 1, 0)*D820)</f>
        <v>#REF!</v>
      </c>
      <c r="S820" s="170" t="e">
        <f>IF(B820=1,"",IF(AND(TrackingWorksheet!#REF! &lt;&gt;"", TrackingWorksheet!#REF!="Outside of facility"), 1, 0)*D820)</f>
        <v>#REF!</v>
      </c>
      <c r="T820" s="170" t="e">
        <f>IF(B820=1,"",IF(AND(TrackingWorksheet!#REF!&lt;&gt;"",TrackingWorksheet!#REF!&lt;=#REF!),1,0)*D820)</f>
        <v>#REF!</v>
      </c>
      <c r="U820" s="170" t="e">
        <f>IF(B820=1,"",IF(AND(TrackingWorksheet!#REF!&lt;&gt;"",TrackingWorksheet!#REF!&lt;=#REF!),1,0)*D820)</f>
        <v>#REF!</v>
      </c>
      <c r="V820" s="170" t="str">
        <f>IF(B820=1,"",IF(TrackingWorksheet!F825="","",TrackingWorksheet!F825))</f>
        <v/>
      </c>
    </row>
    <row r="821" spans="2:22" x14ac:dyDescent="0.35">
      <c r="B821" s="178">
        <f>IF(AND(ISBLANK(TrackingWorksheet!B826),ISBLANK(TrackingWorksheet!C826),ISBLANK(TrackingWorksheet!G826),ISBLANK(TrackingWorksheet!I826),
ISBLANK(TrackingWorksheet!#REF!)),1,0)</f>
        <v>0</v>
      </c>
      <c r="C821" s="173">
        <f>IF(B821=1,"",TrackingWorksheet!D826)</f>
        <v>0</v>
      </c>
      <c r="D821" s="176">
        <f>IF(B821=1,"",IF(AND(TrackingWorksheet!B826&lt;&gt;"",TrackingWorksheet!B826&lt;=WeeklyCOVIDSummary!$C$7,OR(TrackingWorksheet!C826="",TrackingWorksheet!C826&gt;=WeeklyCOVIDSummary!$C$6)),1,0))</f>
        <v>0</v>
      </c>
      <c r="E821" s="175">
        <f>IF(B821=1,"",IF(AND(TrackingWorksheet!H826&lt;&gt;"",TrackingWorksheet!H826&lt;=WeeklyCOVIDSummary!$C$7),1,0)*D821)</f>
        <v>0</v>
      </c>
      <c r="F821" s="175">
        <f>IF(B821=1,"",IF(AND(TrackingWorksheet!I826&lt;&gt;"",TrackingWorksheet!I826&lt;=WeeklyCOVIDSummary!$C$7),1,0)*D821)</f>
        <v>0</v>
      </c>
      <c r="G821" s="175">
        <f>IF(B821=1,"",IF(AND(TrackingWorksheet!G826&lt;&gt;"",TrackingWorksheet!G826&lt;=WeeklyCOVIDSummary!$C$7,WeeklyCOVIDSummary!$C$6-TrackingWorksheet!G826&lt;60),1,0)*D821)</f>
        <v>0</v>
      </c>
      <c r="H821" s="175">
        <f>IF(B821=1,"",IF(AND(TrackingWorksheet!G826&lt;&gt;"",TrackingWorksheet!G826&lt;=WeeklyCOVIDSummary!$C$7,TrackingWorksheet!G826&gt;$M$3),1,0)*D821)</f>
        <v>0</v>
      </c>
      <c r="I821" s="175">
        <f t="shared" si="25"/>
        <v>0</v>
      </c>
      <c r="J821" s="175">
        <f t="shared" si="24"/>
        <v>0</v>
      </c>
      <c r="K821" s="175">
        <f>IF(B821=1,"",IF(AND(TrackingWorksheet!G826="",TrackingWorksheet!H826="", TrackingWorksheet!I826=""),1,0)*D821)</f>
        <v>0</v>
      </c>
      <c r="L821" s="178" t="str">
        <f>IF(B821=1,"",IF(TrackingWorksheet!F826="","",TrackingWorksheet!F826))</f>
        <v/>
      </c>
      <c r="M821" s="170"/>
      <c r="N821" s="170">
        <f>IF(AND(ISBLANK(TrackingWorksheet!B826),ISBLANK(TrackingWorksheet!C826),ISBLANK(TrackingWorksheet!G826),ISBLANK(TrackingWorksheet!I826),
ISBLANK(TrackingWorksheet!#REF!)),1,0)</f>
        <v>0</v>
      </c>
      <c r="O821" s="170">
        <f>IF(B821=1,"",TrackingWorksheet!E826)</f>
        <v>0</v>
      </c>
      <c r="P821" s="170" t="e">
        <f>IF(B821=1,"",IF(AND(TrackingWorksheet!B826&lt;&gt;"",TrackingWorksheet!B826&lt;=#REF!,OR(TrackingWorksheet!C826="",TrackingWorksheet!C826&gt;=#REF!)),1,0))</f>
        <v>#REF!</v>
      </c>
      <c r="Q821" s="170" t="e">
        <f>IF(B821=1,"",IF(AND(TrackingWorksheet!#REF! &lt;&gt;"",TrackingWorksheet!#REF!&lt;=#REF!), 1, 0)*D821)</f>
        <v>#REF!</v>
      </c>
      <c r="R821" s="170" t="e">
        <f>IF(B821=1,"",IF(AND(TrackingWorksheet!#REF! &lt;&gt;"", TrackingWorksheet!#REF!="At facility"), 1, 0)*D821)</f>
        <v>#REF!</v>
      </c>
      <c r="S821" s="170" t="e">
        <f>IF(B821=1,"",IF(AND(TrackingWorksheet!#REF! &lt;&gt;"", TrackingWorksheet!#REF!="Outside of facility"), 1, 0)*D821)</f>
        <v>#REF!</v>
      </c>
      <c r="T821" s="170" t="e">
        <f>IF(B821=1,"",IF(AND(TrackingWorksheet!#REF!&lt;&gt;"",TrackingWorksheet!#REF!&lt;=#REF!),1,0)*D821)</f>
        <v>#REF!</v>
      </c>
      <c r="U821" s="170" t="e">
        <f>IF(B821=1,"",IF(AND(TrackingWorksheet!#REF!&lt;&gt;"",TrackingWorksheet!#REF!&lt;=#REF!),1,0)*D821)</f>
        <v>#REF!</v>
      </c>
      <c r="V821" s="170" t="str">
        <f>IF(B821=1,"",IF(TrackingWorksheet!F826="","",TrackingWorksheet!F826))</f>
        <v/>
      </c>
    </row>
    <row r="822" spans="2:22" x14ac:dyDescent="0.35">
      <c r="B822" s="178">
        <f>IF(AND(ISBLANK(TrackingWorksheet!B827),ISBLANK(TrackingWorksheet!C827),ISBLANK(TrackingWorksheet!G827),ISBLANK(TrackingWorksheet!I827),
ISBLANK(TrackingWorksheet!#REF!)),1,0)</f>
        <v>0</v>
      </c>
      <c r="C822" s="173">
        <f>IF(B822=1,"",TrackingWorksheet!D827)</f>
        <v>0</v>
      </c>
      <c r="D822" s="176">
        <f>IF(B822=1,"",IF(AND(TrackingWorksheet!B827&lt;&gt;"",TrackingWorksheet!B827&lt;=WeeklyCOVIDSummary!$C$7,OR(TrackingWorksheet!C827="",TrackingWorksheet!C827&gt;=WeeklyCOVIDSummary!$C$6)),1,0))</f>
        <v>0</v>
      </c>
      <c r="E822" s="175">
        <f>IF(B822=1,"",IF(AND(TrackingWorksheet!H827&lt;&gt;"",TrackingWorksheet!H827&lt;=WeeklyCOVIDSummary!$C$7),1,0)*D822)</f>
        <v>0</v>
      </c>
      <c r="F822" s="175">
        <f>IF(B822=1,"",IF(AND(TrackingWorksheet!I827&lt;&gt;"",TrackingWorksheet!I827&lt;=WeeklyCOVIDSummary!$C$7),1,0)*D822)</f>
        <v>0</v>
      </c>
      <c r="G822" s="175">
        <f>IF(B822=1,"",IF(AND(TrackingWorksheet!G827&lt;&gt;"",TrackingWorksheet!G827&lt;=WeeklyCOVIDSummary!$C$7,WeeklyCOVIDSummary!$C$6-TrackingWorksheet!G827&lt;60),1,0)*D822)</f>
        <v>0</v>
      </c>
      <c r="H822" s="175">
        <f>IF(B822=1,"",IF(AND(TrackingWorksheet!G827&lt;&gt;"",TrackingWorksheet!G827&lt;=WeeklyCOVIDSummary!$C$7,TrackingWorksheet!G827&gt;$M$3),1,0)*D822)</f>
        <v>0</v>
      </c>
      <c r="I822" s="175">
        <f t="shared" si="25"/>
        <v>0</v>
      </c>
      <c r="J822" s="175">
        <f t="shared" si="24"/>
        <v>0</v>
      </c>
      <c r="K822" s="175">
        <f>IF(B822=1,"",IF(AND(TrackingWorksheet!G827="",TrackingWorksheet!H827="", TrackingWorksheet!I827=""),1,0)*D822)</f>
        <v>0</v>
      </c>
      <c r="L822" s="178" t="str">
        <f>IF(B822=1,"",IF(TrackingWorksheet!F827="","",TrackingWorksheet!F827))</f>
        <v/>
      </c>
      <c r="M822" s="170"/>
      <c r="N822" s="170">
        <f>IF(AND(ISBLANK(TrackingWorksheet!B827),ISBLANK(TrackingWorksheet!C827),ISBLANK(TrackingWorksheet!G827),ISBLANK(TrackingWorksheet!I827),
ISBLANK(TrackingWorksheet!#REF!)),1,0)</f>
        <v>0</v>
      </c>
      <c r="O822" s="170">
        <f>IF(B822=1,"",TrackingWorksheet!E827)</f>
        <v>0</v>
      </c>
      <c r="P822" s="170" t="e">
        <f>IF(B822=1,"",IF(AND(TrackingWorksheet!B827&lt;&gt;"",TrackingWorksheet!B827&lt;=#REF!,OR(TrackingWorksheet!C827="",TrackingWorksheet!C827&gt;=#REF!)),1,0))</f>
        <v>#REF!</v>
      </c>
      <c r="Q822" s="170" t="e">
        <f>IF(B822=1,"",IF(AND(TrackingWorksheet!#REF! &lt;&gt;"",TrackingWorksheet!#REF!&lt;=#REF!), 1, 0)*D822)</f>
        <v>#REF!</v>
      </c>
      <c r="R822" s="170" t="e">
        <f>IF(B822=1,"",IF(AND(TrackingWorksheet!#REF! &lt;&gt;"", TrackingWorksheet!#REF!="At facility"), 1, 0)*D822)</f>
        <v>#REF!</v>
      </c>
      <c r="S822" s="170" t="e">
        <f>IF(B822=1,"",IF(AND(TrackingWorksheet!#REF! &lt;&gt;"", TrackingWorksheet!#REF!="Outside of facility"), 1, 0)*D822)</f>
        <v>#REF!</v>
      </c>
      <c r="T822" s="170" t="e">
        <f>IF(B822=1,"",IF(AND(TrackingWorksheet!#REF!&lt;&gt;"",TrackingWorksheet!#REF!&lt;=#REF!),1,0)*D822)</f>
        <v>#REF!</v>
      </c>
      <c r="U822" s="170" t="e">
        <f>IF(B822=1,"",IF(AND(TrackingWorksheet!#REF!&lt;&gt;"",TrackingWorksheet!#REF!&lt;=#REF!),1,0)*D822)</f>
        <v>#REF!</v>
      </c>
      <c r="V822" s="170" t="str">
        <f>IF(B822=1,"",IF(TrackingWorksheet!F827="","",TrackingWorksheet!F827))</f>
        <v/>
      </c>
    </row>
    <row r="823" spans="2:22" x14ac:dyDescent="0.35">
      <c r="B823" s="178">
        <f>IF(AND(ISBLANK(TrackingWorksheet!B828),ISBLANK(TrackingWorksheet!C828),ISBLANK(TrackingWorksheet!G828),ISBLANK(TrackingWorksheet!I828),
ISBLANK(TrackingWorksheet!#REF!)),1,0)</f>
        <v>0</v>
      </c>
      <c r="C823" s="173">
        <f>IF(B823=1,"",TrackingWorksheet!D828)</f>
        <v>0</v>
      </c>
      <c r="D823" s="176">
        <f>IF(B823=1,"",IF(AND(TrackingWorksheet!B828&lt;&gt;"",TrackingWorksheet!B828&lt;=WeeklyCOVIDSummary!$C$7,OR(TrackingWorksheet!C828="",TrackingWorksheet!C828&gt;=WeeklyCOVIDSummary!$C$6)),1,0))</f>
        <v>0</v>
      </c>
      <c r="E823" s="175">
        <f>IF(B823=1,"",IF(AND(TrackingWorksheet!H828&lt;&gt;"",TrackingWorksheet!H828&lt;=WeeklyCOVIDSummary!$C$7),1,0)*D823)</f>
        <v>0</v>
      </c>
      <c r="F823" s="175">
        <f>IF(B823=1,"",IF(AND(TrackingWorksheet!I828&lt;&gt;"",TrackingWorksheet!I828&lt;=WeeklyCOVIDSummary!$C$7),1,0)*D823)</f>
        <v>0</v>
      </c>
      <c r="G823" s="175">
        <f>IF(B823=1,"",IF(AND(TrackingWorksheet!G828&lt;&gt;"",TrackingWorksheet!G828&lt;=WeeklyCOVIDSummary!$C$7,WeeklyCOVIDSummary!$C$6-TrackingWorksheet!G828&lt;60),1,0)*D823)</f>
        <v>0</v>
      </c>
      <c r="H823" s="175">
        <f>IF(B823=1,"",IF(AND(TrackingWorksheet!G828&lt;&gt;"",TrackingWorksheet!G828&lt;=WeeklyCOVIDSummary!$C$7,TrackingWorksheet!G828&gt;$M$3),1,0)*D823)</f>
        <v>0</v>
      </c>
      <c r="I823" s="175">
        <f t="shared" si="25"/>
        <v>0</v>
      </c>
      <c r="J823" s="175">
        <f t="shared" si="24"/>
        <v>0</v>
      </c>
      <c r="K823" s="175">
        <f>IF(B823=1,"",IF(AND(TrackingWorksheet!G828="",TrackingWorksheet!H828="", TrackingWorksheet!I828=""),1,0)*D823)</f>
        <v>0</v>
      </c>
      <c r="L823" s="178" t="str">
        <f>IF(B823=1,"",IF(TrackingWorksheet!F828="","",TrackingWorksheet!F828))</f>
        <v/>
      </c>
      <c r="M823" s="170"/>
      <c r="N823" s="170">
        <f>IF(AND(ISBLANK(TrackingWorksheet!B828),ISBLANK(TrackingWorksheet!C828),ISBLANK(TrackingWorksheet!G828),ISBLANK(TrackingWorksheet!I828),
ISBLANK(TrackingWorksheet!#REF!)),1,0)</f>
        <v>0</v>
      </c>
      <c r="O823" s="170">
        <f>IF(B823=1,"",TrackingWorksheet!E828)</f>
        <v>0</v>
      </c>
      <c r="P823" s="170" t="e">
        <f>IF(B823=1,"",IF(AND(TrackingWorksheet!B828&lt;&gt;"",TrackingWorksheet!B828&lt;=#REF!,OR(TrackingWorksheet!C828="",TrackingWorksheet!C828&gt;=#REF!)),1,0))</f>
        <v>#REF!</v>
      </c>
      <c r="Q823" s="170" t="e">
        <f>IF(B823=1,"",IF(AND(TrackingWorksheet!#REF! &lt;&gt;"",TrackingWorksheet!#REF!&lt;=#REF!), 1, 0)*D823)</f>
        <v>#REF!</v>
      </c>
      <c r="R823" s="170" t="e">
        <f>IF(B823=1,"",IF(AND(TrackingWorksheet!#REF! &lt;&gt;"", TrackingWorksheet!#REF!="At facility"), 1, 0)*D823)</f>
        <v>#REF!</v>
      </c>
      <c r="S823" s="170" t="e">
        <f>IF(B823=1,"",IF(AND(TrackingWorksheet!#REF! &lt;&gt;"", TrackingWorksheet!#REF!="Outside of facility"), 1, 0)*D823)</f>
        <v>#REF!</v>
      </c>
      <c r="T823" s="170" t="e">
        <f>IF(B823=1,"",IF(AND(TrackingWorksheet!#REF!&lt;&gt;"",TrackingWorksheet!#REF!&lt;=#REF!),1,0)*D823)</f>
        <v>#REF!</v>
      </c>
      <c r="U823" s="170" t="e">
        <f>IF(B823=1,"",IF(AND(TrackingWorksheet!#REF!&lt;&gt;"",TrackingWorksheet!#REF!&lt;=#REF!),1,0)*D823)</f>
        <v>#REF!</v>
      </c>
      <c r="V823" s="170" t="str">
        <f>IF(B823=1,"",IF(TrackingWorksheet!F828="","",TrackingWorksheet!F828))</f>
        <v/>
      </c>
    </row>
    <row r="824" spans="2:22" x14ac:dyDescent="0.35">
      <c r="B824" s="178">
        <f>IF(AND(ISBLANK(TrackingWorksheet!B829),ISBLANK(TrackingWorksheet!C829),ISBLANK(TrackingWorksheet!G829),ISBLANK(TrackingWorksheet!I829),
ISBLANK(TrackingWorksheet!#REF!)),1,0)</f>
        <v>0</v>
      </c>
      <c r="C824" s="173">
        <f>IF(B824=1,"",TrackingWorksheet!D829)</f>
        <v>0</v>
      </c>
      <c r="D824" s="176">
        <f>IF(B824=1,"",IF(AND(TrackingWorksheet!B829&lt;&gt;"",TrackingWorksheet!B829&lt;=WeeklyCOVIDSummary!$C$7,OR(TrackingWorksheet!C829="",TrackingWorksheet!C829&gt;=WeeklyCOVIDSummary!$C$6)),1,0))</f>
        <v>0</v>
      </c>
      <c r="E824" s="175">
        <f>IF(B824=1,"",IF(AND(TrackingWorksheet!H829&lt;&gt;"",TrackingWorksheet!H829&lt;=WeeklyCOVIDSummary!$C$7),1,0)*D824)</f>
        <v>0</v>
      </c>
      <c r="F824" s="175">
        <f>IF(B824=1,"",IF(AND(TrackingWorksheet!I829&lt;&gt;"",TrackingWorksheet!I829&lt;=WeeklyCOVIDSummary!$C$7),1,0)*D824)</f>
        <v>0</v>
      </c>
      <c r="G824" s="175">
        <f>IF(B824=1,"",IF(AND(TrackingWorksheet!G829&lt;&gt;"",TrackingWorksheet!G829&lt;=WeeklyCOVIDSummary!$C$7,WeeklyCOVIDSummary!$C$6-TrackingWorksheet!G829&lt;60),1,0)*D824)</f>
        <v>0</v>
      </c>
      <c r="H824" s="175">
        <f>IF(B824=1,"",IF(AND(TrackingWorksheet!G829&lt;&gt;"",TrackingWorksheet!G829&lt;=WeeklyCOVIDSummary!$C$7,TrackingWorksheet!G829&gt;$M$3),1,0)*D824)</f>
        <v>0</v>
      </c>
      <c r="I824" s="175">
        <f t="shared" si="25"/>
        <v>0</v>
      </c>
      <c r="J824" s="175">
        <f t="shared" si="24"/>
        <v>0</v>
      </c>
      <c r="K824" s="175">
        <f>IF(B824=1,"",IF(AND(TrackingWorksheet!G829="",TrackingWorksheet!H829="", TrackingWorksheet!I829=""),1,0)*D824)</f>
        <v>0</v>
      </c>
      <c r="L824" s="178" t="str">
        <f>IF(B824=1,"",IF(TrackingWorksheet!F829="","",TrackingWorksheet!F829))</f>
        <v/>
      </c>
      <c r="M824" s="170"/>
      <c r="N824" s="170">
        <f>IF(AND(ISBLANK(TrackingWorksheet!B829),ISBLANK(TrackingWorksheet!C829),ISBLANK(TrackingWorksheet!G829),ISBLANK(TrackingWorksheet!I829),
ISBLANK(TrackingWorksheet!#REF!)),1,0)</f>
        <v>0</v>
      </c>
      <c r="O824" s="170">
        <f>IF(B824=1,"",TrackingWorksheet!E829)</f>
        <v>0</v>
      </c>
      <c r="P824" s="170" t="e">
        <f>IF(B824=1,"",IF(AND(TrackingWorksheet!B829&lt;&gt;"",TrackingWorksheet!B829&lt;=#REF!,OR(TrackingWorksheet!C829="",TrackingWorksheet!C829&gt;=#REF!)),1,0))</f>
        <v>#REF!</v>
      </c>
      <c r="Q824" s="170" t="e">
        <f>IF(B824=1,"",IF(AND(TrackingWorksheet!#REF! &lt;&gt;"",TrackingWorksheet!#REF!&lt;=#REF!), 1, 0)*D824)</f>
        <v>#REF!</v>
      </c>
      <c r="R824" s="170" t="e">
        <f>IF(B824=1,"",IF(AND(TrackingWorksheet!#REF! &lt;&gt;"", TrackingWorksheet!#REF!="At facility"), 1, 0)*D824)</f>
        <v>#REF!</v>
      </c>
      <c r="S824" s="170" t="e">
        <f>IF(B824=1,"",IF(AND(TrackingWorksheet!#REF! &lt;&gt;"", TrackingWorksheet!#REF!="Outside of facility"), 1, 0)*D824)</f>
        <v>#REF!</v>
      </c>
      <c r="T824" s="170" t="e">
        <f>IF(B824=1,"",IF(AND(TrackingWorksheet!#REF!&lt;&gt;"",TrackingWorksheet!#REF!&lt;=#REF!),1,0)*D824)</f>
        <v>#REF!</v>
      </c>
      <c r="U824" s="170" t="e">
        <f>IF(B824=1,"",IF(AND(TrackingWorksheet!#REF!&lt;&gt;"",TrackingWorksheet!#REF!&lt;=#REF!),1,0)*D824)</f>
        <v>#REF!</v>
      </c>
      <c r="V824" s="170" t="str">
        <f>IF(B824=1,"",IF(TrackingWorksheet!F829="","",TrackingWorksheet!F829))</f>
        <v/>
      </c>
    </row>
    <row r="825" spans="2:22" x14ac:dyDescent="0.35">
      <c r="B825" s="178">
        <f>IF(AND(ISBLANK(TrackingWorksheet!B830),ISBLANK(TrackingWorksheet!C830),ISBLANK(TrackingWorksheet!G830),ISBLANK(TrackingWorksheet!I830),
ISBLANK(TrackingWorksheet!#REF!)),1,0)</f>
        <v>0</v>
      </c>
      <c r="C825" s="173">
        <f>IF(B825=1,"",TrackingWorksheet!D830)</f>
        <v>0</v>
      </c>
      <c r="D825" s="176">
        <f>IF(B825=1,"",IF(AND(TrackingWorksheet!B830&lt;&gt;"",TrackingWorksheet!B830&lt;=WeeklyCOVIDSummary!$C$7,OR(TrackingWorksheet!C830="",TrackingWorksheet!C830&gt;=WeeklyCOVIDSummary!$C$6)),1,0))</f>
        <v>0</v>
      </c>
      <c r="E825" s="175">
        <f>IF(B825=1,"",IF(AND(TrackingWorksheet!H830&lt;&gt;"",TrackingWorksheet!H830&lt;=WeeklyCOVIDSummary!$C$7),1,0)*D825)</f>
        <v>0</v>
      </c>
      <c r="F825" s="175">
        <f>IF(B825=1,"",IF(AND(TrackingWorksheet!I830&lt;&gt;"",TrackingWorksheet!I830&lt;=WeeklyCOVIDSummary!$C$7),1,0)*D825)</f>
        <v>0</v>
      </c>
      <c r="G825" s="175">
        <f>IF(B825=1,"",IF(AND(TrackingWorksheet!G830&lt;&gt;"",TrackingWorksheet!G830&lt;=WeeklyCOVIDSummary!$C$7,WeeklyCOVIDSummary!$C$6-TrackingWorksheet!G830&lt;60),1,0)*D825)</f>
        <v>0</v>
      </c>
      <c r="H825" s="175">
        <f>IF(B825=1,"",IF(AND(TrackingWorksheet!G830&lt;&gt;"",TrackingWorksheet!G830&lt;=WeeklyCOVIDSummary!$C$7,TrackingWorksheet!G830&gt;$M$3),1,0)*D825)</f>
        <v>0</v>
      </c>
      <c r="I825" s="175">
        <f t="shared" si="25"/>
        <v>0</v>
      </c>
      <c r="J825" s="175">
        <f t="shared" si="24"/>
        <v>0</v>
      </c>
      <c r="K825" s="175">
        <f>IF(B825=1,"",IF(AND(TrackingWorksheet!G830="",TrackingWorksheet!H830="", TrackingWorksheet!I830=""),1,0)*D825)</f>
        <v>0</v>
      </c>
      <c r="L825" s="178" t="str">
        <f>IF(B825=1,"",IF(TrackingWorksheet!F830="","",TrackingWorksheet!F830))</f>
        <v/>
      </c>
      <c r="M825" s="170"/>
      <c r="N825" s="170">
        <f>IF(AND(ISBLANK(TrackingWorksheet!B830),ISBLANK(TrackingWorksheet!C830),ISBLANK(TrackingWorksheet!G830),ISBLANK(TrackingWorksheet!I830),
ISBLANK(TrackingWorksheet!#REF!)),1,0)</f>
        <v>0</v>
      </c>
      <c r="O825" s="170">
        <f>IF(B825=1,"",TrackingWorksheet!E830)</f>
        <v>0</v>
      </c>
      <c r="P825" s="170" t="e">
        <f>IF(B825=1,"",IF(AND(TrackingWorksheet!B830&lt;&gt;"",TrackingWorksheet!B830&lt;=#REF!,OR(TrackingWorksheet!C830="",TrackingWorksheet!C830&gt;=#REF!)),1,0))</f>
        <v>#REF!</v>
      </c>
      <c r="Q825" s="170" t="e">
        <f>IF(B825=1,"",IF(AND(TrackingWorksheet!#REF! &lt;&gt;"",TrackingWorksheet!#REF!&lt;=#REF!), 1, 0)*D825)</f>
        <v>#REF!</v>
      </c>
      <c r="R825" s="170" t="e">
        <f>IF(B825=1,"",IF(AND(TrackingWorksheet!#REF! &lt;&gt;"", TrackingWorksheet!#REF!="At facility"), 1, 0)*D825)</f>
        <v>#REF!</v>
      </c>
      <c r="S825" s="170" t="e">
        <f>IF(B825=1,"",IF(AND(TrackingWorksheet!#REF! &lt;&gt;"", TrackingWorksheet!#REF!="Outside of facility"), 1, 0)*D825)</f>
        <v>#REF!</v>
      </c>
      <c r="T825" s="170" t="e">
        <f>IF(B825=1,"",IF(AND(TrackingWorksheet!#REF!&lt;&gt;"",TrackingWorksheet!#REF!&lt;=#REF!),1,0)*D825)</f>
        <v>#REF!</v>
      </c>
      <c r="U825" s="170" t="e">
        <f>IF(B825=1,"",IF(AND(TrackingWorksheet!#REF!&lt;&gt;"",TrackingWorksheet!#REF!&lt;=#REF!),1,0)*D825)</f>
        <v>#REF!</v>
      </c>
      <c r="V825" s="170" t="str">
        <f>IF(B825=1,"",IF(TrackingWorksheet!F830="","",TrackingWorksheet!F830))</f>
        <v/>
      </c>
    </row>
    <row r="826" spans="2:22" x14ac:dyDescent="0.35">
      <c r="B826" s="178">
        <f>IF(AND(ISBLANK(TrackingWorksheet!B831),ISBLANK(TrackingWorksheet!C831),ISBLANK(TrackingWorksheet!G831),ISBLANK(TrackingWorksheet!I831),
ISBLANK(TrackingWorksheet!#REF!)),1,0)</f>
        <v>0</v>
      </c>
      <c r="C826" s="173">
        <f>IF(B826=1,"",TrackingWorksheet!D831)</f>
        <v>0</v>
      </c>
      <c r="D826" s="176">
        <f>IF(B826=1,"",IF(AND(TrackingWorksheet!B831&lt;&gt;"",TrackingWorksheet!B831&lt;=WeeklyCOVIDSummary!$C$7,OR(TrackingWorksheet!C831="",TrackingWorksheet!C831&gt;=WeeklyCOVIDSummary!$C$6)),1,0))</f>
        <v>0</v>
      </c>
      <c r="E826" s="175">
        <f>IF(B826=1,"",IF(AND(TrackingWorksheet!H831&lt;&gt;"",TrackingWorksheet!H831&lt;=WeeklyCOVIDSummary!$C$7),1,0)*D826)</f>
        <v>0</v>
      </c>
      <c r="F826" s="175">
        <f>IF(B826=1,"",IF(AND(TrackingWorksheet!I831&lt;&gt;"",TrackingWorksheet!I831&lt;=WeeklyCOVIDSummary!$C$7),1,0)*D826)</f>
        <v>0</v>
      </c>
      <c r="G826" s="175">
        <f>IF(B826=1,"",IF(AND(TrackingWorksheet!G831&lt;&gt;"",TrackingWorksheet!G831&lt;=WeeklyCOVIDSummary!$C$7,WeeklyCOVIDSummary!$C$6-TrackingWorksheet!G831&lt;60),1,0)*D826)</f>
        <v>0</v>
      </c>
      <c r="H826" s="175">
        <f>IF(B826=1,"",IF(AND(TrackingWorksheet!G831&lt;&gt;"",TrackingWorksheet!G831&lt;=WeeklyCOVIDSummary!$C$7,TrackingWorksheet!G831&gt;$M$3),1,0)*D826)</f>
        <v>0</v>
      </c>
      <c r="I826" s="175">
        <f t="shared" si="25"/>
        <v>0</v>
      </c>
      <c r="J826" s="175">
        <f t="shared" si="24"/>
        <v>0</v>
      </c>
      <c r="K826" s="175">
        <f>IF(B826=1,"",IF(AND(TrackingWorksheet!G831="",TrackingWorksheet!H831="", TrackingWorksheet!I831=""),1,0)*D826)</f>
        <v>0</v>
      </c>
      <c r="L826" s="178" t="str">
        <f>IF(B826=1,"",IF(TrackingWorksheet!F831="","",TrackingWorksheet!F831))</f>
        <v/>
      </c>
      <c r="M826" s="170"/>
      <c r="N826" s="170">
        <f>IF(AND(ISBLANK(TrackingWorksheet!B831),ISBLANK(TrackingWorksheet!C831),ISBLANK(TrackingWorksheet!G831),ISBLANK(TrackingWorksheet!I831),
ISBLANK(TrackingWorksheet!#REF!)),1,0)</f>
        <v>0</v>
      </c>
      <c r="O826" s="170">
        <f>IF(B826=1,"",TrackingWorksheet!E831)</f>
        <v>0</v>
      </c>
      <c r="P826" s="170" t="e">
        <f>IF(B826=1,"",IF(AND(TrackingWorksheet!B831&lt;&gt;"",TrackingWorksheet!B831&lt;=#REF!,OR(TrackingWorksheet!C831="",TrackingWorksheet!C831&gt;=#REF!)),1,0))</f>
        <v>#REF!</v>
      </c>
      <c r="Q826" s="170" t="e">
        <f>IF(B826=1,"",IF(AND(TrackingWorksheet!#REF! &lt;&gt;"",TrackingWorksheet!#REF!&lt;=#REF!), 1, 0)*D826)</f>
        <v>#REF!</v>
      </c>
      <c r="R826" s="170" t="e">
        <f>IF(B826=1,"",IF(AND(TrackingWorksheet!#REF! &lt;&gt;"", TrackingWorksheet!#REF!="At facility"), 1, 0)*D826)</f>
        <v>#REF!</v>
      </c>
      <c r="S826" s="170" t="e">
        <f>IF(B826=1,"",IF(AND(TrackingWorksheet!#REF! &lt;&gt;"", TrackingWorksheet!#REF!="Outside of facility"), 1, 0)*D826)</f>
        <v>#REF!</v>
      </c>
      <c r="T826" s="170" t="e">
        <f>IF(B826=1,"",IF(AND(TrackingWorksheet!#REF!&lt;&gt;"",TrackingWorksheet!#REF!&lt;=#REF!),1,0)*D826)</f>
        <v>#REF!</v>
      </c>
      <c r="U826" s="170" t="e">
        <f>IF(B826=1,"",IF(AND(TrackingWorksheet!#REF!&lt;&gt;"",TrackingWorksheet!#REF!&lt;=#REF!),1,0)*D826)</f>
        <v>#REF!</v>
      </c>
      <c r="V826" s="170" t="str">
        <f>IF(B826=1,"",IF(TrackingWorksheet!F831="","",TrackingWorksheet!F831))</f>
        <v/>
      </c>
    </row>
    <row r="827" spans="2:22" x14ac:dyDescent="0.35">
      <c r="B827" s="178">
        <f>IF(AND(ISBLANK(TrackingWorksheet!B832),ISBLANK(TrackingWorksheet!C832),ISBLANK(TrackingWorksheet!G832),ISBLANK(TrackingWorksheet!I832),
ISBLANK(TrackingWorksheet!#REF!)),1,0)</f>
        <v>0</v>
      </c>
      <c r="C827" s="173">
        <f>IF(B827=1,"",TrackingWorksheet!D832)</f>
        <v>0</v>
      </c>
      <c r="D827" s="176">
        <f>IF(B827=1,"",IF(AND(TrackingWorksheet!B832&lt;&gt;"",TrackingWorksheet!B832&lt;=WeeklyCOVIDSummary!$C$7,OR(TrackingWorksheet!C832="",TrackingWorksheet!C832&gt;=WeeklyCOVIDSummary!$C$6)),1,0))</f>
        <v>0</v>
      </c>
      <c r="E827" s="175">
        <f>IF(B827=1,"",IF(AND(TrackingWorksheet!H832&lt;&gt;"",TrackingWorksheet!H832&lt;=WeeklyCOVIDSummary!$C$7),1,0)*D827)</f>
        <v>0</v>
      </c>
      <c r="F827" s="175">
        <f>IF(B827=1,"",IF(AND(TrackingWorksheet!I832&lt;&gt;"",TrackingWorksheet!I832&lt;=WeeklyCOVIDSummary!$C$7),1,0)*D827)</f>
        <v>0</v>
      </c>
      <c r="G827" s="175">
        <f>IF(B827=1,"",IF(AND(TrackingWorksheet!G832&lt;&gt;"",TrackingWorksheet!G832&lt;=WeeklyCOVIDSummary!$C$7,WeeklyCOVIDSummary!$C$6-TrackingWorksheet!G832&lt;60),1,0)*D827)</f>
        <v>0</v>
      </c>
      <c r="H827" s="175">
        <f>IF(B827=1,"",IF(AND(TrackingWorksheet!G832&lt;&gt;"",TrackingWorksheet!G832&lt;=WeeklyCOVIDSummary!$C$7,TrackingWorksheet!G832&gt;$M$3),1,0)*D827)</f>
        <v>0</v>
      </c>
      <c r="I827" s="175">
        <f t="shared" si="25"/>
        <v>0</v>
      </c>
      <c r="J827" s="175">
        <f t="shared" si="24"/>
        <v>0</v>
      </c>
      <c r="K827" s="175">
        <f>IF(B827=1,"",IF(AND(TrackingWorksheet!G832="",TrackingWorksheet!H832="", TrackingWorksheet!I832=""),1,0)*D827)</f>
        <v>0</v>
      </c>
      <c r="L827" s="178" t="str">
        <f>IF(B827=1,"",IF(TrackingWorksheet!F832="","",TrackingWorksheet!F832))</f>
        <v/>
      </c>
      <c r="M827" s="170"/>
      <c r="N827" s="170">
        <f>IF(AND(ISBLANK(TrackingWorksheet!B832),ISBLANK(TrackingWorksheet!C832),ISBLANK(TrackingWorksheet!G832),ISBLANK(TrackingWorksheet!I832),
ISBLANK(TrackingWorksheet!#REF!)),1,0)</f>
        <v>0</v>
      </c>
      <c r="O827" s="170">
        <f>IF(B827=1,"",TrackingWorksheet!E832)</f>
        <v>0</v>
      </c>
      <c r="P827" s="170" t="e">
        <f>IF(B827=1,"",IF(AND(TrackingWorksheet!B832&lt;&gt;"",TrackingWorksheet!B832&lt;=#REF!,OR(TrackingWorksheet!C832="",TrackingWorksheet!C832&gt;=#REF!)),1,0))</f>
        <v>#REF!</v>
      </c>
      <c r="Q827" s="170" t="e">
        <f>IF(B827=1,"",IF(AND(TrackingWorksheet!#REF! &lt;&gt;"",TrackingWorksheet!#REF!&lt;=#REF!), 1, 0)*D827)</f>
        <v>#REF!</v>
      </c>
      <c r="R827" s="170" t="e">
        <f>IF(B827=1,"",IF(AND(TrackingWorksheet!#REF! &lt;&gt;"", TrackingWorksheet!#REF!="At facility"), 1, 0)*D827)</f>
        <v>#REF!</v>
      </c>
      <c r="S827" s="170" t="e">
        <f>IF(B827=1,"",IF(AND(TrackingWorksheet!#REF! &lt;&gt;"", TrackingWorksheet!#REF!="Outside of facility"), 1, 0)*D827)</f>
        <v>#REF!</v>
      </c>
      <c r="T827" s="170" t="e">
        <f>IF(B827=1,"",IF(AND(TrackingWorksheet!#REF!&lt;&gt;"",TrackingWorksheet!#REF!&lt;=#REF!),1,0)*D827)</f>
        <v>#REF!</v>
      </c>
      <c r="U827" s="170" t="e">
        <f>IF(B827=1,"",IF(AND(TrackingWorksheet!#REF!&lt;&gt;"",TrackingWorksheet!#REF!&lt;=#REF!),1,0)*D827)</f>
        <v>#REF!</v>
      </c>
      <c r="V827" s="170" t="str">
        <f>IF(B827=1,"",IF(TrackingWorksheet!F832="","",TrackingWorksheet!F832))</f>
        <v/>
      </c>
    </row>
    <row r="828" spans="2:22" x14ac:dyDescent="0.35">
      <c r="B828" s="178">
        <f>IF(AND(ISBLANK(TrackingWorksheet!B833),ISBLANK(TrackingWorksheet!C833),ISBLANK(TrackingWorksheet!G833),ISBLANK(TrackingWorksheet!I833),
ISBLANK(TrackingWorksheet!#REF!)),1,0)</f>
        <v>0</v>
      </c>
      <c r="C828" s="173">
        <f>IF(B828=1,"",TrackingWorksheet!D833)</f>
        <v>0</v>
      </c>
      <c r="D828" s="176">
        <f>IF(B828=1,"",IF(AND(TrackingWorksheet!B833&lt;&gt;"",TrackingWorksheet!B833&lt;=WeeklyCOVIDSummary!$C$7,OR(TrackingWorksheet!C833="",TrackingWorksheet!C833&gt;=WeeklyCOVIDSummary!$C$6)),1,0))</f>
        <v>0</v>
      </c>
      <c r="E828" s="175">
        <f>IF(B828=1,"",IF(AND(TrackingWorksheet!H833&lt;&gt;"",TrackingWorksheet!H833&lt;=WeeklyCOVIDSummary!$C$7),1,0)*D828)</f>
        <v>0</v>
      </c>
      <c r="F828" s="175">
        <f>IF(B828=1,"",IF(AND(TrackingWorksheet!I833&lt;&gt;"",TrackingWorksheet!I833&lt;=WeeklyCOVIDSummary!$C$7),1,0)*D828)</f>
        <v>0</v>
      </c>
      <c r="G828" s="175">
        <f>IF(B828=1,"",IF(AND(TrackingWorksheet!G833&lt;&gt;"",TrackingWorksheet!G833&lt;=WeeklyCOVIDSummary!$C$7,WeeklyCOVIDSummary!$C$6-TrackingWorksheet!G833&lt;60),1,0)*D828)</f>
        <v>0</v>
      </c>
      <c r="H828" s="175">
        <f>IF(B828=1,"",IF(AND(TrackingWorksheet!G833&lt;&gt;"",TrackingWorksheet!G833&lt;=WeeklyCOVIDSummary!$C$7,TrackingWorksheet!G833&gt;$M$3),1,0)*D828)</f>
        <v>0</v>
      </c>
      <c r="I828" s="175">
        <f t="shared" si="25"/>
        <v>0</v>
      </c>
      <c r="J828" s="175">
        <f t="shared" si="24"/>
        <v>0</v>
      </c>
      <c r="K828" s="175">
        <f>IF(B828=1,"",IF(AND(TrackingWorksheet!G833="",TrackingWorksheet!H833="", TrackingWorksheet!I833=""),1,0)*D828)</f>
        <v>0</v>
      </c>
      <c r="L828" s="178" t="str">
        <f>IF(B828=1,"",IF(TrackingWorksheet!F833="","",TrackingWorksheet!F833))</f>
        <v/>
      </c>
      <c r="M828" s="170"/>
      <c r="N828" s="170">
        <f>IF(AND(ISBLANK(TrackingWorksheet!B833),ISBLANK(TrackingWorksheet!C833),ISBLANK(TrackingWorksheet!G833),ISBLANK(TrackingWorksheet!I833),
ISBLANK(TrackingWorksheet!#REF!)),1,0)</f>
        <v>0</v>
      </c>
      <c r="O828" s="170">
        <f>IF(B828=1,"",TrackingWorksheet!E833)</f>
        <v>0</v>
      </c>
      <c r="P828" s="170" t="e">
        <f>IF(B828=1,"",IF(AND(TrackingWorksheet!B833&lt;&gt;"",TrackingWorksheet!B833&lt;=#REF!,OR(TrackingWorksheet!C833="",TrackingWorksheet!C833&gt;=#REF!)),1,0))</f>
        <v>#REF!</v>
      </c>
      <c r="Q828" s="170" t="e">
        <f>IF(B828=1,"",IF(AND(TrackingWorksheet!#REF! &lt;&gt;"",TrackingWorksheet!#REF!&lt;=#REF!), 1, 0)*D828)</f>
        <v>#REF!</v>
      </c>
      <c r="R828" s="170" t="e">
        <f>IF(B828=1,"",IF(AND(TrackingWorksheet!#REF! &lt;&gt;"", TrackingWorksheet!#REF!="At facility"), 1, 0)*D828)</f>
        <v>#REF!</v>
      </c>
      <c r="S828" s="170" t="e">
        <f>IF(B828=1,"",IF(AND(TrackingWorksheet!#REF! &lt;&gt;"", TrackingWorksheet!#REF!="Outside of facility"), 1, 0)*D828)</f>
        <v>#REF!</v>
      </c>
      <c r="T828" s="170" t="e">
        <f>IF(B828=1,"",IF(AND(TrackingWorksheet!#REF!&lt;&gt;"",TrackingWorksheet!#REF!&lt;=#REF!),1,0)*D828)</f>
        <v>#REF!</v>
      </c>
      <c r="U828" s="170" t="e">
        <f>IF(B828=1,"",IF(AND(TrackingWorksheet!#REF!&lt;&gt;"",TrackingWorksheet!#REF!&lt;=#REF!),1,0)*D828)</f>
        <v>#REF!</v>
      </c>
      <c r="V828" s="170" t="str">
        <f>IF(B828=1,"",IF(TrackingWorksheet!F833="","",TrackingWorksheet!F833))</f>
        <v/>
      </c>
    </row>
    <row r="829" spans="2:22" x14ac:dyDescent="0.35">
      <c r="B829" s="178">
        <f>IF(AND(ISBLANK(TrackingWorksheet!B834),ISBLANK(TrackingWorksheet!C834),ISBLANK(TrackingWorksheet!G834),ISBLANK(TrackingWorksheet!I834),
ISBLANK(TrackingWorksheet!#REF!)),1,0)</f>
        <v>0</v>
      </c>
      <c r="C829" s="173">
        <f>IF(B829=1,"",TrackingWorksheet!D834)</f>
        <v>0</v>
      </c>
      <c r="D829" s="176">
        <f>IF(B829=1,"",IF(AND(TrackingWorksheet!B834&lt;&gt;"",TrackingWorksheet!B834&lt;=WeeklyCOVIDSummary!$C$7,OR(TrackingWorksheet!C834="",TrackingWorksheet!C834&gt;=WeeklyCOVIDSummary!$C$6)),1,0))</f>
        <v>0</v>
      </c>
      <c r="E829" s="175">
        <f>IF(B829=1,"",IF(AND(TrackingWorksheet!H834&lt;&gt;"",TrackingWorksheet!H834&lt;=WeeklyCOVIDSummary!$C$7),1,0)*D829)</f>
        <v>0</v>
      </c>
      <c r="F829" s="175">
        <f>IF(B829=1,"",IF(AND(TrackingWorksheet!I834&lt;&gt;"",TrackingWorksheet!I834&lt;=WeeklyCOVIDSummary!$C$7),1,0)*D829)</f>
        <v>0</v>
      </c>
      <c r="G829" s="175">
        <f>IF(B829=1,"",IF(AND(TrackingWorksheet!G834&lt;&gt;"",TrackingWorksheet!G834&lt;=WeeklyCOVIDSummary!$C$7,WeeklyCOVIDSummary!$C$6-TrackingWorksheet!G834&lt;60),1,0)*D829)</f>
        <v>0</v>
      </c>
      <c r="H829" s="175">
        <f>IF(B829=1,"",IF(AND(TrackingWorksheet!G834&lt;&gt;"",TrackingWorksheet!G834&lt;=WeeklyCOVIDSummary!$C$7,TrackingWorksheet!G834&gt;$M$3),1,0)*D829)</f>
        <v>0</v>
      </c>
      <c r="I829" s="175">
        <f t="shared" si="25"/>
        <v>0</v>
      </c>
      <c r="J829" s="175">
        <f t="shared" si="24"/>
        <v>0</v>
      </c>
      <c r="K829" s="175">
        <f>IF(B829=1,"",IF(AND(TrackingWorksheet!G834="",TrackingWorksheet!H834="", TrackingWorksheet!I834=""),1,0)*D829)</f>
        <v>0</v>
      </c>
      <c r="L829" s="178" t="str">
        <f>IF(B829=1,"",IF(TrackingWorksheet!F834="","",TrackingWorksheet!F834))</f>
        <v/>
      </c>
      <c r="M829" s="170"/>
      <c r="N829" s="170">
        <f>IF(AND(ISBLANK(TrackingWorksheet!B834),ISBLANK(TrackingWorksheet!C834),ISBLANK(TrackingWorksheet!G834),ISBLANK(TrackingWorksheet!I834),
ISBLANK(TrackingWorksheet!#REF!)),1,0)</f>
        <v>0</v>
      </c>
      <c r="O829" s="170">
        <f>IF(B829=1,"",TrackingWorksheet!E834)</f>
        <v>0</v>
      </c>
      <c r="P829" s="170" t="e">
        <f>IF(B829=1,"",IF(AND(TrackingWorksheet!B834&lt;&gt;"",TrackingWorksheet!B834&lt;=#REF!,OR(TrackingWorksheet!C834="",TrackingWorksheet!C834&gt;=#REF!)),1,0))</f>
        <v>#REF!</v>
      </c>
      <c r="Q829" s="170" t="e">
        <f>IF(B829=1,"",IF(AND(TrackingWorksheet!#REF! &lt;&gt;"",TrackingWorksheet!#REF!&lt;=#REF!), 1, 0)*D829)</f>
        <v>#REF!</v>
      </c>
      <c r="R829" s="170" t="e">
        <f>IF(B829=1,"",IF(AND(TrackingWorksheet!#REF! &lt;&gt;"", TrackingWorksheet!#REF!="At facility"), 1, 0)*D829)</f>
        <v>#REF!</v>
      </c>
      <c r="S829" s="170" t="e">
        <f>IF(B829=1,"",IF(AND(TrackingWorksheet!#REF! &lt;&gt;"", TrackingWorksheet!#REF!="Outside of facility"), 1, 0)*D829)</f>
        <v>#REF!</v>
      </c>
      <c r="T829" s="170" t="e">
        <f>IF(B829=1,"",IF(AND(TrackingWorksheet!#REF!&lt;&gt;"",TrackingWorksheet!#REF!&lt;=#REF!),1,0)*D829)</f>
        <v>#REF!</v>
      </c>
      <c r="U829" s="170" t="e">
        <f>IF(B829=1,"",IF(AND(TrackingWorksheet!#REF!&lt;&gt;"",TrackingWorksheet!#REF!&lt;=#REF!),1,0)*D829)</f>
        <v>#REF!</v>
      </c>
      <c r="V829" s="170" t="str">
        <f>IF(B829=1,"",IF(TrackingWorksheet!F834="","",TrackingWorksheet!F834))</f>
        <v/>
      </c>
    </row>
    <row r="830" spans="2:22" x14ac:dyDescent="0.35">
      <c r="B830" s="178">
        <f>IF(AND(ISBLANK(TrackingWorksheet!B835),ISBLANK(TrackingWorksheet!C835),ISBLANK(TrackingWorksheet!G835),ISBLANK(TrackingWorksheet!I835),
ISBLANK(TrackingWorksheet!#REF!)),1,0)</f>
        <v>0</v>
      </c>
      <c r="C830" s="173">
        <f>IF(B830=1,"",TrackingWorksheet!D835)</f>
        <v>0</v>
      </c>
      <c r="D830" s="176">
        <f>IF(B830=1,"",IF(AND(TrackingWorksheet!B835&lt;&gt;"",TrackingWorksheet!B835&lt;=WeeklyCOVIDSummary!$C$7,OR(TrackingWorksheet!C835="",TrackingWorksheet!C835&gt;=WeeklyCOVIDSummary!$C$6)),1,0))</f>
        <v>0</v>
      </c>
      <c r="E830" s="175">
        <f>IF(B830=1,"",IF(AND(TrackingWorksheet!H835&lt;&gt;"",TrackingWorksheet!H835&lt;=WeeklyCOVIDSummary!$C$7),1,0)*D830)</f>
        <v>0</v>
      </c>
      <c r="F830" s="175">
        <f>IF(B830=1,"",IF(AND(TrackingWorksheet!I835&lt;&gt;"",TrackingWorksheet!I835&lt;=WeeklyCOVIDSummary!$C$7),1,0)*D830)</f>
        <v>0</v>
      </c>
      <c r="G830" s="175">
        <f>IF(B830=1,"",IF(AND(TrackingWorksheet!G835&lt;&gt;"",TrackingWorksheet!G835&lt;=WeeklyCOVIDSummary!$C$7,WeeklyCOVIDSummary!$C$6-TrackingWorksheet!G835&lt;60),1,0)*D830)</f>
        <v>0</v>
      </c>
      <c r="H830" s="175">
        <f>IF(B830=1,"",IF(AND(TrackingWorksheet!G835&lt;&gt;"",TrackingWorksheet!G835&lt;=WeeklyCOVIDSummary!$C$7,TrackingWorksheet!G835&gt;$M$3),1,0)*D830)</f>
        <v>0</v>
      </c>
      <c r="I830" s="175">
        <f t="shared" si="25"/>
        <v>0</v>
      </c>
      <c r="J830" s="175">
        <f t="shared" si="24"/>
        <v>0</v>
      </c>
      <c r="K830" s="175">
        <f>IF(B830=1,"",IF(AND(TrackingWorksheet!G835="",TrackingWorksheet!H835="", TrackingWorksheet!I835=""),1,0)*D830)</f>
        <v>0</v>
      </c>
      <c r="L830" s="178" t="str">
        <f>IF(B830=1,"",IF(TrackingWorksheet!F835="","",TrackingWorksheet!F835))</f>
        <v/>
      </c>
      <c r="M830" s="170"/>
      <c r="N830" s="170">
        <f>IF(AND(ISBLANK(TrackingWorksheet!B835),ISBLANK(TrackingWorksheet!C835),ISBLANK(TrackingWorksheet!G835),ISBLANK(TrackingWorksheet!I835),
ISBLANK(TrackingWorksheet!#REF!)),1,0)</f>
        <v>0</v>
      </c>
      <c r="O830" s="170">
        <f>IF(B830=1,"",TrackingWorksheet!E835)</f>
        <v>0</v>
      </c>
      <c r="P830" s="170" t="e">
        <f>IF(B830=1,"",IF(AND(TrackingWorksheet!B835&lt;&gt;"",TrackingWorksheet!B835&lt;=#REF!,OR(TrackingWorksheet!C835="",TrackingWorksheet!C835&gt;=#REF!)),1,0))</f>
        <v>#REF!</v>
      </c>
      <c r="Q830" s="170" t="e">
        <f>IF(B830=1,"",IF(AND(TrackingWorksheet!#REF! &lt;&gt;"",TrackingWorksheet!#REF!&lt;=#REF!), 1, 0)*D830)</f>
        <v>#REF!</v>
      </c>
      <c r="R830" s="170" t="e">
        <f>IF(B830=1,"",IF(AND(TrackingWorksheet!#REF! &lt;&gt;"", TrackingWorksheet!#REF!="At facility"), 1, 0)*D830)</f>
        <v>#REF!</v>
      </c>
      <c r="S830" s="170" t="e">
        <f>IF(B830=1,"",IF(AND(TrackingWorksheet!#REF! &lt;&gt;"", TrackingWorksheet!#REF!="Outside of facility"), 1, 0)*D830)</f>
        <v>#REF!</v>
      </c>
      <c r="T830" s="170" t="e">
        <f>IF(B830=1,"",IF(AND(TrackingWorksheet!#REF!&lt;&gt;"",TrackingWorksheet!#REF!&lt;=#REF!),1,0)*D830)</f>
        <v>#REF!</v>
      </c>
      <c r="U830" s="170" t="e">
        <f>IF(B830=1,"",IF(AND(TrackingWorksheet!#REF!&lt;&gt;"",TrackingWorksheet!#REF!&lt;=#REF!),1,0)*D830)</f>
        <v>#REF!</v>
      </c>
      <c r="V830" s="170" t="str">
        <f>IF(B830=1,"",IF(TrackingWorksheet!F835="","",TrackingWorksheet!F835))</f>
        <v/>
      </c>
    </row>
    <row r="831" spans="2:22" x14ac:dyDescent="0.35">
      <c r="B831" s="178">
        <f>IF(AND(ISBLANK(TrackingWorksheet!B836),ISBLANK(TrackingWorksheet!C836),ISBLANK(TrackingWorksheet!G836),ISBLANK(TrackingWorksheet!I836),
ISBLANK(TrackingWorksheet!#REF!)),1,0)</f>
        <v>0</v>
      </c>
      <c r="C831" s="173">
        <f>IF(B831=1,"",TrackingWorksheet!D836)</f>
        <v>0</v>
      </c>
      <c r="D831" s="176">
        <f>IF(B831=1,"",IF(AND(TrackingWorksheet!B836&lt;&gt;"",TrackingWorksheet!B836&lt;=WeeklyCOVIDSummary!$C$7,OR(TrackingWorksheet!C836="",TrackingWorksheet!C836&gt;=WeeklyCOVIDSummary!$C$6)),1,0))</f>
        <v>0</v>
      </c>
      <c r="E831" s="175">
        <f>IF(B831=1,"",IF(AND(TrackingWorksheet!H836&lt;&gt;"",TrackingWorksheet!H836&lt;=WeeklyCOVIDSummary!$C$7),1,0)*D831)</f>
        <v>0</v>
      </c>
      <c r="F831" s="175">
        <f>IF(B831=1,"",IF(AND(TrackingWorksheet!I836&lt;&gt;"",TrackingWorksheet!I836&lt;=WeeklyCOVIDSummary!$C$7),1,0)*D831)</f>
        <v>0</v>
      </c>
      <c r="G831" s="175">
        <f>IF(B831=1,"",IF(AND(TrackingWorksheet!G836&lt;&gt;"",TrackingWorksheet!G836&lt;=WeeklyCOVIDSummary!$C$7,WeeklyCOVIDSummary!$C$6-TrackingWorksheet!G836&lt;60),1,0)*D831)</f>
        <v>0</v>
      </c>
      <c r="H831" s="175">
        <f>IF(B831=1,"",IF(AND(TrackingWorksheet!G836&lt;&gt;"",TrackingWorksheet!G836&lt;=WeeklyCOVIDSummary!$C$7,TrackingWorksheet!G836&gt;$M$3),1,0)*D831)</f>
        <v>0</v>
      </c>
      <c r="I831" s="175">
        <f t="shared" si="25"/>
        <v>0</v>
      </c>
      <c r="J831" s="175">
        <f t="shared" si="24"/>
        <v>0</v>
      </c>
      <c r="K831" s="175">
        <f>IF(B831=1,"",IF(AND(TrackingWorksheet!G836="",TrackingWorksheet!H836="", TrackingWorksheet!I836=""),1,0)*D831)</f>
        <v>0</v>
      </c>
      <c r="L831" s="178" t="str">
        <f>IF(B831=1,"",IF(TrackingWorksheet!F836="","",TrackingWorksheet!F836))</f>
        <v/>
      </c>
      <c r="M831" s="170"/>
      <c r="N831" s="170">
        <f>IF(AND(ISBLANK(TrackingWorksheet!B836),ISBLANK(TrackingWorksheet!C836),ISBLANK(TrackingWorksheet!G836),ISBLANK(TrackingWorksheet!I836),
ISBLANK(TrackingWorksheet!#REF!)),1,0)</f>
        <v>0</v>
      </c>
      <c r="O831" s="170">
        <f>IF(B831=1,"",TrackingWorksheet!E836)</f>
        <v>0</v>
      </c>
      <c r="P831" s="170" t="e">
        <f>IF(B831=1,"",IF(AND(TrackingWorksheet!B836&lt;&gt;"",TrackingWorksheet!B836&lt;=#REF!,OR(TrackingWorksheet!C836="",TrackingWorksheet!C836&gt;=#REF!)),1,0))</f>
        <v>#REF!</v>
      </c>
      <c r="Q831" s="170" t="e">
        <f>IF(B831=1,"",IF(AND(TrackingWorksheet!#REF! &lt;&gt;"",TrackingWorksheet!#REF!&lt;=#REF!), 1, 0)*D831)</f>
        <v>#REF!</v>
      </c>
      <c r="R831" s="170" t="e">
        <f>IF(B831=1,"",IF(AND(TrackingWorksheet!#REF! &lt;&gt;"", TrackingWorksheet!#REF!="At facility"), 1, 0)*D831)</f>
        <v>#REF!</v>
      </c>
      <c r="S831" s="170" t="e">
        <f>IF(B831=1,"",IF(AND(TrackingWorksheet!#REF! &lt;&gt;"", TrackingWorksheet!#REF!="Outside of facility"), 1, 0)*D831)</f>
        <v>#REF!</v>
      </c>
      <c r="T831" s="170" t="e">
        <f>IF(B831=1,"",IF(AND(TrackingWorksheet!#REF!&lt;&gt;"",TrackingWorksheet!#REF!&lt;=#REF!),1,0)*D831)</f>
        <v>#REF!</v>
      </c>
      <c r="U831" s="170" t="e">
        <f>IF(B831=1,"",IF(AND(TrackingWorksheet!#REF!&lt;&gt;"",TrackingWorksheet!#REF!&lt;=#REF!),1,0)*D831)</f>
        <v>#REF!</v>
      </c>
      <c r="V831" s="170" t="str">
        <f>IF(B831=1,"",IF(TrackingWorksheet!F836="","",TrackingWorksheet!F836))</f>
        <v/>
      </c>
    </row>
    <row r="832" spans="2:22" x14ac:dyDescent="0.35">
      <c r="B832" s="178">
        <f>IF(AND(ISBLANK(TrackingWorksheet!B837),ISBLANK(TrackingWorksheet!C837),ISBLANK(TrackingWorksheet!G837),ISBLANK(TrackingWorksheet!I837),
ISBLANK(TrackingWorksheet!#REF!)),1,0)</f>
        <v>0</v>
      </c>
      <c r="C832" s="173">
        <f>IF(B832=1,"",TrackingWorksheet!D837)</f>
        <v>0</v>
      </c>
      <c r="D832" s="176">
        <f>IF(B832=1,"",IF(AND(TrackingWorksheet!B837&lt;&gt;"",TrackingWorksheet!B837&lt;=WeeklyCOVIDSummary!$C$7,OR(TrackingWorksheet!C837="",TrackingWorksheet!C837&gt;=WeeklyCOVIDSummary!$C$6)),1,0))</f>
        <v>0</v>
      </c>
      <c r="E832" s="175">
        <f>IF(B832=1,"",IF(AND(TrackingWorksheet!H837&lt;&gt;"",TrackingWorksheet!H837&lt;=WeeklyCOVIDSummary!$C$7),1,0)*D832)</f>
        <v>0</v>
      </c>
      <c r="F832" s="175">
        <f>IF(B832=1,"",IF(AND(TrackingWorksheet!I837&lt;&gt;"",TrackingWorksheet!I837&lt;=WeeklyCOVIDSummary!$C$7),1,0)*D832)</f>
        <v>0</v>
      </c>
      <c r="G832" s="175">
        <f>IF(B832=1,"",IF(AND(TrackingWorksheet!G837&lt;&gt;"",TrackingWorksheet!G837&lt;=WeeklyCOVIDSummary!$C$7,WeeklyCOVIDSummary!$C$6-TrackingWorksheet!G837&lt;60),1,0)*D832)</f>
        <v>0</v>
      </c>
      <c r="H832" s="175">
        <f>IF(B832=1,"",IF(AND(TrackingWorksheet!G837&lt;&gt;"",TrackingWorksheet!G837&lt;=WeeklyCOVIDSummary!$C$7,TrackingWorksheet!G837&gt;$M$3),1,0)*D832)</f>
        <v>0</v>
      </c>
      <c r="I832" s="175">
        <f t="shared" si="25"/>
        <v>0</v>
      </c>
      <c r="J832" s="175">
        <f t="shared" si="24"/>
        <v>0</v>
      </c>
      <c r="K832" s="175">
        <f>IF(B832=1,"",IF(AND(TrackingWorksheet!G837="",TrackingWorksheet!H837="", TrackingWorksheet!I837=""),1,0)*D832)</f>
        <v>0</v>
      </c>
      <c r="L832" s="178" t="str">
        <f>IF(B832=1,"",IF(TrackingWorksheet!F837="","",TrackingWorksheet!F837))</f>
        <v/>
      </c>
      <c r="M832" s="170"/>
      <c r="N832" s="170">
        <f>IF(AND(ISBLANK(TrackingWorksheet!B837),ISBLANK(TrackingWorksheet!C837),ISBLANK(TrackingWorksheet!G837),ISBLANK(TrackingWorksheet!I837),
ISBLANK(TrackingWorksheet!#REF!)),1,0)</f>
        <v>0</v>
      </c>
      <c r="O832" s="170">
        <f>IF(B832=1,"",TrackingWorksheet!E837)</f>
        <v>0</v>
      </c>
      <c r="P832" s="170" t="e">
        <f>IF(B832=1,"",IF(AND(TrackingWorksheet!B837&lt;&gt;"",TrackingWorksheet!B837&lt;=#REF!,OR(TrackingWorksheet!C837="",TrackingWorksheet!C837&gt;=#REF!)),1,0))</f>
        <v>#REF!</v>
      </c>
      <c r="Q832" s="170" t="e">
        <f>IF(B832=1,"",IF(AND(TrackingWorksheet!#REF! &lt;&gt;"",TrackingWorksheet!#REF!&lt;=#REF!), 1, 0)*D832)</f>
        <v>#REF!</v>
      </c>
      <c r="R832" s="170" t="e">
        <f>IF(B832=1,"",IF(AND(TrackingWorksheet!#REF! &lt;&gt;"", TrackingWorksheet!#REF!="At facility"), 1, 0)*D832)</f>
        <v>#REF!</v>
      </c>
      <c r="S832" s="170" t="e">
        <f>IF(B832=1,"",IF(AND(TrackingWorksheet!#REF! &lt;&gt;"", TrackingWorksheet!#REF!="Outside of facility"), 1, 0)*D832)</f>
        <v>#REF!</v>
      </c>
      <c r="T832" s="170" t="e">
        <f>IF(B832=1,"",IF(AND(TrackingWorksheet!#REF!&lt;&gt;"",TrackingWorksheet!#REF!&lt;=#REF!),1,0)*D832)</f>
        <v>#REF!</v>
      </c>
      <c r="U832" s="170" t="e">
        <f>IF(B832=1,"",IF(AND(TrackingWorksheet!#REF!&lt;&gt;"",TrackingWorksheet!#REF!&lt;=#REF!),1,0)*D832)</f>
        <v>#REF!</v>
      </c>
      <c r="V832" s="170" t="str">
        <f>IF(B832=1,"",IF(TrackingWorksheet!F837="","",TrackingWorksheet!F837))</f>
        <v/>
      </c>
    </row>
    <row r="833" spans="2:22" x14ac:dyDescent="0.35">
      <c r="B833" s="178">
        <f>IF(AND(ISBLANK(TrackingWorksheet!B838),ISBLANK(TrackingWorksheet!C838),ISBLANK(TrackingWorksheet!G838),ISBLANK(TrackingWorksheet!I838),
ISBLANK(TrackingWorksheet!#REF!)),1,0)</f>
        <v>0</v>
      </c>
      <c r="C833" s="173">
        <f>IF(B833=1,"",TrackingWorksheet!D838)</f>
        <v>0</v>
      </c>
      <c r="D833" s="176">
        <f>IF(B833=1,"",IF(AND(TrackingWorksheet!B838&lt;&gt;"",TrackingWorksheet!B838&lt;=WeeklyCOVIDSummary!$C$7,OR(TrackingWorksheet!C838="",TrackingWorksheet!C838&gt;=WeeklyCOVIDSummary!$C$6)),1,0))</f>
        <v>0</v>
      </c>
      <c r="E833" s="175">
        <f>IF(B833=1,"",IF(AND(TrackingWorksheet!H838&lt;&gt;"",TrackingWorksheet!H838&lt;=WeeklyCOVIDSummary!$C$7),1,0)*D833)</f>
        <v>0</v>
      </c>
      <c r="F833" s="175">
        <f>IF(B833=1,"",IF(AND(TrackingWorksheet!I838&lt;&gt;"",TrackingWorksheet!I838&lt;=WeeklyCOVIDSummary!$C$7),1,0)*D833)</f>
        <v>0</v>
      </c>
      <c r="G833" s="175">
        <f>IF(B833=1,"",IF(AND(TrackingWorksheet!G838&lt;&gt;"",TrackingWorksheet!G838&lt;=WeeklyCOVIDSummary!$C$7,WeeklyCOVIDSummary!$C$6-TrackingWorksheet!G838&lt;60),1,0)*D833)</f>
        <v>0</v>
      </c>
      <c r="H833" s="175">
        <f>IF(B833=1,"",IF(AND(TrackingWorksheet!G838&lt;&gt;"",TrackingWorksheet!G838&lt;=WeeklyCOVIDSummary!$C$7,TrackingWorksheet!G838&gt;$M$3),1,0)*D833)</f>
        <v>0</v>
      </c>
      <c r="I833" s="175">
        <f t="shared" si="25"/>
        <v>0</v>
      </c>
      <c r="J833" s="175">
        <f t="shared" si="24"/>
        <v>0</v>
      </c>
      <c r="K833" s="175">
        <f>IF(B833=1,"",IF(AND(TrackingWorksheet!G838="",TrackingWorksheet!H838="", TrackingWorksheet!I838=""),1,0)*D833)</f>
        <v>0</v>
      </c>
      <c r="L833" s="178" t="str">
        <f>IF(B833=1,"",IF(TrackingWorksheet!F838="","",TrackingWorksheet!F838))</f>
        <v/>
      </c>
      <c r="M833" s="170"/>
      <c r="N833" s="170">
        <f>IF(AND(ISBLANK(TrackingWorksheet!B838),ISBLANK(TrackingWorksheet!C838),ISBLANK(TrackingWorksheet!G838),ISBLANK(TrackingWorksheet!I838),
ISBLANK(TrackingWorksheet!#REF!)),1,0)</f>
        <v>0</v>
      </c>
      <c r="O833" s="170">
        <f>IF(B833=1,"",TrackingWorksheet!E838)</f>
        <v>0</v>
      </c>
      <c r="P833" s="170" t="e">
        <f>IF(B833=1,"",IF(AND(TrackingWorksheet!B838&lt;&gt;"",TrackingWorksheet!B838&lt;=#REF!,OR(TrackingWorksheet!C838="",TrackingWorksheet!C838&gt;=#REF!)),1,0))</f>
        <v>#REF!</v>
      </c>
      <c r="Q833" s="170" t="e">
        <f>IF(B833=1,"",IF(AND(TrackingWorksheet!#REF! &lt;&gt;"",TrackingWorksheet!#REF!&lt;=#REF!), 1, 0)*D833)</f>
        <v>#REF!</v>
      </c>
      <c r="R833" s="170" t="e">
        <f>IF(B833=1,"",IF(AND(TrackingWorksheet!#REF! &lt;&gt;"", TrackingWorksheet!#REF!="At facility"), 1, 0)*D833)</f>
        <v>#REF!</v>
      </c>
      <c r="S833" s="170" t="e">
        <f>IF(B833=1,"",IF(AND(TrackingWorksheet!#REF! &lt;&gt;"", TrackingWorksheet!#REF!="Outside of facility"), 1, 0)*D833)</f>
        <v>#REF!</v>
      </c>
      <c r="T833" s="170" t="e">
        <f>IF(B833=1,"",IF(AND(TrackingWorksheet!#REF!&lt;&gt;"",TrackingWorksheet!#REF!&lt;=#REF!),1,0)*D833)</f>
        <v>#REF!</v>
      </c>
      <c r="U833" s="170" t="e">
        <f>IF(B833=1,"",IF(AND(TrackingWorksheet!#REF!&lt;&gt;"",TrackingWorksheet!#REF!&lt;=#REF!),1,0)*D833)</f>
        <v>#REF!</v>
      </c>
      <c r="V833" s="170" t="str">
        <f>IF(B833=1,"",IF(TrackingWorksheet!F838="","",TrackingWorksheet!F838))</f>
        <v/>
      </c>
    </row>
    <row r="834" spans="2:22" x14ac:dyDescent="0.35">
      <c r="B834" s="178">
        <f>IF(AND(ISBLANK(TrackingWorksheet!B839),ISBLANK(TrackingWorksheet!C839),ISBLANK(TrackingWorksheet!G839),ISBLANK(TrackingWorksheet!I839),
ISBLANK(TrackingWorksheet!#REF!)),1,0)</f>
        <v>0</v>
      </c>
      <c r="C834" s="173">
        <f>IF(B834=1,"",TrackingWorksheet!D839)</f>
        <v>0</v>
      </c>
      <c r="D834" s="176">
        <f>IF(B834=1,"",IF(AND(TrackingWorksheet!B839&lt;&gt;"",TrackingWorksheet!B839&lt;=WeeklyCOVIDSummary!$C$7,OR(TrackingWorksheet!C839="",TrackingWorksheet!C839&gt;=WeeklyCOVIDSummary!$C$6)),1,0))</f>
        <v>0</v>
      </c>
      <c r="E834" s="175">
        <f>IF(B834=1,"",IF(AND(TrackingWorksheet!H839&lt;&gt;"",TrackingWorksheet!H839&lt;=WeeklyCOVIDSummary!$C$7),1,0)*D834)</f>
        <v>0</v>
      </c>
      <c r="F834" s="175">
        <f>IF(B834=1,"",IF(AND(TrackingWorksheet!I839&lt;&gt;"",TrackingWorksheet!I839&lt;=WeeklyCOVIDSummary!$C$7),1,0)*D834)</f>
        <v>0</v>
      </c>
      <c r="G834" s="175">
        <f>IF(B834=1,"",IF(AND(TrackingWorksheet!G839&lt;&gt;"",TrackingWorksheet!G839&lt;=WeeklyCOVIDSummary!$C$7,WeeklyCOVIDSummary!$C$6-TrackingWorksheet!G839&lt;60),1,0)*D834)</f>
        <v>0</v>
      </c>
      <c r="H834" s="175">
        <f>IF(B834=1,"",IF(AND(TrackingWorksheet!G839&lt;&gt;"",TrackingWorksheet!G839&lt;=WeeklyCOVIDSummary!$C$7,TrackingWorksheet!G839&gt;$M$3),1,0)*D834)</f>
        <v>0</v>
      </c>
      <c r="I834" s="175">
        <f t="shared" si="25"/>
        <v>0</v>
      </c>
      <c r="J834" s="175">
        <f t="shared" si="24"/>
        <v>0</v>
      </c>
      <c r="K834" s="175">
        <f>IF(B834=1,"",IF(AND(TrackingWorksheet!G839="",TrackingWorksheet!H839="", TrackingWorksheet!I839=""),1,0)*D834)</f>
        <v>0</v>
      </c>
      <c r="L834" s="178" t="str">
        <f>IF(B834=1,"",IF(TrackingWorksheet!F839="","",TrackingWorksheet!F839))</f>
        <v/>
      </c>
      <c r="M834" s="170"/>
      <c r="N834" s="170">
        <f>IF(AND(ISBLANK(TrackingWorksheet!B839),ISBLANK(TrackingWorksheet!C839),ISBLANK(TrackingWorksheet!G839),ISBLANK(TrackingWorksheet!I839),
ISBLANK(TrackingWorksheet!#REF!)),1,0)</f>
        <v>0</v>
      </c>
      <c r="O834" s="170">
        <f>IF(B834=1,"",TrackingWorksheet!E839)</f>
        <v>0</v>
      </c>
      <c r="P834" s="170" t="e">
        <f>IF(B834=1,"",IF(AND(TrackingWorksheet!B839&lt;&gt;"",TrackingWorksheet!B839&lt;=#REF!,OR(TrackingWorksheet!C839="",TrackingWorksheet!C839&gt;=#REF!)),1,0))</f>
        <v>#REF!</v>
      </c>
      <c r="Q834" s="170" t="e">
        <f>IF(B834=1,"",IF(AND(TrackingWorksheet!#REF! &lt;&gt;"",TrackingWorksheet!#REF!&lt;=#REF!), 1, 0)*D834)</f>
        <v>#REF!</v>
      </c>
      <c r="R834" s="170" t="e">
        <f>IF(B834=1,"",IF(AND(TrackingWorksheet!#REF! &lt;&gt;"", TrackingWorksheet!#REF!="At facility"), 1, 0)*D834)</f>
        <v>#REF!</v>
      </c>
      <c r="S834" s="170" t="e">
        <f>IF(B834=1,"",IF(AND(TrackingWorksheet!#REF! &lt;&gt;"", TrackingWorksheet!#REF!="Outside of facility"), 1, 0)*D834)</f>
        <v>#REF!</v>
      </c>
      <c r="T834" s="170" t="e">
        <f>IF(B834=1,"",IF(AND(TrackingWorksheet!#REF!&lt;&gt;"",TrackingWorksheet!#REF!&lt;=#REF!),1,0)*D834)</f>
        <v>#REF!</v>
      </c>
      <c r="U834" s="170" t="e">
        <f>IF(B834=1,"",IF(AND(TrackingWorksheet!#REF!&lt;&gt;"",TrackingWorksheet!#REF!&lt;=#REF!),1,0)*D834)</f>
        <v>#REF!</v>
      </c>
      <c r="V834" s="170" t="str">
        <f>IF(B834=1,"",IF(TrackingWorksheet!F839="","",TrackingWorksheet!F839))</f>
        <v/>
      </c>
    </row>
    <row r="835" spans="2:22" x14ac:dyDescent="0.35">
      <c r="B835" s="178">
        <f>IF(AND(ISBLANK(TrackingWorksheet!B840),ISBLANK(TrackingWorksheet!C840),ISBLANK(TrackingWorksheet!G840),ISBLANK(TrackingWorksheet!I840),
ISBLANK(TrackingWorksheet!#REF!)),1,0)</f>
        <v>0</v>
      </c>
      <c r="C835" s="173">
        <f>IF(B835=1,"",TrackingWorksheet!D840)</f>
        <v>0</v>
      </c>
      <c r="D835" s="176">
        <f>IF(B835=1,"",IF(AND(TrackingWorksheet!B840&lt;&gt;"",TrackingWorksheet!B840&lt;=WeeklyCOVIDSummary!$C$7,OR(TrackingWorksheet!C840="",TrackingWorksheet!C840&gt;=WeeklyCOVIDSummary!$C$6)),1,0))</f>
        <v>0</v>
      </c>
      <c r="E835" s="175">
        <f>IF(B835=1,"",IF(AND(TrackingWorksheet!H840&lt;&gt;"",TrackingWorksheet!H840&lt;=WeeklyCOVIDSummary!$C$7),1,0)*D835)</f>
        <v>0</v>
      </c>
      <c r="F835" s="175">
        <f>IF(B835=1,"",IF(AND(TrackingWorksheet!I840&lt;&gt;"",TrackingWorksheet!I840&lt;=WeeklyCOVIDSummary!$C$7),1,0)*D835)</f>
        <v>0</v>
      </c>
      <c r="G835" s="175">
        <f>IF(B835=1,"",IF(AND(TrackingWorksheet!G840&lt;&gt;"",TrackingWorksheet!G840&lt;=WeeklyCOVIDSummary!$C$7,WeeklyCOVIDSummary!$C$6-TrackingWorksheet!G840&lt;60),1,0)*D835)</f>
        <v>0</v>
      </c>
      <c r="H835" s="175">
        <f>IF(B835=1,"",IF(AND(TrackingWorksheet!G840&lt;&gt;"",TrackingWorksheet!G840&lt;=WeeklyCOVIDSummary!$C$7,TrackingWorksheet!G840&gt;$M$3),1,0)*D835)</f>
        <v>0</v>
      </c>
      <c r="I835" s="175">
        <f t="shared" si="25"/>
        <v>0</v>
      </c>
      <c r="J835" s="175">
        <f t="shared" ref="J835:J898" si="26">MAX(G835:H835)</f>
        <v>0</v>
      </c>
      <c r="K835" s="175">
        <f>IF(B835=1,"",IF(AND(TrackingWorksheet!G840="",TrackingWorksheet!H840="", TrackingWorksheet!I840=""),1,0)*D835)</f>
        <v>0</v>
      </c>
      <c r="L835" s="178" t="str">
        <f>IF(B835=1,"",IF(TrackingWorksheet!F840="","",TrackingWorksheet!F840))</f>
        <v/>
      </c>
      <c r="M835" s="170"/>
      <c r="N835" s="170">
        <f>IF(AND(ISBLANK(TrackingWorksheet!B840),ISBLANK(TrackingWorksheet!C840),ISBLANK(TrackingWorksheet!G840),ISBLANK(TrackingWorksheet!I840),
ISBLANK(TrackingWorksheet!#REF!)),1,0)</f>
        <v>0</v>
      </c>
      <c r="O835" s="170">
        <f>IF(B835=1,"",TrackingWorksheet!E840)</f>
        <v>0</v>
      </c>
      <c r="P835" s="170" t="e">
        <f>IF(B835=1,"",IF(AND(TrackingWorksheet!B840&lt;&gt;"",TrackingWorksheet!B840&lt;=#REF!,OR(TrackingWorksheet!C840="",TrackingWorksheet!C840&gt;=#REF!)),1,0))</f>
        <v>#REF!</v>
      </c>
      <c r="Q835" s="170" t="e">
        <f>IF(B835=1,"",IF(AND(TrackingWorksheet!#REF! &lt;&gt;"",TrackingWorksheet!#REF!&lt;=#REF!), 1, 0)*D835)</f>
        <v>#REF!</v>
      </c>
      <c r="R835" s="170" t="e">
        <f>IF(B835=1,"",IF(AND(TrackingWorksheet!#REF! &lt;&gt;"", TrackingWorksheet!#REF!="At facility"), 1, 0)*D835)</f>
        <v>#REF!</v>
      </c>
      <c r="S835" s="170" t="e">
        <f>IF(B835=1,"",IF(AND(TrackingWorksheet!#REF! &lt;&gt;"", TrackingWorksheet!#REF!="Outside of facility"), 1, 0)*D835)</f>
        <v>#REF!</v>
      </c>
      <c r="T835" s="170" t="e">
        <f>IF(B835=1,"",IF(AND(TrackingWorksheet!#REF!&lt;&gt;"",TrackingWorksheet!#REF!&lt;=#REF!),1,0)*D835)</f>
        <v>#REF!</v>
      </c>
      <c r="U835" s="170" t="e">
        <f>IF(B835=1,"",IF(AND(TrackingWorksheet!#REF!&lt;&gt;"",TrackingWorksheet!#REF!&lt;=#REF!),1,0)*D835)</f>
        <v>#REF!</v>
      </c>
      <c r="V835" s="170" t="str">
        <f>IF(B835=1,"",IF(TrackingWorksheet!F840="","",TrackingWorksheet!F840))</f>
        <v/>
      </c>
    </row>
    <row r="836" spans="2:22" x14ac:dyDescent="0.35">
      <c r="B836" s="178">
        <f>IF(AND(ISBLANK(TrackingWorksheet!B841),ISBLANK(TrackingWorksheet!C841),ISBLANK(TrackingWorksheet!G841),ISBLANK(TrackingWorksheet!I841),
ISBLANK(TrackingWorksheet!#REF!)),1,0)</f>
        <v>0</v>
      </c>
      <c r="C836" s="173">
        <f>IF(B836=1,"",TrackingWorksheet!D841)</f>
        <v>0</v>
      </c>
      <c r="D836" s="176">
        <f>IF(B836=1,"",IF(AND(TrackingWorksheet!B841&lt;&gt;"",TrackingWorksheet!B841&lt;=WeeklyCOVIDSummary!$C$7,OR(TrackingWorksheet!C841="",TrackingWorksheet!C841&gt;=WeeklyCOVIDSummary!$C$6)),1,0))</f>
        <v>0</v>
      </c>
      <c r="E836" s="175">
        <f>IF(B836=1,"",IF(AND(TrackingWorksheet!H841&lt;&gt;"",TrackingWorksheet!H841&lt;=WeeklyCOVIDSummary!$C$7),1,0)*D836)</f>
        <v>0</v>
      </c>
      <c r="F836" s="175">
        <f>IF(B836=1,"",IF(AND(TrackingWorksheet!I841&lt;&gt;"",TrackingWorksheet!I841&lt;=WeeklyCOVIDSummary!$C$7),1,0)*D836)</f>
        <v>0</v>
      </c>
      <c r="G836" s="175">
        <f>IF(B836=1,"",IF(AND(TrackingWorksheet!G841&lt;&gt;"",TrackingWorksheet!G841&lt;=WeeklyCOVIDSummary!$C$7,WeeklyCOVIDSummary!$C$6-TrackingWorksheet!G841&lt;60),1,0)*D836)</f>
        <v>0</v>
      </c>
      <c r="H836" s="175">
        <f>IF(B836=1,"",IF(AND(TrackingWorksheet!G841&lt;&gt;"",TrackingWorksheet!G841&lt;=WeeklyCOVIDSummary!$C$7,TrackingWorksheet!G841&gt;$M$3),1,0)*D836)</f>
        <v>0</v>
      </c>
      <c r="I836" s="175">
        <f t="shared" ref="I836:I899" si="27">MAX(G836:H836)</f>
        <v>0</v>
      </c>
      <c r="J836" s="175">
        <f t="shared" si="26"/>
        <v>0</v>
      </c>
      <c r="K836" s="175">
        <f>IF(B836=1,"",IF(AND(TrackingWorksheet!G841="",TrackingWorksheet!H841="", TrackingWorksheet!I841=""),1,0)*D836)</f>
        <v>0</v>
      </c>
      <c r="L836" s="178" t="str">
        <f>IF(B836=1,"",IF(TrackingWorksheet!F841="","",TrackingWorksheet!F841))</f>
        <v/>
      </c>
      <c r="M836" s="170"/>
      <c r="N836" s="170">
        <f>IF(AND(ISBLANK(TrackingWorksheet!B841),ISBLANK(TrackingWorksheet!C841),ISBLANK(TrackingWorksheet!G841),ISBLANK(TrackingWorksheet!I841),
ISBLANK(TrackingWorksheet!#REF!)),1,0)</f>
        <v>0</v>
      </c>
      <c r="O836" s="170">
        <f>IF(B836=1,"",TrackingWorksheet!E841)</f>
        <v>0</v>
      </c>
      <c r="P836" s="170" t="e">
        <f>IF(B836=1,"",IF(AND(TrackingWorksheet!B841&lt;&gt;"",TrackingWorksheet!B841&lt;=#REF!,OR(TrackingWorksheet!C841="",TrackingWorksheet!C841&gt;=#REF!)),1,0))</f>
        <v>#REF!</v>
      </c>
      <c r="Q836" s="170" t="e">
        <f>IF(B836=1,"",IF(AND(TrackingWorksheet!#REF! &lt;&gt;"",TrackingWorksheet!#REF!&lt;=#REF!), 1, 0)*D836)</f>
        <v>#REF!</v>
      </c>
      <c r="R836" s="170" t="e">
        <f>IF(B836=1,"",IF(AND(TrackingWorksheet!#REF! &lt;&gt;"", TrackingWorksheet!#REF!="At facility"), 1, 0)*D836)</f>
        <v>#REF!</v>
      </c>
      <c r="S836" s="170" t="e">
        <f>IF(B836=1,"",IF(AND(TrackingWorksheet!#REF! &lt;&gt;"", TrackingWorksheet!#REF!="Outside of facility"), 1, 0)*D836)</f>
        <v>#REF!</v>
      </c>
      <c r="T836" s="170" t="e">
        <f>IF(B836=1,"",IF(AND(TrackingWorksheet!#REF!&lt;&gt;"",TrackingWorksheet!#REF!&lt;=#REF!),1,0)*D836)</f>
        <v>#REF!</v>
      </c>
      <c r="U836" s="170" t="e">
        <f>IF(B836=1,"",IF(AND(TrackingWorksheet!#REF!&lt;&gt;"",TrackingWorksheet!#REF!&lt;=#REF!),1,0)*D836)</f>
        <v>#REF!</v>
      </c>
      <c r="V836" s="170" t="str">
        <f>IF(B836=1,"",IF(TrackingWorksheet!F841="","",TrackingWorksheet!F841))</f>
        <v/>
      </c>
    </row>
    <row r="837" spans="2:22" x14ac:dyDescent="0.35">
      <c r="B837" s="178">
        <f>IF(AND(ISBLANK(TrackingWorksheet!B842),ISBLANK(TrackingWorksheet!C842),ISBLANK(TrackingWorksheet!G842),ISBLANK(TrackingWorksheet!I842),
ISBLANK(TrackingWorksheet!#REF!)),1,0)</f>
        <v>0</v>
      </c>
      <c r="C837" s="173">
        <f>IF(B837=1,"",TrackingWorksheet!D842)</f>
        <v>0</v>
      </c>
      <c r="D837" s="176">
        <f>IF(B837=1,"",IF(AND(TrackingWorksheet!B842&lt;&gt;"",TrackingWorksheet!B842&lt;=WeeklyCOVIDSummary!$C$7,OR(TrackingWorksheet!C842="",TrackingWorksheet!C842&gt;=WeeklyCOVIDSummary!$C$6)),1,0))</f>
        <v>0</v>
      </c>
      <c r="E837" s="175">
        <f>IF(B837=1,"",IF(AND(TrackingWorksheet!H842&lt;&gt;"",TrackingWorksheet!H842&lt;=WeeklyCOVIDSummary!$C$7),1,0)*D837)</f>
        <v>0</v>
      </c>
      <c r="F837" s="175">
        <f>IF(B837=1,"",IF(AND(TrackingWorksheet!I842&lt;&gt;"",TrackingWorksheet!I842&lt;=WeeklyCOVIDSummary!$C$7),1,0)*D837)</f>
        <v>0</v>
      </c>
      <c r="G837" s="175">
        <f>IF(B837=1,"",IF(AND(TrackingWorksheet!G842&lt;&gt;"",TrackingWorksheet!G842&lt;=WeeklyCOVIDSummary!$C$7,WeeklyCOVIDSummary!$C$6-TrackingWorksheet!G842&lt;60),1,0)*D837)</f>
        <v>0</v>
      </c>
      <c r="H837" s="175">
        <f>IF(B837=1,"",IF(AND(TrackingWorksheet!G842&lt;&gt;"",TrackingWorksheet!G842&lt;=WeeklyCOVIDSummary!$C$7,TrackingWorksheet!G842&gt;$M$3),1,0)*D837)</f>
        <v>0</v>
      </c>
      <c r="I837" s="175">
        <f t="shared" si="27"/>
        <v>0</v>
      </c>
      <c r="J837" s="175">
        <f t="shared" si="26"/>
        <v>0</v>
      </c>
      <c r="K837" s="175">
        <f>IF(B837=1,"",IF(AND(TrackingWorksheet!G842="",TrackingWorksheet!H842="", TrackingWorksheet!I842=""),1,0)*D837)</f>
        <v>0</v>
      </c>
      <c r="L837" s="178" t="str">
        <f>IF(B837=1,"",IF(TrackingWorksheet!F842="","",TrackingWorksheet!F842))</f>
        <v/>
      </c>
      <c r="M837" s="170"/>
      <c r="N837" s="170">
        <f>IF(AND(ISBLANK(TrackingWorksheet!B842),ISBLANK(TrackingWorksheet!C842),ISBLANK(TrackingWorksheet!G842),ISBLANK(TrackingWorksheet!I842),
ISBLANK(TrackingWorksheet!#REF!)),1,0)</f>
        <v>0</v>
      </c>
      <c r="O837" s="170">
        <f>IF(B837=1,"",TrackingWorksheet!E842)</f>
        <v>0</v>
      </c>
      <c r="P837" s="170" t="e">
        <f>IF(B837=1,"",IF(AND(TrackingWorksheet!B842&lt;&gt;"",TrackingWorksheet!B842&lt;=#REF!,OR(TrackingWorksheet!C842="",TrackingWorksheet!C842&gt;=#REF!)),1,0))</f>
        <v>#REF!</v>
      </c>
      <c r="Q837" s="170" t="e">
        <f>IF(B837=1,"",IF(AND(TrackingWorksheet!#REF! &lt;&gt;"",TrackingWorksheet!#REF!&lt;=#REF!), 1, 0)*D837)</f>
        <v>#REF!</v>
      </c>
      <c r="R837" s="170" t="e">
        <f>IF(B837=1,"",IF(AND(TrackingWorksheet!#REF! &lt;&gt;"", TrackingWorksheet!#REF!="At facility"), 1, 0)*D837)</f>
        <v>#REF!</v>
      </c>
      <c r="S837" s="170" t="e">
        <f>IF(B837=1,"",IF(AND(TrackingWorksheet!#REF! &lt;&gt;"", TrackingWorksheet!#REF!="Outside of facility"), 1, 0)*D837)</f>
        <v>#REF!</v>
      </c>
      <c r="T837" s="170" t="e">
        <f>IF(B837=1,"",IF(AND(TrackingWorksheet!#REF!&lt;&gt;"",TrackingWorksheet!#REF!&lt;=#REF!),1,0)*D837)</f>
        <v>#REF!</v>
      </c>
      <c r="U837" s="170" t="e">
        <f>IF(B837=1,"",IF(AND(TrackingWorksheet!#REF!&lt;&gt;"",TrackingWorksheet!#REF!&lt;=#REF!),1,0)*D837)</f>
        <v>#REF!</v>
      </c>
      <c r="V837" s="170" t="str">
        <f>IF(B837=1,"",IF(TrackingWorksheet!F842="","",TrackingWorksheet!F842))</f>
        <v/>
      </c>
    </row>
    <row r="838" spans="2:22" x14ac:dyDescent="0.35">
      <c r="B838" s="178">
        <f>IF(AND(ISBLANK(TrackingWorksheet!B843),ISBLANK(TrackingWorksheet!C843),ISBLANK(TrackingWorksheet!G843),ISBLANK(TrackingWorksheet!I843),
ISBLANK(TrackingWorksheet!#REF!)),1,0)</f>
        <v>0</v>
      </c>
      <c r="C838" s="173">
        <f>IF(B838=1,"",TrackingWorksheet!D843)</f>
        <v>0</v>
      </c>
      <c r="D838" s="176">
        <f>IF(B838=1,"",IF(AND(TrackingWorksheet!B843&lt;&gt;"",TrackingWorksheet!B843&lt;=WeeklyCOVIDSummary!$C$7,OR(TrackingWorksheet!C843="",TrackingWorksheet!C843&gt;=WeeklyCOVIDSummary!$C$6)),1,0))</f>
        <v>0</v>
      </c>
      <c r="E838" s="175">
        <f>IF(B838=1,"",IF(AND(TrackingWorksheet!H843&lt;&gt;"",TrackingWorksheet!H843&lt;=WeeklyCOVIDSummary!$C$7),1,0)*D838)</f>
        <v>0</v>
      </c>
      <c r="F838" s="175">
        <f>IF(B838=1,"",IF(AND(TrackingWorksheet!I843&lt;&gt;"",TrackingWorksheet!I843&lt;=WeeklyCOVIDSummary!$C$7),1,0)*D838)</f>
        <v>0</v>
      </c>
      <c r="G838" s="175">
        <f>IF(B838=1,"",IF(AND(TrackingWorksheet!G843&lt;&gt;"",TrackingWorksheet!G843&lt;=WeeklyCOVIDSummary!$C$7,WeeklyCOVIDSummary!$C$6-TrackingWorksheet!G843&lt;60),1,0)*D838)</f>
        <v>0</v>
      </c>
      <c r="H838" s="175">
        <f>IF(B838=1,"",IF(AND(TrackingWorksheet!G843&lt;&gt;"",TrackingWorksheet!G843&lt;=WeeklyCOVIDSummary!$C$7,TrackingWorksheet!G843&gt;$M$3),1,0)*D838)</f>
        <v>0</v>
      </c>
      <c r="I838" s="175">
        <f t="shared" si="27"/>
        <v>0</v>
      </c>
      <c r="J838" s="175">
        <f t="shared" si="26"/>
        <v>0</v>
      </c>
      <c r="K838" s="175">
        <f>IF(B838=1,"",IF(AND(TrackingWorksheet!G843="",TrackingWorksheet!H843="", TrackingWorksheet!I843=""),1,0)*D838)</f>
        <v>0</v>
      </c>
      <c r="L838" s="178" t="str">
        <f>IF(B838=1,"",IF(TrackingWorksheet!F843="","",TrackingWorksheet!F843))</f>
        <v/>
      </c>
      <c r="M838" s="170"/>
      <c r="N838" s="170">
        <f>IF(AND(ISBLANK(TrackingWorksheet!B843),ISBLANK(TrackingWorksheet!C843),ISBLANK(TrackingWorksheet!G843),ISBLANK(TrackingWorksheet!I843),
ISBLANK(TrackingWorksheet!#REF!)),1,0)</f>
        <v>0</v>
      </c>
      <c r="O838" s="170">
        <f>IF(B838=1,"",TrackingWorksheet!E843)</f>
        <v>0</v>
      </c>
      <c r="P838" s="170" t="e">
        <f>IF(B838=1,"",IF(AND(TrackingWorksheet!B843&lt;&gt;"",TrackingWorksheet!B843&lt;=#REF!,OR(TrackingWorksheet!C843="",TrackingWorksheet!C843&gt;=#REF!)),1,0))</f>
        <v>#REF!</v>
      </c>
      <c r="Q838" s="170" t="e">
        <f>IF(B838=1,"",IF(AND(TrackingWorksheet!#REF! &lt;&gt;"",TrackingWorksheet!#REF!&lt;=#REF!), 1, 0)*D838)</f>
        <v>#REF!</v>
      </c>
      <c r="R838" s="170" t="e">
        <f>IF(B838=1,"",IF(AND(TrackingWorksheet!#REF! &lt;&gt;"", TrackingWorksheet!#REF!="At facility"), 1, 0)*D838)</f>
        <v>#REF!</v>
      </c>
      <c r="S838" s="170" t="e">
        <f>IF(B838=1,"",IF(AND(TrackingWorksheet!#REF! &lt;&gt;"", TrackingWorksheet!#REF!="Outside of facility"), 1, 0)*D838)</f>
        <v>#REF!</v>
      </c>
      <c r="T838" s="170" t="e">
        <f>IF(B838=1,"",IF(AND(TrackingWorksheet!#REF!&lt;&gt;"",TrackingWorksheet!#REF!&lt;=#REF!),1,0)*D838)</f>
        <v>#REF!</v>
      </c>
      <c r="U838" s="170" t="e">
        <f>IF(B838=1,"",IF(AND(TrackingWorksheet!#REF!&lt;&gt;"",TrackingWorksheet!#REF!&lt;=#REF!),1,0)*D838)</f>
        <v>#REF!</v>
      </c>
      <c r="V838" s="170" t="str">
        <f>IF(B838=1,"",IF(TrackingWorksheet!F843="","",TrackingWorksheet!F843))</f>
        <v/>
      </c>
    </row>
    <row r="839" spans="2:22" x14ac:dyDescent="0.35">
      <c r="B839" s="178">
        <f>IF(AND(ISBLANK(TrackingWorksheet!B844),ISBLANK(TrackingWorksheet!C844),ISBLANK(TrackingWorksheet!G844),ISBLANK(TrackingWorksheet!I844),
ISBLANK(TrackingWorksheet!#REF!)),1,0)</f>
        <v>0</v>
      </c>
      <c r="C839" s="173">
        <f>IF(B839=1,"",TrackingWorksheet!D844)</f>
        <v>0</v>
      </c>
      <c r="D839" s="176">
        <f>IF(B839=1,"",IF(AND(TrackingWorksheet!B844&lt;&gt;"",TrackingWorksheet!B844&lt;=WeeklyCOVIDSummary!$C$7,OR(TrackingWorksheet!C844="",TrackingWorksheet!C844&gt;=WeeklyCOVIDSummary!$C$6)),1,0))</f>
        <v>0</v>
      </c>
      <c r="E839" s="175">
        <f>IF(B839=1,"",IF(AND(TrackingWorksheet!H844&lt;&gt;"",TrackingWorksheet!H844&lt;=WeeklyCOVIDSummary!$C$7),1,0)*D839)</f>
        <v>0</v>
      </c>
      <c r="F839" s="175">
        <f>IF(B839=1,"",IF(AND(TrackingWorksheet!I844&lt;&gt;"",TrackingWorksheet!I844&lt;=WeeklyCOVIDSummary!$C$7),1,0)*D839)</f>
        <v>0</v>
      </c>
      <c r="G839" s="175">
        <f>IF(B839=1,"",IF(AND(TrackingWorksheet!G844&lt;&gt;"",TrackingWorksheet!G844&lt;=WeeklyCOVIDSummary!$C$7,WeeklyCOVIDSummary!$C$6-TrackingWorksheet!G844&lt;60),1,0)*D839)</f>
        <v>0</v>
      </c>
      <c r="H839" s="175">
        <f>IF(B839=1,"",IF(AND(TrackingWorksheet!G844&lt;&gt;"",TrackingWorksheet!G844&lt;=WeeklyCOVIDSummary!$C$7,TrackingWorksheet!G844&gt;$M$3),1,0)*D839)</f>
        <v>0</v>
      </c>
      <c r="I839" s="175">
        <f t="shared" si="27"/>
        <v>0</v>
      </c>
      <c r="J839" s="175">
        <f t="shared" si="26"/>
        <v>0</v>
      </c>
      <c r="K839" s="175">
        <f>IF(B839=1,"",IF(AND(TrackingWorksheet!G844="",TrackingWorksheet!H844="", TrackingWorksheet!I844=""),1,0)*D839)</f>
        <v>0</v>
      </c>
      <c r="L839" s="178" t="str">
        <f>IF(B839=1,"",IF(TrackingWorksheet!F844="","",TrackingWorksheet!F844))</f>
        <v/>
      </c>
      <c r="M839" s="170"/>
      <c r="N839" s="170">
        <f>IF(AND(ISBLANK(TrackingWorksheet!B844),ISBLANK(TrackingWorksheet!C844),ISBLANK(TrackingWorksheet!G844),ISBLANK(TrackingWorksheet!I844),
ISBLANK(TrackingWorksheet!#REF!)),1,0)</f>
        <v>0</v>
      </c>
      <c r="O839" s="170">
        <f>IF(B839=1,"",TrackingWorksheet!E844)</f>
        <v>0</v>
      </c>
      <c r="P839" s="170" t="e">
        <f>IF(B839=1,"",IF(AND(TrackingWorksheet!B844&lt;&gt;"",TrackingWorksheet!B844&lt;=#REF!,OR(TrackingWorksheet!C844="",TrackingWorksheet!C844&gt;=#REF!)),1,0))</f>
        <v>#REF!</v>
      </c>
      <c r="Q839" s="170" t="e">
        <f>IF(B839=1,"",IF(AND(TrackingWorksheet!#REF! &lt;&gt;"",TrackingWorksheet!#REF!&lt;=#REF!), 1, 0)*D839)</f>
        <v>#REF!</v>
      </c>
      <c r="R839" s="170" t="e">
        <f>IF(B839=1,"",IF(AND(TrackingWorksheet!#REF! &lt;&gt;"", TrackingWorksheet!#REF!="At facility"), 1, 0)*D839)</f>
        <v>#REF!</v>
      </c>
      <c r="S839" s="170" t="e">
        <f>IF(B839=1,"",IF(AND(TrackingWorksheet!#REF! &lt;&gt;"", TrackingWorksheet!#REF!="Outside of facility"), 1, 0)*D839)</f>
        <v>#REF!</v>
      </c>
      <c r="T839" s="170" t="e">
        <f>IF(B839=1,"",IF(AND(TrackingWorksheet!#REF!&lt;&gt;"",TrackingWorksheet!#REF!&lt;=#REF!),1,0)*D839)</f>
        <v>#REF!</v>
      </c>
      <c r="U839" s="170" t="e">
        <f>IF(B839=1,"",IF(AND(TrackingWorksheet!#REF!&lt;&gt;"",TrackingWorksheet!#REF!&lt;=#REF!),1,0)*D839)</f>
        <v>#REF!</v>
      </c>
      <c r="V839" s="170" t="str">
        <f>IF(B839=1,"",IF(TrackingWorksheet!F844="","",TrackingWorksheet!F844))</f>
        <v/>
      </c>
    </row>
    <row r="840" spans="2:22" x14ac:dyDescent="0.35">
      <c r="B840" s="178">
        <f>IF(AND(ISBLANK(TrackingWorksheet!B845),ISBLANK(TrackingWorksheet!C845),ISBLANK(TrackingWorksheet!G845),ISBLANK(TrackingWorksheet!I845),
ISBLANK(TrackingWorksheet!#REF!)),1,0)</f>
        <v>0</v>
      </c>
      <c r="C840" s="173">
        <f>IF(B840=1,"",TrackingWorksheet!D845)</f>
        <v>0</v>
      </c>
      <c r="D840" s="176">
        <f>IF(B840=1,"",IF(AND(TrackingWorksheet!B845&lt;&gt;"",TrackingWorksheet!B845&lt;=WeeklyCOVIDSummary!$C$7,OR(TrackingWorksheet!C845="",TrackingWorksheet!C845&gt;=WeeklyCOVIDSummary!$C$6)),1,0))</f>
        <v>0</v>
      </c>
      <c r="E840" s="175">
        <f>IF(B840=1,"",IF(AND(TrackingWorksheet!H845&lt;&gt;"",TrackingWorksheet!H845&lt;=WeeklyCOVIDSummary!$C$7),1,0)*D840)</f>
        <v>0</v>
      </c>
      <c r="F840" s="175">
        <f>IF(B840=1,"",IF(AND(TrackingWorksheet!I845&lt;&gt;"",TrackingWorksheet!I845&lt;=WeeklyCOVIDSummary!$C$7),1,0)*D840)</f>
        <v>0</v>
      </c>
      <c r="G840" s="175">
        <f>IF(B840=1,"",IF(AND(TrackingWorksheet!G845&lt;&gt;"",TrackingWorksheet!G845&lt;=WeeklyCOVIDSummary!$C$7,WeeklyCOVIDSummary!$C$6-TrackingWorksheet!G845&lt;60),1,0)*D840)</f>
        <v>0</v>
      </c>
      <c r="H840" s="175">
        <f>IF(B840=1,"",IF(AND(TrackingWorksheet!G845&lt;&gt;"",TrackingWorksheet!G845&lt;=WeeklyCOVIDSummary!$C$7,TrackingWorksheet!G845&gt;$M$3),1,0)*D840)</f>
        <v>0</v>
      </c>
      <c r="I840" s="175">
        <f t="shared" si="27"/>
        <v>0</v>
      </c>
      <c r="J840" s="175">
        <f t="shared" si="26"/>
        <v>0</v>
      </c>
      <c r="K840" s="175">
        <f>IF(B840=1,"",IF(AND(TrackingWorksheet!G845="",TrackingWorksheet!H845="", TrackingWorksheet!I845=""),1,0)*D840)</f>
        <v>0</v>
      </c>
      <c r="L840" s="178" t="str">
        <f>IF(B840=1,"",IF(TrackingWorksheet!F845="","",TrackingWorksheet!F845))</f>
        <v/>
      </c>
      <c r="M840" s="170"/>
      <c r="N840" s="170">
        <f>IF(AND(ISBLANK(TrackingWorksheet!B845),ISBLANK(TrackingWorksheet!C845),ISBLANK(TrackingWorksheet!G845),ISBLANK(TrackingWorksheet!I845),
ISBLANK(TrackingWorksheet!#REF!)),1,0)</f>
        <v>0</v>
      </c>
      <c r="O840" s="170">
        <f>IF(B840=1,"",TrackingWorksheet!E845)</f>
        <v>0</v>
      </c>
      <c r="P840" s="170" t="e">
        <f>IF(B840=1,"",IF(AND(TrackingWorksheet!B845&lt;&gt;"",TrackingWorksheet!B845&lt;=#REF!,OR(TrackingWorksheet!C845="",TrackingWorksheet!C845&gt;=#REF!)),1,0))</f>
        <v>#REF!</v>
      </c>
      <c r="Q840" s="170" t="e">
        <f>IF(B840=1,"",IF(AND(TrackingWorksheet!#REF! &lt;&gt;"",TrackingWorksheet!#REF!&lt;=#REF!), 1, 0)*D840)</f>
        <v>#REF!</v>
      </c>
      <c r="R840" s="170" t="e">
        <f>IF(B840=1,"",IF(AND(TrackingWorksheet!#REF! &lt;&gt;"", TrackingWorksheet!#REF!="At facility"), 1, 0)*D840)</f>
        <v>#REF!</v>
      </c>
      <c r="S840" s="170" t="e">
        <f>IF(B840=1,"",IF(AND(TrackingWorksheet!#REF! &lt;&gt;"", TrackingWorksheet!#REF!="Outside of facility"), 1, 0)*D840)</f>
        <v>#REF!</v>
      </c>
      <c r="T840" s="170" t="e">
        <f>IF(B840=1,"",IF(AND(TrackingWorksheet!#REF!&lt;&gt;"",TrackingWorksheet!#REF!&lt;=#REF!),1,0)*D840)</f>
        <v>#REF!</v>
      </c>
      <c r="U840" s="170" t="e">
        <f>IF(B840=1,"",IF(AND(TrackingWorksheet!#REF!&lt;&gt;"",TrackingWorksheet!#REF!&lt;=#REF!),1,0)*D840)</f>
        <v>#REF!</v>
      </c>
      <c r="V840" s="170" t="str">
        <f>IF(B840=1,"",IF(TrackingWorksheet!F845="","",TrackingWorksheet!F845))</f>
        <v/>
      </c>
    </row>
    <row r="841" spans="2:22" x14ac:dyDescent="0.35">
      <c r="B841" s="178">
        <f>IF(AND(ISBLANK(TrackingWorksheet!B846),ISBLANK(TrackingWorksheet!C846),ISBLANK(TrackingWorksheet!G846),ISBLANK(TrackingWorksheet!I846),
ISBLANK(TrackingWorksheet!#REF!)),1,0)</f>
        <v>0</v>
      </c>
      <c r="C841" s="173">
        <f>IF(B841=1,"",TrackingWorksheet!D846)</f>
        <v>0</v>
      </c>
      <c r="D841" s="176">
        <f>IF(B841=1,"",IF(AND(TrackingWorksheet!B846&lt;&gt;"",TrackingWorksheet!B846&lt;=WeeklyCOVIDSummary!$C$7,OR(TrackingWorksheet!C846="",TrackingWorksheet!C846&gt;=WeeklyCOVIDSummary!$C$6)),1,0))</f>
        <v>0</v>
      </c>
      <c r="E841" s="175">
        <f>IF(B841=1,"",IF(AND(TrackingWorksheet!H846&lt;&gt;"",TrackingWorksheet!H846&lt;=WeeklyCOVIDSummary!$C$7),1,0)*D841)</f>
        <v>0</v>
      </c>
      <c r="F841" s="175">
        <f>IF(B841=1,"",IF(AND(TrackingWorksheet!I846&lt;&gt;"",TrackingWorksheet!I846&lt;=WeeklyCOVIDSummary!$C$7),1,0)*D841)</f>
        <v>0</v>
      </c>
      <c r="G841" s="175">
        <f>IF(B841=1,"",IF(AND(TrackingWorksheet!G846&lt;&gt;"",TrackingWorksheet!G846&lt;=WeeklyCOVIDSummary!$C$7,WeeklyCOVIDSummary!$C$6-TrackingWorksheet!G846&lt;60),1,0)*D841)</f>
        <v>0</v>
      </c>
      <c r="H841" s="175">
        <f>IF(B841=1,"",IF(AND(TrackingWorksheet!G846&lt;&gt;"",TrackingWorksheet!G846&lt;=WeeklyCOVIDSummary!$C$7,TrackingWorksheet!G846&gt;$M$3),1,0)*D841)</f>
        <v>0</v>
      </c>
      <c r="I841" s="175">
        <f t="shared" si="27"/>
        <v>0</v>
      </c>
      <c r="J841" s="175">
        <f t="shared" si="26"/>
        <v>0</v>
      </c>
      <c r="K841" s="175">
        <f>IF(B841=1,"",IF(AND(TrackingWorksheet!G846="",TrackingWorksheet!H846="", TrackingWorksheet!I846=""),1,0)*D841)</f>
        <v>0</v>
      </c>
      <c r="L841" s="178" t="str">
        <f>IF(B841=1,"",IF(TrackingWorksheet!F846="","",TrackingWorksheet!F846))</f>
        <v/>
      </c>
      <c r="M841" s="170"/>
      <c r="N841" s="170">
        <f>IF(AND(ISBLANK(TrackingWorksheet!B846),ISBLANK(TrackingWorksheet!C846),ISBLANK(TrackingWorksheet!G846),ISBLANK(TrackingWorksheet!I846),
ISBLANK(TrackingWorksheet!#REF!)),1,0)</f>
        <v>0</v>
      </c>
      <c r="O841" s="170">
        <f>IF(B841=1,"",TrackingWorksheet!E846)</f>
        <v>0</v>
      </c>
      <c r="P841" s="170" t="e">
        <f>IF(B841=1,"",IF(AND(TrackingWorksheet!B846&lt;&gt;"",TrackingWorksheet!B846&lt;=#REF!,OR(TrackingWorksheet!C846="",TrackingWorksheet!C846&gt;=#REF!)),1,0))</f>
        <v>#REF!</v>
      </c>
      <c r="Q841" s="170" t="e">
        <f>IF(B841=1,"",IF(AND(TrackingWorksheet!#REF! &lt;&gt;"",TrackingWorksheet!#REF!&lt;=#REF!), 1, 0)*D841)</f>
        <v>#REF!</v>
      </c>
      <c r="R841" s="170" t="e">
        <f>IF(B841=1,"",IF(AND(TrackingWorksheet!#REF! &lt;&gt;"", TrackingWorksheet!#REF!="At facility"), 1, 0)*D841)</f>
        <v>#REF!</v>
      </c>
      <c r="S841" s="170" t="e">
        <f>IF(B841=1,"",IF(AND(TrackingWorksheet!#REF! &lt;&gt;"", TrackingWorksheet!#REF!="Outside of facility"), 1, 0)*D841)</f>
        <v>#REF!</v>
      </c>
      <c r="T841" s="170" t="e">
        <f>IF(B841=1,"",IF(AND(TrackingWorksheet!#REF!&lt;&gt;"",TrackingWorksheet!#REF!&lt;=#REF!),1,0)*D841)</f>
        <v>#REF!</v>
      </c>
      <c r="U841" s="170" t="e">
        <f>IF(B841=1,"",IF(AND(TrackingWorksheet!#REF!&lt;&gt;"",TrackingWorksheet!#REF!&lt;=#REF!),1,0)*D841)</f>
        <v>#REF!</v>
      </c>
      <c r="V841" s="170" t="str">
        <f>IF(B841=1,"",IF(TrackingWorksheet!F846="","",TrackingWorksheet!F846))</f>
        <v/>
      </c>
    </row>
    <row r="842" spans="2:22" x14ac:dyDescent="0.35">
      <c r="B842" s="178">
        <f>IF(AND(ISBLANK(TrackingWorksheet!B847),ISBLANK(TrackingWorksheet!C847),ISBLANK(TrackingWorksheet!G847),ISBLANK(TrackingWorksheet!I847),
ISBLANK(TrackingWorksheet!#REF!)),1,0)</f>
        <v>0</v>
      </c>
      <c r="C842" s="173">
        <f>IF(B842=1,"",TrackingWorksheet!D847)</f>
        <v>0</v>
      </c>
      <c r="D842" s="176">
        <f>IF(B842=1,"",IF(AND(TrackingWorksheet!B847&lt;&gt;"",TrackingWorksheet!B847&lt;=WeeklyCOVIDSummary!$C$7,OR(TrackingWorksheet!C847="",TrackingWorksheet!C847&gt;=WeeklyCOVIDSummary!$C$6)),1,0))</f>
        <v>0</v>
      </c>
      <c r="E842" s="175">
        <f>IF(B842=1,"",IF(AND(TrackingWorksheet!H847&lt;&gt;"",TrackingWorksheet!H847&lt;=WeeklyCOVIDSummary!$C$7),1,0)*D842)</f>
        <v>0</v>
      </c>
      <c r="F842" s="175">
        <f>IF(B842=1,"",IF(AND(TrackingWorksheet!I847&lt;&gt;"",TrackingWorksheet!I847&lt;=WeeklyCOVIDSummary!$C$7),1,0)*D842)</f>
        <v>0</v>
      </c>
      <c r="G842" s="175">
        <f>IF(B842=1,"",IF(AND(TrackingWorksheet!G847&lt;&gt;"",TrackingWorksheet!G847&lt;=WeeklyCOVIDSummary!$C$7,WeeklyCOVIDSummary!$C$6-TrackingWorksheet!G847&lt;60),1,0)*D842)</f>
        <v>0</v>
      </c>
      <c r="H842" s="175">
        <f>IF(B842=1,"",IF(AND(TrackingWorksheet!G847&lt;&gt;"",TrackingWorksheet!G847&lt;=WeeklyCOVIDSummary!$C$7,TrackingWorksheet!G847&gt;$M$3),1,0)*D842)</f>
        <v>0</v>
      </c>
      <c r="I842" s="175">
        <f t="shared" si="27"/>
        <v>0</v>
      </c>
      <c r="J842" s="175">
        <f t="shared" si="26"/>
        <v>0</v>
      </c>
      <c r="K842" s="175">
        <f>IF(B842=1,"",IF(AND(TrackingWorksheet!G847="",TrackingWorksheet!H847="", TrackingWorksheet!I847=""),1,0)*D842)</f>
        <v>0</v>
      </c>
      <c r="L842" s="178" t="str">
        <f>IF(B842=1,"",IF(TrackingWorksheet!F847="","",TrackingWorksheet!F847))</f>
        <v/>
      </c>
      <c r="M842" s="170"/>
      <c r="N842" s="170">
        <f>IF(AND(ISBLANK(TrackingWorksheet!B847),ISBLANK(TrackingWorksheet!C847),ISBLANK(TrackingWorksheet!G847),ISBLANK(TrackingWorksheet!I847),
ISBLANK(TrackingWorksheet!#REF!)),1,0)</f>
        <v>0</v>
      </c>
      <c r="O842" s="170">
        <f>IF(B842=1,"",TrackingWorksheet!E847)</f>
        <v>0</v>
      </c>
      <c r="P842" s="170" t="e">
        <f>IF(B842=1,"",IF(AND(TrackingWorksheet!B847&lt;&gt;"",TrackingWorksheet!B847&lt;=#REF!,OR(TrackingWorksheet!C847="",TrackingWorksheet!C847&gt;=#REF!)),1,0))</f>
        <v>#REF!</v>
      </c>
      <c r="Q842" s="170" t="e">
        <f>IF(B842=1,"",IF(AND(TrackingWorksheet!#REF! &lt;&gt;"",TrackingWorksheet!#REF!&lt;=#REF!), 1, 0)*D842)</f>
        <v>#REF!</v>
      </c>
      <c r="R842" s="170" t="e">
        <f>IF(B842=1,"",IF(AND(TrackingWorksheet!#REF! &lt;&gt;"", TrackingWorksheet!#REF!="At facility"), 1, 0)*D842)</f>
        <v>#REF!</v>
      </c>
      <c r="S842" s="170" t="e">
        <f>IF(B842=1,"",IF(AND(TrackingWorksheet!#REF! &lt;&gt;"", TrackingWorksheet!#REF!="Outside of facility"), 1, 0)*D842)</f>
        <v>#REF!</v>
      </c>
      <c r="T842" s="170" t="e">
        <f>IF(B842=1,"",IF(AND(TrackingWorksheet!#REF!&lt;&gt;"",TrackingWorksheet!#REF!&lt;=#REF!),1,0)*D842)</f>
        <v>#REF!</v>
      </c>
      <c r="U842" s="170" t="e">
        <f>IF(B842=1,"",IF(AND(TrackingWorksheet!#REF!&lt;&gt;"",TrackingWorksheet!#REF!&lt;=#REF!),1,0)*D842)</f>
        <v>#REF!</v>
      </c>
      <c r="V842" s="170" t="str">
        <f>IF(B842=1,"",IF(TrackingWorksheet!F847="","",TrackingWorksheet!F847))</f>
        <v/>
      </c>
    </row>
    <row r="843" spans="2:22" x14ac:dyDescent="0.35">
      <c r="B843" s="178">
        <f>IF(AND(ISBLANK(TrackingWorksheet!B848),ISBLANK(TrackingWorksheet!C848),ISBLANK(TrackingWorksheet!G848),ISBLANK(TrackingWorksheet!I848),
ISBLANK(TrackingWorksheet!#REF!)),1,0)</f>
        <v>0</v>
      </c>
      <c r="C843" s="173">
        <f>IF(B843=1,"",TrackingWorksheet!D848)</f>
        <v>0</v>
      </c>
      <c r="D843" s="176">
        <f>IF(B843=1,"",IF(AND(TrackingWorksheet!B848&lt;&gt;"",TrackingWorksheet!B848&lt;=WeeklyCOVIDSummary!$C$7,OR(TrackingWorksheet!C848="",TrackingWorksheet!C848&gt;=WeeklyCOVIDSummary!$C$6)),1,0))</f>
        <v>0</v>
      </c>
      <c r="E843" s="175">
        <f>IF(B843=1,"",IF(AND(TrackingWorksheet!H848&lt;&gt;"",TrackingWorksheet!H848&lt;=WeeklyCOVIDSummary!$C$7),1,0)*D843)</f>
        <v>0</v>
      </c>
      <c r="F843" s="175">
        <f>IF(B843=1,"",IF(AND(TrackingWorksheet!I848&lt;&gt;"",TrackingWorksheet!I848&lt;=WeeklyCOVIDSummary!$C$7),1,0)*D843)</f>
        <v>0</v>
      </c>
      <c r="G843" s="175">
        <f>IF(B843=1,"",IF(AND(TrackingWorksheet!G848&lt;&gt;"",TrackingWorksheet!G848&lt;=WeeklyCOVIDSummary!$C$7,WeeklyCOVIDSummary!$C$6-TrackingWorksheet!G848&lt;60),1,0)*D843)</f>
        <v>0</v>
      </c>
      <c r="H843" s="175">
        <f>IF(B843=1,"",IF(AND(TrackingWorksheet!G848&lt;&gt;"",TrackingWorksheet!G848&lt;=WeeklyCOVIDSummary!$C$7,TrackingWorksheet!G848&gt;$M$3),1,0)*D843)</f>
        <v>0</v>
      </c>
      <c r="I843" s="175">
        <f t="shared" si="27"/>
        <v>0</v>
      </c>
      <c r="J843" s="175">
        <f t="shared" si="26"/>
        <v>0</v>
      </c>
      <c r="K843" s="175">
        <f>IF(B843=1,"",IF(AND(TrackingWorksheet!G848="",TrackingWorksheet!H848="", TrackingWorksheet!I848=""),1,0)*D843)</f>
        <v>0</v>
      </c>
      <c r="L843" s="178" t="str">
        <f>IF(B843=1,"",IF(TrackingWorksheet!F848="","",TrackingWorksheet!F848))</f>
        <v/>
      </c>
      <c r="M843" s="170"/>
      <c r="N843" s="170">
        <f>IF(AND(ISBLANK(TrackingWorksheet!B848),ISBLANK(TrackingWorksheet!C848),ISBLANK(TrackingWorksheet!G848),ISBLANK(TrackingWorksheet!I848),
ISBLANK(TrackingWorksheet!#REF!)),1,0)</f>
        <v>0</v>
      </c>
      <c r="O843" s="170">
        <f>IF(B843=1,"",TrackingWorksheet!E848)</f>
        <v>0</v>
      </c>
      <c r="P843" s="170" t="e">
        <f>IF(B843=1,"",IF(AND(TrackingWorksheet!B848&lt;&gt;"",TrackingWorksheet!B848&lt;=#REF!,OR(TrackingWorksheet!C848="",TrackingWorksheet!C848&gt;=#REF!)),1,0))</f>
        <v>#REF!</v>
      </c>
      <c r="Q843" s="170" t="e">
        <f>IF(B843=1,"",IF(AND(TrackingWorksheet!#REF! &lt;&gt;"",TrackingWorksheet!#REF!&lt;=#REF!), 1, 0)*D843)</f>
        <v>#REF!</v>
      </c>
      <c r="R843" s="170" t="e">
        <f>IF(B843=1,"",IF(AND(TrackingWorksheet!#REF! &lt;&gt;"", TrackingWorksheet!#REF!="At facility"), 1, 0)*D843)</f>
        <v>#REF!</v>
      </c>
      <c r="S843" s="170" t="e">
        <f>IF(B843=1,"",IF(AND(TrackingWorksheet!#REF! &lt;&gt;"", TrackingWorksheet!#REF!="Outside of facility"), 1, 0)*D843)</f>
        <v>#REF!</v>
      </c>
      <c r="T843" s="170" t="e">
        <f>IF(B843=1,"",IF(AND(TrackingWorksheet!#REF!&lt;&gt;"",TrackingWorksheet!#REF!&lt;=#REF!),1,0)*D843)</f>
        <v>#REF!</v>
      </c>
      <c r="U843" s="170" t="e">
        <f>IF(B843=1,"",IF(AND(TrackingWorksheet!#REF!&lt;&gt;"",TrackingWorksheet!#REF!&lt;=#REF!),1,0)*D843)</f>
        <v>#REF!</v>
      </c>
      <c r="V843" s="170" t="str">
        <f>IF(B843=1,"",IF(TrackingWorksheet!F848="","",TrackingWorksheet!F848))</f>
        <v/>
      </c>
    </row>
    <row r="844" spans="2:22" x14ac:dyDescent="0.35">
      <c r="B844" s="178">
        <f>IF(AND(ISBLANK(TrackingWorksheet!B849),ISBLANK(TrackingWorksheet!C849),ISBLANK(TrackingWorksheet!G849),ISBLANK(TrackingWorksheet!I849),
ISBLANK(TrackingWorksheet!#REF!)),1,0)</f>
        <v>0</v>
      </c>
      <c r="C844" s="173">
        <f>IF(B844=1,"",TrackingWorksheet!D849)</f>
        <v>0</v>
      </c>
      <c r="D844" s="176">
        <f>IF(B844=1,"",IF(AND(TrackingWorksheet!B849&lt;&gt;"",TrackingWorksheet!B849&lt;=WeeklyCOVIDSummary!$C$7,OR(TrackingWorksheet!C849="",TrackingWorksheet!C849&gt;=WeeklyCOVIDSummary!$C$6)),1,0))</f>
        <v>0</v>
      </c>
      <c r="E844" s="175">
        <f>IF(B844=1,"",IF(AND(TrackingWorksheet!H849&lt;&gt;"",TrackingWorksheet!H849&lt;=WeeklyCOVIDSummary!$C$7),1,0)*D844)</f>
        <v>0</v>
      </c>
      <c r="F844" s="175">
        <f>IF(B844=1,"",IF(AND(TrackingWorksheet!I849&lt;&gt;"",TrackingWorksheet!I849&lt;=WeeklyCOVIDSummary!$C$7),1,0)*D844)</f>
        <v>0</v>
      </c>
      <c r="G844" s="175">
        <f>IF(B844=1,"",IF(AND(TrackingWorksheet!G849&lt;&gt;"",TrackingWorksheet!G849&lt;=WeeklyCOVIDSummary!$C$7,WeeklyCOVIDSummary!$C$6-TrackingWorksheet!G849&lt;60),1,0)*D844)</f>
        <v>0</v>
      </c>
      <c r="H844" s="175">
        <f>IF(B844=1,"",IF(AND(TrackingWorksheet!G849&lt;&gt;"",TrackingWorksheet!G849&lt;=WeeklyCOVIDSummary!$C$7,TrackingWorksheet!G849&gt;$M$3),1,0)*D844)</f>
        <v>0</v>
      </c>
      <c r="I844" s="175">
        <f t="shared" si="27"/>
        <v>0</v>
      </c>
      <c r="J844" s="175">
        <f t="shared" si="26"/>
        <v>0</v>
      </c>
      <c r="K844" s="175">
        <f>IF(B844=1,"",IF(AND(TrackingWorksheet!G849="",TrackingWorksheet!H849="", TrackingWorksheet!I849=""),1,0)*D844)</f>
        <v>0</v>
      </c>
      <c r="L844" s="178" t="str">
        <f>IF(B844=1,"",IF(TrackingWorksheet!F849="","",TrackingWorksheet!F849))</f>
        <v/>
      </c>
      <c r="M844" s="170"/>
      <c r="N844" s="170">
        <f>IF(AND(ISBLANK(TrackingWorksheet!B849),ISBLANK(TrackingWorksheet!C849),ISBLANK(TrackingWorksheet!G849),ISBLANK(TrackingWorksheet!I849),
ISBLANK(TrackingWorksheet!#REF!)),1,0)</f>
        <v>0</v>
      </c>
      <c r="O844" s="170">
        <f>IF(B844=1,"",TrackingWorksheet!E849)</f>
        <v>0</v>
      </c>
      <c r="P844" s="170" t="e">
        <f>IF(B844=1,"",IF(AND(TrackingWorksheet!B849&lt;&gt;"",TrackingWorksheet!B849&lt;=#REF!,OR(TrackingWorksheet!C849="",TrackingWorksheet!C849&gt;=#REF!)),1,0))</f>
        <v>#REF!</v>
      </c>
      <c r="Q844" s="170" t="e">
        <f>IF(B844=1,"",IF(AND(TrackingWorksheet!#REF! &lt;&gt;"",TrackingWorksheet!#REF!&lt;=#REF!), 1, 0)*D844)</f>
        <v>#REF!</v>
      </c>
      <c r="R844" s="170" t="e">
        <f>IF(B844=1,"",IF(AND(TrackingWorksheet!#REF! &lt;&gt;"", TrackingWorksheet!#REF!="At facility"), 1, 0)*D844)</f>
        <v>#REF!</v>
      </c>
      <c r="S844" s="170" t="e">
        <f>IF(B844=1,"",IF(AND(TrackingWorksheet!#REF! &lt;&gt;"", TrackingWorksheet!#REF!="Outside of facility"), 1, 0)*D844)</f>
        <v>#REF!</v>
      </c>
      <c r="T844" s="170" t="e">
        <f>IF(B844=1,"",IF(AND(TrackingWorksheet!#REF!&lt;&gt;"",TrackingWorksheet!#REF!&lt;=#REF!),1,0)*D844)</f>
        <v>#REF!</v>
      </c>
      <c r="U844" s="170" t="e">
        <f>IF(B844=1,"",IF(AND(TrackingWorksheet!#REF!&lt;&gt;"",TrackingWorksheet!#REF!&lt;=#REF!),1,0)*D844)</f>
        <v>#REF!</v>
      </c>
      <c r="V844" s="170" t="str">
        <f>IF(B844=1,"",IF(TrackingWorksheet!F849="","",TrackingWorksheet!F849))</f>
        <v/>
      </c>
    </row>
    <row r="845" spans="2:22" x14ac:dyDescent="0.35">
      <c r="B845" s="178">
        <f>IF(AND(ISBLANK(TrackingWorksheet!B850),ISBLANK(TrackingWorksheet!C850),ISBLANK(TrackingWorksheet!G850),ISBLANK(TrackingWorksheet!I850),
ISBLANK(TrackingWorksheet!#REF!)),1,0)</f>
        <v>0</v>
      </c>
      <c r="C845" s="173">
        <f>IF(B845=1,"",TrackingWorksheet!D850)</f>
        <v>0</v>
      </c>
      <c r="D845" s="176">
        <f>IF(B845=1,"",IF(AND(TrackingWorksheet!B850&lt;&gt;"",TrackingWorksheet!B850&lt;=WeeklyCOVIDSummary!$C$7,OR(TrackingWorksheet!C850="",TrackingWorksheet!C850&gt;=WeeklyCOVIDSummary!$C$6)),1,0))</f>
        <v>0</v>
      </c>
      <c r="E845" s="175">
        <f>IF(B845=1,"",IF(AND(TrackingWorksheet!H850&lt;&gt;"",TrackingWorksheet!H850&lt;=WeeklyCOVIDSummary!$C$7),1,0)*D845)</f>
        <v>0</v>
      </c>
      <c r="F845" s="175">
        <f>IF(B845=1,"",IF(AND(TrackingWorksheet!I850&lt;&gt;"",TrackingWorksheet!I850&lt;=WeeklyCOVIDSummary!$C$7),1,0)*D845)</f>
        <v>0</v>
      </c>
      <c r="G845" s="175">
        <f>IF(B845=1,"",IF(AND(TrackingWorksheet!G850&lt;&gt;"",TrackingWorksheet!G850&lt;=WeeklyCOVIDSummary!$C$7,WeeklyCOVIDSummary!$C$6-TrackingWorksheet!G850&lt;60),1,0)*D845)</f>
        <v>0</v>
      </c>
      <c r="H845" s="175">
        <f>IF(B845=1,"",IF(AND(TrackingWorksheet!G850&lt;&gt;"",TrackingWorksheet!G850&lt;=WeeklyCOVIDSummary!$C$7,TrackingWorksheet!G850&gt;$M$3),1,0)*D845)</f>
        <v>0</v>
      </c>
      <c r="I845" s="175">
        <f t="shared" si="27"/>
        <v>0</v>
      </c>
      <c r="J845" s="175">
        <f t="shared" si="26"/>
        <v>0</v>
      </c>
      <c r="K845" s="175">
        <f>IF(B845=1,"",IF(AND(TrackingWorksheet!G850="",TrackingWorksheet!H850="", TrackingWorksheet!I850=""),1,0)*D845)</f>
        <v>0</v>
      </c>
      <c r="L845" s="178" t="str">
        <f>IF(B845=1,"",IF(TrackingWorksheet!F850="","",TrackingWorksheet!F850))</f>
        <v/>
      </c>
      <c r="M845" s="170"/>
      <c r="N845" s="170">
        <f>IF(AND(ISBLANK(TrackingWorksheet!B850),ISBLANK(TrackingWorksheet!C850),ISBLANK(TrackingWorksheet!G850),ISBLANK(TrackingWorksheet!I850),
ISBLANK(TrackingWorksheet!#REF!)),1,0)</f>
        <v>0</v>
      </c>
      <c r="O845" s="170">
        <f>IF(B845=1,"",TrackingWorksheet!E850)</f>
        <v>0</v>
      </c>
      <c r="P845" s="170" t="e">
        <f>IF(B845=1,"",IF(AND(TrackingWorksheet!B850&lt;&gt;"",TrackingWorksheet!B850&lt;=#REF!,OR(TrackingWorksheet!C850="",TrackingWorksheet!C850&gt;=#REF!)),1,0))</f>
        <v>#REF!</v>
      </c>
      <c r="Q845" s="170" t="e">
        <f>IF(B845=1,"",IF(AND(TrackingWorksheet!#REF! &lt;&gt;"",TrackingWorksheet!#REF!&lt;=#REF!), 1, 0)*D845)</f>
        <v>#REF!</v>
      </c>
      <c r="R845" s="170" t="e">
        <f>IF(B845=1,"",IF(AND(TrackingWorksheet!#REF! &lt;&gt;"", TrackingWorksheet!#REF!="At facility"), 1, 0)*D845)</f>
        <v>#REF!</v>
      </c>
      <c r="S845" s="170" t="e">
        <f>IF(B845=1,"",IF(AND(TrackingWorksheet!#REF! &lt;&gt;"", TrackingWorksheet!#REF!="Outside of facility"), 1, 0)*D845)</f>
        <v>#REF!</v>
      </c>
      <c r="T845" s="170" t="e">
        <f>IF(B845=1,"",IF(AND(TrackingWorksheet!#REF!&lt;&gt;"",TrackingWorksheet!#REF!&lt;=#REF!),1,0)*D845)</f>
        <v>#REF!</v>
      </c>
      <c r="U845" s="170" t="e">
        <f>IF(B845=1,"",IF(AND(TrackingWorksheet!#REF!&lt;&gt;"",TrackingWorksheet!#REF!&lt;=#REF!),1,0)*D845)</f>
        <v>#REF!</v>
      </c>
      <c r="V845" s="170" t="str">
        <f>IF(B845=1,"",IF(TrackingWorksheet!F850="","",TrackingWorksheet!F850))</f>
        <v/>
      </c>
    </row>
    <row r="846" spans="2:22" x14ac:dyDescent="0.35">
      <c r="B846" s="178">
        <f>IF(AND(ISBLANK(TrackingWorksheet!B851),ISBLANK(TrackingWorksheet!C851),ISBLANK(TrackingWorksheet!G851),ISBLANK(TrackingWorksheet!I851),
ISBLANK(TrackingWorksheet!#REF!)),1,0)</f>
        <v>0</v>
      </c>
      <c r="C846" s="173">
        <f>IF(B846=1,"",TrackingWorksheet!D851)</f>
        <v>0</v>
      </c>
      <c r="D846" s="176">
        <f>IF(B846=1,"",IF(AND(TrackingWorksheet!B851&lt;&gt;"",TrackingWorksheet!B851&lt;=WeeklyCOVIDSummary!$C$7,OR(TrackingWorksheet!C851="",TrackingWorksheet!C851&gt;=WeeklyCOVIDSummary!$C$6)),1,0))</f>
        <v>0</v>
      </c>
      <c r="E846" s="175">
        <f>IF(B846=1,"",IF(AND(TrackingWorksheet!H851&lt;&gt;"",TrackingWorksheet!H851&lt;=WeeklyCOVIDSummary!$C$7),1,0)*D846)</f>
        <v>0</v>
      </c>
      <c r="F846" s="175">
        <f>IF(B846=1,"",IF(AND(TrackingWorksheet!I851&lt;&gt;"",TrackingWorksheet!I851&lt;=WeeklyCOVIDSummary!$C$7),1,0)*D846)</f>
        <v>0</v>
      </c>
      <c r="G846" s="175">
        <f>IF(B846=1,"",IF(AND(TrackingWorksheet!G851&lt;&gt;"",TrackingWorksheet!G851&lt;=WeeklyCOVIDSummary!$C$7,WeeklyCOVIDSummary!$C$6-TrackingWorksheet!G851&lt;60),1,0)*D846)</f>
        <v>0</v>
      </c>
      <c r="H846" s="175">
        <f>IF(B846=1,"",IF(AND(TrackingWorksheet!G851&lt;&gt;"",TrackingWorksheet!G851&lt;=WeeklyCOVIDSummary!$C$7,TrackingWorksheet!G851&gt;$M$3),1,0)*D846)</f>
        <v>0</v>
      </c>
      <c r="I846" s="175">
        <f t="shared" si="27"/>
        <v>0</v>
      </c>
      <c r="J846" s="175">
        <f t="shared" si="26"/>
        <v>0</v>
      </c>
      <c r="K846" s="175">
        <f>IF(B846=1,"",IF(AND(TrackingWorksheet!G851="",TrackingWorksheet!H851="", TrackingWorksheet!I851=""),1,0)*D846)</f>
        <v>0</v>
      </c>
      <c r="L846" s="178" t="str">
        <f>IF(B846=1,"",IF(TrackingWorksheet!F851="","",TrackingWorksheet!F851))</f>
        <v/>
      </c>
      <c r="M846" s="170"/>
      <c r="N846" s="170">
        <f>IF(AND(ISBLANK(TrackingWorksheet!B851),ISBLANK(TrackingWorksheet!C851),ISBLANK(TrackingWorksheet!G851),ISBLANK(TrackingWorksheet!I851),
ISBLANK(TrackingWorksheet!#REF!)),1,0)</f>
        <v>0</v>
      </c>
      <c r="O846" s="170">
        <f>IF(B846=1,"",TrackingWorksheet!E851)</f>
        <v>0</v>
      </c>
      <c r="P846" s="170" t="e">
        <f>IF(B846=1,"",IF(AND(TrackingWorksheet!B851&lt;&gt;"",TrackingWorksheet!B851&lt;=#REF!,OR(TrackingWorksheet!C851="",TrackingWorksheet!C851&gt;=#REF!)),1,0))</f>
        <v>#REF!</v>
      </c>
      <c r="Q846" s="170" t="e">
        <f>IF(B846=1,"",IF(AND(TrackingWorksheet!#REF! &lt;&gt;"",TrackingWorksheet!#REF!&lt;=#REF!), 1, 0)*D846)</f>
        <v>#REF!</v>
      </c>
      <c r="R846" s="170" t="e">
        <f>IF(B846=1,"",IF(AND(TrackingWorksheet!#REF! &lt;&gt;"", TrackingWorksheet!#REF!="At facility"), 1, 0)*D846)</f>
        <v>#REF!</v>
      </c>
      <c r="S846" s="170" t="e">
        <f>IF(B846=1,"",IF(AND(TrackingWorksheet!#REF! &lt;&gt;"", TrackingWorksheet!#REF!="Outside of facility"), 1, 0)*D846)</f>
        <v>#REF!</v>
      </c>
      <c r="T846" s="170" t="e">
        <f>IF(B846=1,"",IF(AND(TrackingWorksheet!#REF!&lt;&gt;"",TrackingWorksheet!#REF!&lt;=#REF!),1,0)*D846)</f>
        <v>#REF!</v>
      </c>
      <c r="U846" s="170" t="e">
        <f>IF(B846=1,"",IF(AND(TrackingWorksheet!#REF!&lt;&gt;"",TrackingWorksheet!#REF!&lt;=#REF!),1,0)*D846)</f>
        <v>#REF!</v>
      </c>
      <c r="V846" s="170" t="str">
        <f>IF(B846=1,"",IF(TrackingWorksheet!F851="","",TrackingWorksheet!F851))</f>
        <v/>
      </c>
    </row>
    <row r="847" spans="2:22" x14ac:dyDescent="0.35">
      <c r="B847" s="178">
        <f>IF(AND(ISBLANK(TrackingWorksheet!B852),ISBLANK(TrackingWorksheet!C852),ISBLANK(TrackingWorksheet!G852),ISBLANK(TrackingWorksheet!I852),
ISBLANK(TrackingWorksheet!#REF!)),1,0)</f>
        <v>0</v>
      </c>
      <c r="C847" s="173">
        <f>IF(B847=1,"",TrackingWorksheet!D852)</f>
        <v>0</v>
      </c>
      <c r="D847" s="176">
        <f>IF(B847=1,"",IF(AND(TrackingWorksheet!B852&lt;&gt;"",TrackingWorksheet!B852&lt;=WeeklyCOVIDSummary!$C$7,OR(TrackingWorksheet!C852="",TrackingWorksheet!C852&gt;=WeeklyCOVIDSummary!$C$6)),1,0))</f>
        <v>0</v>
      </c>
      <c r="E847" s="175">
        <f>IF(B847=1,"",IF(AND(TrackingWorksheet!H852&lt;&gt;"",TrackingWorksheet!H852&lt;=WeeklyCOVIDSummary!$C$7),1,0)*D847)</f>
        <v>0</v>
      </c>
      <c r="F847" s="175">
        <f>IF(B847=1,"",IF(AND(TrackingWorksheet!I852&lt;&gt;"",TrackingWorksheet!I852&lt;=WeeklyCOVIDSummary!$C$7),1,0)*D847)</f>
        <v>0</v>
      </c>
      <c r="G847" s="175">
        <f>IF(B847=1,"",IF(AND(TrackingWorksheet!G852&lt;&gt;"",TrackingWorksheet!G852&lt;=WeeklyCOVIDSummary!$C$7,WeeklyCOVIDSummary!$C$6-TrackingWorksheet!G852&lt;60),1,0)*D847)</f>
        <v>0</v>
      </c>
      <c r="H847" s="175">
        <f>IF(B847=1,"",IF(AND(TrackingWorksheet!G852&lt;&gt;"",TrackingWorksheet!G852&lt;=WeeklyCOVIDSummary!$C$7,TrackingWorksheet!G852&gt;$M$3),1,0)*D847)</f>
        <v>0</v>
      </c>
      <c r="I847" s="175">
        <f t="shared" si="27"/>
        <v>0</v>
      </c>
      <c r="J847" s="175">
        <f t="shared" si="26"/>
        <v>0</v>
      </c>
      <c r="K847" s="175">
        <f>IF(B847=1,"",IF(AND(TrackingWorksheet!G852="",TrackingWorksheet!H852="", TrackingWorksheet!I852=""),1,0)*D847)</f>
        <v>0</v>
      </c>
      <c r="L847" s="178" t="str">
        <f>IF(B847=1,"",IF(TrackingWorksheet!F852="","",TrackingWorksheet!F852))</f>
        <v/>
      </c>
      <c r="M847" s="170"/>
      <c r="N847" s="170">
        <f>IF(AND(ISBLANK(TrackingWorksheet!B852),ISBLANK(TrackingWorksheet!C852),ISBLANK(TrackingWorksheet!G852),ISBLANK(TrackingWorksheet!I852),
ISBLANK(TrackingWorksheet!#REF!)),1,0)</f>
        <v>0</v>
      </c>
      <c r="O847" s="170">
        <f>IF(B847=1,"",TrackingWorksheet!E852)</f>
        <v>0</v>
      </c>
      <c r="P847" s="170" t="e">
        <f>IF(B847=1,"",IF(AND(TrackingWorksheet!B852&lt;&gt;"",TrackingWorksheet!B852&lt;=#REF!,OR(TrackingWorksheet!C852="",TrackingWorksheet!C852&gt;=#REF!)),1,0))</f>
        <v>#REF!</v>
      </c>
      <c r="Q847" s="170" t="e">
        <f>IF(B847=1,"",IF(AND(TrackingWorksheet!#REF! &lt;&gt;"",TrackingWorksheet!#REF!&lt;=#REF!), 1, 0)*D847)</f>
        <v>#REF!</v>
      </c>
      <c r="R847" s="170" t="e">
        <f>IF(B847=1,"",IF(AND(TrackingWorksheet!#REF! &lt;&gt;"", TrackingWorksheet!#REF!="At facility"), 1, 0)*D847)</f>
        <v>#REF!</v>
      </c>
      <c r="S847" s="170" t="e">
        <f>IF(B847=1,"",IF(AND(TrackingWorksheet!#REF! &lt;&gt;"", TrackingWorksheet!#REF!="Outside of facility"), 1, 0)*D847)</f>
        <v>#REF!</v>
      </c>
      <c r="T847" s="170" t="e">
        <f>IF(B847=1,"",IF(AND(TrackingWorksheet!#REF!&lt;&gt;"",TrackingWorksheet!#REF!&lt;=#REF!),1,0)*D847)</f>
        <v>#REF!</v>
      </c>
      <c r="U847" s="170" t="e">
        <f>IF(B847=1,"",IF(AND(TrackingWorksheet!#REF!&lt;&gt;"",TrackingWorksheet!#REF!&lt;=#REF!),1,0)*D847)</f>
        <v>#REF!</v>
      </c>
      <c r="V847" s="170" t="str">
        <f>IF(B847=1,"",IF(TrackingWorksheet!F852="","",TrackingWorksheet!F852))</f>
        <v/>
      </c>
    </row>
    <row r="848" spans="2:22" x14ac:dyDescent="0.35">
      <c r="B848" s="178">
        <f>IF(AND(ISBLANK(TrackingWorksheet!B853),ISBLANK(TrackingWorksheet!C853),ISBLANK(TrackingWorksheet!G853),ISBLANK(TrackingWorksheet!I853),
ISBLANK(TrackingWorksheet!#REF!)),1,0)</f>
        <v>0</v>
      </c>
      <c r="C848" s="173">
        <f>IF(B848=1,"",TrackingWorksheet!D853)</f>
        <v>0</v>
      </c>
      <c r="D848" s="176">
        <f>IF(B848=1,"",IF(AND(TrackingWorksheet!B853&lt;&gt;"",TrackingWorksheet!B853&lt;=WeeklyCOVIDSummary!$C$7,OR(TrackingWorksheet!C853="",TrackingWorksheet!C853&gt;=WeeklyCOVIDSummary!$C$6)),1,0))</f>
        <v>0</v>
      </c>
      <c r="E848" s="175">
        <f>IF(B848=1,"",IF(AND(TrackingWorksheet!H853&lt;&gt;"",TrackingWorksheet!H853&lt;=WeeklyCOVIDSummary!$C$7),1,0)*D848)</f>
        <v>0</v>
      </c>
      <c r="F848" s="175">
        <f>IF(B848=1,"",IF(AND(TrackingWorksheet!I853&lt;&gt;"",TrackingWorksheet!I853&lt;=WeeklyCOVIDSummary!$C$7),1,0)*D848)</f>
        <v>0</v>
      </c>
      <c r="G848" s="175">
        <f>IF(B848=1,"",IF(AND(TrackingWorksheet!G853&lt;&gt;"",TrackingWorksheet!G853&lt;=WeeklyCOVIDSummary!$C$7,WeeklyCOVIDSummary!$C$6-TrackingWorksheet!G853&lt;60),1,0)*D848)</f>
        <v>0</v>
      </c>
      <c r="H848" s="175">
        <f>IF(B848=1,"",IF(AND(TrackingWorksheet!G853&lt;&gt;"",TrackingWorksheet!G853&lt;=WeeklyCOVIDSummary!$C$7,TrackingWorksheet!G853&gt;$M$3),1,0)*D848)</f>
        <v>0</v>
      </c>
      <c r="I848" s="175">
        <f t="shared" si="27"/>
        <v>0</v>
      </c>
      <c r="J848" s="175">
        <f t="shared" si="26"/>
        <v>0</v>
      </c>
      <c r="K848" s="175">
        <f>IF(B848=1,"",IF(AND(TrackingWorksheet!G853="",TrackingWorksheet!H853="", TrackingWorksheet!I853=""),1,0)*D848)</f>
        <v>0</v>
      </c>
      <c r="L848" s="178" t="str">
        <f>IF(B848=1,"",IF(TrackingWorksheet!F853="","",TrackingWorksheet!F853))</f>
        <v/>
      </c>
      <c r="M848" s="170"/>
      <c r="N848" s="170">
        <f>IF(AND(ISBLANK(TrackingWorksheet!B853),ISBLANK(TrackingWorksheet!C853),ISBLANK(TrackingWorksheet!G853),ISBLANK(TrackingWorksheet!I853),
ISBLANK(TrackingWorksheet!#REF!)),1,0)</f>
        <v>0</v>
      </c>
      <c r="O848" s="170">
        <f>IF(B848=1,"",TrackingWorksheet!E853)</f>
        <v>0</v>
      </c>
      <c r="P848" s="170" t="e">
        <f>IF(B848=1,"",IF(AND(TrackingWorksheet!B853&lt;&gt;"",TrackingWorksheet!B853&lt;=#REF!,OR(TrackingWorksheet!C853="",TrackingWorksheet!C853&gt;=#REF!)),1,0))</f>
        <v>#REF!</v>
      </c>
      <c r="Q848" s="170" t="e">
        <f>IF(B848=1,"",IF(AND(TrackingWorksheet!#REF! &lt;&gt;"",TrackingWorksheet!#REF!&lt;=#REF!), 1, 0)*D848)</f>
        <v>#REF!</v>
      </c>
      <c r="R848" s="170" t="e">
        <f>IF(B848=1,"",IF(AND(TrackingWorksheet!#REF! &lt;&gt;"", TrackingWorksheet!#REF!="At facility"), 1, 0)*D848)</f>
        <v>#REF!</v>
      </c>
      <c r="S848" s="170" t="e">
        <f>IF(B848=1,"",IF(AND(TrackingWorksheet!#REF! &lt;&gt;"", TrackingWorksheet!#REF!="Outside of facility"), 1, 0)*D848)</f>
        <v>#REF!</v>
      </c>
      <c r="T848" s="170" t="e">
        <f>IF(B848=1,"",IF(AND(TrackingWorksheet!#REF!&lt;&gt;"",TrackingWorksheet!#REF!&lt;=#REF!),1,0)*D848)</f>
        <v>#REF!</v>
      </c>
      <c r="U848" s="170" t="e">
        <f>IF(B848=1,"",IF(AND(TrackingWorksheet!#REF!&lt;&gt;"",TrackingWorksheet!#REF!&lt;=#REF!),1,0)*D848)</f>
        <v>#REF!</v>
      </c>
      <c r="V848" s="170" t="str">
        <f>IF(B848=1,"",IF(TrackingWorksheet!F853="","",TrackingWorksheet!F853))</f>
        <v/>
      </c>
    </row>
    <row r="849" spans="2:22" x14ac:dyDescent="0.35">
      <c r="B849" s="178">
        <f>IF(AND(ISBLANK(TrackingWorksheet!B854),ISBLANK(TrackingWorksheet!C854),ISBLANK(TrackingWorksheet!G854),ISBLANK(TrackingWorksheet!I854),
ISBLANK(TrackingWorksheet!#REF!)),1,0)</f>
        <v>0</v>
      </c>
      <c r="C849" s="173">
        <f>IF(B849=1,"",TrackingWorksheet!D854)</f>
        <v>0</v>
      </c>
      <c r="D849" s="176">
        <f>IF(B849=1,"",IF(AND(TrackingWorksheet!B854&lt;&gt;"",TrackingWorksheet!B854&lt;=WeeklyCOVIDSummary!$C$7,OR(TrackingWorksheet!C854="",TrackingWorksheet!C854&gt;=WeeklyCOVIDSummary!$C$6)),1,0))</f>
        <v>0</v>
      </c>
      <c r="E849" s="175">
        <f>IF(B849=1,"",IF(AND(TrackingWorksheet!H854&lt;&gt;"",TrackingWorksheet!H854&lt;=WeeklyCOVIDSummary!$C$7),1,0)*D849)</f>
        <v>0</v>
      </c>
      <c r="F849" s="175">
        <f>IF(B849=1,"",IF(AND(TrackingWorksheet!I854&lt;&gt;"",TrackingWorksheet!I854&lt;=WeeklyCOVIDSummary!$C$7),1,0)*D849)</f>
        <v>0</v>
      </c>
      <c r="G849" s="175">
        <f>IF(B849=1,"",IF(AND(TrackingWorksheet!G854&lt;&gt;"",TrackingWorksheet!G854&lt;=WeeklyCOVIDSummary!$C$7,WeeklyCOVIDSummary!$C$6-TrackingWorksheet!G854&lt;60),1,0)*D849)</f>
        <v>0</v>
      </c>
      <c r="H849" s="175">
        <f>IF(B849=1,"",IF(AND(TrackingWorksheet!G854&lt;&gt;"",TrackingWorksheet!G854&lt;=WeeklyCOVIDSummary!$C$7,TrackingWorksheet!G854&gt;$M$3),1,0)*D849)</f>
        <v>0</v>
      </c>
      <c r="I849" s="175">
        <f t="shared" si="27"/>
        <v>0</v>
      </c>
      <c r="J849" s="175">
        <f t="shared" si="26"/>
        <v>0</v>
      </c>
      <c r="K849" s="175">
        <f>IF(B849=1,"",IF(AND(TrackingWorksheet!G854="",TrackingWorksheet!H854="", TrackingWorksheet!I854=""),1,0)*D849)</f>
        <v>0</v>
      </c>
      <c r="L849" s="178" t="str">
        <f>IF(B849=1,"",IF(TrackingWorksheet!F854="","",TrackingWorksheet!F854))</f>
        <v/>
      </c>
      <c r="M849" s="170"/>
      <c r="N849" s="170">
        <f>IF(AND(ISBLANK(TrackingWorksheet!B854),ISBLANK(TrackingWorksheet!C854),ISBLANK(TrackingWorksheet!G854),ISBLANK(TrackingWorksheet!I854),
ISBLANK(TrackingWorksheet!#REF!)),1,0)</f>
        <v>0</v>
      </c>
      <c r="O849" s="170">
        <f>IF(B849=1,"",TrackingWorksheet!E854)</f>
        <v>0</v>
      </c>
      <c r="P849" s="170" t="e">
        <f>IF(B849=1,"",IF(AND(TrackingWorksheet!B854&lt;&gt;"",TrackingWorksheet!B854&lt;=#REF!,OR(TrackingWorksheet!C854="",TrackingWorksheet!C854&gt;=#REF!)),1,0))</f>
        <v>#REF!</v>
      </c>
      <c r="Q849" s="170" t="e">
        <f>IF(B849=1,"",IF(AND(TrackingWorksheet!#REF! &lt;&gt;"",TrackingWorksheet!#REF!&lt;=#REF!), 1, 0)*D849)</f>
        <v>#REF!</v>
      </c>
      <c r="R849" s="170" t="e">
        <f>IF(B849=1,"",IF(AND(TrackingWorksheet!#REF! &lt;&gt;"", TrackingWorksheet!#REF!="At facility"), 1, 0)*D849)</f>
        <v>#REF!</v>
      </c>
      <c r="S849" s="170" t="e">
        <f>IF(B849=1,"",IF(AND(TrackingWorksheet!#REF! &lt;&gt;"", TrackingWorksheet!#REF!="Outside of facility"), 1, 0)*D849)</f>
        <v>#REF!</v>
      </c>
      <c r="T849" s="170" t="e">
        <f>IF(B849=1,"",IF(AND(TrackingWorksheet!#REF!&lt;&gt;"",TrackingWorksheet!#REF!&lt;=#REF!),1,0)*D849)</f>
        <v>#REF!</v>
      </c>
      <c r="U849" s="170" t="e">
        <f>IF(B849=1,"",IF(AND(TrackingWorksheet!#REF!&lt;&gt;"",TrackingWorksheet!#REF!&lt;=#REF!),1,0)*D849)</f>
        <v>#REF!</v>
      </c>
      <c r="V849" s="170" t="str">
        <f>IF(B849=1,"",IF(TrackingWorksheet!F854="","",TrackingWorksheet!F854))</f>
        <v/>
      </c>
    </row>
    <row r="850" spans="2:22" x14ac:dyDescent="0.35">
      <c r="B850" s="178">
        <f>IF(AND(ISBLANK(TrackingWorksheet!B855),ISBLANK(TrackingWorksheet!C855),ISBLANK(TrackingWorksheet!G855),ISBLANK(TrackingWorksheet!I855),
ISBLANK(TrackingWorksheet!#REF!)),1,0)</f>
        <v>0</v>
      </c>
      <c r="C850" s="173">
        <f>IF(B850=1,"",TrackingWorksheet!D855)</f>
        <v>0</v>
      </c>
      <c r="D850" s="176">
        <f>IF(B850=1,"",IF(AND(TrackingWorksheet!B855&lt;&gt;"",TrackingWorksheet!B855&lt;=WeeklyCOVIDSummary!$C$7,OR(TrackingWorksheet!C855="",TrackingWorksheet!C855&gt;=WeeklyCOVIDSummary!$C$6)),1,0))</f>
        <v>0</v>
      </c>
      <c r="E850" s="175">
        <f>IF(B850=1,"",IF(AND(TrackingWorksheet!H855&lt;&gt;"",TrackingWorksheet!H855&lt;=WeeklyCOVIDSummary!$C$7),1,0)*D850)</f>
        <v>0</v>
      </c>
      <c r="F850" s="175">
        <f>IF(B850=1,"",IF(AND(TrackingWorksheet!I855&lt;&gt;"",TrackingWorksheet!I855&lt;=WeeklyCOVIDSummary!$C$7),1,0)*D850)</f>
        <v>0</v>
      </c>
      <c r="G850" s="175">
        <f>IF(B850=1,"",IF(AND(TrackingWorksheet!G855&lt;&gt;"",TrackingWorksheet!G855&lt;=WeeklyCOVIDSummary!$C$7,WeeklyCOVIDSummary!$C$6-TrackingWorksheet!G855&lt;60),1,0)*D850)</f>
        <v>0</v>
      </c>
      <c r="H850" s="175">
        <f>IF(B850=1,"",IF(AND(TrackingWorksheet!G855&lt;&gt;"",TrackingWorksheet!G855&lt;=WeeklyCOVIDSummary!$C$7,TrackingWorksheet!G855&gt;$M$3),1,0)*D850)</f>
        <v>0</v>
      </c>
      <c r="I850" s="175">
        <f t="shared" si="27"/>
        <v>0</v>
      </c>
      <c r="J850" s="175">
        <f t="shared" si="26"/>
        <v>0</v>
      </c>
      <c r="K850" s="175">
        <f>IF(B850=1,"",IF(AND(TrackingWorksheet!G855="",TrackingWorksheet!H855="", TrackingWorksheet!I855=""),1,0)*D850)</f>
        <v>0</v>
      </c>
      <c r="L850" s="178" t="str">
        <f>IF(B850=1,"",IF(TrackingWorksheet!F855="","",TrackingWorksheet!F855))</f>
        <v/>
      </c>
      <c r="M850" s="170"/>
      <c r="N850" s="170">
        <f>IF(AND(ISBLANK(TrackingWorksheet!B855),ISBLANK(TrackingWorksheet!C855),ISBLANK(TrackingWorksheet!G855),ISBLANK(TrackingWorksheet!I855),
ISBLANK(TrackingWorksheet!#REF!)),1,0)</f>
        <v>0</v>
      </c>
      <c r="O850" s="170">
        <f>IF(B850=1,"",TrackingWorksheet!E855)</f>
        <v>0</v>
      </c>
      <c r="P850" s="170" t="e">
        <f>IF(B850=1,"",IF(AND(TrackingWorksheet!B855&lt;&gt;"",TrackingWorksheet!B855&lt;=#REF!,OR(TrackingWorksheet!C855="",TrackingWorksheet!C855&gt;=#REF!)),1,0))</f>
        <v>#REF!</v>
      </c>
      <c r="Q850" s="170" t="e">
        <f>IF(B850=1,"",IF(AND(TrackingWorksheet!#REF! &lt;&gt;"",TrackingWorksheet!#REF!&lt;=#REF!), 1, 0)*D850)</f>
        <v>#REF!</v>
      </c>
      <c r="R850" s="170" t="e">
        <f>IF(B850=1,"",IF(AND(TrackingWorksheet!#REF! &lt;&gt;"", TrackingWorksheet!#REF!="At facility"), 1, 0)*D850)</f>
        <v>#REF!</v>
      </c>
      <c r="S850" s="170" t="e">
        <f>IF(B850=1,"",IF(AND(TrackingWorksheet!#REF! &lt;&gt;"", TrackingWorksheet!#REF!="Outside of facility"), 1, 0)*D850)</f>
        <v>#REF!</v>
      </c>
      <c r="T850" s="170" t="e">
        <f>IF(B850=1,"",IF(AND(TrackingWorksheet!#REF!&lt;&gt;"",TrackingWorksheet!#REF!&lt;=#REF!),1,0)*D850)</f>
        <v>#REF!</v>
      </c>
      <c r="U850" s="170" t="e">
        <f>IF(B850=1,"",IF(AND(TrackingWorksheet!#REF!&lt;&gt;"",TrackingWorksheet!#REF!&lt;=#REF!),1,0)*D850)</f>
        <v>#REF!</v>
      </c>
      <c r="V850" s="170" t="str">
        <f>IF(B850=1,"",IF(TrackingWorksheet!F855="","",TrackingWorksheet!F855))</f>
        <v/>
      </c>
    </row>
    <row r="851" spans="2:22" x14ac:dyDescent="0.35">
      <c r="B851" s="178">
        <f>IF(AND(ISBLANK(TrackingWorksheet!B856),ISBLANK(TrackingWorksheet!C856),ISBLANK(TrackingWorksheet!G856),ISBLANK(TrackingWorksheet!I856),
ISBLANK(TrackingWorksheet!#REF!)),1,0)</f>
        <v>0</v>
      </c>
      <c r="C851" s="173">
        <f>IF(B851=1,"",TrackingWorksheet!D856)</f>
        <v>0</v>
      </c>
      <c r="D851" s="176">
        <f>IF(B851=1,"",IF(AND(TrackingWorksheet!B856&lt;&gt;"",TrackingWorksheet!B856&lt;=WeeklyCOVIDSummary!$C$7,OR(TrackingWorksheet!C856="",TrackingWorksheet!C856&gt;=WeeklyCOVIDSummary!$C$6)),1,0))</f>
        <v>0</v>
      </c>
      <c r="E851" s="175">
        <f>IF(B851=1,"",IF(AND(TrackingWorksheet!H856&lt;&gt;"",TrackingWorksheet!H856&lt;=WeeklyCOVIDSummary!$C$7),1,0)*D851)</f>
        <v>0</v>
      </c>
      <c r="F851" s="175">
        <f>IF(B851=1,"",IF(AND(TrackingWorksheet!I856&lt;&gt;"",TrackingWorksheet!I856&lt;=WeeklyCOVIDSummary!$C$7),1,0)*D851)</f>
        <v>0</v>
      </c>
      <c r="G851" s="175">
        <f>IF(B851=1,"",IF(AND(TrackingWorksheet!G856&lt;&gt;"",TrackingWorksheet!G856&lt;=WeeklyCOVIDSummary!$C$7,WeeklyCOVIDSummary!$C$6-TrackingWorksheet!G856&lt;60),1,0)*D851)</f>
        <v>0</v>
      </c>
      <c r="H851" s="175">
        <f>IF(B851=1,"",IF(AND(TrackingWorksheet!G856&lt;&gt;"",TrackingWorksheet!G856&lt;=WeeklyCOVIDSummary!$C$7,TrackingWorksheet!G856&gt;$M$3),1,0)*D851)</f>
        <v>0</v>
      </c>
      <c r="I851" s="175">
        <f t="shared" si="27"/>
        <v>0</v>
      </c>
      <c r="J851" s="175">
        <f t="shared" si="26"/>
        <v>0</v>
      </c>
      <c r="K851" s="175">
        <f>IF(B851=1,"",IF(AND(TrackingWorksheet!G856="",TrackingWorksheet!H856="", TrackingWorksheet!I856=""),1,0)*D851)</f>
        <v>0</v>
      </c>
      <c r="L851" s="178" t="str">
        <f>IF(B851=1,"",IF(TrackingWorksheet!F856="","",TrackingWorksheet!F856))</f>
        <v/>
      </c>
      <c r="M851" s="170"/>
      <c r="N851" s="170">
        <f>IF(AND(ISBLANK(TrackingWorksheet!B856),ISBLANK(TrackingWorksheet!C856),ISBLANK(TrackingWorksheet!G856),ISBLANK(TrackingWorksheet!I856),
ISBLANK(TrackingWorksheet!#REF!)),1,0)</f>
        <v>0</v>
      </c>
      <c r="O851" s="170">
        <f>IF(B851=1,"",TrackingWorksheet!E856)</f>
        <v>0</v>
      </c>
      <c r="P851" s="170" t="e">
        <f>IF(B851=1,"",IF(AND(TrackingWorksheet!B856&lt;&gt;"",TrackingWorksheet!B856&lt;=#REF!,OR(TrackingWorksheet!C856="",TrackingWorksheet!C856&gt;=#REF!)),1,0))</f>
        <v>#REF!</v>
      </c>
      <c r="Q851" s="170" t="e">
        <f>IF(B851=1,"",IF(AND(TrackingWorksheet!#REF! &lt;&gt;"",TrackingWorksheet!#REF!&lt;=#REF!), 1, 0)*D851)</f>
        <v>#REF!</v>
      </c>
      <c r="R851" s="170" t="e">
        <f>IF(B851=1,"",IF(AND(TrackingWorksheet!#REF! &lt;&gt;"", TrackingWorksheet!#REF!="At facility"), 1, 0)*D851)</f>
        <v>#REF!</v>
      </c>
      <c r="S851" s="170" t="e">
        <f>IF(B851=1,"",IF(AND(TrackingWorksheet!#REF! &lt;&gt;"", TrackingWorksheet!#REF!="Outside of facility"), 1, 0)*D851)</f>
        <v>#REF!</v>
      </c>
      <c r="T851" s="170" t="e">
        <f>IF(B851=1,"",IF(AND(TrackingWorksheet!#REF!&lt;&gt;"",TrackingWorksheet!#REF!&lt;=#REF!),1,0)*D851)</f>
        <v>#REF!</v>
      </c>
      <c r="U851" s="170" t="e">
        <f>IF(B851=1,"",IF(AND(TrackingWorksheet!#REF!&lt;&gt;"",TrackingWorksheet!#REF!&lt;=#REF!),1,0)*D851)</f>
        <v>#REF!</v>
      </c>
      <c r="V851" s="170" t="str">
        <f>IF(B851=1,"",IF(TrackingWorksheet!F856="","",TrackingWorksheet!F856))</f>
        <v/>
      </c>
    </row>
    <row r="852" spans="2:22" x14ac:dyDescent="0.35">
      <c r="B852" s="178">
        <f>IF(AND(ISBLANK(TrackingWorksheet!B857),ISBLANK(TrackingWorksheet!C857),ISBLANK(TrackingWorksheet!G857),ISBLANK(TrackingWorksheet!I857),
ISBLANK(TrackingWorksheet!#REF!)),1,0)</f>
        <v>0</v>
      </c>
      <c r="C852" s="173">
        <f>IF(B852=1,"",TrackingWorksheet!D857)</f>
        <v>0</v>
      </c>
      <c r="D852" s="176">
        <f>IF(B852=1,"",IF(AND(TrackingWorksheet!B857&lt;&gt;"",TrackingWorksheet!B857&lt;=WeeklyCOVIDSummary!$C$7,OR(TrackingWorksheet!C857="",TrackingWorksheet!C857&gt;=WeeklyCOVIDSummary!$C$6)),1,0))</f>
        <v>0</v>
      </c>
      <c r="E852" s="175">
        <f>IF(B852=1,"",IF(AND(TrackingWorksheet!H857&lt;&gt;"",TrackingWorksheet!H857&lt;=WeeklyCOVIDSummary!$C$7),1,0)*D852)</f>
        <v>0</v>
      </c>
      <c r="F852" s="175">
        <f>IF(B852=1,"",IF(AND(TrackingWorksheet!I857&lt;&gt;"",TrackingWorksheet!I857&lt;=WeeklyCOVIDSummary!$C$7),1,0)*D852)</f>
        <v>0</v>
      </c>
      <c r="G852" s="175">
        <f>IF(B852=1,"",IF(AND(TrackingWorksheet!G857&lt;&gt;"",TrackingWorksheet!G857&lt;=WeeklyCOVIDSummary!$C$7,WeeklyCOVIDSummary!$C$6-TrackingWorksheet!G857&lt;60),1,0)*D852)</f>
        <v>0</v>
      </c>
      <c r="H852" s="175">
        <f>IF(B852=1,"",IF(AND(TrackingWorksheet!G857&lt;&gt;"",TrackingWorksheet!G857&lt;=WeeklyCOVIDSummary!$C$7,TrackingWorksheet!G857&gt;$M$3),1,0)*D852)</f>
        <v>0</v>
      </c>
      <c r="I852" s="175">
        <f t="shared" si="27"/>
        <v>0</v>
      </c>
      <c r="J852" s="175">
        <f t="shared" si="26"/>
        <v>0</v>
      </c>
      <c r="K852" s="175">
        <f>IF(B852=1,"",IF(AND(TrackingWorksheet!G857="",TrackingWorksheet!H857="", TrackingWorksheet!I857=""),1,0)*D852)</f>
        <v>0</v>
      </c>
      <c r="L852" s="178" t="str">
        <f>IF(B852=1,"",IF(TrackingWorksheet!F857="","",TrackingWorksheet!F857))</f>
        <v/>
      </c>
      <c r="M852" s="170"/>
      <c r="N852" s="170">
        <f>IF(AND(ISBLANK(TrackingWorksheet!B857),ISBLANK(TrackingWorksheet!C857),ISBLANK(TrackingWorksheet!G857),ISBLANK(TrackingWorksheet!I857),
ISBLANK(TrackingWorksheet!#REF!)),1,0)</f>
        <v>0</v>
      </c>
      <c r="O852" s="170">
        <f>IF(B852=1,"",TrackingWorksheet!E857)</f>
        <v>0</v>
      </c>
      <c r="P852" s="170" t="e">
        <f>IF(B852=1,"",IF(AND(TrackingWorksheet!B857&lt;&gt;"",TrackingWorksheet!B857&lt;=#REF!,OR(TrackingWorksheet!C857="",TrackingWorksheet!C857&gt;=#REF!)),1,0))</f>
        <v>#REF!</v>
      </c>
      <c r="Q852" s="170" t="e">
        <f>IF(B852=1,"",IF(AND(TrackingWorksheet!#REF! &lt;&gt;"",TrackingWorksheet!#REF!&lt;=#REF!), 1, 0)*D852)</f>
        <v>#REF!</v>
      </c>
      <c r="R852" s="170" t="e">
        <f>IF(B852=1,"",IF(AND(TrackingWorksheet!#REF! &lt;&gt;"", TrackingWorksheet!#REF!="At facility"), 1, 0)*D852)</f>
        <v>#REF!</v>
      </c>
      <c r="S852" s="170" t="e">
        <f>IF(B852=1,"",IF(AND(TrackingWorksheet!#REF! &lt;&gt;"", TrackingWorksheet!#REF!="Outside of facility"), 1, 0)*D852)</f>
        <v>#REF!</v>
      </c>
      <c r="T852" s="170" t="e">
        <f>IF(B852=1,"",IF(AND(TrackingWorksheet!#REF!&lt;&gt;"",TrackingWorksheet!#REF!&lt;=#REF!),1,0)*D852)</f>
        <v>#REF!</v>
      </c>
      <c r="U852" s="170" t="e">
        <f>IF(B852=1,"",IF(AND(TrackingWorksheet!#REF!&lt;&gt;"",TrackingWorksheet!#REF!&lt;=#REF!),1,0)*D852)</f>
        <v>#REF!</v>
      </c>
      <c r="V852" s="170" t="str">
        <f>IF(B852=1,"",IF(TrackingWorksheet!F857="","",TrackingWorksheet!F857))</f>
        <v/>
      </c>
    </row>
    <row r="853" spans="2:22" x14ac:dyDescent="0.35">
      <c r="B853" s="178">
        <f>IF(AND(ISBLANK(TrackingWorksheet!B858),ISBLANK(TrackingWorksheet!C858),ISBLANK(TrackingWorksheet!G858),ISBLANK(TrackingWorksheet!I858),
ISBLANK(TrackingWorksheet!#REF!)),1,0)</f>
        <v>0</v>
      </c>
      <c r="C853" s="173">
        <f>IF(B853=1,"",TrackingWorksheet!D858)</f>
        <v>0</v>
      </c>
      <c r="D853" s="176">
        <f>IF(B853=1,"",IF(AND(TrackingWorksheet!B858&lt;&gt;"",TrackingWorksheet!B858&lt;=WeeklyCOVIDSummary!$C$7,OR(TrackingWorksheet!C858="",TrackingWorksheet!C858&gt;=WeeklyCOVIDSummary!$C$6)),1,0))</f>
        <v>0</v>
      </c>
      <c r="E853" s="175">
        <f>IF(B853=1,"",IF(AND(TrackingWorksheet!H858&lt;&gt;"",TrackingWorksheet!H858&lt;=WeeklyCOVIDSummary!$C$7),1,0)*D853)</f>
        <v>0</v>
      </c>
      <c r="F853" s="175">
        <f>IF(B853=1,"",IF(AND(TrackingWorksheet!I858&lt;&gt;"",TrackingWorksheet!I858&lt;=WeeklyCOVIDSummary!$C$7),1,0)*D853)</f>
        <v>0</v>
      </c>
      <c r="G853" s="175">
        <f>IF(B853=1,"",IF(AND(TrackingWorksheet!G858&lt;&gt;"",TrackingWorksheet!G858&lt;=WeeklyCOVIDSummary!$C$7,WeeklyCOVIDSummary!$C$6-TrackingWorksheet!G858&lt;60),1,0)*D853)</f>
        <v>0</v>
      </c>
      <c r="H853" s="175">
        <f>IF(B853=1,"",IF(AND(TrackingWorksheet!G858&lt;&gt;"",TrackingWorksheet!G858&lt;=WeeklyCOVIDSummary!$C$7,TrackingWorksheet!G858&gt;$M$3),1,0)*D853)</f>
        <v>0</v>
      </c>
      <c r="I853" s="175">
        <f t="shared" si="27"/>
        <v>0</v>
      </c>
      <c r="J853" s="175">
        <f t="shared" si="26"/>
        <v>0</v>
      </c>
      <c r="K853" s="175">
        <f>IF(B853=1,"",IF(AND(TrackingWorksheet!G858="",TrackingWorksheet!H858="", TrackingWorksheet!I858=""),1,0)*D853)</f>
        <v>0</v>
      </c>
      <c r="L853" s="178" t="str">
        <f>IF(B853=1,"",IF(TrackingWorksheet!F858="","",TrackingWorksheet!F858))</f>
        <v/>
      </c>
      <c r="M853" s="170"/>
      <c r="N853" s="170">
        <f>IF(AND(ISBLANK(TrackingWorksheet!B858),ISBLANK(TrackingWorksheet!C858),ISBLANK(TrackingWorksheet!G858),ISBLANK(TrackingWorksheet!I858),
ISBLANK(TrackingWorksheet!#REF!)),1,0)</f>
        <v>0</v>
      </c>
      <c r="O853" s="170">
        <f>IF(B853=1,"",TrackingWorksheet!E858)</f>
        <v>0</v>
      </c>
      <c r="P853" s="170" t="e">
        <f>IF(B853=1,"",IF(AND(TrackingWorksheet!B858&lt;&gt;"",TrackingWorksheet!B858&lt;=#REF!,OR(TrackingWorksheet!C858="",TrackingWorksheet!C858&gt;=#REF!)),1,0))</f>
        <v>#REF!</v>
      </c>
      <c r="Q853" s="170" t="e">
        <f>IF(B853=1,"",IF(AND(TrackingWorksheet!#REF! &lt;&gt;"",TrackingWorksheet!#REF!&lt;=#REF!), 1, 0)*D853)</f>
        <v>#REF!</v>
      </c>
      <c r="R853" s="170" t="e">
        <f>IF(B853=1,"",IF(AND(TrackingWorksheet!#REF! &lt;&gt;"", TrackingWorksheet!#REF!="At facility"), 1, 0)*D853)</f>
        <v>#REF!</v>
      </c>
      <c r="S853" s="170" t="e">
        <f>IF(B853=1,"",IF(AND(TrackingWorksheet!#REF! &lt;&gt;"", TrackingWorksheet!#REF!="Outside of facility"), 1, 0)*D853)</f>
        <v>#REF!</v>
      </c>
      <c r="T853" s="170" t="e">
        <f>IF(B853=1,"",IF(AND(TrackingWorksheet!#REF!&lt;&gt;"",TrackingWorksheet!#REF!&lt;=#REF!),1,0)*D853)</f>
        <v>#REF!</v>
      </c>
      <c r="U853" s="170" t="e">
        <f>IF(B853=1,"",IF(AND(TrackingWorksheet!#REF!&lt;&gt;"",TrackingWorksheet!#REF!&lt;=#REF!),1,0)*D853)</f>
        <v>#REF!</v>
      </c>
      <c r="V853" s="170" t="str">
        <f>IF(B853=1,"",IF(TrackingWorksheet!F858="","",TrackingWorksheet!F858))</f>
        <v/>
      </c>
    </row>
    <row r="854" spans="2:22" x14ac:dyDescent="0.35">
      <c r="B854" s="178">
        <f>IF(AND(ISBLANK(TrackingWorksheet!B859),ISBLANK(TrackingWorksheet!C859),ISBLANK(TrackingWorksheet!G859),ISBLANK(TrackingWorksheet!I859),
ISBLANK(TrackingWorksheet!#REF!)),1,0)</f>
        <v>0</v>
      </c>
      <c r="C854" s="173">
        <f>IF(B854=1,"",TrackingWorksheet!D859)</f>
        <v>0</v>
      </c>
      <c r="D854" s="176">
        <f>IF(B854=1,"",IF(AND(TrackingWorksheet!B859&lt;&gt;"",TrackingWorksheet!B859&lt;=WeeklyCOVIDSummary!$C$7,OR(TrackingWorksheet!C859="",TrackingWorksheet!C859&gt;=WeeklyCOVIDSummary!$C$6)),1,0))</f>
        <v>0</v>
      </c>
      <c r="E854" s="175">
        <f>IF(B854=1,"",IF(AND(TrackingWorksheet!H859&lt;&gt;"",TrackingWorksheet!H859&lt;=WeeklyCOVIDSummary!$C$7),1,0)*D854)</f>
        <v>0</v>
      </c>
      <c r="F854" s="175">
        <f>IF(B854=1,"",IF(AND(TrackingWorksheet!I859&lt;&gt;"",TrackingWorksheet!I859&lt;=WeeklyCOVIDSummary!$C$7),1,0)*D854)</f>
        <v>0</v>
      </c>
      <c r="G854" s="175">
        <f>IF(B854=1,"",IF(AND(TrackingWorksheet!G859&lt;&gt;"",TrackingWorksheet!G859&lt;=WeeklyCOVIDSummary!$C$7,WeeklyCOVIDSummary!$C$6-TrackingWorksheet!G859&lt;60),1,0)*D854)</f>
        <v>0</v>
      </c>
      <c r="H854" s="175">
        <f>IF(B854=1,"",IF(AND(TrackingWorksheet!G859&lt;&gt;"",TrackingWorksheet!G859&lt;=WeeklyCOVIDSummary!$C$7,TrackingWorksheet!G859&gt;$M$3),1,0)*D854)</f>
        <v>0</v>
      </c>
      <c r="I854" s="175">
        <f t="shared" si="27"/>
        <v>0</v>
      </c>
      <c r="J854" s="175">
        <f t="shared" si="26"/>
        <v>0</v>
      </c>
      <c r="K854" s="175">
        <f>IF(B854=1,"",IF(AND(TrackingWorksheet!G859="",TrackingWorksheet!H859="", TrackingWorksheet!I859=""),1,0)*D854)</f>
        <v>0</v>
      </c>
      <c r="L854" s="178" t="str">
        <f>IF(B854=1,"",IF(TrackingWorksheet!F859="","",TrackingWorksheet!F859))</f>
        <v/>
      </c>
      <c r="M854" s="170"/>
      <c r="N854" s="170">
        <f>IF(AND(ISBLANK(TrackingWorksheet!B859),ISBLANK(TrackingWorksheet!C859),ISBLANK(TrackingWorksheet!G859),ISBLANK(TrackingWorksheet!I859),
ISBLANK(TrackingWorksheet!#REF!)),1,0)</f>
        <v>0</v>
      </c>
      <c r="O854" s="170">
        <f>IF(B854=1,"",TrackingWorksheet!E859)</f>
        <v>0</v>
      </c>
      <c r="P854" s="170" t="e">
        <f>IF(B854=1,"",IF(AND(TrackingWorksheet!B859&lt;&gt;"",TrackingWorksheet!B859&lt;=#REF!,OR(TrackingWorksheet!C859="",TrackingWorksheet!C859&gt;=#REF!)),1,0))</f>
        <v>#REF!</v>
      </c>
      <c r="Q854" s="170" t="e">
        <f>IF(B854=1,"",IF(AND(TrackingWorksheet!#REF! &lt;&gt;"",TrackingWorksheet!#REF!&lt;=#REF!), 1, 0)*D854)</f>
        <v>#REF!</v>
      </c>
      <c r="R854" s="170" t="e">
        <f>IF(B854=1,"",IF(AND(TrackingWorksheet!#REF! &lt;&gt;"", TrackingWorksheet!#REF!="At facility"), 1, 0)*D854)</f>
        <v>#REF!</v>
      </c>
      <c r="S854" s="170" t="e">
        <f>IF(B854=1,"",IF(AND(TrackingWorksheet!#REF! &lt;&gt;"", TrackingWorksheet!#REF!="Outside of facility"), 1, 0)*D854)</f>
        <v>#REF!</v>
      </c>
      <c r="T854" s="170" t="e">
        <f>IF(B854=1,"",IF(AND(TrackingWorksheet!#REF!&lt;&gt;"",TrackingWorksheet!#REF!&lt;=#REF!),1,0)*D854)</f>
        <v>#REF!</v>
      </c>
      <c r="U854" s="170" t="e">
        <f>IF(B854=1,"",IF(AND(TrackingWorksheet!#REF!&lt;&gt;"",TrackingWorksheet!#REF!&lt;=#REF!),1,0)*D854)</f>
        <v>#REF!</v>
      </c>
      <c r="V854" s="170" t="str">
        <f>IF(B854=1,"",IF(TrackingWorksheet!F859="","",TrackingWorksheet!F859))</f>
        <v/>
      </c>
    </row>
    <row r="855" spans="2:22" x14ac:dyDescent="0.35">
      <c r="B855" s="178">
        <f>IF(AND(ISBLANK(TrackingWorksheet!B860),ISBLANK(TrackingWorksheet!C860),ISBLANK(TrackingWorksheet!G860),ISBLANK(TrackingWorksheet!I860),
ISBLANK(TrackingWorksheet!#REF!)),1,0)</f>
        <v>0</v>
      </c>
      <c r="C855" s="173">
        <f>IF(B855=1,"",TrackingWorksheet!D860)</f>
        <v>0</v>
      </c>
      <c r="D855" s="176">
        <f>IF(B855=1,"",IF(AND(TrackingWorksheet!B860&lt;&gt;"",TrackingWorksheet!B860&lt;=WeeklyCOVIDSummary!$C$7,OR(TrackingWorksheet!C860="",TrackingWorksheet!C860&gt;=WeeklyCOVIDSummary!$C$6)),1,0))</f>
        <v>0</v>
      </c>
      <c r="E855" s="175">
        <f>IF(B855=1,"",IF(AND(TrackingWorksheet!H860&lt;&gt;"",TrackingWorksheet!H860&lt;=WeeklyCOVIDSummary!$C$7),1,0)*D855)</f>
        <v>0</v>
      </c>
      <c r="F855" s="175">
        <f>IF(B855=1,"",IF(AND(TrackingWorksheet!I860&lt;&gt;"",TrackingWorksheet!I860&lt;=WeeklyCOVIDSummary!$C$7),1,0)*D855)</f>
        <v>0</v>
      </c>
      <c r="G855" s="175">
        <f>IF(B855=1,"",IF(AND(TrackingWorksheet!G860&lt;&gt;"",TrackingWorksheet!G860&lt;=WeeklyCOVIDSummary!$C$7,WeeklyCOVIDSummary!$C$6-TrackingWorksheet!G860&lt;60),1,0)*D855)</f>
        <v>0</v>
      </c>
      <c r="H855" s="175">
        <f>IF(B855=1,"",IF(AND(TrackingWorksheet!G860&lt;&gt;"",TrackingWorksheet!G860&lt;=WeeklyCOVIDSummary!$C$7,TrackingWorksheet!G860&gt;$M$3),1,0)*D855)</f>
        <v>0</v>
      </c>
      <c r="I855" s="175">
        <f t="shared" si="27"/>
        <v>0</v>
      </c>
      <c r="J855" s="175">
        <f t="shared" si="26"/>
        <v>0</v>
      </c>
      <c r="K855" s="175">
        <f>IF(B855=1,"",IF(AND(TrackingWorksheet!G860="",TrackingWorksheet!H860="", TrackingWorksheet!I860=""),1,0)*D855)</f>
        <v>0</v>
      </c>
      <c r="L855" s="178" t="str">
        <f>IF(B855=1,"",IF(TrackingWorksheet!F860="","",TrackingWorksheet!F860))</f>
        <v/>
      </c>
      <c r="M855" s="170"/>
      <c r="N855" s="170">
        <f>IF(AND(ISBLANK(TrackingWorksheet!B860),ISBLANK(TrackingWorksheet!C860),ISBLANK(TrackingWorksheet!G860),ISBLANK(TrackingWorksheet!I860),
ISBLANK(TrackingWorksheet!#REF!)),1,0)</f>
        <v>0</v>
      </c>
      <c r="O855" s="170">
        <f>IF(B855=1,"",TrackingWorksheet!E860)</f>
        <v>0</v>
      </c>
      <c r="P855" s="170" t="e">
        <f>IF(B855=1,"",IF(AND(TrackingWorksheet!B860&lt;&gt;"",TrackingWorksheet!B860&lt;=#REF!,OR(TrackingWorksheet!C860="",TrackingWorksheet!C860&gt;=#REF!)),1,0))</f>
        <v>#REF!</v>
      </c>
      <c r="Q855" s="170" t="e">
        <f>IF(B855=1,"",IF(AND(TrackingWorksheet!#REF! &lt;&gt;"",TrackingWorksheet!#REF!&lt;=#REF!), 1, 0)*D855)</f>
        <v>#REF!</v>
      </c>
      <c r="R855" s="170" t="e">
        <f>IF(B855=1,"",IF(AND(TrackingWorksheet!#REF! &lt;&gt;"", TrackingWorksheet!#REF!="At facility"), 1, 0)*D855)</f>
        <v>#REF!</v>
      </c>
      <c r="S855" s="170" t="e">
        <f>IF(B855=1,"",IF(AND(TrackingWorksheet!#REF! &lt;&gt;"", TrackingWorksheet!#REF!="Outside of facility"), 1, 0)*D855)</f>
        <v>#REF!</v>
      </c>
      <c r="T855" s="170" t="e">
        <f>IF(B855=1,"",IF(AND(TrackingWorksheet!#REF!&lt;&gt;"",TrackingWorksheet!#REF!&lt;=#REF!),1,0)*D855)</f>
        <v>#REF!</v>
      </c>
      <c r="U855" s="170" t="e">
        <f>IF(B855=1,"",IF(AND(TrackingWorksheet!#REF!&lt;&gt;"",TrackingWorksheet!#REF!&lt;=#REF!),1,0)*D855)</f>
        <v>#REF!</v>
      </c>
      <c r="V855" s="170" t="str">
        <f>IF(B855=1,"",IF(TrackingWorksheet!F860="","",TrackingWorksheet!F860))</f>
        <v/>
      </c>
    </row>
    <row r="856" spans="2:22" x14ac:dyDescent="0.35">
      <c r="B856" s="178">
        <f>IF(AND(ISBLANK(TrackingWorksheet!B861),ISBLANK(TrackingWorksheet!C861),ISBLANK(TrackingWorksheet!G861),ISBLANK(TrackingWorksheet!I861),
ISBLANK(TrackingWorksheet!#REF!)),1,0)</f>
        <v>0</v>
      </c>
      <c r="C856" s="173">
        <f>IF(B856=1,"",TrackingWorksheet!D861)</f>
        <v>0</v>
      </c>
      <c r="D856" s="176">
        <f>IF(B856=1,"",IF(AND(TrackingWorksheet!B861&lt;&gt;"",TrackingWorksheet!B861&lt;=WeeklyCOVIDSummary!$C$7,OR(TrackingWorksheet!C861="",TrackingWorksheet!C861&gt;=WeeklyCOVIDSummary!$C$6)),1,0))</f>
        <v>0</v>
      </c>
      <c r="E856" s="175">
        <f>IF(B856=1,"",IF(AND(TrackingWorksheet!H861&lt;&gt;"",TrackingWorksheet!H861&lt;=WeeklyCOVIDSummary!$C$7),1,0)*D856)</f>
        <v>0</v>
      </c>
      <c r="F856" s="175">
        <f>IF(B856=1,"",IF(AND(TrackingWorksheet!I861&lt;&gt;"",TrackingWorksheet!I861&lt;=WeeklyCOVIDSummary!$C$7),1,0)*D856)</f>
        <v>0</v>
      </c>
      <c r="G856" s="175">
        <f>IF(B856=1,"",IF(AND(TrackingWorksheet!G861&lt;&gt;"",TrackingWorksheet!G861&lt;=WeeklyCOVIDSummary!$C$7,WeeklyCOVIDSummary!$C$6-TrackingWorksheet!G861&lt;60),1,0)*D856)</f>
        <v>0</v>
      </c>
      <c r="H856" s="175">
        <f>IF(B856=1,"",IF(AND(TrackingWorksheet!G861&lt;&gt;"",TrackingWorksheet!G861&lt;=WeeklyCOVIDSummary!$C$7,TrackingWorksheet!G861&gt;$M$3),1,0)*D856)</f>
        <v>0</v>
      </c>
      <c r="I856" s="175">
        <f t="shared" si="27"/>
        <v>0</v>
      </c>
      <c r="J856" s="175">
        <f t="shared" si="26"/>
        <v>0</v>
      </c>
      <c r="K856" s="175">
        <f>IF(B856=1,"",IF(AND(TrackingWorksheet!G861="",TrackingWorksheet!H861="", TrackingWorksheet!I861=""),1,0)*D856)</f>
        <v>0</v>
      </c>
      <c r="L856" s="178" t="str">
        <f>IF(B856=1,"",IF(TrackingWorksheet!F861="","",TrackingWorksheet!F861))</f>
        <v/>
      </c>
      <c r="M856" s="170"/>
      <c r="N856" s="170">
        <f>IF(AND(ISBLANK(TrackingWorksheet!B861),ISBLANK(TrackingWorksheet!C861),ISBLANK(TrackingWorksheet!G861),ISBLANK(TrackingWorksheet!I861),
ISBLANK(TrackingWorksheet!#REF!)),1,0)</f>
        <v>0</v>
      </c>
      <c r="O856" s="170">
        <f>IF(B856=1,"",TrackingWorksheet!E861)</f>
        <v>0</v>
      </c>
      <c r="P856" s="170" t="e">
        <f>IF(B856=1,"",IF(AND(TrackingWorksheet!B861&lt;&gt;"",TrackingWorksheet!B861&lt;=#REF!,OR(TrackingWorksheet!C861="",TrackingWorksheet!C861&gt;=#REF!)),1,0))</f>
        <v>#REF!</v>
      </c>
      <c r="Q856" s="170" t="e">
        <f>IF(B856=1,"",IF(AND(TrackingWorksheet!#REF! &lt;&gt;"",TrackingWorksheet!#REF!&lt;=#REF!), 1, 0)*D856)</f>
        <v>#REF!</v>
      </c>
      <c r="R856" s="170" t="e">
        <f>IF(B856=1,"",IF(AND(TrackingWorksheet!#REF! &lt;&gt;"", TrackingWorksheet!#REF!="At facility"), 1, 0)*D856)</f>
        <v>#REF!</v>
      </c>
      <c r="S856" s="170" t="e">
        <f>IF(B856=1,"",IF(AND(TrackingWorksheet!#REF! &lt;&gt;"", TrackingWorksheet!#REF!="Outside of facility"), 1, 0)*D856)</f>
        <v>#REF!</v>
      </c>
      <c r="T856" s="170" t="e">
        <f>IF(B856=1,"",IF(AND(TrackingWorksheet!#REF!&lt;&gt;"",TrackingWorksheet!#REF!&lt;=#REF!),1,0)*D856)</f>
        <v>#REF!</v>
      </c>
      <c r="U856" s="170" t="e">
        <f>IF(B856=1,"",IF(AND(TrackingWorksheet!#REF!&lt;&gt;"",TrackingWorksheet!#REF!&lt;=#REF!),1,0)*D856)</f>
        <v>#REF!</v>
      </c>
      <c r="V856" s="170" t="str">
        <f>IF(B856=1,"",IF(TrackingWorksheet!F861="","",TrackingWorksheet!F861))</f>
        <v/>
      </c>
    </row>
    <row r="857" spans="2:22" x14ac:dyDescent="0.35">
      <c r="B857" s="178">
        <f>IF(AND(ISBLANK(TrackingWorksheet!B862),ISBLANK(TrackingWorksheet!C862),ISBLANK(TrackingWorksheet!G862),ISBLANK(TrackingWorksheet!I862),
ISBLANK(TrackingWorksheet!#REF!)),1,0)</f>
        <v>0</v>
      </c>
      <c r="C857" s="173">
        <f>IF(B857=1,"",TrackingWorksheet!D862)</f>
        <v>0</v>
      </c>
      <c r="D857" s="176">
        <f>IF(B857=1,"",IF(AND(TrackingWorksheet!B862&lt;&gt;"",TrackingWorksheet!B862&lt;=WeeklyCOVIDSummary!$C$7,OR(TrackingWorksheet!C862="",TrackingWorksheet!C862&gt;=WeeklyCOVIDSummary!$C$6)),1,0))</f>
        <v>0</v>
      </c>
      <c r="E857" s="175">
        <f>IF(B857=1,"",IF(AND(TrackingWorksheet!H862&lt;&gt;"",TrackingWorksheet!H862&lt;=WeeklyCOVIDSummary!$C$7),1,0)*D857)</f>
        <v>0</v>
      </c>
      <c r="F857" s="175">
        <f>IF(B857=1,"",IF(AND(TrackingWorksheet!I862&lt;&gt;"",TrackingWorksheet!I862&lt;=WeeklyCOVIDSummary!$C$7),1,0)*D857)</f>
        <v>0</v>
      </c>
      <c r="G857" s="175">
        <f>IF(B857=1,"",IF(AND(TrackingWorksheet!G862&lt;&gt;"",TrackingWorksheet!G862&lt;=WeeklyCOVIDSummary!$C$7,WeeklyCOVIDSummary!$C$6-TrackingWorksheet!G862&lt;60),1,0)*D857)</f>
        <v>0</v>
      </c>
      <c r="H857" s="175">
        <f>IF(B857=1,"",IF(AND(TrackingWorksheet!G862&lt;&gt;"",TrackingWorksheet!G862&lt;=WeeklyCOVIDSummary!$C$7,TrackingWorksheet!G862&gt;$M$3),1,0)*D857)</f>
        <v>0</v>
      </c>
      <c r="I857" s="175">
        <f t="shared" si="27"/>
        <v>0</v>
      </c>
      <c r="J857" s="175">
        <f t="shared" si="26"/>
        <v>0</v>
      </c>
      <c r="K857" s="175">
        <f>IF(B857=1,"",IF(AND(TrackingWorksheet!G862="",TrackingWorksheet!H862="", TrackingWorksheet!I862=""),1,0)*D857)</f>
        <v>0</v>
      </c>
      <c r="L857" s="178" t="str">
        <f>IF(B857=1,"",IF(TrackingWorksheet!F862="","",TrackingWorksheet!F862))</f>
        <v/>
      </c>
      <c r="M857" s="170"/>
      <c r="N857" s="170">
        <f>IF(AND(ISBLANK(TrackingWorksheet!B862),ISBLANK(TrackingWorksheet!C862),ISBLANK(TrackingWorksheet!G862),ISBLANK(TrackingWorksheet!I862),
ISBLANK(TrackingWorksheet!#REF!)),1,0)</f>
        <v>0</v>
      </c>
      <c r="O857" s="170">
        <f>IF(B857=1,"",TrackingWorksheet!E862)</f>
        <v>0</v>
      </c>
      <c r="P857" s="170" t="e">
        <f>IF(B857=1,"",IF(AND(TrackingWorksheet!B862&lt;&gt;"",TrackingWorksheet!B862&lt;=#REF!,OR(TrackingWorksheet!C862="",TrackingWorksheet!C862&gt;=#REF!)),1,0))</f>
        <v>#REF!</v>
      </c>
      <c r="Q857" s="170" t="e">
        <f>IF(B857=1,"",IF(AND(TrackingWorksheet!#REF! &lt;&gt;"",TrackingWorksheet!#REF!&lt;=#REF!), 1, 0)*D857)</f>
        <v>#REF!</v>
      </c>
      <c r="R857" s="170" t="e">
        <f>IF(B857=1,"",IF(AND(TrackingWorksheet!#REF! &lt;&gt;"", TrackingWorksheet!#REF!="At facility"), 1, 0)*D857)</f>
        <v>#REF!</v>
      </c>
      <c r="S857" s="170" t="e">
        <f>IF(B857=1,"",IF(AND(TrackingWorksheet!#REF! &lt;&gt;"", TrackingWorksheet!#REF!="Outside of facility"), 1, 0)*D857)</f>
        <v>#REF!</v>
      </c>
      <c r="T857" s="170" t="e">
        <f>IF(B857=1,"",IF(AND(TrackingWorksheet!#REF!&lt;&gt;"",TrackingWorksheet!#REF!&lt;=#REF!),1,0)*D857)</f>
        <v>#REF!</v>
      </c>
      <c r="U857" s="170" t="e">
        <f>IF(B857=1,"",IF(AND(TrackingWorksheet!#REF!&lt;&gt;"",TrackingWorksheet!#REF!&lt;=#REF!),1,0)*D857)</f>
        <v>#REF!</v>
      </c>
      <c r="V857" s="170" t="str">
        <f>IF(B857=1,"",IF(TrackingWorksheet!F862="","",TrackingWorksheet!F862))</f>
        <v/>
      </c>
    </row>
    <row r="858" spans="2:22" x14ac:dyDescent="0.35">
      <c r="B858" s="178">
        <f>IF(AND(ISBLANK(TrackingWorksheet!B863),ISBLANK(TrackingWorksheet!C863),ISBLANK(TrackingWorksheet!G863),ISBLANK(TrackingWorksheet!I863),
ISBLANK(TrackingWorksheet!#REF!)),1,0)</f>
        <v>0</v>
      </c>
      <c r="C858" s="173">
        <f>IF(B858=1,"",TrackingWorksheet!D863)</f>
        <v>0</v>
      </c>
      <c r="D858" s="176">
        <f>IF(B858=1,"",IF(AND(TrackingWorksheet!B863&lt;&gt;"",TrackingWorksheet!B863&lt;=WeeklyCOVIDSummary!$C$7,OR(TrackingWorksheet!C863="",TrackingWorksheet!C863&gt;=WeeklyCOVIDSummary!$C$6)),1,0))</f>
        <v>0</v>
      </c>
      <c r="E858" s="175">
        <f>IF(B858=1,"",IF(AND(TrackingWorksheet!H863&lt;&gt;"",TrackingWorksheet!H863&lt;=WeeklyCOVIDSummary!$C$7),1,0)*D858)</f>
        <v>0</v>
      </c>
      <c r="F858" s="175">
        <f>IF(B858=1,"",IF(AND(TrackingWorksheet!I863&lt;&gt;"",TrackingWorksheet!I863&lt;=WeeklyCOVIDSummary!$C$7),1,0)*D858)</f>
        <v>0</v>
      </c>
      <c r="G858" s="175">
        <f>IF(B858=1,"",IF(AND(TrackingWorksheet!G863&lt;&gt;"",TrackingWorksheet!G863&lt;=WeeklyCOVIDSummary!$C$7,WeeklyCOVIDSummary!$C$6-TrackingWorksheet!G863&lt;60),1,0)*D858)</f>
        <v>0</v>
      </c>
      <c r="H858" s="175">
        <f>IF(B858=1,"",IF(AND(TrackingWorksheet!G863&lt;&gt;"",TrackingWorksheet!G863&lt;=WeeklyCOVIDSummary!$C$7,TrackingWorksheet!G863&gt;$M$3),1,0)*D858)</f>
        <v>0</v>
      </c>
      <c r="I858" s="175">
        <f t="shared" si="27"/>
        <v>0</v>
      </c>
      <c r="J858" s="175">
        <f t="shared" si="26"/>
        <v>0</v>
      </c>
      <c r="K858" s="175">
        <f>IF(B858=1,"",IF(AND(TrackingWorksheet!G863="",TrackingWorksheet!H863="", TrackingWorksheet!I863=""),1,0)*D858)</f>
        <v>0</v>
      </c>
      <c r="L858" s="178" t="str">
        <f>IF(B858=1,"",IF(TrackingWorksheet!F863="","",TrackingWorksheet!F863))</f>
        <v/>
      </c>
      <c r="M858" s="170"/>
      <c r="N858" s="170">
        <f>IF(AND(ISBLANK(TrackingWorksheet!B863),ISBLANK(TrackingWorksheet!C863),ISBLANK(TrackingWorksheet!G863),ISBLANK(TrackingWorksheet!I863),
ISBLANK(TrackingWorksheet!#REF!)),1,0)</f>
        <v>0</v>
      </c>
      <c r="O858" s="170">
        <f>IF(B858=1,"",TrackingWorksheet!E863)</f>
        <v>0</v>
      </c>
      <c r="P858" s="170" t="e">
        <f>IF(B858=1,"",IF(AND(TrackingWorksheet!B863&lt;&gt;"",TrackingWorksheet!B863&lt;=#REF!,OR(TrackingWorksheet!C863="",TrackingWorksheet!C863&gt;=#REF!)),1,0))</f>
        <v>#REF!</v>
      </c>
      <c r="Q858" s="170" t="e">
        <f>IF(B858=1,"",IF(AND(TrackingWorksheet!#REF! &lt;&gt;"",TrackingWorksheet!#REF!&lt;=#REF!), 1, 0)*D858)</f>
        <v>#REF!</v>
      </c>
      <c r="R858" s="170" t="e">
        <f>IF(B858=1,"",IF(AND(TrackingWorksheet!#REF! &lt;&gt;"", TrackingWorksheet!#REF!="At facility"), 1, 0)*D858)</f>
        <v>#REF!</v>
      </c>
      <c r="S858" s="170" t="e">
        <f>IF(B858=1,"",IF(AND(TrackingWorksheet!#REF! &lt;&gt;"", TrackingWorksheet!#REF!="Outside of facility"), 1, 0)*D858)</f>
        <v>#REF!</v>
      </c>
      <c r="T858" s="170" t="e">
        <f>IF(B858=1,"",IF(AND(TrackingWorksheet!#REF!&lt;&gt;"",TrackingWorksheet!#REF!&lt;=#REF!),1,0)*D858)</f>
        <v>#REF!</v>
      </c>
      <c r="U858" s="170" t="e">
        <f>IF(B858=1,"",IF(AND(TrackingWorksheet!#REF!&lt;&gt;"",TrackingWorksheet!#REF!&lt;=#REF!),1,0)*D858)</f>
        <v>#REF!</v>
      </c>
      <c r="V858" s="170" t="str">
        <f>IF(B858=1,"",IF(TrackingWorksheet!F863="","",TrackingWorksheet!F863))</f>
        <v/>
      </c>
    </row>
    <row r="859" spans="2:22" x14ac:dyDescent="0.35">
      <c r="B859" s="178">
        <f>IF(AND(ISBLANK(TrackingWorksheet!B864),ISBLANK(TrackingWorksheet!C864),ISBLANK(TrackingWorksheet!G864),ISBLANK(TrackingWorksheet!I864),
ISBLANK(TrackingWorksheet!#REF!)),1,0)</f>
        <v>0</v>
      </c>
      <c r="C859" s="173">
        <f>IF(B859=1,"",TrackingWorksheet!D864)</f>
        <v>0</v>
      </c>
      <c r="D859" s="176">
        <f>IF(B859=1,"",IF(AND(TrackingWorksheet!B864&lt;&gt;"",TrackingWorksheet!B864&lt;=WeeklyCOVIDSummary!$C$7,OR(TrackingWorksheet!C864="",TrackingWorksheet!C864&gt;=WeeklyCOVIDSummary!$C$6)),1,0))</f>
        <v>0</v>
      </c>
      <c r="E859" s="175">
        <f>IF(B859=1,"",IF(AND(TrackingWorksheet!H864&lt;&gt;"",TrackingWorksheet!H864&lt;=WeeklyCOVIDSummary!$C$7),1,0)*D859)</f>
        <v>0</v>
      </c>
      <c r="F859" s="175">
        <f>IF(B859=1,"",IF(AND(TrackingWorksheet!I864&lt;&gt;"",TrackingWorksheet!I864&lt;=WeeklyCOVIDSummary!$C$7),1,0)*D859)</f>
        <v>0</v>
      </c>
      <c r="G859" s="175">
        <f>IF(B859=1,"",IF(AND(TrackingWorksheet!G864&lt;&gt;"",TrackingWorksheet!G864&lt;=WeeklyCOVIDSummary!$C$7,WeeklyCOVIDSummary!$C$6-TrackingWorksheet!G864&lt;60),1,0)*D859)</f>
        <v>0</v>
      </c>
      <c r="H859" s="175">
        <f>IF(B859=1,"",IF(AND(TrackingWorksheet!G864&lt;&gt;"",TrackingWorksheet!G864&lt;=WeeklyCOVIDSummary!$C$7,TrackingWorksheet!G864&gt;$M$3),1,0)*D859)</f>
        <v>0</v>
      </c>
      <c r="I859" s="175">
        <f t="shared" si="27"/>
        <v>0</v>
      </c>
      <c r="J859" s="175">
        <f t="shared" si="26"/>
        <v>0</v>
      </c>
      <c r="K859" s="175">
        <f>IF(B859=1,"",IF(AND(TrackingWorksheet!G864="",TrackingWorksheet!H864="", TrackingWorksheet!I864=""),1,0)*D859)</f>
        <v>0</v>
      </c>
      <c r="L859" s="178" t="str">
        <f>IF(B859=1,"",IF(TrackingWorksheet!F864="","",TrackingWorksheet!F864))</f>
        <v/>
      </c>
      <c r="M859" s="170"/>
      <c r="N859" s="170">
        <f>IF(AND(ISBLANK(TrackingWorksheet!B864),ISBLANK(TrackingWorksheet!C864),ISBLANK(TrackingWorksheet!G864),ISBLANK(TrackingWorksheet!I864),
ISBLANK(TrackingWorksheet!#REF!)),1,0)</f>
        <v>0</v>
      </c>
      <c r="O859" s="170">
        <f>IF(B859=1,"",TrackingWorksheet!E864)</f>
        <v>0</v>
      </c>
      <c r="P859" s="170" t="e">
        <f>IF(B859=1,"",IF(AND(TrackingWorksheet!B864&lt;&gt;"",TrackingWorksheet!B864&lt;=#REF!,OR(TrackingWorksheet!C864="",TrackingWorksheet!C864&gt;=#REF!)),1,0))</f>
        <v>#REF!</v>
      </c>
      <c r="Q859" s="170" t="e">
        <f>IF(B859=1,"",IF(AND(TrackingWorksheet!#REF! &lt;&gt;"",TrackingWorksheet!#REF!&lt;=#REF!), 1, 0)*D859)</f>
        <v>#REF!</v>
      </c>
      <c r="R859" s="170" t="e">
        <f>IF(B859=1,"",IF(AND(TrackingWorksheet!#REF! &lt;&gt;"", TrackingWorksheet!#REF!="At facility"), 1, 0)*D859)</f>
        <v>#REF!</v>
      </c>
      <c r="S859" s="170" t="e">
        <f>IF(B859=1,"",IF(AND(TrackingWorksheet!#REF! &lt;&gt;"", TrackingWorksheet!#REF!="Outside of facility"), 1, 0)*D859)</f>
        <v>#REF!</v>
      </c>
      <c r="T859" s="170" t="e">
        <f>IF(B859=1,"",IF(AND(TrackingWorksheet!#REF!&lt;&gt;"",TrackingWorksheet!#REF!&lt;=#REF!),1,0)*D859)</f>
        <v>#REF!</v>
      </c>
      <c r="U859" s="170" t="e">
        <f>IF(B859=1,"",IF(AND(TrackingWorksheet!#REF!&lt;&gt;"",TrackingWorksheet!#REF!&lt;=#REF!),1,0)*D859)</f>
        <v>#REF!</v>
      </c>
      <c r="V859" s="170" t="str">
        <f>IF(B859=1,"",IF(TrackingWorksheet!F864="","",TrackingWorksheet!F864))</f>
        <v/>
      </c>
    </row>
    <row r="860" spans="2:22" x14ac:dyDescent="0.35">
      <c r="B860" s="178">
        <f>IF(AND(ISBLANK(TrackingWorksheet!B865),ISBLANK(TrackingWorksheet!C865),ISBLANK(TrackingWorksheet!G865),ISBLANK(TrackingWorksheet!I865),
ISBLANK(TrackingWorksheet!#REF!)),1,0)</f>
        <v>0</v>
      </c>
      <c r="C860" s="173">
        <f>IF(B860=1,"",TrackingWorksheet!D865)</f>
        <v>0</v>
      </c>
      <c r="D860" s="176">
        <f>IF(B860=1,"",IF(AND(TrackingWorksheet!B865&lt;&gt;"",TrackingWorksheet!B865&lt;=WeeklyCOVIDSummary!$C$7,OR(TrackingWorksheet!C865="",TrackingWorksheet!C865&gt;=WeeklyCOVIDSummary!$C$6)),1,0))</f>
        <v>0</v>
      </c>
      <c r="E860" s="175">
        <f>IF(B860=1,"",IF(AND(TrackingWorksheet!H865&lt;&gt;"",TrackingWorksheet!H865&lt;=WeeklyCOVIDSummary!$C$7),1,0)*D860)</f>
        <v>0</v>
      </c>
      <c r="F860" s="175">
        <f>IF(B860=1,"",IF(AND(TrackingWorksheet!I865&lt;&gt;"",TrackingWorksheet!I865&lt;=WeeklyCOVIDSummary!$C$7),1,0)*D860)</f>
        <v>0</v>
      </c>
      <c r="G860" s="175">
        <f>IF(B860=1,"",IF(AND(TrackingWorksheet!G865&lt;&gt;"",TrackingWorksheet!G865&lt;=WeeklyCOVIDSummary!$C$7,WeeklyCOVIDSummary!$C$6-TrackingWorksheet!G865&lt;60),1,0)*D860)</f>
        <v>0</v>
      </c>
      <c r="H860" s="175">
        <f>IF(B860=1,"",IF(AND(TrackingWorksheet!G865&lt;&gt;"",TrackingWorksheet!G865&lt;=WeeklyCOVIDSummary!$C$7,TrackingWorksheet!G865&gt;$M$3),1,0)*D860)</f>
        <v>0</v>
      </c>
      <c r="I860" s="175">
        <f t="shared" si="27"/>
        <v>0</v>
      </c>
      <c r="J860" s="175">
        <f t="shared" si="26"/>
        <v>0</v>
      </c>
      <c r="K860" s="175">
        <f>IF(B860=1,"",IF(AND(TrackingWorksheet!G865="",TrackingWorksheet!H865="", TrackingWorksheet!I865=""),1,0)*D860)</f>
        <v>0</v>
      </c>
      <c r="L860" s="178" t="str">
        <f>IF(B860=1,"",IF(TrackingWorksheet!F865="","",TrackingWorksheet!F865))</f>
        <v/>
      </c>
      <c r="M860" s="170"/>
      <c r="N860" s="170">
        <f>IF(AND(ISBLANK(TrackingWorksheet!B865),ISBLANK(TrackingWorksheet!C865),ISBLANK(TrackingWorksheet!G865),ISBLANK(TrackingWorksheet!I865),
ISBLANK(TrackingWorksheet!#REF!)),1,0)</f>
        <v>0</v>
      </c>
      <c r="O860" s="170">
        <f>IF(B860=1,"",TrackingWorksheet!E865)</f>
        <v>0</v>
      </c>
      <c r="P860" s="170" t="e">
        <f>IF(B860=1,"",IF(AND(TrackingWorksheet!B865&lt;&gt;"",TrackingWorksheet!B865&lt;=#REF!,OR(TrackingWorksheet!C865="",TrackingWorksheet!C865&gt;=#REF!)),1,0))</f>
        <v>#REF!</v>
      </c>
      <c r="Q860" s="170" t="e">
        <f>IF(B860=1,"",IF(AND(TrackingWorksheet!#REF! &lt;&gt;"",TrackingWorksheet!#REF!&lt;=#REF!), 1, 0)*D860)</f>
        <v>#REF!</v>
      </c>
      <c r="R860" s="170" t="e">
        <f>IF(B860=1,"",IF(AND(TrackingWorksheet!#REF! &lt;&gt;"", TrackingWorksheet!#REF!="At facility"), 1, 0)*D860)</f>
        <v>#REF!</v>
      </c>
      <c r="S860" s="170" t="e">
        <f>IF(B860=1,"",IF(AND(TrackingWorksheet!#REF! &lt;&gt;"", TrackingWorksheet!#REF!="Outside of facility"), 1, 0)*D860)</f>
        <v>#REF!</v>
      </c>
      <c r="T860" s="170" t="e">
        <f>IF(B860=1,"",IF(AND(TrackingWorksheet!#REF!&lt;&gt;"",TrackingWorksheet!#REF!&lt;=#REF!),1,0)*D860)</f>
        <v>#REF!</v>
      </c>
      <c r="U860" s="170" t="e">
        <f>IF(B860=1,"",IF(AND(TrackingWorksheet!#REF!&lt;&gt;"",TrackingWorksheet!#REF!&lt;=#REF!),1,0)*D860)</f>
        <v>#REF!</v>
      </c>
      <c r="V860" s="170" t="str">
        <f>IF(B860=1,"",IF(TrackingWorksheet!F865="","",TrackingWorksheet!F865))</f>
        <v/>
      </c>
    </row>
    <row r="861" spans="2:22" x14ac:dyDescent="0.35">
      <c r="B861" s="178">
        <f>IF(AND(ISBLANK(TrackingWorksheet!B866),ISBLANK(TrackingWorksheet!C866),ISBLANK(TrackingWorksheet!G866),ISBLANK(TrackingWorksheet!I866),
ISBLANK(TrackingWorksheet!#REF!)),1,0)</f>
        <v>0</v>
      </c>
      <c r="C861" s="173">
        <f>IF(B861=1,"",TrackingWorksheet!D866)</f>
        <v>0</v>
      </c>
      <c r="D861" s="176">
        <f>IF(B861=1,"",IF(AND(TrackingWorksheet!B866&lt;&gt;"",TrackingWorksheet!B866&lt;=WeeklyCOVIDSummary!$C$7,OR(TrackingWorksheet!C866="",TrackingWorksheet!C866&gt;=WeeklyCOVIDSummary!$C$6)),1,0))</f>
        <v>0</v>
      </c>
      <c r="E861" s="175">
        <f>IF(B861=1,"",IF(AND(TrackingWorksheet!H866&lt;&gt;"",TrackingWorksheet!H866&lt;=WeeklyCOVIDSummary!$C$7),1,0)*D861)</f>
        <v>0</v>
      </c>
      <c r="F861" s="175">
        <f>IF(B861=1,"",IF(AND(TrackingWorksheet!I866&lt;&gt;"",TrackingWorksheet!I866&lt;=WeeklyCOVIDSummary!$C$7),1,0)*D861)</f>
        <v>0</v>
      </c>
      <c r="G861" s="175">
        <f>IF(B861=1,"",IF(AND(TrackingWorksheet!G866&lt;&gt;"",TrackingWorksheet!G866&lt;=WeeklyCOVIDSummary!$C$7,WeeklyCOVIDSummary!$C$6-TrackingWorksheet!G866&lt;60),1,0)*D861)</f>
        <v>0</v>
      </c>
      <c r="H861" s="175">
        <f>IF(B861=1,"",IF(AND(TrackingWorksheet!G866&lt;&gt;"",TrackingWorksheet!G866&lt;=WeeklyCOVIDSummary!$C$7,TrackingWorksheet!G866&gt;$M$3),1,0)*D861)</f>
        <v>0</v>
      </c>
      <c r="I861" s="175">
        <f t="shared" si="27"/>
        <v>0</v>
      </c>
      <c r="J861" s="175">
        <f t="shared" si="26"/>
        <v>0</v>
      </c>
      <c r="K861" s="175">
        <f>IF(B861=1,"",IF(AND(TrackingWorksheet!G866="",TrackingWorksheet!H866="", TrackingWorksheet!I866=""),1,0)*D861)</f>
        <v>0</v>
      </c>
      <c r="L861" s="178" t="str">
        <f>IF(B861=1,"",IF(TrackingWorksheet!F866="","",TrackingWorksheet!F866))</f>
        <v/>
      </c>
      <c r="M861" s="170"/>
      <c r="N861" s="170">
        <f>IF(AND(ISBLANK(TrackingWorksheet!B866),ISBLANK(TrackingWorksheet!C866),ISBLANK(TrackingWorksheet!G866),ISBLANK(TrackingWorksheet!I866),
ISBLANK(TrackingWorksheet!#REF!)),1,0)</f>
        <v>0</v>
      </c>
      <c r="O861" s="170">
        <f>IF(B861=1,"",TrackingWorksheet!E866)</f>
        <v>0</v>
      </c>
      <c r="P861" s="170" t="e">
        <f>IF(B861=1,"",IF(AND(TrackingWorksheet!B866&lt;&gt;"",TrackingWorksheet!B866&lt;=#REF!,OR(TrackingWorksheet!C866="",TrackingWorksheet!C866&gt;=#REF!)),1,0))</f>
        <v>#REF!</v>
      </c>
      <c r="Q861" s="170" t="e">
        <f>IF(B861=1,"",IF(AND(TrackingWorksheet!#REF! &lt;&gt;"",TrackingWorksheet!#REF!&lt;=#REF!), 1, 0)*D861)</f>
        <v>#REF!</v>
      </c>
      <c r="R861" s="170" t="e">
        <f>IF(B861=1,"",IF(AND(TrackingWorksheet!#REF! &lt;&gt;"", TrackingWorksheet!#REF!="At facility"), 1, 0)*D861)</f>
        <v>#REF!</v>
      </c>
      <c r="S861" s="170" t="e">
        <f>IF(B861=1,"",IF(AND(TrackingWorksheet!#REF! &lt;&gt;"", TrackingWorksheet!#REF!="Outside of facility"), 1, 0)*D861)</f>
        <v>#REF!</v>
      </c>
      <c r="T861" s="170" t="e">
        <f>IF(B861=1,"",IF(AND(TrackingWorksheet!#REF!&lt;&gt;"",TrackingWorksheet!#REF!&lt;=#REF!),1,0)*D861)</f>
        <v>#REF!</v>
      </c>
      <c r="U861" s="170" t="e">
        <f>IF(B861=1,"",IF(AND(TrackingWorksheet!#REF!&lt;&gt;"",TrackingWorksheet!#REF!&lt;=#REF!),1,0)*D861)</f>
        <v>#REF!</v>
      </c>
      <c r="V861" s="170" t="str">
        <f>IF(B861=1,"",IF(TrackingWorksheet!F866="","",TrackingWorksheet!F866))</f>
        <v/>
      </c>
    </row>
    <row r="862" spans="2:22" x14ac:dyDescent="0.35">
      <c r="B862" s="178">
        <f>IF(AND(ISBLANK(TrackingWorksheet!B867),ISBLANK(TrackingWorksheet!C867),ISBLANK(TrackingWorksheet!G867),ISBLANK(TrackingWorksheet!I867),
ISBLANK(TrackingWorksheet!#REF!)),1,0)</f>
        <v>0</v>
      </c>
      <c r="C862" s="173">
        <f>IF(B862=1,"",TrackingWorksheet!D867)</f>
        <v>0</v>
      </c>
      <c r="D862" s="176">
        <f>IF(B862=1,"",IF(AND(TrackingWorksheet!B867&lt;&gt;"",TrackingWorksheet!B867&lt;=WeeklyCOVIDSummary!$C$7,OR(TrackingWorksheet!C867="",TrackingWorksheet!C867&gt;=WeeklyCOVIDSummary!$C$6)),1,0))</f>
        <v>0</v>
      </c>
      <c r="E862" s="175">
        <f>IF(B862=1,"",IF(AND(TrackingWorksheet!H867&lt;&gt;"",TrackingWorksheet!H867&lt;=WeeklyCOVIDSummary!$C$7),1,0)*D862)</f>
        <v>0</v>
      </c>
      <c r="F862" s="175">
        <f>IF(B862=1,"",IF(AND(TrackingWorksheet!I867&lt;&gt;"",TrackingWorksheet!I867&lt;=WeeklyCOVIDSummary!$C$7),1,0)*D862)</f>
        <v>0</v>
      </c>
      <c r="G862" s="175">
        <f>IF(B862=1,"",IF(AND(TrackingWorksheet!G867&lt;&gt;"",TrackingWorksheet!G867&lt;=WeeklyCOVIDSummary!$C$7,WeeklyCOVIDSummary!$C$6-TrackingWorksheet!G867&lt;60),1,0)*D862)</f>
        <v>0</v>
      </c>
      <c r="H862" s="175">
        <f>IF(B862=1,"",IF(AND(TrackingWorksheet!G867&lt;&gt;"",TrackingWorksheet!G867&lt;=WeeklyCOVIDSummary!$C$7,TrackingWorksheet!G867&gt;$M$3),1,0)*D862)</f>
        <v>0</v>
      </c>
      <c r="I862" s="175">
        <f t="shared" si="27"/>
        <v>0</v>
      </c>
      <c r="J862" s="175">
        <f t="shared" si="26"/>
        <v>0</v>
      </c>
      <c r="K862" s="175">
        <f>IF(B862=1,"",IF(AND(TrackingWorksheet!G867="",TrackingWorksheet!H867="", TrackingWorksheet!I867=""),1,0)*D862)</f>
        <v>0</v>
      </c>
      <c r="L862" s="178" t="str">
        <f>IF(B862=1,"",IF(TrackingWorksheet!F867="","",TrackingWorksheet!F867))</f>
        <v/>
      </c>
      <c r="M862" s="170"/>
      <c r="N862" s="170">
        <f>IF(AND(ISBLANK(TrackingWorksheet!B867),ISBLANK(TrackingWorksheet!C867),ISBLANK(TrackingWorksheet!G867),ISBLANK(TrackingWorksheet!I867),
ISBLANK(TrackingWorksheet!#REF!)),1,0)</f>
        <v>0</v>
      </c>
      <c r="O862" s="170">
        <f>IF(B862=1,"",TrackingWorksheet!E867)</f>
        <v>0</v>
      </c>
      <c r="P862" s="170" t="e">
        <f>IF(B862=1,"",IF(AND(TrackingWorksheet!B867&lt;&gt;"",TrackingWorksheet!B867&lt;=#REF!,OR(TrackingWorksheet!C867="",TrackingWorksheet!C867&gt;=#REF!)),1,0))</f>
        <v>#REF!</v>
      </c>
      <c r="Q862" s="170" t="e">
        <f>IF(B862=1,"",IF(AND(TrackingWorksheet!#REF! &lt;&gt;"",TrackingWorksheet!#REF!&lt;=#REF!), 1, 0)*D862)</f>
        <v>#REF!</v>
      </c>
      <c r="R862" s="170" t="e">
        <f>IF(B862=1,"",IF(AND(TrackingWorksheet!#REF! &lt;&gt;"", TrackingWorksheet!#REF!="At facility"), 1, 0)*D862)</f>
        <v>#REF!</v>
      </c>
      <c r="S862" s="170" t="e">
        <f>IF(B862=1,"",IF(AND(TrackingWorksheet!#REF! &lt;&gt;"", TrackingWorksheet!#REF!="Outside of facility"), 1, 0)*D862)</f>
        <v>#REF!</v>
      </c>
      <c r="T862" s="170" t="e">
        <f>IF(B862=1,"",IF(AND(TrackingWorksheet!#REF!&lt;&gt;"",TrackingWorksheet!#REF!&lt;=#REF!),1,0)*D862)</f>
        <v>#REF!</v>
      </c>
      <c r="U862" s="170" t="e">
        <f>IF(B862=1,"",IF(AND(TrackingWorksheet!#REF!&lt;&gt;"",TrackingWorksheet!#REF!&lt;=#REF!),1,0)*D862)</f>
        <v>#REF!</v>
      </c>
      <c r="V862" s="170" t="str">
        <f>IF(B862=1,"",IF(TrackingWorksheet!F867="","",TrackingWorksheet!F867))</f>
        <v/>
      </c>
    </row>
    <row r="863" spans="2:22" x14ac:dyDescent="0.35">
      <c r="B863" s="178">
        <f>IF(AND(ISBLANK(TrackingWorksheet!B868),ISBLANK(TrackingWorksheet!C868),ISBLANK(TrackingWorksheet!G868),ISBLANK(TrackingWorksheet!I868),
ISBLANK(TrackingWorksheet!#REF!)),1,0)</f>
        <v>0</v>
      </c>
      <c r="C863" s="173">
        <f>IF(B863=1,"",TrackingWorksheet!D868)</f>
        <v>0</v>
      </c>
      <c r="D863" s="176">
        <f>IF(B863=1,"",IF(AND(TrackingWorksheet!B868&lt;&gt;"",TrackingWorksheet!B868&lt;=WeeklyCOVIDSummary!$C$7,OR(TrackingWorksheet!C868="",TrackingWorksheet!C868&gt;=WeeklyCOVIDSummary!$C$6)),1,0))</f>
        <v>0</v>
      </c>
      <c r="E863" s="175">
        <f>IF(B863=1,"",IF(AND(TrackingWorksheet!H868&lt;&gt;"",TrackingWorksheet!H868&lt;=WeeklyCOVIDSummary!$C$7),1,0)*D863)</f>
        <v>0</v>
      </c>
      <c r="F863" s="175">
        <f>IF(B863=1,"",IF(AND(TrackingWorksheet!I868&lt;&gt;"",TrackingWorksheet!I868&lt;=WeeklyCOVIDSummary!$C$7),1,0)*D863)</f>
        <v>0</v>
      </c>
      <c r="G863" s="175">
        <f>IF(B863=1,"",IF(AND(TrackingWorksheet!G868&lt;&gt;"",TrackingWorksheet!G868&lt;=WeeklyCOVIDSummary!$C$7,WeeklyCOVIDSummary!$C$6-TrackingWorksheet!G868&lt;60),1,0)*D863)</f>
        <v>0</v>
      </c>
      <c r="H863" s="175">
        <f>IF(B863=1,"",IF(AND(TrackingWorksheet!G868&lt;&gt;"",TrackingWorksheet!G868&lt;=WeeklyCOVIDSummary!$C$7,TrackingWorksheet!G868&gt;$M$3),1,0)*D863)</f>
        <v>0</v>
      </c>
      <c r="I863" s="175">
        <f t="shared" si="27"/>
        <v>0</v>
      </c>
      <c r="J863" s="175">
        <f t="shared" si="26"/>
        <v>0</v>
      </c>
      <c r="K863" s="175">
        <f>IF(B863=1,"",IF(AND(TrackingWorksheet!G868="",TrackingWorksheet!H868="", TrackingWorksheet!I868=""),1,0)*D863)</f>
        <v>0</v>
      </c>
      <c r="L863" s="178" t="str">
        <f>IF(B863=1,"",IF(TrackingWorksheet!F868="","",TrackingWorksheet!F868))</f>
        <v/>
      </c>
      <c r="M863" s="170"/>
      <c r="N863" s="170">
        <f>IF(AND(ISBLANK(TrackingWorksheet!B868),ISBLANK(TrackingWorksheet!C868),ISBLANK(TrackingWorksheet!G868),ISBLANK(TrackingWorksheet!I868),
ISBLANK(TrackingWorksheet!#REF!)),1,0)</f>
        <v>0</v>
      </c>
      <c r="O863" s="170">
        <f>IF(B863=1,"",TrackingWorksheet!E868)</f>
        <v>0</v>
      </c>
      <c r="P863" s="170" t="e">
        <f>IF(B863=1,"",IF(AND(TrackingWorksheet!B868&lt;&gt;"",TrackingWorksheet!B868&lt;=#REF!,OR(TrackingWorksheet!C868="",TrackingWorksheet!C868&gt;=#REF!)),1,0))</f>
        <v>#REF!</v>
      </c>
      <c r="Q863" s="170" t="e">
        <f>IF(B863=1,"",IF(AND(TrackingWorksheet!#REF! &lt;&gt;"",TrackingWorksheet!#REF!&lt;=#REF!), 1, 0)*D863)</f>
        <v>#REF!</v>
      </c>
      <c r="R863" s="170" t="e">
        <f>IF(B863=1,"",IF(AND(TrackingWorksheet!#REF! &lt;&gt;"", TrackingWorksheet!#REF!="At facility"), 1, 0)*D863)</f>
        <v>#REF!</v>
      </c>
      <c r="S863" s="170" t="e">
        <f>IF(B863=1,"",IF(AND(TrackingWorksheet!#REF! &lt;&gt;"", TrackingWorksheet!#REF!="Outside of facility"), 1, 0)*D863)</f>
        <v>#REF!</v>
      </c>
      <c r="T863" s="170" t="e">
        <f>IF(B863=1,"",IF(AND(TrackingWorksheet!#REF!&lt;&gt;"",TrackingWorksheet!#REF!&lt;=#REF!),1,0)*D863)</f>
        <v>#REF!</v>
      </c>
      <c r="U863" s="170" t="e">
        <f>IF(B863=1,"",IF(AND(TrackingWorksheet!#REF!&lt;&gt;"",TrackingWorksheet!#REF!&lt;=#REF!),1,0)*D863)</f>
        <v>#REF!</v>
      </c>
      <c r="V863" s="170" t="str">
        <f>IF(B863=1,"",IF(TrackingWorksheet!F868="","",TrackingWorksheet!F868))</f>
        <v/>
      </c>
    </row>
    <row r="864" spans="2:22" x14ac:dyDescent="0.35">
      <c r="B864" s="178">
        <f>IF(AND(ISBLANK(TrackingWorksheet!B869),ISBLANK(TrackingWorksheet!C869),ISBLANK(TrackingWorksheet!G869),ISBLANK(TrackingWorksheet!I869),
ISBLANK(TrackingWorksheet!#REF!)),1,0)</f>
        <v>0</v>
      </c>
      <c r="C864" s="173">
        <f>IF(B864=1,"",TrackingWorksheet!D869)</f>
        <v>0</v>
      </c>
      <c r="D864" s="176">
        <f>IF(B864=1,"",IF(AND(TrackingWorksheet!B869&lt;&gt;"",TrackingWorksheet!B869&lt;=WeeklyCOVIDSummary!$C$7,OR(TrackingWorksheet!C869="",TrackingWorksheet!C869&gt;=WeeklyCOVIDSummary!$C$6)),1,0))</f>
        <v>0</v>
      </c>
      <c r="E864" s="175">
        <f>IF(B864=1,"",IF(AND(TrackingWorksheet!H869&lt;&gt;"",TrackingWorksheet!H869&lt;=WeeklyCOVIDSummary!$C$7),1,0)*D864)</f>
        <v>0</v>
      </c>
      <c r="F864" s="175">
        <f>IF(B864=1,"",IF(AND(TrackingWorksheet!I869&lt;&gt;"",TrackingWorksheet!I869&lt;=WeeklyCOVIDSummary!$C$7),1,0)*D864)</f>
        <v>0</v>
      </c>
      <c r="G864" s="175">
        <f>IF(B864=1,"",IF(AND(TrackingWorksheet!G869&lt;&gt;"",TrackingWorksheet!G869&lt;=WeeklyCOVIDSummary!$C$7,WeeklyCOVIDSummary!$C$6-TrackingWorksheet!G869&lt;60),1,0)*D864)</f>
        <v>0</v>
      </c>
      <c r="H864" s="175">
        <f>IF(B864=1,"",IF(AND(TrackingWorksheet!G869&lt;&gt;"",TrackingWorksheet!G869&lt;=WeeklyCOVIDSummary!$C$7,TrackingWorksheet!G869&gt;$M$3),1,0)*D864)</f>
        <v>0</v>
      </c>
      <c r="I864" s="175">
        <f t="shared" si="27"/>
        <v>0</v>
      </c>
      <c r="J864" s="175">
        <f t="shared" si="26"/>
        <v>0</v>
      </c>
      <c r="K864" s="175">
        <f>IF(B864=1,"",IF(AND(TrackingWorksheet!G869="",TrackingWorksheet!H869="", TrackingWorksheet!I869=""),1,0)*D864)</f>
        <v>0</v>
      </c>
      <c r="L864" s="178" t="str">
        <f>IF(B864=1,"",IF(TrackingWorksheet!F869="","",TrackingWorksheet!F869))</f>
        <v/>
      </c>
      <c r="M864" s="170"/>
      <c r="N864" s="170">
        <f>IF(AND(ISBLANK(TrackingWorksheet!B869),ISBLANK(TrackingWorksheet!C869),ISBLANK(TrackingWorksheet!G869),ISBLANK(TrackingWorksheet!I869),
ISBLANK(TrackingWorksheet!#REF!)),1,0)</f>
        <v>0</v>
      </c>
      <c r="O864" s="170">
        <f>IF(B864=1,"",TrackingWorksheet!E869)</f>
        <v>0</v>
      </c>
      <c r="P864" s="170" t="e">
        <f>IF(B864=1,"",IF(AND(TrackingWorksheet!B869&lt;&gt;"",TrackingWorksheet!B869&lt;=#REF!,OR(TrackingWorksheet!C869="",TrackingWorksheet!C869&gt;=#REF!)),1,0))</f>
        <v>#REF!</v>
      </c>
      <c r="Q864" s="170" t="e">
        <f>IF(B864=1,"",IF(AND(TrackingWorksheet!#REF! &lt;&gt;"",TrackingWorksheet!#REF!&lt;=#REF!), 1, 0)*D864)</f>
        <v>#REF!</v>
      </c>
      <c r="R864" s="170" t="e">
        <f>IF(B864=1,"",IF(AND(TrackingWorksheet!#REF! &lt;&gt;"", TrackingWorksheet!#REF!="At facility"), 1, 0)*D864)</f>
        <v>#REF!</v>
      </c>
      <c r="S864" s="170" t="e">
        <f>IF(B864=1,"",IF(AND(TrackingWorksheet!#REF! &lt;&gt;"", TrackingWorksheet!#REF!="Outside of facility"), 1, 0)*D864)</f>
        <v>#REF!</v>
      </c>
      <c r="T864" s="170" t="e">
        <f>IF(B864=1,"",IF(AND(TrackingWorksheet!#REF!&lt;&gt;"",TrackingWorksheet!#REF!&lt;=#REF!),1,0)*D864)</f>
        <v>#REF!</v>
      </c>
      <c r="U864" s="170" t="e">
        <f>IF(B864=1,"",IF(AND(TrackingWorksheet!#REF!&lt;&gt;"",TrackingWorksheet!#REF!&lt;=#REF!),1,0)*D864)</f>
        <v>#REF!</v>
      </c>
      <c r="V864" s="170" t="str">
        <f>IF(B864=1,"",IF(TrackingWorksheet!F869="","",TrackingWorksheet!F869))</f>
        <v/>
      </c>
    </row>
    <row r="865" spans="2:22" x14ac:dyDescent="0.35">
      <c r="B865" s="178">
        <f>IF(AND(ISBLANK(TrackingWorksheet!B870),ISBLANK(TrackingWorksheet!C870),ISBLANK(TrackingWorksheet!G870),ISBLANK(TrackingWorksheet!I870),
ISBLANK(TrackingWorksheet!#REF!)),1,0)</f>
        <v>0</v>
      </c>
      <c r="C865" s="173">
        <f>IF(B865=1,"",TrackingWorksheet!D870)</f>
        <v>0</v>
      </c>
      <c r="D865" s="176">
        <f>IF(B865=1,"",IF(AND(TrackingWorksheet!B870&lt;&gt;"",TrackingWorksheet!B870&lt;=WeeklyCOVIDSummary!$C$7,OR(TrackingWorksheet!C870="",TrackingWorksheet!C870&gt;=WeeklyCOVIDSummary!$C$6)),1,0))</f>
        <v>0</v>
      </c>
      <c r="E865" s="175">
        <f>IF(B865=1,"",IF(AND(TrackingWorksheet!H870&lt;&gt;"",TrackingWorksheet!H870&lt;=WeeklyCOVIDSummary!$C$7),1,0)*D865)</f>
        <v>0</v>
      </c>
      <c r="F865" s="175">
        <f>IF(B865=1,"",IF(AND(TrackingWorksheet!I870&lt;&gt;"",TrackingWorksheet!I870&lt;=WeeklyCOVIDSummary!$C$7),1,0)*D865)</f>
        <v>0</v>
      </c>
      <c r="G865" s="175">
        <f>IF(B865=1,"",IF(AND(TrackingWorksheet!G870&lt;&gt;"",TrackingWorksheet!G870&lt;=WeeklyCOVIDSummary!$C$7,WeeklyCOVIDSummary!$C$6-TrackingWorksheet!G870&lt;60),1,0)*D865)</f>
        <v>0</v>
      </c>
      <c r="H865" s="175">
        <f>IF(B865=1,"",IF(AND(TrackingWorksheet!G870&lt;&gt;"",TrackingWorksheet!G870&lt;=WeeklyCOVIDSummary!$C$7,TrackingWorksheet!G870&gt;$M$3),1,0)*D865)</f>
        <v>0</v>
      </c>
      <c r="I865" s="175">
        <f t="shared" si="27"/>
        <v>0</v>
      </c>
      <c r="J865" s="175">
        <f t="shared" si="26"/>
        <v>0</v>
      </c>
      <c r="K865" s="175">
        <f>IF(B865=1,"",IF(AND(TrackingWorksheet!G870="",TrackingWorksheet!H870="", TrackingWorksheet!I870=""),1,0)*D865)</f>
        <v>0</v>
      </c>
      <c r="L865" s="178" t="str">
        <f>IF(B865=1,"",IF(TrackingWorksheet!F870="","",TrackingWorksheet!F870))</f>
        <v/>
      </c>
      <c r="M865" s="170"/>
      <c r="N865" s="170">
        <f>IF(AND(ISBLANK(TrackingWorksheet!B870),ISBLANK(TrackingWorksheet!C870),ISBLANK(TrackingWorksheet!G870),ISBLANK(TrackingWorksheet!I870),
ISBLANK(TrackingWorksheet!#REF!)),1,0)</f>
        <v>0</v>
      </c>
      <c r="O865" s="170">
        <f>IF(B865=1,"",TrackingWorksheet!E870)</f>
        <v>0</v>
      </c>
      <c r="P865" s="170" t="e">
        <f>IF(B865=1,"",IF(AND(TrackingWorksheet!B870&lt;&gt;"",TrackingWorksheet!B870&lt;=#REF!,OR(TrackingWorksheet!C870="",TrackingWorksheet!C870&gt;=#REF!)),1,0))</f>
        <v>#REF!</v>
      </c>
      <c r="Q865" s="170" t="e">
        <f>IF(B865=1,"",IF(AND(TrackingWorksheet!#REF! &lt;&gt;"",TrackingWorksheet!#REF!&lt;=#REF!), 1, 0)*D865)</f>
        <v>#REF!</v>
      </c>
      <c r="R865" s="170" t="e">
        <f>IF(B865=1,"",IF(AND(TrackingWorksheet!#REF! &lt;&gt;"", TrackingWorksheet!#REF!="At facility"), 1, 0)*D865)</f>
        <v>#REF!</v>
      </c>
      <c r="S865" s="170" t="e">
        <f>IF(B865=1,"",IF(AND(TrackingWorksheet!#REF! &lt;&gt;"", TrackingWorksheet!#REF!="Outside of facility"), 1, 0)*D865)</f>
        <v>#REF!</v>
      </c>
      <c r="T865" s="170" t="e">
        <f>IF(B865=1,"",IF(AND(TrackingWorksheet!#REF!&lt;&gt;"",TrackingWorksheet!#REF!&lt;=#REF!),1,0)*D865)</f>
        <v>#REF!</v>
      </c>
      <c r="U865" s="170" t="e">
        <f>IF(B865=1,"",IF(AND(TrackingWorksheet!#REF!&lt;&gt;"",TrackingWorksheet!#REF!&lt;=#REF!),1,0)*D865)</f>
        <v>#REF!</v>
      </c>
      <c r="V865" s="170" t="str">
        <f>IF(B865=1,"",IF(TrackingWorksheet!F870="","",TrackingWorksheet!F870))</f>
        <v/>
      </c>
    </row>
    <row r="866" spans="2:22" x14ac:dyDescent="0.35">
      <c r="B866" s="178">
        <f>IF(AND(ISBLANK(TrackingWorksheet!B871),ISBLANK(TrackingWorksheet!C871),ISBLANK(TrackingWorksheet!G871),ISBLANK(TrackingWorksheet!I871),
ISBLANK(TrackingWorksheet!#REF!)),1,0)</f>
        <v>0</v>
      </c>
      <c r="C866" s="173">
        <f>IF(B866=1,"",TrackingWorksheet!D871)</f>
        <v>0</v>
      </c>
      <c r="D866" s="176">
        <f>IF(B866=1,"",IF(AND(TrackingWorksheet!B871&lt;&gt;"",TrackingWorksheet!B871&lt;=WeeklyCOVIDSummary!$C$7,OR(TrackingWorksheet!C871="",TrackingWorksheet!C871&gt;=WeeklyCOVIDSummary!$C$6)),1,0))</f>
        <v>0</v>
      </c>
      <c r="E866" s="175">
        <f>IF(B866=1,"",IF(AND(TrackingWorksheet!H871&lt;&gt;"",TrackingWorksheet!H871&lt;=WeeklyCOVIDSummary!$C$7),1,0)*D866)</f>
        <v>0</v>
      </c>
      <c r="F866" s="175">
        <f>IF(B866=1,"",IF(AND(TrackingWorksheet!I871&lt;&gt;"",TrackingWorksheet!I871&lt;=WeeklyCOVIDSummary!$C$7),1,0)*D866)</f>
        <v>0</v>
      </c>
      <c r="G866" s="175">
        <f>IF(B866=1,"",IF(AND(TrackingWorksheet!G871&lt;&gt;"",TrackingWorksheet!G871&lt;=WeeklyCOVIDSummary!$C$7,WeeklyCOVIDSummary!$C$6-TrackingWorksheet!G871&lt;60),1,0)*D866)</f>
        <v>0</v>
      </c>
      <c r="H866" s="175">
        <f>IF(B866=1,"",IF(AND(TrackingWorksheet!G871&lt;&gt;"",TrackingWorksheet!G871&lt;=WeeklyCOVIDSummary!$C$7,TrackingWorksheet!G871&gt;$M$3),1,0)*D866)</f>
        <v>0</v>
      </c>
      <c r="I866" s="175">
        <f t="shared" si="27"/>
        <v>0</v>
      </c>
      <c r="J866" s="175">
        <f t="shared" si="26"/>
        <v>0</v>
      </c>
      <c r="K866" s="175">
        <f>IF(B866=1,"",IF(AND(TrackingWorksheet!G871="",TrackingWorksheet!H871="", TrackingWorksheet!I871=""),1,0)*D866)</f>
        <v>0</v>
      </c>
      <c r="L866" s="178" t="str">
        <f>IF(B866=1,"",IF(TrackingWorksheet!F871="","",TrackingWorksheet!F871))</f>
        <v/>
      </c>
      <c r="M866" s="170"/>
      <c r="N866" s="170">
        <f>IF(AND(ISBLANK(TrackingWorksheet!B871),ISBLANK(TrackingWorksheet!C871),ISBLANK(TrackingWorksheet!G871),ISBLANK(TrackingWorksheet!I871),
ISBLANK(TrackingWorksheet!#REF!)),1,0)</f>
        <v>0</v>
      </c>
      <c r="O866" s="170">
        <f>IF(B866=1,"",TrackingWorksheet!E871)</f>
        <v>0</v>
      </c>
      <c r="P866" s="170" t="e">
        <f>IF(B866=1,"",IF(AND(TrackingWorksheet!B871&lt;&gt;"",TrackingWorksheet!B871&lt;=#REF!,OR(TrackingWorksheet!C871="",TrackingWorksheet!C871&gt;=#REF!)),1,0))</f>
        <v>#REF!</v>
      </c>
      <c r="Q866" s="170" t="e">
        <f>IF(B866=1,"",IF(AND(TrackingWorksheet!#REF! &lt;&gt;"",TrackingWorksheet!#REF!&lt;=#REF!), 1, 0)*D866)</f>
        <v>#REF!</v>
      </c>
      <c r="R866" s="170" t="e">
        <f>IF(B866=1,"",IF(AND(TrackingWorksheet!#REF! &lt;&gt;"", TrackingWorksheet!#REF!="At facility"), 1, 0)*D866)</f>
        <v>#REF!</v>
      </c>
      <c r="S866" s="170" t="e">
        <f>IF(B866=1,"",IF(AND(TrackingWorksheet!#REF! &lt;&gt;"", TrackingWorksheet!#REF!="Outside of facility"), 1, 0)*D866)</f>
        <v>#REF!</v>
      </c>
      <c r="T866" s="170" t="e">
        <f>IF(B866=1,"",IF(AND(TrackingWorksheet!#REF!&lt;&gt;"",TrackingWorksheet!#REF!&lt;=#REF!),1,0)*D866)</f>
        <v>#REF!</v>
      </c>
      <c r="U866" s="170" t="e">
        <f>IF(B866=1,"",IF(AND(TrackingWorksheet!#REF!&lt;&gt;"",TrackingWorksheet!#REF!&lt;=#REF!),1,0)*D866)</f>
        <v>#REF!</v>
      </c>
      <c r="V866" s="170" t="str">
        <f>IF(B866=1,"",IF(TrackingWorksheet!F871="","",TrackingWorksheet!F871))</f>
        <v/>
      </c>
    </row>
    <row r="867" spans="2:22" x14ac:dyDescent="0.35">
      <c r="B867" s="178">
        <f>IF(AND(ISBLANK(TrackingWorksheet!B872),ISBLANK(TrackingWorksheet!C872),ISBLANK(TrackingWorksheet!G872),ISBLANK(TrackingWorksheet!I872),
ISBLANK(TrackingWorksheet!#REF!)),1,0)</f>
        <v>0</v>
      </c>
      <c r="C867" s="173">
        <f>IF(B867=1,"",TrackingWorksheet!D872)</f>
        <v>0</v>
      </c>
      <c r="D867" s="176">
        <f>IF(B867=1,"",IF(AND(TrackingWorksheet!B872&lt;&gt;"",TrackingWorksheet!B872&lt;=WeeklyCOVIDSummary!$C$7,OR(TrackingWorksheet!C872="",TrackingWorksheet!C872&gt;=WeeklyCOVIDSummary!$C$6)),1,0))</f>
        <v>0</v>
      </c>
      <c r="E867" s="175">
        <f>IF(B867=1,"",IF(AND(TrackingWorksheet!H872&lt;&gt;"",TrackingWorksheet!H872&lt;=WeeklyCOVIDSummary!$C$7),1,0)*D867)</f>
        <v>0</v>
      </c>
      <c r="F867" s="175">
        <f>IF(B867=1,"",IF(AND(TrackingWorksheet!I872&lt;&gt;"",TrackingWorksheet!I872&lt;=WeeklyCOVIDSummary!$C$7),1,0)*D867)</f>
        <v>0</v>
      </c>
      <c r="G867" s="175">
        <f>IF(B867=1,"",IF(AND(TrackingWorksheet!G872&lt;&gt;"",TrackingWorksheet!G872&lt;=WeeklyCOVIDSummary!$C$7,WeeklyCOVIDSummary!$C$6-TrackingWorksheet!G872&lt;60),1,0)*D867)</f>
        <v>0</v>
      </c>
      <c r="H867" s="175">
        <f>IF(B867=1,"",IF(AND(TrackingWorksheet!G872&lt;&gt;"",TrackingWorksheet!G872&lt;=WeeklyCOVIDSummary!$C$7,TrackingWorksheet!G872&gt;$M$3),1,0)*D867)</f>
        <v>0</v>
      </c>
      <c r="I867" s="175">
        <f t="shared" si="27"/>
        <v>0</v>
      </c>
      <c r="J867" s="175">
        <f t="shared" si="26"/>
        <v>0</v>
      </c>
      <c r="K867" s="175">
        <f>IF(B867=1,"",IF(AND(TrackingWorksheet!G872="",TrackingWorksheet!H872="", TrackingWorksheet!I872=""),1,0)*D867)</f>
        <v>0</v>
      </c>
      <c r="L867" s="178" t="str">
        <f>IF(B867=1,"",IF(TrackingWorksheet!F872="","",TrackingWorksheet!F872))</f>
        <v/>
      </c>
      <c r="M867" s="170"/>
      <c r="N867" s="170">
        <f>IF(AND(ISBLANK(TrackingWorksheet!B872),ISBLANK(TrackingWorksheet!C872),ISBLANK(TrackingWorksheet!G872),ISBLANK(TrackingWorksheet!I872),
ISBLANK(TrackingWorksheet!#REF!)),1,0)</f>
        <v>0</v>
      </c>
      <c r="O867" s="170">
        <f>IF(B867=1,"",TrackingWorksheet!E872)</f>
        <v>0</v>
      </c>
      <c r="P867" s="170" t="e">
        <f>IF(B867=1,"",IF(AND(TrackingWorksheet!B872&lt;&gt;"",TrackingWorksheet!B872&lt;=#REF!,OR(TrackingWorksheet!C872="",TrackingWorksheet!C872&gt;=#REF!)),1,0))</f>
        <v>#REF!</v>
      </c>
      <c r="Q867" s="170" t="e">
        <f>IF(B867=1,"",IF(AND(TrackingWorksheet!#REF! &lt;&gt;"",TrackingWorksheet!#REF!&lt;=#REF!), 1, 0)*D867)</f>
        <v>#REF!</v>
      </c>
      <c r="R867" s="170" t="e">
        <f>IF(B867=1,"",IF(AND(TrackingWorksheet!#REF! &lt;&gt;"", TrackingWorksheet!#REF!="At facility"), 1, 0)*D867)</f>
        <v>#REF!</v>
      </c>
      <c r="S867" s="170" t="e">
        <f>IF(B867=1,"",IF(AND(TrackingWorksheet!#REF! &lt;&gt;"", TrackingWorksheet!#REF!="Outside of facility"), 1, 0)*D867)</f>
        <v>#REF!</v>
      </c>
      <c r="T867" s="170" t="e">
        <f>IF(B867=1,"",IF(AND(TrackingWorksheet!#REF!&lt;&gt;"",TrackingWorksheet!#REF!&lt;=#REF!),1,0)*D867)</f>
        <v>#REF!</v>
      </c>
      <c r="U867" s="170" t="e">
        <f>IF(B867=1,"",IF(AND(TrackingWorksheet!#REF!&lt;&gt;"",TrackingWorksheet!#REF!&lt;=#REF!),1,0)*D867)</f>
        <v>#REF!</v>
      </c>
      <c r="V867" s="170" t="str">
        <f>IF(B867=1,"",IF(TrackingWorksheet!F872="","",TrackingWorksheet!F872))</f>
        <v/>
      </c>
    </row>
    <row r="868" spans="2:22" x14ac:dyDescent="0.35">
      <c r="B868" s="178">
        <f>IF(AND(ISBLANK(TrackingWorksheet!B873),ISBLANK(TrackingWorksheet!C873),ISBLANK(TrackingWorksheet!G873),ISBLANK(TrackingWorksheet!I873),
ISBLANK(TrackingWorksheet!#REF!)),1,0)</f>
        <v>0</v>
      </c>
      <c r="C868" s="173">
        <f>IF(B868=1,"",TrackingWorksheet!D873)</f>
        <v>0</v>
      </c>
      <c r="D868" s="176">
        <f>IF(B868=1,"",IF(AND(TrackingWorksheet!B873&lt;&gt;"",TrackingWorksheet!B873&lt;=WeeklyCOVIDSummary!$C$7,OR(TrackingWorksheet!C873="",TrackingWorksheet!C873&gt;=WeeklyCOVIDSummary!$C$6)),1,0))</f>
        <v>0</v>
      </c>
      <c r="E868" s="175">
        <f>IF(B868=1,"",IF(AND(TrackingWorksheet!H873&lt;&gt;"",TrackingWorksheet!H873&lt;=WeeklyCOVIDSummary!$C$7),1,0)*D868)</f>
        <v>0</v>
      </c>
      <c r="F868" s="175">
        <f>IF(B868=1,"",IF(AND(TrackingWorksheet!I873&lt;&gt;"",TrackingWorksheet!I873&lt;=WeeklyCOVIDSummary!$C$7),1,0)*D868)</f>
        <v>0</v>
      </c>
      <c r="G868" s="175">
        <f>IF(B868=1,"",IF(AND(TrackingWorksheet!G873&lt;&gt;"",TrackingWorksheet!G873&lt;=WeeklyCOVIDSummary!$C$7,WeeklyCOVIDSummary!$C$6-TrackingWorksheet!G873&lt;60),1,0)*D868)</f>
        <v>0</v>
      </c>
      <c r="H868" s="175">
        <f>IF(B868=1,"",IF(AND(TrackingWorksheet!G873&lt;&gt;"",TrackingWorksheet!G873&lt;=WeeklyCOVIDSummary!$C$7,TrackingWorksheet!G873&gt;$M$3),1,0)*D868)</f>
        <v>0</v>
      </c>
      <c r="I868" s="175">
        <f t="shared" si="27"/>
        <v>0</v>
      </c>
      <c r="J868" s="175">
        <f t="shared" si="26"/>
        <v>0</v>
      </c>
      <c r="K868" s="175">
        <f>IF(B868=1,"",IF(AND(TrackingWorksheet!G873="",TrackingWorksheet!H873="", TrackingWorksheet!I873=""),1,0)*D868)</f>
        <v>0</v>
      </c>
      <c r="L868" s="178" t="str">
        <f>IF(B868=1,"",IF(TrackingWorksheet!F873="","",TrackingWorksheet!F873))</f>
        <v/>
      </c>
      <c r="M868" s="170"/>
      <c r="N868" s="170">
        <f>IF(AND(ISBLANK(TrackingWorksheet!B873),ISBLANK(TrackingWorksheet!C873),ISBLANK(TrackingWorksheet!G873),ISBLANK(TrackingWorksheet!I873),
ISBLANK(TrackingWorksheet!#REF!)),1,0)</f>
        <v>0</v>
      </c>
      <c r="O868" s="170">
        <f>IF(B868=1,"",TrackingWorksheet!E873)</f>
        <v>0</v>
      </c>
      <c r="P868" s="170" t="e">
        <f>IF(B868=1,"",IF(AND(TrackingWorksheet!B873&lt;&gt;"",TrackingWorksheet!B873&lt;=#REF!,OR(TrackingWorksheet!C873="",TrackingWorksheet!C873&gt;=#REF!)),1,0))</f>
        <v>#REF!</v>
      </c>
      <c r="Q868" s="170" t="e">
        <f>IF(B868=1,"",IF(AND(TrackingWorksheet!#REF! &lt;&gt;"",TrackingWorksheet!#REF!&lt;=#REF!), 1, 0)*D868)</f>
        <v>#REF!</v>
      </c>
      <c r="R868" s="170" t="e">
        <f>IF(B868=1,"",IF(AND(TrackingWorksheet!#REF! &lt;&gt;"", TrackingWorksheet!#REF!="At facility"), 1, 0)*D868)</f>
        <v>#REF!</v>
      </c>
      <c r="S868" s="170" t="e">
        <f>IF(B868=1,"",IF(AND(TrackingWorksheet!#REF! &lt;&gt;"", TrackingWorksheet!#REF!="Outside of facility"), 1, 0)*D868)</f>
        <v>#REF!</v>
      </c>
      <c r="T868" s="170" t="e">
        <f>IF(B868=1,"",IF(AND(TrackingWorksheet!#REF!&lt;&gt;"",TrackingWorksheet!#REF!&lt;=#REF!),1,0)*D868)</f>
        <v>#REF!</v>
      </c>
      <c r="U868" s="170" t="e">
        <f>IF(B868=1,"",IF(AND(TrackingWorksheet!#REF!&lt;&gt;"",TrackingWorksheet!#REF!&lt;=#REF!),1,0)*D868)</f>
        <v>#REF!</v>
      </c>
      <c r="V868" s="170" t="str">
        <f>IF(B868=1,"",IF(TrackingWorksheet!F873="","",TrackingWorksheet!F873))</f>
        <v/>
      </c>
    </row>
    <row r="869" spans="2:22" x14ac:dyDescent="0.35">
      <c r="B869" s="178">
        <f>IF(AND(ISBLANK(TrackingWorksheet!B874),ISBLANK(TrackingWorksheet!C874),ISBLANK(TrackingWorksheet!G874),ISBLANK(TrackingWorksheet!I874),
ISBLANK(TrackingWorksheet!#REF!)),1,0)</f>
        <v>0</v>
      </c>
      <c r="C869" s="173">
        <f>IF(B869=1,"",TrackingWorksheet!D874)</f>
        <v>0</v>
      </c>
      <c r="D869" s="176">
        <f>IF(B869=1,"",IF(AND(TrackingWorksheet!B874&lt;&gt;"",TrackingWorksheet!B874&lt;=WeeklyCOVIDSummary!$C$7,OR(TrackingWorksheet!C874="",TrackingWorksheet!C874&gt;=WeeklyCOVIDSummary!$C$6)),1,0))</f>
        <v>0</v>
      </c>
      <c r="E869" s="175">
        <f>IF(B869=1,"",IF(AND(TrackingWorksheet!H874&lt;&gt;"",TrackingWorksheet!H874&lt;=WeeklyCOVIDSummary!$C$7),1,0)*D869)</f>
        <v>0</v>
      </c>
      <c r="F869" s="175">
        <f>IF(B869=1,"",IF(AND(TrackingWorksheet!I874&lt;&gt;"",TrackingWorksheet!I874&lt;=WeeklyCOVIDSummary!$C$7),1,0)*D869)</f>
        <v>0</v>
      </c>
      <c r="G869" s="175">
        <f>IF(B869=1,"",IF(AND(TrackingWorksheet!G874&lt;&gt;"",TrackingWorksheet!G874&lt;=WeeklyCOVIDSummary!$C$7,WeeklyCOVIDSummary!$C$6-TrackingWorksheet!G874&lt;60),1,0)*D869)</f>
        <v>0</v>
      </c>
      <c r="H869" s="175">
        <f>IF(B869=1,"",IF(AND(TrackingWorksheet!G874&lt;&gt;"",TrackingWorksheet!G874&lt;=WeeklyCOVIDSummary!$C$7,TrackingWorksheet!G874&gt;$M$3),1,0)*D869)</f>
        <v>0</v>
      </c>
      <c r="I869" s="175">
        <f t="shared" si="27"/>
        <v>0</v>
      </c>
      <c r="J869" s="175">
        <f t="shared" si="26"/>
        <v>0</v>
      </c>
      <c r="K869" s="175">
        <f>IF(B869=1,"",IF(AND(TrackingWorksheet!G874="",TrackingWorksheet!H874="", TrackingWorksheet!I874=""),1,0)*D869)</f>
        <v>0</v>
      </c>
      <c r="L869" s="178" t="str">
        <f>IF(B869=1,"",IF(TrackingWorksheet!F874="","",TrackingWorksheet!F874))</f>
        <v/>
      </c>
      <c r="M869" s="170"/>
      <c r="N869" s="170">
        <f>IF(AND(ISBLANK(TrackingWorksheet!B874),ISBLANK(TrackingWorksheet!C874),ISBLANK(TrackingWorksheet!G874),ISBLANK(TrackingWorksheet!I874),
ISBLANK(TrackingWorksheet!#REF!)),1,0)</f>
        <v>0</v>
      </c>
      <c r="O869" s="170">
        <f>IF(B869=1,"",TrackingWorksheet!E874)</f>
        <v>0</v>
      </c>
      <c r="P869" s="170" t="e">
        <f>IF(B869=1,"",IF(AND(TrackingWorksheet!B874&lt;&gt;"",TrackingWorksheet!B874&lt;=#REF!,OR(TrackingWorksheet!C874="",TrackingWorksheet!C874&gt;=#REF!)),1,0))</f>
        <v>#REF!</v>
      </c>
      <c r="Q869" s="170" t="e">
        <f>IF(B869=1,"",IF(AND(TrackingWorksheet!#REF! &lt;&gt;"",TrackingWorksheet!#REF!&lt;=#REF!), 1, 0)*D869)</f>
        <v>#REF!</v>
      </c>
      <c r="R869" s="170" t="e">
        <f>IF(B869=1,"",IF(AND(TrackingWorksheet!#REF! &lt;&gt;"", TrackingWorksheet!#REF!="At facility"), 1, 0)*D869)</f>
        <v>#REF!</v>
      </c>
      <c r="S869" s="170" t="e">
        <f>IF(B869=1,"",IF(AND(TrackingWorksheet!#REF! &lt;&gt;"", TrackingWorksheet!#REF!="Outside of facility"), 1, 0)*D869)</f>
        <v>#REF!</v>
      </c>
      <c r="T869" s="170" t="e">
        <f>IF(B869=1,"",IF(AND(TrackingWorksheet!#REF!&lt;&gt;"",TrackingWorksheet!#REF!&lt;=#REF!),1,0)*D869)</f>
        <v>#REF!</v>
      </c>
      <c r="U869" s="170" t="e">
        <f>IF(B869=1,"",IF(AND(TrackingWorksheet!#REF!&lt;&gt;"",TrackingWorksheet!#REF!&lt;=#REF!),1,0)*D869)</f>
        <v>#REF!</v>
      </c>
      <c r="V869" s="170" t="str">
        <f>IF(B869=1,"",IF(TrackingWorksheet!F874="","",TrackingWorksheet!F874))</f>
        <v/>
      </c>
    </row>
    <row r="870" spans="2:22" x14ac:dyDescent="0.35">
      <c r="B870" s="178">
        <f>IF(AND(ISBLANK(TrackingWorksheet!B875),ISBLANK(TrackingWorksheet!C875),ISBLANK(TrackingWorksheet!G875),ISBLANK(TrackingWorksheet!I875),
ISBLANK(TrackingWorksheet!#REF!)),1,0)</f>
        <v>0</v>
      </c>
      <c r="C870" s="173">
        <f>IF(B870=1,"",TrackingWorksheet!D875)</f>
        <v>0</v>
      </c>
      <c r="D870" s="176">
        <f>IF(B870=1,"",IF(AND(TrackingWorksheet!B875&lt;&gt;"",TrackingWorksheet!B875&lt;=WeeklyCOVIDSummary!$C$7,OR(TrackingWorksheet!C875="",TrackingWorksheet!C875&gt;=WeeklyCOVIDSummary!$C$6)),1,0))</f>
        <v>0</v>
      </c>
      <c r="E870" s="175">
        <f>IF(B870=1,"",IF(AND(TrackingWorksheet!H875&lt;&gt;"",TrackingWorksheet!H875&lt;=WeeklyCOVIDSummary!$C$7),1,0)*D870)</f>
        <v>0</v>
      </c>
      <c r="F870" s="175">
        <f>IF(B870=1,"",IF(AND(TrackingWorksheet!I875&lt;&gt;"",TrackingWorksheet!I875&lt;=WeeklyCOVIDSummary!$C$7),1,0)*D870)</f>
        <v>0</v>
      </c>
      <c r="G870" s="175">
        <f>IF(B870=1,"",IF(AND(TrackingWorksheet!G875&lt;&gt;"",TrackingWorksheet!G875&lt;=WeeklyCOVIDSummary!$C$7,WeeklyCOVIDSummary!$C$6-TrackingWorksheet!G875&lt;60),1,0)*D870)</f>
        <v>0</v>
      </c>
      <c r="H870" s="175">
        <f>IF(B870=1,"",IF(AND(TrackingWorksheet!G875&lt;&gt;"",TrackingWorksheet!G875&lt;=WeeklyCOVIDSummary!$C$7,TrackingWorksheet!G875&gt;$M$3),1,0)*D870)</f>
        <v>0</v>
      </c>
      <c r="I870" s="175">
        <f t="shared" si="27"/>
        <v>0</v>
      </c>
      <c r="J870" s="175">
        <f t="shared" si="26"/>
        <v>0</v>
      </c>
      <c r="K870" s="175">
        <f>IF(B870=1,"",IF(AND(TrackingWorksheet!G875="",TrackingWorksheet!H875="", TrackingWorksheet!I875=""),1,0)*D870)</f>
        <v>0</v>
      </c>
      <c r="L870" s="178" t="str">
        <f>IF(B870=1,"",IF(TrackingWorksheet!F875="","",TrackingWorksheet!F875))</f>
        <v/>
      </c>
      <c r="M870" s="170"/>
      <c r="N870" s="170">
        <f>IF(AND(ISBLANK(TrackingWorksheet!B875),ISBLANK(TrackingWorksheet!C875),ISBLANK(TrackingWorksheet!G875),ISBLANK(TrackingWorksheet!I875),
ISBLANK(TrackingWorksheet!#REF!)),1,0)</f>
        <v>0</v>
      </c>
      <c r="O870" s="170">
        <f>IF(B870=1,"",TrackingWorksheet!E875)</f>
        <v>0</v>
      </c>
      <c r="P870" s="170" t="e">
        <f>IF(B870=1,"",IF(AND(TrackingWorksheet!B875&lt;&gt;"",TrackingWorksheet!B875&lt;=#REF!,OR(TrackingWorksheet!C875="",TrackingWorksheet!C875&gt;=#REF!)),1,0))</f>
        <v>#REF!</v>
      </c>
      <c r="Q870" s="170" t="e">
        <f>IF(B870=1,"",IF(AND(TrackingWorksheet!#REF! &lt;&gt;"",TrackingWorksheet!#REF!&lt;=#REF!), 1, 0)*D870)</f>
        <v>#REF!</v>
      </c>
      <c r="R870" s="170" t="e">
        <f>IF(B870=1,"",IF(AND(TrackingWorksheet!#REF! &lt;&gt;"", TrackingWorksheet!#REF!="At facility"), 1, 0)*D870)</f>
        <v>#REF!</v>
      </c>
      <c r="S870" s="170" t="e">
        <f>IF(B870=1,"",IF(AND(TrackingWorksheet!#REF! &lt;&gt;"", TrackingWorksheet!#REF!="Outside of facility"), 1, 0)*D870)</f>
        <v>#REF!</v>
      </c>
      <c r="T870" s="170" t="e">
        <f>IF(B870=1,"",IF(AND(TrackingWorksheet!#REF!&lt;&gt;"",TrackingWorksheet!#REF!&lt;=#REF!),1,0)*D870)</f>
        <v>#REF!</v>
      </c>
      <c r="U870" s="170" t="e">
        <f>IF(B870=1,"",IF(AND(TrackingWorksheet!#REF!&lt;&gt;"",TrackingWorksheet!#REF!&lt;=#REF!),1,0)*D870)</f>
        <v>#REF!</v>
      </c>
      <c r="V870" s="170" t="str">
        <f>IF(B870=1,"",IF(TrackingWorksheet!F875="","",TrackingWorksheet!F875))</f>
        <v/>
      </c>
    </row>
    <row r="871" spans="2:22" x14ac:dyDescent="0.35">
      <c r="B871" s="178">
        <f>IF(AND(ISBLANK(TrackingWorksheet!B876),ISBLANK(TrackingWorksheet!C876),ISBLANK(TrackingWorksheet!G876),ISBLANK(TrackingWorksheet!I876),
ISBLANK(TrackingWorksheet!#REF!)),1,0)</f>
        <v>0</v>
      </c>
      <c r="C871" s="173">
        <f>IF(B871=1,"",TrackingWorksheet!D876)</f>
        <v>0</v>
      </c>
      <c r="D871" s="176">
        <f>IF(B871=1,"",IF(AND(TrackingWorksheet!B876&lt;&gt;"",TrackingWorksheet!B876&lt;=WeeklyCOVIDSummary!$C$7,OR(TrackingWorksheet!C876="",TrackingWorksheet!C876&gt;=WeeklyCOVIDSummary!$C$6)),1,0))</f>
        <v>0</v>
      </c>
      <c r="E871" s="175">
        <f>IF(B871=1,"",IF(AND(TrackingWorksheet!H876&lt;&gt;"",TrackingWorksheet!H876&lt;=WeeklyCOVIDSummary!$C$7),1,0)*D871)</f>
        <v>0</v>
      </c>
      <c r="F871" s="175">
        <f>IF(B871=1,"",IF(AND(TrackingWorksheet!I876&lt;&gt;"",TrackingWorksheet!I876&lt;=WeeklyCOVIDSummary!$C$7),1,0)*D871)</f>
        <v>0</v>
      </c>
      <c r="G871" s="175">
        <f>IF(B871=1,"",IF(AND(TrackingWorksheet!G876&lt;&gt;"",TrackingWorksheet!G876&lt;=WeeklyCOVIDSummary!$C$7,WeeklyCOVIDSummary!$C$6-TrackingWorksheet!G876&lt;60),1,0)*D871)</f>
        <v>0</v>
      </c>
      <c r="H871" s="175">
        <f>IF(B871=1,"",IF(AND(TrackingWorksheet!G876&lt;&gt;"",TrackingWorksheet!G876&lt;=WeeklyCOVIDSummary!$C$7,TrackingWorksheet!G876&gt;$M$3),1,0)*D871)</f>
        <v>0</v>
      </c>
      <c r="I871" s="175">
        <f t="shared" si="27"/>
        <v>0</v>
      </c>
      <c r="J871" s="175">
        <f t="shared" si="26"/>
        <v>0</v>
      </c>
      <c r="K871" s="175">
        <f>IF(B871=1,"",IF(AND(TrackingWorksheet!G876="",TrackingWorksheet!H876="", TrackingWorksheet!I876=""),1,0)*D871)</f>
        <v>0</v>
      </c>
      <c r="L871" s="178" t="str">
        <f>IF(B871=1,"",IF(TrackingWorksheet!F876="","",TrackingWorksheet!F876))</f>
        <v/>
      </c>
      <c r="M871" s="170"/>
      <c r="N871" s="170">
        <f>IF(AND(ISBLANK(TrackingWorksheet!B876),ISBLANK(TrackingWorksheet!C876),ISBLANK(TrackingWorksheet!G876),ISBLANK(TrackingWorksheet!I876),
ISBLANK(TrackingWorksheet!#REF!)),1,0)</f>
        <v>0</v>
      </c>
      <c r="O871" s="170">
        <f>IF(B871=1,"",TrackingWorksheet!E876)</f>
        <v>0</v>
      </c>
      <c r="P871" s="170" t="e">
        <f>IF(B871=1,"",IF(AND(TrackingWorksheet!B876&lt;&gt;"",TrackingWorksheet!B876&lt;=#REF!,OR(TrackingWorksheet!C876="",TrackingWorksheet!C876&gt;=#REF!)),1,0))</f>
        <v>#REF!</v>
      </c>
      <c r="Q871" s="170" t="e">
        <f>IF(B871=1,"",IF(AND(TrackingWorksheet!#REF! &lt;&gt;"",TrackingWorksheet!#REF!&lt;=#REF!), 1, 0)*D871)</f>
        <v>#REF!</v>
      </c>
      <c r="R871" s="170" t="e">
        <f>IF(B871=1,"",IF(AND(TrackingWorksheet!#REF! &lt;&gt;"", TrackingWorksheet!#REF!="At facility"), 1, 0)*D871)</f>
        <v>#REF!</v>
      </c>
      <c r="S871" s="170" t="e">
        <f>IF(B871=1,"",IF(AND(TrackingWorksheet!#REF! &lt;&gt;"", TrackingWorksheet!#REF!="Outside of facility"), 1, 0)*D871)</f>
        <v>#REF!</v>
      </c>
      <c r="T871" s="170" t="e">
        <f>IF(B871=1,"",IF(AND(TrackingWorksheet!#REF!&lt;&gt;"",TrackingWorksheet!#REF!&lt;=#REF!),1,0)*D871)</f>
        <v>#REF!</v>
      </c>
      <c r="U871" s="170" t="e">
        <f>IF(B871=1,"",IF(AND(TrackingWorksheet!#REF!&lt;&gt;"",TrackingWorksheet!#REF!&lt;=#REF!),1,0)*D871)</f>
        <v>#REF!</v>
      </c>
      <c r="V871" s="170" t="str">
        <f>IF(B871=1,"",IF(TrackingWorksheet!F876="","",TrackingWorksheet!F876))</f>
        <v/>
      </c>
    </row>
    <row r="872" spans="2:22" x14ac:dyDescent="0.35">
      <c r="B872" s="178">
        <f>IF(AND(ISBLANK(TrackingWorksheet!B877),ISBLANK(TrackingWorksheet!C877),ISBLANK(TrackingWorksheet!G877),ISBLANK(TrackingWorksheet!I877),
ISBLANK(TrackingWorksheet!#REF!)),1,0)</f>
        <v>0</v>
      </c>
      <c r="C872" s="173">
        <f>IF(B872=1,"",TrackingWorksheet!D877)</f>
        <v>0</v>
      </c>
      <c r="D872" s="176">
        <f>IF(B872=1,"",IF(AND(TrackingWorksheet!B877&lt;&gt;"",TrackingWorksheet!B877&lt;=WeeklyCOVIDSummary!$C$7,OR(TrackingWorksheet!C877="",TrackingWorksheet!C877&gt;=WeeklyCOVIDSummary!$C$6)),1,0))</f>
        <v>0</v>
      </c>
      <c r="E872" s="175">
        <f>IF(B872=1,"",IF(AND(TrackingWorksheet!H877&lt;&gt;"",TrackingWorksheet!H877&lt;=WeeklyCOVIDSummary!$C$7),1,0)*D872)</f>
        <v>0</v>
      </c>
      <c r="F872" s="175">
        <f>IF(B872=1,"",IF(AND(TrackingWorksheet!I877&lt;&gt;"",TrackingWorksheet!I877&lt;=WeeklyCOVIDSummary!$C$7),1,0)*D872)</f>
        <v>0</v>
      </c>
      <c r="G872" s="175">
        <f>IF(B872=1,"",IF(AND(TrackingWorksheet!G877&lt;&gt;"",TrackingWorksheet!G877&lt;=WeeklyCOVIDSummary!$C$7,WeeklyCOVIDSummary!$C$6-TrackingWorksheet!G877&lt;60),1,0)*D872)</f>
        <v>0</v>
      </c>
      <c r="H872" s="175">
        <f>IF(B872=1,"",IF(AND(TrackingWorksheet!G877&lt;&gt;"",TrackingWorksheet!G877&lt;=WeeklyCOVIDSummary!$C$7,TrackingWorksheet!G877&gt;$M$3),1,0)*D872)</f>
        <v>0</v>
      </c>
      <c r="I872" s="175">
        <f t="shared" si="27"/>
        <v>0</v>
      </c>
      <c r="J872" s="175">
        <f t="shared" si="26"/>
        <v>0</v>
      </c>
      <c r="K872" s="175">
        <f>IF(B872=1,"",IF(AND(TrackingWorksheet!G877="",TrackingWorksheet!H877="", TrackingWorksheet!I877=""),1,0)*D872)</f>
        <v>0</v>
      </c>
      <c r="L872" s="178" t="str">
        <f>IF(B872=1,"",IF(TrackingWorksheet!F877="","",TrackingWorksheet!F877))</f>
        <v/>
      </c>
      <c r="M872" s="170"/>
      <c r="N872" s="170">
        <f>IF(AND(ISBLANK(TrackingWorksheet!B877),ISBLANK(TrackingWorksheet!C877),ISBLANK(TrackingWorksheet!G877),ISBLANK(TrackingWorksheet!I877),
ISBLANK(TrackingWorksheet!#REF!)),1,0)</f>
        <v>0</v>
      </c>
      <c r="O872" s="170">
        <f>IF(B872=1,"",TrackingWorksheet!E877)</f>
        <v>0</v>
      </c>
      <c r="P872" s="170" t="e">
        <f>IF(B872=1,"",IF(AND(TrackingWorksheet!B877&lt;&gt;"",TrackingWorksheet!B877&lt;=#REF!,OR(TrackingWorksheet!C877="",TrackingWorksheet!C877&gt;=#REF!)),1,0))</f>
        <v>#REF!</v>
      </c>
      <c r="Q872" s="170" t="e">
        <f>IF(B872=1,"",IF(AND(TrackingWorksheet!#REF! &lt;&gt;"",TrackingWorksheet!#REF!&lt;=#REF!), 1, 0)*D872)</f>
        <v>#REF!</v>
      </c>
      <c r="R872" s="170" t="e">
        <f>IF(B872=1,"",IF(AND(TrackingWorksheet!#REF! &lt;&gt;"", TrackingWorksheet!#REF!="At facility"), 1, 0)*D872)</f>
        <v>#REF!</v>
      </c>
      <c r="S872" s="170" t="e">
        <f>IF(B872=1,"",IF(AND(TrackingWorksheet!#REF! &lt;&gt;"", TrackingWorksheet!#REF!="Outside of facility"), 1, 0)*D872)</f>
        <v>#REF!</v>
      </c>
      <c r="T872" s="170" t="e">
        <f>IF(B872=1,"",IF(AND(TrackingWorksheet!#REF!&lt;&gt;"",TrackingWorksheet!#REF!&lt;=#REF!),1,0)*D872)</f>
        <v>#REF!</v>
      </c>
      <c r="U872" s="170" t="e">
        <f>IF(B872=1,"",IF(AND(TrackingWorksheet!#REF!&lt;&gt;"",TrackingWorksheet!#REF!&lt;=#REF!),1,0)*D872)</f>
        <v>#REF!</v>
      </c>
      <c r="V872" s="170" t="str">
        <f>IF(B872=1,"",IF(TrackingWorksheet!F877="","",TrackingWorksheet!F877))</f>
        <v/>
      </c>
    </row>
    <row r="873" spans="2:22" x14ac:dyDescent="0.35">
      <c r="B873" s="178">
        <f>IF(AND(ISBLANK(TrackingWorksheet!B878),ISBLANK(TrackingWorksheet!C878),ISBLANK(TrackingWorksheet!G878),ISBLANK(TrackingWorksheet!I878),
ISBLANK(TrackingWorksheet!#REF!)),1,0)</f>
        <v>0</v>
      </c>
      <c r="C873" s="173">
        <f>IF(B873=1,"",TrackingWorksheet!D878)</f>
        <v>0</v>
      </c>
      <c r="D873" s="176">
        <f>IF(B873=1,"",IF(AND(TrackingWorksheet!B878&lt;&gt;"",TrackingWorksheet!B878&lt;=WeeklyCOVIDSummary!$C$7,OR(TrackingWorksheet!C878="",TrackingWorksheet!C878&gt;=WeeklyCOVIDSummary!$C$6)),1,0))</f>
        <v>0</v>
      </c>
      <c r="E873" s="175">
        <f>IF(B873=1,"",IF(AND(TrackingWorksheet!H878&lt;&gt;"",TrackingWorksheet!H878&lt;=WeeklyCOVIDSummary!$C$7),1,0)*D873)</f>
        <v>0</v>
      </c>
      <c r="F873" s="175">
        <f>IF(B873=1,"",IF(AND(TrackingWorksheet!I878&lt;&gt;"",TrackingWorksheet!I878&lt;=WeeklyCOVIDSummary!$C$7),1,0)*D873)</f>
        <v>0</v>
      </c>
      <c r="G873" s="175">
        <f>IF(B873=1,"",IF(AND(TrackingWorksheet!G878&lt;&gt;"",TrackingWorksheet!G878&lt;=WeeklyCOVIDSummary!$C$7,WeeklyCOVIDSummary!$C$6-TrackingWorksheet!G878&lt;60),1,0)*D873)</f>
        <v>0</v>
      </c>
      <c r="H873" s="175">
        <f>IF(B873=1,"",IF(AND(TrackingWorksheet!G878&lt;&gt;"",TrackingWorksheet!G878&lt;=WeeklyCOVIDSummary!$C$7,TrackingWorksheet!G878&gt;$M$3),1,0)*D873)</f>
        <v>0</v>
      </c>
      <c r="I873" s="175">
        <f t="shared" si="27"/>
        <v>0</v>
      </c>
      <c r="J873" s="175">
        <f t="shared" si="26"/>
        <v>0</v>
      </c>
      <c r="K873" s="175">
        <f>IF(B873=1,"",IF(AND(TrackingWorksheet!G878="",TrackingWorksheet!H878="", TrackingWorksheet!I878=""),1,0)*D873)</f>
        <v>0</v>
      </c>
      <c r="L873" s="178" t="str">
        <f>IF(B873=1,"",IF(TrackingWorksheet!F878="","",TrackingWorksheet!F878))</f>
        <v/>
      </c>
      <c r="M873" s="170"/>
      <c r="N873" s="170">
        <f>IF(AND(ISBLANK(TrackingWorksheet!B878),ISBLANK(TrackingWorksheet!C878),ISBLANK(TrackingWorksheet!G878),ISBLANK(TrackingWorksheet!I878),
ISBLANK(TrackingWorksheet!#REF!)),1,0)</f>
        <v>0</v>
      </c>
      <c r="O873" s="170">
        <f>IF(B873=1,"",TrackingWorksheet!E878)</f>
        <v>0</v>
      </c>
      <c r="P873" s="170" t="e">
        <f>IF(B873=1,"",IF(AND(TrackingWorksheet!B878&lt;&gt;"",TrackingWorksheet!B878&lt;=#REF!,OR(TrackingWorksheet!C878="",TrackingWorksheet!C878&gt;=#REF!)),1,0))</f>
        <v>#REF!</v>
      </c>
      <c r="Q873" s="170" t="e">
        <f>IF(B873=1,"",IF(AND(TrackingWorksheet!#REF! &lt;&gt;"",TrackingWorksheet!#REF!&lt;=#REF!), 1, 0)*D873)</f>
        <v>#REF!</v>
      </c>
      <c r="R873" s="170" t="e">
        <f>IF(B873=1,"",IF(AND(TrackingWorksheet!#REF! &lt;&gt;"", TrackingWorksheet!#REF!="At facility"), 1, 0)*D873)</f>
        <v>#REF!</v>
      </c>
      <c r="S873" s="170" t="e">
        <f>IF(B873=1,"",IF(AND(TrackingWorksheet!#REF! &lt;&gt;"", TrackingWorksheet!#REF!="Outside of facility"), 1, 0)*D873)</f>
        <v>#REF!</v>
      </c>
      <c r="T873" s="170" t="e">
        <f>IF(B873=1,"",IF(AND(TrackingWorksheet!#REF!&lt;&gt;"",TrackingWorksheet!#REF!&lt;=#REF!),1,0)*D873)</f>
        <v>#REF!</v>
      </c>
      <c r="U873" s="170" t="e">
        <f>IF(B873=1,"",IF(AND(TrackingWorksheet!#REF!&lt;&gt;"",TrackingWorksheet!#REF!&lt;=#REF!),1,0)*D873)</f>
        <v>#REF!</v>
      </c>
      <c r="V873" s="170" t="str">
        <f>IF(B873=1,"",IF(TrackingWorksheet!F878="","",TrackingWorksheet!F878))</f>
        <v/>
      </c>
    </row>
    <row r="874" spans="2:22" x14ac:dyDescent="0.35">
      <c r="B874" s="178">
        <f>IF(AND(ISBLANK(TrackingWorksheet!B879),ISBLANK(TrackingWorksheet!C879),ISBLANK(TrackingWorksheet!G879),ISBLANK(TrackingWorksheet!I879),
ISBLANK(TrackingWorksheet!#REF!)),1,0)</f>
        <v>0</v>
      </c>
      <c r="C874" s="173">
        <f>IF(B874=1,"",TrackingWorksheet!D879)</f>
        <v>0</v>
      </c>
      <c r="D874" s="176">
        <f>IF(B874=1,"",IF(AND(TrackingWorksheet!B879&lt;&gt;"",TrackingWorksheet!B879&lt;=WeeklyCOVIDSummary!$C$7,OR(TrackingWorksheet!C879="",TrackingWorksheet!C879&gt;=WeeklyCOVIDSummary!$C$6)),1,0))</f>
        <v>0</v>
      </c>
      <c r="E874" s="175">
        <f>IF(B874=1,"",IF(AND(TrackingWorksheet!H879&lt;&gt;"",TrackingWorksheet!H879&lt;=WeeklyCOVIDSummary!$C$7),1,0)*D874)</f>
        <v>0</v>
      </c>
      <c r="F874" s="175">
        <f>IF(B874=1,"",IF(AND(TrackingWorksheet!I879&lt;&gt;"",TrackingWorksheet!I879&lt;=WeeklyCOVIDSummary!$C$7),1,0)*D874)</f>
        <v>0</v>
      </c>
      <c r="G874" s="175">
        <f>IF(B874=1,"",IF(AND(TrackingWorksheet!G879&lt;&gt;"",TrackingWorksheet!G879&lt;=WeeklyCOVIDSummary!$C$7,WeeklyCOVIDSummary!$C$6-TrackingWorksheet!G879&lt;60),1,0)*D874)</f>
        <v>0</v>
      </c>
      <c r="H874" s="175">
        <f>IF(B874=1,"",IF(AND(TrackingWorksheet!G879&lt;&gt;"",TrackingWorksheet!G879&lt;=WeeklyCOVIDSummary!$C$7,TrackingWorksheet!G879&gt;$M$3),1,0)*D874)</f>
        <v>0</v>
      </c>
      <c r="I874" s="175">
        <f t="shared" si="27"/>
        <v>0</v>
      </c>
      <c r="J874" s="175">
        <f t="shared" si="26"/>
        <v>0</v>
      </c>
      <c r="K874" s="175">
        <f>IF(B874=1,"",IF(AND(TrackingWorksheet!G879="",TrackingWorksheet!H879="", TrackingWorksheet!I879=""),1,0)*D874)</f>
        <v>0</v>
      </c>
      <c r="L874" s="178" t="str">
        <f>IF(B874=1,"",IF(TrackingWorksheet!F879="","",TrackingWorksheet!F879))</f>
        <v/>
      </c>
      <c r="M874" s="170"/>
      <c r="N874" s="170">
        <f>IF(AND(ISBLANK(TrackingWorksheet!B879),ISBLANK(TrackingWorksheet!C879),ISBLANK(TrackingWorksheet!G879),ISBLANK(TrackingWorksheet!I879),
ISBLANK(TrackingWorksheet!#REF!)),1,0)</f>
        <v>0</v>
      </c>
      <c r="O874" s="170">
        <f>IF(B874=1,"",TrackingWorksheet!E879)</f>
        <v>0</v>
      </c>
      <c r="P874" s="170" t="e">
        <f>IF(B874=1,"",IF(AND(TrackingWorksheet!B879&lt;&gt;"",TrackingWorksheet!B879&lt;=#REF!,OR(TrackingWorksheet!C879="",TrackingWorksheet!C879&gt;=#REF!)),1,0))</f>
        <v>#REF!</v>
      </c>
      <c r="Q874" s="170" t="e">
        <f>IF(B874=1,"",IF(AND(TrackingWorksheet!#REF! &lt;&gt;"",TrackingWorksheet!#REF!&lt;=#REF!), 1, 0)*D874)</f>
        <v>#REF!</v>
      </c>
      <c r="R874" s="170" t="e">
        <f>IF(B874=1,"",IF(AND(TrackingWorksheet!#REF! &lt;&gt;"", TrackingWorksheet!#REF!="At facility"), 1, 0)*D874)</f>
        <v>#REF!</v>
      </c>
      <c r="S874" s="170" t="e">
        <f>IF(B874=1,"",IF(AND(TrackingWorksheet!#REF! &lt;&gt;"", TrackingWorksheet!#REF!="Outside of facility"), 1, 0)*D874)</f>
        <v>#REF!</v>
      </c>
      <c r="T874" s="170" t="e">
        <f>IF(B874=1,"",IF(AND(TrackingWorksheet!#REF!&lt;&gt;"",TrackingWorksheet!#REF!&lt;=#REF!),1,0)*D874)</f>
        <v>#REF!</v>
      </c>
      <c r="U874" s="170" t="e">
        <f>IF(B874=1,"",IF(AND(TrackingWorksheet!#REF!&lt;&gt;"",TrackingWorksheet!#REF!&lt;=#REF!),1,0)*D874)</f>
        <v>#REF!</v>
      </c>
      <c r="V874" s="170" t="str">
        <f>IF(B874=1,"",IF(TrackingWorksheet!F879="","",TrackingWorksheet!F879))</f>
        <v/>
      </c>
    </row>
    <row r="875" spans="2:22" x14ac:dyDescent="0.35">
      <c r="B875" s="178">
        <f>IF(AND(ISBLANK(TrackingWorksheet!B880),ISBLANK(TrackingWorksheet!C880),ISBLANK(TrackingWorksheet!G880),ISBLANK(TrackingWorksheet!I880),
ISBLANK(TrackingWorksheet!#REF!)),1,0)</f>
        <v>0</v>
      </c>
      <c r="C875" s="173">
        <f>IF(B875=1,"",TrackingWorksheet!D880)</f>
        <v>0</v>
      </c>
      <c r="D875" s="176">
        <f>IF(B875=1,"",IF(AND(TrackingWorksheet!B880&lt;&gt;"",TrackingWorksheet!B880&lt;=WeeklyCOVIDSummary!$C$7,OR(TrackingWorksheet!C880="",TrackingWorksheet!C880&gt;=WeeklyCOVIDSummary!$C$6)),1,0))</f>
        <v>0</v>
      </c>
      <c r="E875" s="175">
        <f>IF(B875=1,"",IF(AND(TrackingWorksheet!H880&lt;&gt;"",TrackingWorksheet!H880&lt;=WeeklyCOVIDSummary!$C$7),1,0)*D875)</f>
        <v>0</v>
      </c>
      <c r="F875" s="175">
        <f>IF(B875=1,"",IF(AND(TrackingWorksheet!I880&lt;&gt;"",TrackingWorksheet!I880&lt;=WeeklyCOVIDSummary!$C$7),1,0)*D875)</f>
        <v>0</v>
      </c>
      <c r="G875" s="175">
        <f>IF(B875=1,"",IF(AND(TrackingWorksheet!G880&lt;&gt;"",TrackingWorksheet!G880&lt;=WeeklyCOVIDSummary!$C$7,WeeklyCOVIDSummary!$C$6-TrackingWorksheet!G880&lt;60),1,0)*D875)</f>
        <v>0</v>
      </c>
      <c r="H875" s="175">
        <f>IF(B875=1,"",IF(AND(TrackingWorksheet!G880&lt;&gt;"",TrackingWorksheet!G880&lt;=WeeklyCOVIDSummary!$C$7,TrackingWorksheet!G880&gt;$M$3),1,0)*D875)</f>
        <v>0</v>
      </c>
      <c r="I875" s="175">
        <f t="shared" si="27"/>
        <v>0</v>
      </c>
      <c r="J875" s="175">
        <f t="shared" si="26"/>
        <v>0</v>
      </c>
      <c r="K875" s="175">
        <f>IF(B875=1,"",IF(AND(TrackingWorksheet!G880="",TrackingWorksheet!H880="", TrackingWorksheet!I880=""),1,0)*D875)</f>
        <v>0</v>
      </c>
      <c r="L875" s="178" t="str">
        <f>IF(B875=1,"",IF(TrackingWorksheet!F880="","",TrackingWorksheet!F880))</f>
        <v/>
      </c>
      <c r="M875" s="170"/>
      <c r="N875" s="170">
        <f>IF(AND(ISBLANK(TrackingWorksheet!B880),ISBLANK(TrackingWorksheet!C880),ISBLANK(TrackingWorksheet!G880),ISBLANK(TrackingWorksheet!I880),
ISBLANK(TrackingWorksheet!#REF!)),1,0)</f>
        <v>0</v>
      </c>
      <c r="O875" s="170">
        <f>IF(B875=1,"",TrackingWorksheet!E880)</f>
        <v>0</v>
      </c>
      <c r="P875" s="170" t="e">
        <f>IF(B875=1,"",IF(AND(TrackingWorksheet!B880&lt;&gt;"",TrackingWorksheet!B880&lt;=#REF!,OR(TrackingWorksheet!C880="",TrackingWorksheet!C880&gt;=#REF!)),1,0))</f>
        <v>#REF!</v>
      </c>
      <c r="Q875" s="170" t="e">
        <f>IF(B875=1,"",IF(AND(TrackingWorksheet!#REF! &lt;&gt;"",TrackingWorksheet!#REF!&lt;=#REF!), 1, 0)*D875)</f>
        <v>#REF!</v>
      </c>
      <c r="R875" s="170" t="e">
        <f>IF(B875=1,"",IF(AND(TrackingWorksheet!#REF! &lt;&gt;"", TrackingWorksheet!#REF!="At facility"), 1, 0)*D875)</f>
        <v>#REF!</v>
      </c>
      <c r="S875" s="170" t="e">
        <f>IF(B875=1,"",IF(AND(TrackingWorksheet!#REF! &lt;&gt;"", TrackingWorksheet!#REF!="Outside of facility"), 1, 0)*D875)</f>
        <v>#REF!</v>
      </c>
      <c r="T875" s="170" t="e">
        <f>IF(B875=1,"",IF(AND(TrackingWorksheet!#REF!&lt;&gt;"",TrackingWorksheet!#REF!&lt;=#REF!),1,0)*D875)</f>
        <v>#REF!</v>
      </c>
      <c r="U875" s="170" t="e">
        <f>IF(B875=1,"",IF(AND(TrackingWorksheet!#REF!&lt;&gt;"",TrackingWorksheet!#REF!&lt;=#REF!),1,0)*D875)</f>
        <v>#REF!</v>
      </c>
      <c r="V875" s="170" t="str">
        <f>IF(B875=1,"",IF(TrackingWorksheet!F880="","",TrackingWorksheet!F880))</f>
        <v/>
      </c>
    </row>
    <row r="876" spans="2:22" x14ac:dyDescent="0.35">
      <c r="B876" s="178">
        <f>IF(AND(ISBLANK(TrackingWorksheet!B881),ISBLANK(TrackingWorksheet!C881),ISBLANK(TrackingWorksheet!G881),ISBLANK(TrackingWorksheet!I881),
ISBLANK(TrackingWorksheet!#REF!)),1,0)</f>
        <v>0</v>
      </c>
      <c r="C876" s="173">
        <f>IF(B876=1,"",TrackingWorksheet!D881)</f>
        <v>0</v>
      </c>
      <c r="D876" s="176">
        <f>IF(B876=1,"",IF(AND(TrackingWorksheet!B881&lt;&gt;"",TrackingWorksheet!B881&lt;=WeeklyCOVIDSummary!$C$7,OR(TrackingWorksheet!C881="",TrackingWorksheet!C881&gt;=WeeklyCOVIDSummary!$C$6)),1,0))</f>
        <v>0</v>
      </c>
      <c r="E876" s="175">
        <f>IF(B876=1,"",IF(AND(TrackingWorksheet!H881&lt;&gt;"",TrackingWorksheet!H881&lt;=WeeklyCOVIDSummary!$C$7),1,0)*D876)</f>
        <v>0</v>
      </c>
      <c r="F876" s="175">
        <f>IF(B876=1,"",IF(AND(TrackingWorksheet!I881&lt;&gt;"",TrackingWorksheet!I881&lt;=WeeklyCOVIDSummary!$C$7),1,0)*D876)</f>
        <v>0</v>
      </c>
      <c r="G876" s="175">
        <f>IF(B876=1,"",IF(AND(TrackingWorksheet!G881&lt;&gt;"",TrackingWorksheet!G881&lt;=WeeklyCOVIDSummary!$C$7,WeeklyCOVIDSummary!$C$6-TrackingWorksheet!G881&lt;60),1,0)*D876)</f>
        <v>0</v>
      </c>
      <c r="H876" s="175">
        <f>IF(B876=1,"",IF(AND(TrackingWorksheet!G881&lt;&gt;"",TrackingWorksheet!G881&lt;=WeeklyCOVIDSummary!$C$7,TrackingWorksheet!G881&gt;$M$3),1,0)*D876)</f>
        <v>0</v>
      </c>
      <c r="I876" s="175">
        <f t="shared" si="27"/>
        <v>0</v>
      </c>
      <c r="J876" s="175">
        <f t="shared" si="26"/>
        <v>0</v>
      </c>
      <c r="K876" s="175">
        <f>IF(B876=1,"",IF(AND(TrackingWorksheet!G881="",TrackingWorksheet!H881="", TrackingWorksheet!I881=""),1,0)*D876)</f>
        <v>0</v>
      </c>
      <c r="L876" s="178" t="str">
        <f>IF(B876=1,"",IF(TrackingWorksheet!F881="","",TrackingWorksheet!F881))</f>
        <v/>
      </c>
      <c r="M876" s="170"/>
      <c r="N876" s="170">
        <f>IF(AND(ISBLANK(TrackingWorksheet!B881),ISBLANK(TrackingWorksheet!C881),ISBLANK(TrackingWorksheet!G881),ISBLANK(TrackingWorksheet!I881),
ISBLANK(TrackingWorksheet!#REF!)),1,0)</f>
        <v>0</v>
      </c>
      <c r="O876" s="170">
        <f>IF(B876=1,"",TrackingWorksheet!E881)</f>
        <v>0</v>
      </c>
      <c r="P876" s="170" t="e">
        <f>IF(B876=1,"",IF(AND(TrackingWorksheet!B881&lt;&gt;"",TrackingWorksheet!B881&lt;=#REF!,OR(TrackingWorksheet!C881="",TrackingWorksheet!C881&gt;=#REF!)),1,0))</f>
        <v>#REF!</v>
      </c>
      <c r="Q876" s="170" t="e">
        <f>IF(B876=1,"",IF(AND(TrackingWorksheet!#REF! &lt;&gt;"",TrackingWorksheet!#REF!&lt;=#REF!), 1, 0)*D876)</f>
        <v>#REF!</v>
      </c>
      <c r="R876" s="170" t="e">
        <f>IF(B876=1,"",IF(AND(TrackingWorksheet!#REF! &lt;&gt;"", TrackingWorksheet!#REF!="At facility"), 1, 0)*D876)</f>
        <v>#REF!</v>
      </c>
      <c r="S876" s="170" t="e">
        <f>IF(B876=1,"",IF(AND(TrackingWorksheet!#REF! &lt;&gt;"", TrackingWorksheet!#REF!="Outside of facility"), 1, 0)*D876)</f>
        <v>#REF!</v>
      </c>
      <c r="T876" s="170" t="e">
        <f>IF(B876=1,"",IF(AND(TrackingWorksheet!#REF!&lt;&gt;"",TrackingWorksheet!#REF!&lt;=#REF!),1,0)*D876)</f>
        <v>#REF!</v>
      </c>
      <c r="U876" s="170" t="e">
        <f>IF(B876=1,"",IF(AND(TrackingWorksheet!#REF!&lt;&gt;"",TrackingWorksheet!#REF!&lt;=#REF!),1,0)*D876)</f>
        <v>#REF!</v>
      </c>
      <c r="V876" s="170" t="str">
        <f>IF(B876=1,"",IF(TrackingWorksheet!F881="","",TrackingWorksheet!F881))</f>
        <v/>
      </c>
    </row>
    <row r="877" spans="2:22" x14ac:dyDescent="0.35">
      <c r="B877" s="178">
        <f>IF(AND(ISBLANK(TrackingWorksheet!B882),ISBLANK(TrackingWorksheet!C882),ISBLANK(TrackingWorksheet!G882),ISBLANK(TrackingWorksheet!I882),
ISBLANK(TrackingWorksheet!#REF!)),1,0)</f>
        <v>0</v>
      </c>
      <c r="C877" s="173">
        <f>IF(B877=1,"",TrackingWorksheet!D882)</f>
        <v>0</v>
      </c>
      <c r="D877" s="176">
        <f>IF(B877=1,"",IF(AND(TrackingWorksheet!B882&lt;&gt;"",TrackingWorksheet!B882&lt;=WeeklyCOVIDSummary!$C$7,OR(TrackingWorksheet!C882="",TrackingWorksheet!C882&gt;=WeeklyCOVIDSummary!$C$6)),1,0))</f>
        <v>0</v>
      </c>
      <c r="E877" s="175">
        <f>IF(B877=1,"",IF(AND(TrackingWorksheet!H882&lt;&gt;"",TrackingWorksheet!H882&lt;=WeeklyCOVIDSummary!$C$7),1,0)*D877)</f>
        <v>0</v>
      </c>
      <c r="F877" s="175">
        <f>IF(B877=1,"",IF(AND(TrackingWorksheet!I882&lt;&gt;"",TrackingWorksheet!I882&lt;=WeeklyCOVIDSummary!$C$7),1,0)*D877)</f>
        <v>0</v>
      </c>
      <c r="G877" s="175">
        <f>IF(B877=1,"",IF(AND(TrackingWorksheet!G882&lt;&gt;"",TrackingWorksheet!G882&lt;=WeeklyCOVIDSummary!$C$7,WeeklyCOVIDSummary!$C$6-TrackingWorksheet!G882&lt;60),1,0)*D877)</f>
        <v>0</v>
      </c>
      <c r="H877" s="175">
        <f>IF(B877=1,"",IF(AND(TrackingWorksheet!G882&lt;&gt;"",TrackingWorksheet!G882&lt;=WeeklyCOVIDSummary!$C$7,TrackingWorksheet!G882&gt;$M$3),1,0)*D877)</f>
        <v>0</v>
      </c>
      <c r="I877" s="175">
        <f t="shared" si="27"/>
        <v>0</v>
      </c>
      <c r="J877" s="175">
        <f t="shared" si="26"/>
        <v>0</v>
      </c>
      <c r="K877" s="175">
        <f>IF(B877=1,"",IF(AND(TrackingWorksheet!G882="",TrackingWorksheet!H882="", TrackingWorksheet!I882=""),1,0)*D877)</f>
        <v>0</v>
      </c>
      <c r="L877" s="178" t="str">
        <f>IF(B877=1,"",IF(TrackingWorksheet!F882="","",TrackingWorksheet!F882))</f>
        <v/>
      </c>
      <c r="M877" s="170"/>
      <c r="N877" s="170">
        <f>IF(AND(ISBLANK(TrackingWorksheet!B882),ISBLANK(TrackingWorksheet!C882),ISBLANK(TrackingWorksheet!G882),ISBLANK(TrackingWorksheet!I882),
ISBLANK(TrackingWorksheet!#REF!)),1,0)</f>
        <v>0</v>
      </c>
      <c r="O877" s="170">
        <f>IF(B877=1,"",TrackingWorksheet!E882)</f>
        <v>0</v>
      </c>
      <c r="P877" s="170" t="e">
        <f>IF(B877=1,"",IF(AND(TrackingWorksheet!B882&lt;&gt;"",TrackingWorksheet!B882&lt;=#REF!,OR(TrackingWorksheet!C882="",TrackingWorksheet!C882&gt;=#REF!)),1,0))</f>
        <v>#REF!</v>
      </c>
      <c r="Q877" s="170" t="e">
        <f>IF(B877=1,"",IF(AND(TrackingWorksheet!#REF! &lt;&gt;"",TrackingWorksheet!#REF!&lt;=#REF!), 1, 0)*D877)</f>
        <v>#REF!</v>
      </c>
      <c r="R877" s="170" t="e">
        <f>IF(B877=1,"",IF(AND(TrackingWorksheet!#REF! &lt;&gt;"", TrackingWorksheet!#REF!="At facility"), 1, 0)*D877)</f>
        <v>#REF!</v>
      </c>
      <c r="S877" s="170" t="e">
        <f>IF(B877=1,"",IF(AND(TrackingWorksheet!#REF! &lt;&gt;"", TrackingWorksheet!#REF!="Outside of facility"), 1, 0)*D877)</f>
        <v>#REF!</v>
      </c>
      <c r="T877" s="170" t="e">
        <f>IF(B877=1,"",IF(AND(TrackingWorksheet!#REF!&lt;&gt;"",TrackingWorksheet!#REF!&lt;=#REF!),1,0)*D877)</f>
        <v>#REF!</v>
      </c>
      <c r="U877" s="170" t="e">
        <f>IF(B877=1,"",IF(AND(TrackingWorksheet!#REF!&lt;&gt;"",TrackingWorksheet!#REF!&lt;=#REF!),1,0)*D877)</f>
        <v>#REF!</v>
      </c>
      <c r="V877" s="170" t="str">
        <f>IF(B877=1,"",IF(TrackingWorksheet!F882="","",TrackingWorksheet!F882))</f>
        <v/>
      </c>
    </row>
    <row r="878" spans="2:22" x14ac:dyDescent="0.35">
      <c r="B878" s="178">
        <f>IF(AND(ISBLANK(TrackingWorksheet!B883),ISBLANK(TrackingWorksheet!C883),ISBLANK(TrackingWorksheet!G883),ISBLANK(TrackingWorksheet!I883),
ISBLANK(TrackingWorksheet!#REF!)),1,0)</f>
        <v>0</v>
      </c>
      <c r="C878" s="173">
        <f>IF(B878=1,"",TrackingWorksheet!D883)</f>
        <v>0</v>
      </c>
      <c r="D878" s="176">
        <f>IF(B878=1,"",IF(AND(TrackingWorksheet!B883&lt;&gt;"",TrackingWorksheet!B883&lt;=WeeklyCOVIDSummary!$C$7,OR(TrackingWorksheet!C883="",TrackingWorksheet!C883&gt;=WeeklyCOVIDSummary!$C$6)),1,0))</f>
        <v>0</v>
      </c>
      <c r="E878" s="175">
        <f>IF(B878=1,"",IF(AND(TrackingWorksheet!H883&lt;&gt;"",TrackingWorksheet!H883&lt;=WeeklyCOVIDSummary!$C$7),1,0)*D878)</f>
        <v>0</v>
      </c>
      <c r="F878" s="175">
        <f>IF(B878=1,"",IF(AND(TrackingWorksheet!I883&lt;&gt;"",TrackingWorksheet!I883&lt;=WeeklyCOVIDSummary!$C$7),1,0)*D878)</f>
        <v>0</v>
      </c>
      <c r="G878" s="175">
        <f>IF(B878=1,"",IF(AND(TrackingWorksheet!G883&lt;&gt;"",TrackingWorksheet!G883&lt;=WeeklyCOVIDSummary!$C$7,WeeklyCOVIDSummary!$C$6-TrackingWorksheet!G883&lt;60),1,0)*D878)</f>
        <v>0</v>
      </c>
      <c r="H878" s="175">
        <f>IF(B878=1,"",IF(AND(TrackingWorksheet!G883&lt;&gt;"",TrackingWorksheet!G883&lt;=WeeklyCOVIDSummary!$C$7,TrackingWorksheet!G883&gt;$M$3),1,0)*D878)</f>
        <v>0</v>
      </c>
      <c r="I878" s="175">
        <f t="shared" si="27"/>
        <v>0</v>
      </c>
      <c r="J878" s="175">
        <f t="shared" si="26"/>
        <v>0</v>
      </c>
      <c r="K878" s="175">
        <f>IF(B878=1,"",IF(AND(TrackingWorksheet!G883="",TrackingWorksheet!H883="", TrackingWorksheet!I883=""),1,0)*D878)</f>
        <v>0</v>
      </c>
      <c r="L878" s="178" t="str">
        <f>IF(B878=1,"",IF(TrackingWorksheet!F883="","",TrackingWorksheet!F883))</f>
        <v/>
      </c>
      <c r="M878" s="170"/>
      <c r="N878" s="170">
        <f>IF(AND(ISBLANK(TrackingWorksheet!B883),ISBLANK(TrackingWorksheet!C883),ISBLANK(TrackingWorksheet!G883),ISBLANK(TrackingWorksheet!I883),
ISBLANK(TrackingWorksheet!#REF!)),1,0)</f>
        <v>0</v>
      </c>
      <c r="O878" s="170">
        <f>IF(B878=1,"",TrackingWorksheet!E883)</f>
        <v>0</v>
      </c>
      <c r="P878" s="170" t="e">
        <f>IF(B878=1,"",IF(AND(TrackingWorksheet!B883&lt;&gt;"",TrackingWorksheet!B883&lt;=#REF!,OR(TrackingWorksheet!C883="",TrackingWorksheet!C883&gt;=#REF!)),1,0))</f>
        <v>#REF!</v>
      </c>
      <c r="Q878" s="170" t="e">
        <f>IF(B878=1,"",IF(AND(TrackingWorksheet!#REF! &lt;&gt;"",TrackingWorksheet!#REF!&lt;=#REF!), 1, 0)*D878)</f>
        <v>#REF!</v>
      </c>
      <c r="R878" s="170" t="e">
        <f>IF(B878=1,"",IF(AND(TrackingWorksheet!#REF! &lt;&gt;"", TrackingWorksheet!#REF!="At facility"), 1, 0)*D878)</f>
        <v>#REF!</v>
      </c>
      <c r="S878" s="170" t="e">
        <f>IF(B878=1,"",IF(AND(TrackingWorksheet!#REF! &lt;&gt;"", TrackingWorksheet!#REF!="Outside of facility"), 1, 0)*D878)</f>
        <v>#REF!</v>
      </c>
      <c r="T878" s="170" t="e">
        <f>IF(B878=1,"",IF(AND(TrackingWorksheet!#REF!&lt;&gt;"",TrackingWorksheet!#REF!&lt;=#REF!),1,0)*D878)</f>
        <v>#REF!</v>
      </c>
      <c r="U878" s="170" t="e">
        <f>IF(B878=1,"",IF(AND(TrackingWorksheet!#REF!&lt;&gt;"",TrackingWorksheet!#REF!&lt;=#REF!),1,0)*D878)</f>
        <v>#REF!</v>
      </c>
      <c r="V878" s="170" t="str">
        <f>IF(B878=1,"",IF(TrackingWorksheet!F883="","",TrackingWorksheet!F883))</f>
        <v/>
      </c>
    </row>
    <row r="879" spans="2:22" x14ac:dyDescent="0.35">
      <c r="B879" s="178">
        <f>IF(AND(ISBLANK(TrackingWorksheet!B884),ISBLANK(TrackingWorksheet!C884),ISBLANK(TrackingWorksheet!G884),ISBLANK(TrackingWorksheet!I884),
ISBLANK(TrackingWorksheet!#REF!)),1,0)</f>
        <v>0</v>
      </c>
      <c r="C879" s="173">
        <f>IF(B879=1,"",TrackingWorksheet!D884)</f>
        <v>0</v>
      </c>
      <c r="D879" s="176">
        <f>IF(B879=1,"",IF(AND(TrackingWorksheet!B884&lt;&gt;"",TrackingWorksheet!B884&lt;=WeeklyCOVIDSummary!$C$7,OR(TrackingWorksheet!C884="",TrackingWorksheet!C884&gt;=WeeklyCOVIDSummary!$C$6)),1,0))</f>
        <v>0</v>
      </c>
      <c r="E879" s="175">
        <f>IF(B879=1,"",IF(AND(TrackingWorksheet!H884&lt;&gt;"",TrackingWorksheet!H884&lt;=WeeklyCOVIDSummary!$C$7),1,0)*D879)</f>
        <v>0</v>
      </c>
      <c r="F879" s="175">
        <f>IF(B879=1,"",IF(AND(TrackingWorksheet!I884&lt;&gt;"",TrackingWorksheet!I884&lt;=WeeklyCOVIDSummary!$C$7),1,0)*D879)</f>
        <v>0</v>
      </c>
      <c r="G879" s="175">
        <f>IF(B879=1,"",IF(AND(TrackingWorksheet!G884&lt;&gt;"",TrackingWorksheet!G884&lt;=WeeklyCOVIDSummary!$C$7,WeeklyCOVIDSummary!$C$6-TrackingWorksheet!G884&lt;60),1,0)*D879)</f>
        <v>0</v>
      </c>
      <c r="H879" s="175">
        <f>IF(B879=1,"",IF(AND(TrackingWorksheet!G884&lt;&gt;"",TrackingWorksheet!G884&lt;=WeeklyCOVIDSummary!$C$7,TrackingWorksheet!G884&gt;$M$3),1,0)*D879)</f>
        <v>0</v>
      </c>
      <c r="I879" s="175">
        <f t="shared" si="27"/>
        <v>0</v>
      </c>
      <c r="J879" s="175">
        <f t="shared" si="26"/>
        <v>0</v>
      </c>
      <c r="K879" s="175">
        <f>IF(B879=1,"",IF(AND(TrackingWorksheet!G884="",TrackingWorksheet!H884="", TrackingWorksheet!I884=""),1,0)*D879)</f>
        <v>0</v>
      </c>
      <c r="L879" s="178" t="str">
        <f>IF(B879=1,"",IF(TrackingWorksheet!F884="","",TrackingWorksheet!F884))</f>
        <v/>
      </c>
      <c r="M879" s="170"/>
      <c r="N879" s="170">
        <f>IF(AND(ISBLANK(TrackingWorksheet!B884),ISBLANK(TrackingWorksheet!C884),ISBLANK(TrackingWorksheet!G884),ISBLANK(TrackingWorksheet!I884),
ISBLANK(TrackingWorksheet!#REF!)),1,0)</f>
        <v>0</v>
      </c>
      <c r="O879" s="170">
        <f>IF(B879=1,"",TrackingWorksheet!E884)</f>
        <v>0</v>
      </c>
      <c r="P879" s="170" t="e">
        <f>IF(B879=1,"",IF(AND(TrackingWorksheet!B884&lt;&gt;"",TrackingWorksheet!B884&lt;=#REF!,OR(TrackingWorksheet!C884="",TrackingWorksheet!C884&gt;=#REF!)),1,0))</f>
        <v>#REF!</v>
      </c>
      <c r="Q879" s="170" t="e">
        <f>IF(B879=1,"",IF(AND(TrackingWorksheet!#REF! &lt;&gt;"",TrackingWorksheet!#REF!&lt;=#REF!), 1, 0)*D879)</f>
        <v>#REF!</v>
      </c>
      <c r="R879" s="170" t="e">
        <f>IF(B879=1,"",IF(AND(TrackingWorksheet!#REF! &lt;&gt;"", TrackingWorksheet!#REF!="At facility"), 1, 0)*D879)</f>
        <v>#REF!</v>
      </c>
      <c r="S879" s="170" t="e">
        <f>IF(B879=1,"",IF(AND(TrackingWorksheet!#REF! &lt;&gt;"", TrackingWorksheet!#REF!="Outside of facility"), 1, 0)*D879)</f>
        <v>#REF!</v>
      </c>
      <c r="T879" s="170" t="e">
        <f>IF(B879=1,"",IF(AND(TrackingWorksheet!#REF!&lt;&gt;"",TrackingWorksheet!#REF!&lt;=#REF!),1,0)*D879)</f>
        <v>#REF!</v>
      </c>
      <c r="U879" s="170" t="e">
        <f>IF(B879=1,"",IF(AND(TrackingWorksheet!#REF!&lt;&gt;"",TrackingWorksheet!#REF!&lt;=#REF!),1,0)*D879)</f>
        <v>#REF!</v>
      </c>
      <c r="V879" s="170" t="str">
        <f>IF(B879=1,"",IF(TrackingWorksheet!F884="","",TrackingWorksheet!F884))</f>
        <v/>
      </c>
    </row>
    <row r="880" spans="2:22" x14ac:dyDescent="0.35">
      <c r="B880" s="178">
        <f>IF(AND(ISBLANK(TrackingWorksheet!B885),ISBLANK(TrackingWorksheet!C885),ISBLANK(TrackingWorksheet!G885),ISBLANK(TrackingWorksheet!I885),
ISBLANK(TrackingWorksheet!#REF!)),1,0)</f>
        <v>0</v>
      </c>
      <c r="C880" s="173">
        <f>IF(B880=1,"",TrackingWorksheet!D885)</f>
        <v>0</v>
      </c>
      <c r="D880" s="176">
        <f>IF(B880=1,"",IF(AND(TrackingWorksheet!B885&lt;&gt;"",TrackingWorksheet!B885&lt;=WeeklyCOVIDSummary!$C$7,OR(TrackingWorksheet!C885="",TrackingWorksheet!C885&gt;=WeeklyCOVIDSummary!$C$6)),1,0))</f>
        <v>0</v>
      </c>
      <c r="E880" s="175">
        <f>IF(B880=1,"",IF(AND(TrackingWorksheet!H885&lt;&gt;"",TrackingWorksheet!H885&lt;=WeeklyCOVIDSummary!$C$7),1,0)*D880)</f>
        <v>0</v>
      </c>
      <c r="F880" s="175">
        <f>IF(B880=1,"",IF(AND(TrackingWorksheet!I885&lt;&gt;"",TrackingWorksheet!I885&lt;=WeeklyCOVIDSummary!$C$7),1,0)*D880)</f>
        <v>0</v>
      </c>
      <c r="G880" s="175">
        <f>IF(B880=1,"",IF(AND(TrackingWorksheet!G885&lt;&gt;"",TrackingWorksheet!G885&lt;=WeeklyCOVIDSummary!$C$7,WeeklyCOVIDSummary!$C$6-TrackingWorksheet!G885&lt;60),1,0)*D880)</f>
        <v>0</v>
      </c>
      <c r="H880" s="175">
        <f>IF(B880=1,"",IF(AND(TrackingWorksheet!G885&lt;&gt;"",TrackingWorksheet!G885&lt;=WeeklyCOVIDSummary!$C$7,TrackingWorksheet!G885&gt;$M$3),1,0)*D880)</f>
        <v>0</v>
      </c>
      <c r="I880" s="175">
        <f t="shared" si="27"/>
        <v>0</v>
      </c>
      <c r="J880" s="175">
        <f t="shared" si="26"/>
        <v>0</v>
      </c>
      <c r="K880" s="175">
        <f>IF(B880=1,"",IF(AND(TrackingWorksheet!G885="",TrackingWorksheet!H885="", TrackingWorksheet!I885=""),1,0)*D880)</f>
        <v>0</v>
      </c>
      <c r="L880" s="178" t="str">
        <f>IF(B880=1,"",IF(TrackingWorksheet!F885="","",TrackingWorksheet!F885))</f>
        <v/>
      </c>
      <c r="M880" s="170"/>
      <c r="N880" s="170">
        <f>IF(AND(ISBLANK(TrackingWorksheet!B885),ISBLANK(TrackingWorksheet!C885),ISBLANK(TrackingWorksheet!G885),ISBLANK(TrackingWorksheet!I885),
ISBLANK(TrackingWorksheet!#REF!)),1,0)</f>
        <v>0</v>
      </c>
      <c r="O880" s="170">
        <f>IF(B880=1,"",TrackingWorksheet!E885)</f>
        <v>0</v>
      </c>
      <c r="P880" s="170" t="e">
        <f>IF(B880=1,"",IF(AND(TrackingWorksheet!B885&lt;&gt;"",TrackingWorksheet!B885&lt;=#REF!,OR(TrackingWorksheet!C885="",TrackingWorksheet!C885&gt;=#REF!)),1,0))</f>
        <v>#REF!</v>
      </c>
      <c r="Q880" s="170" t="e">
        <f>IF(B880=1,"",IF(AND(TrackingWorksheet!#REF! &lt;&gt;"",TrackingWorksheet!#REF!&lt;=#REF!), 1, 0)*D880)</f>
        <v>#REF!</v>
      </c>
      <c r="R880" s="170" t="e">
        <f>IF(B880=1,"",IF(AND(TrackingWorksheet!#REF! &lt;&gt;"", TrackingWorksheet!#REF!="At facility"), 1, 0)*D880)</f>
        <v>#REF!</v>
      </c>
      <c r="S880" s="170" t="e">
        <f>IF(B880=1,"",IF(AND(TrackingWorksheet!#REF! &lt;&gt;"", TrackingWorksheet!#REF!="Outside of facility"), 1, 0)*D880)</f>
        <v>#REF!</v>
      </c>
      <c r="T880" s="170" t="e">
        <f>IF(B880=1,"",IF(AND(TrackingWorksheet!#REF!&lt;&gt;"",TrackingWorksheet!#REF!&lt;=#REF!),1,0)*D880)</f>
        <v>#REF!</v>
      </c>
      <c r="U880" s="170" t="e">
        <f>IF(B880=1,"",IF(AND(TrackingWorksheet!#REF!&lt;&gt;"",TrackingWorksheet!#REF!&lt;=#REF!),1,0)*D880)</f>
        <v>#REF!</v>
      </c>
      <c r="V880" s="170" t="str">
        <f>IF(B880=1,"",IF(TrackingWorksheet!F885="","",TrackingWorksheet!F885))</f>
        <v/>
      </c>
    </row>
    <row r="881" spans="2:22" x14ac:dyDescent="0.35">
      <c r="B881" s="178">
        <f>IF(AND(ISBLANK(TrackingWorksheet!B886),ISBLANK(TrackingWorksheet!C886),ISBLANK(TrackingWorksheet!G886),ISBLANK(TrackingWorksheet!I886),
ISBLANK(TrackingWorksheet!#REF!)),1,0)</f>
        <v>0</v>
      </c>
      <c r="C881" s="173">
        <f>IF(B881=1,"",TrackingWorksheet!D886)</f>
        <v>0</v>
      </c>
      <c r="D881" s="176">
        <f>IF(B881=1,"",IF(AND(TrackingWorksheet!B886&lt;&gt;"",TrackingWorksheet!B886&lt;=WeeklyCOVIDSummary!$C$7,OR(TrackingWorksheet!C886="",TrackingWorksheet!C886&gt;=WeeklyCOVIDSummary!$C$6)),1,0))</f>
        <v>0</v>
      </c>
      <c r="E881" s="175">
        <f>IF(B881=1,"",IF(AND(TrackingWorksheet!H886&lt;&gt;"",TrackingWorksheet!H886&lt;=WeeklyCOVIDSummary!$C$7),1,0)*D881)</f>
        <v>0</v>
      </c>
      <c r="F881" s="175">
        <f>IF(B881=1,"",IF(AND(TrackingWorksheet!I886&lt;&gt;"",TrackingWorksheet!I886&lt;=WeeklyCOVIDSummary!$C$7),1,0)*D881)</f>
        <v>0</v>
      </c>
      <c r="G881" s="175">
        <f>IF(B881=1,"",IF(AND(TrackingWorksheet!G886&lt;&gt;"",TrackingWorksheet!G886&lt;=WeeklyCOVIDSummary!$C$7,WeeklyCOVIDSummary!$C$6-TrackingWorksheet!G886&lt;60),1,0)*D881)</f>
        <v>0</v>
      </c>
      <c r="H881" s="175">
        <f>IF(B881=1,"",IF(AND(TrackingWorksheet!G886&lt;&gt;"",TrackingWorksheet!G886&lt;=WeeklyCOVIDSummary!$C$7,TrackingWorksheet!G886&gt;$M$3),1,0)*D881)</f>
        <v>0</v>
      </c>
      <c r="I881" s="175">
        <f t="shared" si="27"/>
        <v>0</v>
      </c>
      <c r="J881" s="175">
        <f t="shared" si="26"/>
        <v>0</v>
      </c>
      <c r="K881" s="175">
        <f>IF(B881=1,"",IF(AND(TrackingWorksheet!G886="",TrackingWorksheet!H886="", TrackingWorksheet!I886=""),1,0)*D881)</f>
        <v>0</v>
      </c>
      <c r="L881" s="178" t="str">
        <f>IF(B881=1,"",IF(TrackingWorksheet!F886="","",TrackingWorksheet!F886))</f>
        <v/>
      </c>
      <c r="M881" s="170"/>
      <c r="N881" s="170">
        <f>IF(AND(ISBLANK(TrackingWorksheet!B886),ISBLANK(TrackingWorksheet!C886),ISBLANK(TrackingWorksheet!G886),ISBLANK(TrackingWorksheet!I886),
ISBLANK(TrackingWorksheet!#REF!)),1,0)</f>
        <v>0</v>
      </c>
      <c r="O881" s="170">
        <f>IF(B881=1,"",TrackingWorksheet!E886)</f>
        <v>0</v>
      </c>
      <c r="P881" s="170" t="e">
        <f>IF(B881=1,"",IF(AND(TrackingWorksheet!B886&lt;&gt;"",TrackingWorksheet!B886&lt;=#REF!,OR(TrackingWorksheet!C886="",TrackingWorksheet!C886&gt;=#REF!)),1,0))</f>
        <v>#REF!</v>
      </c>
      <c r="Q881" s="170" t="e">
        <f>IF(B881=1,"",IF(AND(TrackingWorksheet!#REF! &lt;&gt;"",TrackingWorksheet!#REF!&lt;=#REF!), 1, 0)*D881)</f>
        <v>#REF!</v>
      </c>
      <c r="R881" s="170" t="e">
        <f>IF(B881=1,"",IF(AND(TrackingWorksheet!#REF! &lt;&gt;"", TrackingWorksheet!#REF!="At facility"), 1, 0)*D881)</f>
        <v>#REF!</v>
      </c>
      <c r="S881" s="170" t="e">
        <f>IF(B881=1,"",IF(AND(TrackingWorksheet!#REF! &lt;&gt;"", TrackingWorksheet!#REF!="Outside of facility"), 1, 0)*D881)</f>
        <v>#REF!</v>
      </c>
      <c r="T881" s="170" t="e">
        <f>IF(B881=1,"",IF(AND(TrackingWorksheet!#REF!&lt;&gt;"",TrackingWorksheet!#REF!&lt;=#REF!),1,0)*D881)</f>
        <v>#REF!</v>
      </c>
      <c r="U881" s="170" t="e">
        <f>IF(B881=1,"",IF(AND(TrackingWorksheet!#REF!&lt;&gt;"",TrackingWorksheet!#REF!&lt;=#REF!),1,0)*D881)</f>
        <v>#REF!</v>
      </c>
      <c r="V881" s="170" t="str">
        <f>IF(B881=1,"",IF(TrackingWorksheet!F886="","",TrackingWorksheet!F886))</f>
        <v/>
      </c>
    </row>
    <row r="882" spans="2:22" x14ac:dyDescent="0.35">
      <c r="B882" s="178">
        <f>IF(AND(ISBLANK(TrackingWorksheet!B887),ISBLANK(TrackingWorksheet!C887),ISBLANK(TrackingWorksheet!G887),ISBLANK(TrackingWorksheet!I887),
ISBLANK(TrackingWorksheet!#REF!)),1,0)</f>
        <v>0</v>
      </c>
      <c r="C882" s="173">
        <f>IF(B882=1,"",TrackingWorksheet!D887)</f>
        <v>0</v>
      </c>
      <c r="D882" s="176">
        <f>IF(B882=1,"",IF(AND(TrackingWorksheet!B887&lt;&gt;"",TrackingWorksheet!B887&lt;=WeeklyCOVIDSummary!$C$7,OR(TrackingWorksheet!C887="",TrackingWorksheet!C887&gt;=WeeklyCOVIDSummary!$C$6)),1,0))</f>
        <v>0</v>
      </c>
      <c r="E882" s="175">
        <f>IF(B882=1,"",IF(AND(TrackingWorksheet!H887&lt;&gt;"",TrackingWorksheet!H887&lt;=WeeklyCOVIDSummary!$C$7),1,0)*D882)</f>
        <v>0</v>
      </c>
      <c r="F882" s="175">
        <f>IF(B882=1,"",IF(AND(TrackingWorksheet!I887&lt;&gt;"",TrackingWorksheet!I887&lt;=WeeklyCOVIDSummary!$C$7),1,0)*D882)</f>
        <v>0</v>
      </c>
      <c r="G882" s="175">
        <f>IF(B882=1,"",IF(AND(TrackingWorksheet!G887&lt;&gt;"",TrackingWorksheet!G887&lt;=WeeklyCOVIDSummary!$C$7,WeeklyCOVIDSummary!$C$6-TrackingWorksheet!G887&lt;60),1,0)*D882)</f>
        <v>0</v>
      </c>
      <c r="H882" s="175">
        <f>IF(B882=1,"",IF(AND(TrackingWorksheet!G887&lt;&gt;"",TrackingWorksheet!G887&lt;=WeeklyCOVIDSummary!$C$7,TrackingWorksheet!G887&gt;$M$3),1,0)*D882)</f>
        <v>0</v>
      </c>
      <c r="I882" s="175">
        <f t="shared" si="27"/>
        <v>0</v>
      </c>
      <c r="J882" s="175">
        <f t="shared" si="26"/>
        <v>0</v>
      </c>
      <c r="K882" s="175">
        <f>IF(B882=1,"",IF(AND(TrackingWorksheet!G887="",TrackingWorksheet!H887="", TrackingWorksheet!I887=""),1,0)*D882)</f>
        <v>0</v>
      </c>
      <c r="L882" s="178" t="str">
        <f>IF(B882=1,"",IF(TrackingWorksheet!F887="","",TrackingWorksheet!F887))</f>
        <v/>
      </c>
      <c r="M882" s="170"/>
      <c r="N882" s="170">
        <f>IF(AND(ISBLANK(TrackingWorksheet!B887),ISBLANK(TrackingWorksheet!C887),ISBLANK(TrackingWorksheet!G887),ISBLANK(TrackingWorksheet!I887),
ISBLANK(TrackingWorksheet!#REF!)),1,0)</f>
        <v>0</v>
      </c>
      <c r="O882" s="170">
        <f>IF(B882=1,"",TrackingWorksheet!E887)</f>
        <v>0</v>
      </c>
      <c r="P882" s="170" t="e">
        <f>IF(B882=1,"",IF(AND(TrackingWorksheet!B887&lt;&gt;"",TrackingWorksheet!B887&lt;=#REF!,OR(TrackingWorksheet!C887="",TrackingWorksheet!C887&gt;=#REF!)),1,0))</f>
        <v>#REF!</v>
      </c>
      <c r="Q882" s="170" t="e">
        <f>IF(B882=1,"",IF(AND(TrackingWorksheet!#REF! &lt;&gt;"",TrackingWorksheet!#REF!&lt;=#REF!), 1, 0)*D882)</f>
        <v>#REF!</v>
      </c>
      <c r="R882" s="170" t="e">
        <f>IF(B882=1,"",IF(AND(TrackingWorksheet!#REF! &lt;&gt;"", TrackingWorksheet!#REF!="At facility"), 1, 0)*D882)</f>
        <v>#REF!</v>
      </c>
      <c r="S882" s="170" t="e">
        <f>IF(B882=1,"",IF(AND(TrackingWorksheet!#REF! &lt;&gt;"", TrackingWorksheet!#REF!="Outside of facility"), 1, 0)*D882)</f>
        <v>#REF!</v>
      </c>
      <c r="T882" s="170" t="e">
        <f>IF(B882=1,"",IF(AND(TrackingWorksheet!#REF!&lt;&gt;"",TrackingWorksheet!#REF!&lt;=#REF!),1,0)*D882)</f>
        <v>#REF!</v>
      </c>
      <c r="U882" s="170" t="e">
        <f>IF(B882=1,"",IF(AND(TrackingWorksheet!#REF!&lt;&gt;"",TrackingWorksheet!#REF!&lt;=#REF!),1,0)*D882)</f>
        <v>#REF!</v>
      </c>
      <c r="V882" s="170" t="str">
        <f>IF(B882=1,"",IF(TrackingWorksheet!F887="","",TrackingWorksheet!F887))</f>
        <v/>
      </c>
    </row>
    <row r="883" spans="2:22" x14ac:dyDescent="0.35">
      <c r="B883" s="178">
        <f>IF(AND(ISBLANK(TrackingWorksheet!B888),ISBLANK(TrackingWorksheet!C888),ISBLANK(TrackingWorksheet!G888),ISBLANK(TrackingWorksheet!I888),
ISBLANK(TrackingWorksheet!#REF!)),1,0)</f>
        <v>0</v>
      </c>
      <c r="C883" s="173">
        <f>IF(B883=1,"",TrackingWorksheet!D888)</f>
        <v>0</v>
      </c>
      <c r="D883" s="176">
        <f>IF(B883=1,"",IF(AND(TrackingWorksheet!B888&lt;&gt;"",TrackingWorksheet!B888&lt;=WeeklyCOVIDSummary!$C$7,OR(TrackingWorksheet!C888="",TrackingWorksheet!C888&gt;=WeeklyCOVIDSummary!$C$6)),1,0))</f>
        <v>0</v>
      </c>
      <c r="E883" s="175">
        <f>IF(B883=1,"",IF(AND(TrackingWorksheet!H888&lt;&gt;"",TrackingWorksheet!H888&lt;=WeeklyCOVIDSummary!$C$7),1,0)*D883)</f>
        <v>0</v>
      </c>
      <c r="F883" s="175">
        <f>IF(B883=1,"",IF(AND(TrackingWorksheet!I888&lt;&gt;"",TrackingWorksheet!I888&lt;=WeeklyCOVIDSummary!$C$7),1,0)*D883)</f>
        <v>0</v>
      </c>
      <c r="G883" s="175">
        <f>IF(B883=1,"",IF(AND(TrackingWorksheet!G888&lt;&gt;"",TrackingWorksheet!G888&lt;=WeeklyCOVIDSummary!$C$7,WeeklyCOVIDSummary!$C$6-TrackingWorksheet!G888&lt;60),1,0)*D883)</f>
        <v>0</v>
      </c>
      <c r="H883" s="175">
        <f>IF(B883=1,"",IF(AND(TrackingWorksheet!G888&lt;&gt;"",TrackingWorksheet!G888&lt;=WeeklyCOVIDSummary!$C$7,TrackingWorksheet!G888&gt;$M$3),1,0)*D883)</f>
        <v>0</v>
      </c>
      <c r="I883" s="175">
        <f t="shared" si="27"/>
        <v>0</v>
      </c>
      <c r="J883" s="175">
        <f t="shared" si="26"/>
        <v>0</v>
      </c>
      <c r="K883" s="175">
        <f>IF(B883=1,"",IF(AND(TrackingWorksheet!G888="",TrackingWorksheet!H888="", TrackingWorksheet!I888=""),1,0)*D883)</f>
        <v>0</v>
      </c>
      <c r="L883" s="178" t="str">
        <f>IF(B883=1,"",IF(TrackingWorksheet!F888="","",TrackingWorksheet!F888))</f>
        <v/>
      </c>
      <c r="M883" s="170"/>
      <c r="N883" s="170">
        <f>IF(AND(ISBLANK(TrackingWorksheet!B888),ISBLANK(TrackingWorksheet!C888),ISBLANK(TrackingWorksheet!G888),ISBLANK(TrackingWorksheet!I888),
ISBLANK(TrackingWorksheet!#REF!)),1,0)</f>
        <v>0</v>
      </c>
      <c r="O883" s="170">
        <f>IF(B883=1,"",TrackingWorksheet!E888)</f>
        <v>0</v>
      </c>
      <c r="P883" s="170" t="e">
        <f>IF(B883=1,"",IF(AND(TrackingWorksheet!B888&lt;&gt;"",TrackingWorksheet!B888&lt;=#REF!,OR(TrackingWorksheet!C888="",TrackingWorksheet!C888&gt;=#REF!)),1,0))</f>
        <v>#REF!</v>
      </c>
      <c r="Q883" s="170" t="e">
        <f>IF(B883=1,"",IF(AND(TrackingWorksheet!#REF! &lt;&gt;"",TrackingWorksheet!#REF!&lt;=#REF!), 1, 0)*D883)</f>
        <v>#REF!</v>
      </c>
      <c r="R883" s="170" t="e">
        <f>IF(B883=1,"",IF(AND(TrackingWorksheet!#REF! &lt;&gt;"", TrackingWorksheet!#REF!="At facility"), 1, 0)*D883)</f>
        <v>#REF!</v>
      </c>
      <c r="S883" s="170" t="e">
        <f>IF(B883=1,"",IF(AND(TrackingWorksheet!#REF! &lt;&gt;"", TrackingWorksheet!#REF!="Outside of facility"), 1, 0)*D883)</f>
        <v>#REF!</v>
      </c>
      <c r="T883" s="170" t="e">
        <f>IF(B883=1,"",IF(AND(TrackingWorksheet!#REF!&lt;&gt;"",TrackingWorksheet!#REF!&lt;=#REF!),1,0)*D883)</f>
        <v>#REF!</v>
      </c>
      <c r="U883" s="170" t="e">
        <f>IF(B883=1,"",IF(AND(TrackingWorksheet!#REF!&lt;&gt;"",TrackingWorksheet!#REF!&lt;=#REF!),1,0)*D883)</f>
        <v>#REF!</v>
      </c>
      <c r="V883" s="170" t="str">
        <f>IF(B883=1,"",IF(TrackingWorksheet!F888="","",TrackingWorksheet!F888))</f>
        <v/>
      </c>
    </row>
    <row r="884" spans="2:22" x14ac:dyDescent="0.35">
      <c r="B884" s="178">
        <f>IF(AND(ISBLANK(TrackingWorksheet!B889),ISBLANK(TrackingWorksheet!C889),ISBLANK(TrackingWorksheet!G889),ISBLANK(TrackingWorksheet!I889),
ISBLANK(TrackingWorksheet!#REF!)),1,0)</f>
        <v>0</v>
      </c>
      <c r="C884" s="173">
        <f>IF(B884=1,"",TrackingWorksheet!D889)</f>
        <v>0</v>
      </c>
      <c r="D884" s="176">
        <f>IF(B884=1,"",IF(AND(TrackingWorksheet!B889&lt;&gt;"",TrackingWorksheet!B889&lt;=WeeklyCOVIDSummary!$C$7,OR(TrackingWorksheet!C889="",TrackingWorksheet!C889&gt;=WeeklyCOVIDSummary!$C$6)),1,0))</f>
        <v>0</v>
      </c>
      <c r="E884" s="175">
        <f>IF(B884=1,"",IF(AND(TrackingWorksheet!H889&lt;&gt;"",TrackingWorksheet!H889&lt;=WeeklyCOVIDSummary!$C$7),1,0)*D884)</f>
        <v>0</v>
      </c>
      <c r="F884" s="175">
        <f>IF(B884=1,"",IF(AND(TrackingWorksheet!I889&lt;&gt;"",TrackingWorksheet!I889&lt;=WeeklyCOVIDSummary!$C$7),1,0)*D884)</f>
        <v>0</v>
      </c>
      <c r="G884" s="175">
        <f>IF(B884=1,"",IF(AND(TrackingWorksheet!G889&lt;&gt;"",TrackingWorksheet!G889&lt;=WeeklyCOVIDSummary!$C$7,WeeklyCOVIDSummary!$C$6-TrackingWorksheet!G889&lt;60),1,0)*D884)</f>
        <v>0</v>
      </c>
      <c r="H884" s="175">
        <f>IF(B884=1,"",IF(AND(TrackingWorksheet!G889&lt;&gt;"",TrackingWorksheet!G889&lt;=WeeklyCOVIDSummary!$C$7,TrackingWorksheet!G889&gt;$M$3),1,0)*D884)</f>
        <v>0</v>
      </c>
      <c r="I884" s="175">
        <f t="shared" si="27"/>
        <v>0</v>
      </c>
      <c r="J884" s="175">
        <f t="shared" si="26"/>
        <v>0</v>
      </c>
      <c r="K884" s="175">
        <f>IF(B884=1,"",IF(AND(TrackingWorksheet!G889="",TrackingWorksheet!H889="", TrackingWorksheet!I889=""),1,0)*D884)</f>
        <v>0</v>
      </c>
      <c r="L884" s="178" t="str">
        <f>IF(B884=1,"",IF(TrackingWorksheet!F889="","",TrackingWorksheet!F889))</f>
        <v/>
      </c>
      <c r="M884" s="170"/>
      <c r="N884" s="170">
        <f>IF(AND(ISBLANK(TrackingWorksheet!B889),ISBLANK(TrackingWorksheet!C889),ISBLANK(TrackingWorksheet!G889),ISBLANK(TrackingWorksheet!I889),
ISBLANK(TrackingWorksheet!#REF!)),1,0)</f>
        <v>0</v>
      </c>
      <c r="O884" s="170">
        <f>IF(B884=1,"",TrackingWorksheet!E889)</f>
        <v>0</v>
      </c>
      <c r="P884" s="170" t="e">
        <f>IF(B884=1,"",IF(AND(TrackingWorksheet!B889&lt;&gt;"",TrackingWorksheet!B889&lt;=#REF!,OR(TrackingWorksheet!C889="",TrackingWorksheet!C889&gt;=#REF!)),1,0))</f>
        <v>#REF!</v>
      </c>
      <c r="Q884" s="170" t="e">
        <f>IF(B884=1,"",IF(AND(TrackingWorksheet!#REF! &lt;&gt;"",TrackingWorksheet!#REF!&lt;=#REF!), 1, 0)*D884)</f>
        <v>#REF!</v>
      </c>
      <c r="R884" s="170" t="e">
        <f>IF(B884=1,"",IF(AND(TrackingWorksheet!#REF! &lt;&gt;"", TrackingWorksheet!#REF!="At facility"), 1, 0)*D884)</f>
        <v>#REF!</v>
      </c>
      <c r="S884" s="170" t="e">
        <f>IF(B884=1,"",IF(AND(TrackingWorksheet!#REF! &lt;&gt;"", TrackingWorksheet!#REF!="Outside of facility"), 1, 0)*D884)</f>
        <v>#REF!</v>
      </c>
      <c r="T884" s="170" t="e">
        <f>IF(B884=1,"",IF(AND(TrackingWorksheet!#REF!&lt;&gt;"",TrackingWorksheet!#REF!&lt;=#REF!),1,0)*D884)</f>
        <v>#REF!</v>
      </c>
      <c r="U884" s="170" t="e">
        <f>IF(B884=1,"",IF(AND(TrackingWorksheet!#REF!&lt;&gt;"",TrackingWorksheet!#REF!&lt;=#REF!),1,0)*D884)</f>
        <v>#REF!</v>
      </c>
      <c r="V884" s="170" t="str">
        <f>IF(B884=1,"",IF(TrackingWorksheet!F889="","",TrackingWorksheet!F889))</f>
        <v/>
      </c>
    </row>
    <row r="885" spans="2:22" x14ac:dyDescent="0.35">
      <c r="B885" s="178">
        <f>IF(AND(ISBLANK(TrackingWorksheet!B890),ISBLANK(TrackingWorksheet!C890),ISBLANK(TrackingWorksheet!G890),ISBLANK(TrackingWorksheet!I890),
ISBLANK(TrackingWorksheet!#REF!)),1,0)</f>
        <v>0</v>
      </c>
      <c r="C885" s="173">
        <f>IF(B885=1,"",TrackingWorksheet!D890)</f>
        <v>0</v>
      </c>
      <c r="D885" s="176">
        <f>IF(B885=1,"",IF(AND(TrackingWorksheet!B890&lt;&gt;"",TrackingWorksheet!B890&lt;=WeeklyCOVIDSummary!$C$7,OR(TrackingWorksheet!C890="",TrackingWorksheet!C890&gt;=WeeklyCOVIDSummary!$C$6)),1,0))</f>
        <v>0</v>
      </c>
      <c r="E885" s="175">
        <f>IF(B885=1,"",IF(AND(TrackingWorksheet!H890&lt;&gt;"",TrackingWorksheet!H890&lt;=WeeklyCOVIDSummary!$C$7),1,0)*D885)</f>
        <v>0</v>
      </c>
      <c r="F885" s="175">
        <f>IF(B885=1,"",IF(AND(TrackingWorksheet!I890&lt;&gt;"",TrackingWorksheet!I890&lt;=WeeklyCOVIDSummary!$C$7),1,0)*D885)</f>
        <v>0</v>
      </c>
      <c r="G885" s="175">
        <f>IF(B885=1,"",IF(AND(TrackingWorksheet!G890&lt;&gt;"",TrackingWorksheet!G890&lt;=WeeklyCOVIDSummary!$C$7,WeeklyCOVIDSummary!$C$6-TrackingWorksheet!G890&lt;60),1,0)*D885)</f>
        <v>0</v>
      </c>
      <c r="H885" s="175">
        <f>IF(B885=1,"",IF(AND(TrackingWorksheet!G890&lt;&gt;"",TrackingWorksheet!G890&lt;=WeeklyCOVIDSummary!$C$7,TrackingWorksheet!G890&gt;$M$3),1,0)*D885)</f>
        <v>0</v>
      </c>
      <c r="I885" s="175">
        <f t="shared" si="27"/>
        <v>0</v>
      </c>
      <c r="J885" s="175">
        <f t="shared" si="26"/>
        <v>0</v>
      </c>
      <c r="K885" s="175">
        <f>IF(B885=1,"",IF(AND(TrackingWorksheet!G890="",TrackingWorksheet!H890="", TrackingWorksheet!I890=""),1,0)*D885)</f>
        <v>0</v>
      </c>
      <c r="L885" s="178" t="str">
        <f>IF(B885=1,"",IF(TrackingWorksheet!F890="","",TrackingWorksheet!F890))</f>
        <v/>
      </c>
      <c r="M885" s="170"/>
      <c r="N885" s="170">
        <f>IF(AND(ISBLANK(TrackingWorksheet!B890),ISBLANK(TrackingWorksheet!C890),ISBLANK(TrackingWorksheet!G890),ISBLANK(TrackingWorksheet!I890),
ISBLANK(TrackingWorksheet!#REF!)),1,0)</f>
        <v>0</v>
      </c>
      <c r="O885" s="170">
        <f>IF(B885=1,"",TrackingWorksheet!E890)</f>
        <v>0</v>
      </c>
      <c r="P885" s="170" t="e">
        <f>IF(B885=1,"",IF(AND(TrackingWorksheet!B890&lt;&gt;"",TrackingWorksheet!B890&lt;=#REF!,OR(TrackingWorksheet!C890="",TrackingWorksheet!C890&gt;=#REF!)),1,0))</f>
        <v>#REF!</v>
      </c>
      <c r="Q885" s="170" t="e">
        <f>IF(B885=1,"",IF(AND(TrackingWorksheet!#REF! &lt;&gt;"",TrackingWorksheet!#REF!&lt;=#REF!), 1, 0)*D885)</f>
        <v>#REF!</v>
      </c>
      <c r="R885" s="170" t="e">
        <f>IF(B885=1,"",IF(AND(TrackingWorksheet!#REF! &lt;&gt;"", TrackingWorksheet!#REF!="At facility"), 1, 0)*D885)</f>
        <v>#REF!</v>
      </c>
      <c r="S885" s="170" t="e">
        <f>IF(B885=1,"",IF(AND(TrackingWorksheet!#REF! &lt;&gt;"", TrackingWorksheet!#REF!="Outside of facility"), 1, 0)*D885)</f>
        <v>#REF!</v>
      </c>
      <c r="T885" s="170" t="e">
        <f>IF(B885=1,"",IF(AND(TrackingWorksheet!#REF!&lt;&gt;"",TrackingWorksheet!#REF!&lt;=#REF!),1,0)*D885)</f>
        <v>#REF!</v>
      </c>
      <c r="U885" s="170" t="e">
        <f>IF(B885=1,"",IF(AND(TrackingWorksheet!#REF!&lt;&gt;"",TrackingWorksheet!#REF!&lt;=#REF!),1,0)*D885)</f>
        <v>#REF!</v>
      </c>
      <c r="V885" s="170" t="str">
        <f>IF(B885=1,"",IF(TrackingWorksheet!F890="","",TrackingWorksheet!F890))</f>
        <v/>
      </c>
    </row>
    <row r="886" spans="2:22" x14ac:dyDescent="0.35">
      <c r="B886" s="178">
        <f>IF(AND(ISBLANK(TrackingWorksheet!B891),ISBLANK(TrackingWorksheet!C891),ISBLANK(TrackingWorksheet!G891),ISBLANK(TrackingWorksheet!I891),
ISBLANK(TrackingWorksheet!#REF!)),1,0)</f>
        <v>0</v>
      </c>
      <c r="C886" s="173">
        <f>IF(B886=1,"",TrackingWorksheet!D891)</f>
        <v>0</v>
      </c>
      <c r="D886" s="176">
        <f>IF(B886=1,"",IF(AND(TrackingWorksheet!B891&lt;&gt;"",TrackingWorksheet!B891&lt;=WeeklyCOVIDSummary!$C$7,OR(TrackingWorksheet!C891="",TrackingWorksheet!C891&gt;=WeeklyCOVIDSummary!$C$6)),1,0))</f>
        <v>0</v>
      </c>
      <c r="E886" s="175">
        <f>IF(B886=1,"",IF(AND(TrackingWorksheet!H891&lt;&gt;"",TrackingWorksheet!H891&lt;=WeeklyCOVIDSummary!$C$7),1,0)*D886)</f>
        <v>0</v>
      </c>
      <c r="F886" s="175">
        <f>IF(B886=1,"",IF(AND(TrackingWorksheet!I891&lt;&gt;"",TrackingWorksheet!I891&lt;=WeeklyCOVIDSummary!$C$7),1,0)*D886)</f>
        <v>0</v>
      </c>
      <c r="G886" s="175">
        <f>IF(B886=1,"",IF(AND(TrackingWorksheet!G891&lt;&gt;"",TrackingWorksheet!G891&lt;=WeeklyCOVIDSummary!$C$7,WeeklyCOVIDSummary!$C$6-TrackingWorksheet!G891&lt;60),1,0)*D886)</f>
        <v>0</v>
      </c>
      <c r="H886" s="175">
        <f>IF(B886=1,"",IF(AND(TrackingWorksheet!G891&lt;&gt;"",TrackingWorksheet!G891&lt;=WeeklyCOVIDSummary!$C$7,TrackingWorksheet!G891&gt;$M$3),1,0)*D886)</f>
        <v>0</v>
      </c>
      <c r="I886" s="175">
        <f t="shared" si="27"/>
        <v>0</v>
      </c>
      <c r="J886" s="175">
        <f t="shared" si="26"/>
        <v>0</v>
      </c>
      <c r="K886" s="175">
        <f>IF(B886=1,"",IF(AND(TrackingWorksheet!G891="",TrackingWorksheet!H891="", TrackingWorksheet!I891=""),1,0)*D886)</f>
        <v>0</v>
      </c>
      <c r="L886" s="178" t="str">
        <f>IF(B886=1,"",IF(TrackingWorksheet!F891="","",TrackingWorksheet!F891))</f>
        <v/>
      </c>
      <c r="M886" s="170"/>
      <c r="N886" s="170">
        <f>IF(AND(ISBLANK(TrackingWorksheet!B891),ISBLANK(TrackingWorksheet!C891),ISBLANK(TrackingWorksheet!G891),ISBLANK(TrackingWorksheet!I891),
ISBLANK(TrackingWorksheet!#REF!)),1,0)</f>
        <v>0</v>
      </c>
      <c r="O886" s="170">
        <f>IF(B886=1,"",TrackingWorksheet!E891)</f>
        <v>0</v>
      </c>
      <c r="P886" s="170" t="e">
        <f>IF(B886=1,"",IF(AND(TrackingWorksheet!B891&lt;&gt;"",TrackingWorksheet!B891&lt;=#REF!,OR(TrackingWorksheet!C891="",TrackingWorksheet!C891&gt;=#REF!)),1,0))</f>
        <v>#REF!</v>
      </c>
      <c r="Q886" s="170" t="e">
        <f>IF(B886=1,"",IF(AND(TrackingWorksheet!#REF! &lt;&gt;"",TrackingWorksheet!#REF!&lt;=#REF!), 1, 0)*D886)</f>
        <v>#REF!</v>
      </c>
      <c r="R886" s="170" t="e">
        <f>IF(B886=1,"",IF(AND(TrackingWorksheet!#REF! &lt;&gt;"", TrackingWorksheet!#REF!="At facility"), 1, 0)*D886)</f>
        <v>#REF!</v>
      </c>
      <c r="S886" s="170" t="e">
        <f>IF(B886=1,"",IF(AND(TrackingWorksheet!#REF! &lt;&gt;"", TrackingWorksheet!#REF!="Outside of facility"), 1, 0)*D886)</f>
        <v>#REF!</v>
      </c>
      <c r="T886" s="170" t="e">
        <f>IF(B886=1,"",IF(AND(TrackingWorksheet!#REF!&lt;&gt;"",TrackingWorksheet!#REF!&lt;=#REF!),1,0)*D886)</f>
        <v>#REF!</v>
      </c>
      <c r="U886" s="170" t="e">
        <f>IF(B886=1,"",IF(AND(TrackingWorksheet!#REF!&lt;&gt;"",TrackingWorksheet!#REF!&lt;=#REF!),1,0)*D886)</f>
        <v>#REF!</v>
      </c>
      <c r="V886" s="170" t="str">
        <f>IF(B886=1,"",IF(TrackingWorksheet!F891="","",TrackingWorksheet!F891))</f>
        <v/>
      </c>
    </row>
    <row r="887" spans="2:22" x14ac:dyDescent="0.35">
      <c r="B887" s="178">
        <f>IF(AND(ISBLANK(TrackingWorksheet!B892),ISBLANK(TrackingWorksheet!C892),ISBLANK(TrackingWorksheet!G892),ISBLANK(TrackingWorksheet!I892),
ISBLANK(TrackingWorksheet!#REF!)),1,0)</f>
        <v>0</v>
      </c>
      <c r="C887" s="173">
        <f>IF(B887=1,"",TrackingWorksheet!D892)</f>
        <v>0</v>
      </c>
      <c r="D887" s="176">
        <f>IF(B887=1,"",IF(AND(TrackingWorksheet!B892&lt;&gt;"",TrackingWorksheet!B892&lt;=WeeklyCOVIDSummary!$C$7,OR(TrackingWorksheet!C892="",TrackingWorksheet!C892&gt;=WeeklyCOVIDSummary!$C$6)),1,0))</f>
        <v>0</v>
      </c>
      <c r="E887" s="175">
        <f>IF(B887=1,"",IF(AND(TrackingWorksheet!H892&lt;&gt;"",TrackingWorksheet!H892&lt;=WeeklyCOVIDSummary!$C$7),1,0)*D887)</f>
        <v>0</v>
      </c>
      <c r="F887" s="175">
        <f>IF(B887=1,"",IF(AND(TrackingWorksheet!I892&lt;&gt;"",TrackingWorksheet!I892&lt;=WeeklyCOVIDSummary!$C$7),1,0)*D887)</f>
        <v>0</v>
      </c>
      <c r="G887" s="175">
        <f>IF(B887=1,"",IF(AND(TrackingWorksheet!G892&lt;&gt;"",TrackingWorksheet!G892&lt;=WeeklyCOVIDSummary!$C$7,WeeklyCOVIDSummary!$C$6-TrackingWorksheet!G892&lt;60),1,0)*D887)</f>
        <v>0</v>
      </c>
      <c r="H887" s="175">
        <f>IF(B887=1,"",IF(AND(TrackingWorksheet!G892&lt;&gt;"",TrackingWorksheet!G892&lt;=WeeklyCOVIDSummary!$C$7,TrackingWorksheet!G892&gt;$M$3),1,0)*D887)</f>
        <v>0</v>
      </c>
      <c r="I887" s="175">
        <f t="shared" si="27"/>
        <v>0</v>
      </c>
      <c r="J887" s="175">
        <f t="shared" si="26"/>
        <v>0</v>
      </c>
      <c r="K887" s="175">
        <f>IF(B887=1,"",IF(AND(TrackingWorksheet!G892="",TrackingWorksheet!H892="", TrackingWorksheet!I892=""),1,0)*D887)</f>
        <v>0</v>
      </c>
      <c r="L887" s="178" t="str">
        <f>IF(B887=1,"",IF(TrackingWorksheet!F892="","",TrackingWorksheet!F892))</f>
        <v/>
      </c>
      <c r="M887" s="170"/>
      <c r="N887" s="170">
        <f>IF(AND(ISBLANK(TrackingWorksheet!B892),ISBLANK(TrackingWorksheet!C892),ISBLANK(TrackingWorksheet!G892),ISBLANK(TrackingWorksheet!I892),
ISBLANK(TrackingWorksheet!#REF!)),1,0)</f>
        <v>0</v>
      </c>
      <c r="O887" s="170">
        <f>IF(B887=1,"",TrackingWorksheet!E892)</f>
        <v>0</v>
      </c>
      <c r="P887" s="170" t="e">
        <f>IF(B887=1,"",IF(AND(TrackingWorksheet!B892&lt;&gt;"",TrackingWorksheet!B892&lt;=#REF!,OR(TrackingWorksheet!C892="",TrackingWorksheet!C892&gt;=#REF!)),1,0))</f>
        <v>#REF!</v>
      </c>
      <c r="Q887" s="170" t="e">
        <f>IF(B887=1,"",IF(AND(TrackingWorksheet!#REF! &lt;&gt;"",TrackingWorksheet!#REF!&lt;=#REF!), 1, 0)*D887)</f>
        <v>#REF!</v>
      </c>
      <c r="R887" s="170" t="e">
        <f>IF(B887=1,"",IF(AND(TrackingWorksheet!#REF! &lt;&gt;"", TrackingWorksheet!#REF!="At facility"), 1, 0)*D887)</f>
        <v>#REF!</v>
      </c>
      <c r="S887" s="170" t="e">
        <f>IF(B887=1,"",IF(AND(TrackingWorksheet!#REF! &lt;&gt;"", TrackingWorksheet!#REF!="Outside of facility"), 1, 0)*D887)</f>
        <v>#REF!</v>
      </c>
      <c r="T887" s="170" t="e">
        <f>IF(B887=1,"",IF(AND(TrackingWorksheet!#REF!&lt;&gt;"",TrackingWorksheet!#REF!&lt;=#REF!),1,0)*D887)</f>
        <v>#REF!</v>
      </c>
      <c r="U887" s="170" t="e">
        <f>IF(B887=1,"",IF(AND(TrackingWorksheet!#REF!&lt;&gt;"",TrackingWorksheet!#REF!&lt;=#REF!),1,0)*D887)</f>
        <v>#REF!</v>
      </c>
      <c r="V887" s="170" t="str">
        <f>IF(B887=1,"",IF(TrackingWorksheet!F892="","",TrackingWorksheet!F892))</f>
        <v/>
      </c>
    </row>
    <row r="888" spans="2:22" x14ac:dyDescent="0.35">
      <c r="B888" s="178">
        <f>IF(AND(ISBLANK(TrackingWorksheet!B893),ISBLANK(TrackingWorksheet!C893),ISBLANK(TrackingWorksheet!G893),ISBLANK(TrackingWorksheet!I893),
ISBLANK(TrackingWorksheet!#REF!)),1,0)</f>
        <v>0</v>
      </c>
      <c r="C888" s="173">
        <f>IF(B888=1,"",TrackingWorksheet!D893)</f>
        <v>0</v>
      </c>
      <c r="D888" s="176">
        <f>IF(B888=1,"",IF(AND(TrackingWorksheet!B893&lt;&gt;"",TrackingWorksheet!B893&lt;=WeeklyCOVIDSummary!$C$7,OR(TrackingWorksheet!C893="",TrackingWorksheet!C893&gt;=WeeklyCOVIDSummary!$C$6)),1,0))</f>
        <v>0</v>
      </c>
      <c r="E888" s="175">
        <f>IF(B888=1,"",IF(AND(TrackingWorksheet!H893&lt;&gt;"",TrackingWorksheet!H893&lt;=WeeklyCOVIDSummary!$C$7),1,0)*D888)</f>
        <v>0</v>
      </c>
      <c r="F888" s="175">
        <f>IF(B888=1,"",IF(AND(TrackingWorksheet!I893&lt;&gt;"",TrackingWorksheet!I893&lt;=WeeklyCOVIDSummary!$C$7),1,0)*D888)</f>
        <v>0</v>
      </c>
      <c r="G888" s="175">
        <f>IF(B888=1,"",IF(AND(TrackingWorksheet!G893&lt;&gt;"",TrackingWorksheet!G893&lt;=WeeklyCOVIDSummary!$C$7,WeeklyCOVIDSummary!$C$6-TrackingWorksheet!G893&lt;60),1,0)*D888)</f>
        <v>0</v>
      </c>
      <c r="H888" s="175">
        <f>IF(B888=1,"",IF(AND(TrackingWorksheet!G893&lt;&gt;"",TrackingWorksheet!G893&lt;=WeeklyCOVIDSummary!$C$7,TrackingWorksheet!G893&gt;$M$3),1,0)*D888)</f>
        <v>0</v>
      </c>
      <c r="I888" s="175">
        <f t="shared" si="27"/>
        <v>0</v>
      </c>
      <c r="J888" s="175">
        <f t="shared" si="26"/>
        <v>0</v>
      </c>
      <c r="K888" s="175">
        <f>IF(B888=1,"",IF(AND(TrackingWorksheet!G893="",TrackingWorksheet!H893="", TrackingWorksheet!I893=""),1,0)*D888)</f>
        <v>0</v>
      </c>
      <c r="L888" s="178" t="str">
        <f>IF(B888=1,"",IF(TrackingWorksheet!F893="","",TrackingWorksheet!F893))</f>
        <v/>
      </c>
      <c r="M888" s="170"/>
      <c r="N888" s="170">
        <f>IF(AND(ISBLANK(TrackingWorksheet!B893),ISBLANK(TrackingWorksheet!C893),ISBLANK(TrackingWorksheet!G893),ISBLANK(TrackingWorksheet!I893),
ISBLANK(TrackingWorksheet!#REF!)),1,0)</f>
        <v>0</v>
      </c>
      <c r="O888" s="170">
        <f>IF(B888=1,"",TrackingWorksheet!E893)</f>
        <v>0</v>
      </c>
      <c r="P888" s="170" t="e">
        <f>IF(B888=1,"",IF(AND(TrackingWorksheet!B893&lt;&gt;"",TrackingWorksheet!B893&lt;=#REF!,OR(TrackingWorksheet!C893="",TrackingWorksheet!C893&gt;=#REF!)),1,0))</f>
        <v>#REF!</v>
      </c>
      <c r="Q888" s="170" t="e">
        <f>IF(B888=1,"",IF(AND(TrackingWorksheet!#REF! &lt;&gt;"",TrackingWorksheet!#REF!&lt;=#REF!), 1, 0)*D888)</f>
        <v>#REF!</v>
      </c>
      <c r="R888" s="170" t="e">
        <f>IF(B888=1,"",IF(AND(TrackingWorksheet!#REF! &lt;&gt;"", TrackingWorksheet!#REF!="At facility"), 1, 0)*D888)</f>
        <v>#REF!</v>
      </c>
      <c r="S888" s="170" t="e">
        <f>IF(B888=1,"",IF(AND(TrackingWorksheet!#REF! &lt;&gt;"", TrackingWorksheet!#REF!="Outside of facility"), 1, 0)*D888)</f>
        <v>#REF!</v>
      </c>
      <c r="T888" s="170" t="e">
        <f>IF(B888=1,"",IF(AND(TrackingWorksheet!#REF!&lt;&gt;"",TrackingWorksheet!#REF!&lt;=#REF!),1,0)*D888)</f>
        <v>#REF!</v>
      </c>
      <c r="U888" s="170" t="e">
        <f>IF(B888=1,"",IF(AND(TrackingWorksheet!#REF!&lt;&gt;"",TrackingWorksheet!#REF!&lt;=#REF!),1,0)*D888)</f>
        <v>#REF!</v>
      </c>
      <c r="V888" s="170" t="str">
        <f>IF(B888=1,"",IF(TrackingWorksheet!F893="","",TrackingWorksheet!F893))</f>
        <v/>
      </c>
    </row>
    <row r="889" spans="2:22" x14ac:dyDescent="0.35">
      <c r="B889" s="178">
        <f>IF(AND(ISBLANK(TrackingWorksheet!B894),ISBLANK(TrackingWorksheet!C894),ISBLANK(TrackingWorksheet!G894),ISBLANK(TrackingWorksheet!I894),
ISBLANK(TrackingWorksheet!#REF!)),1,0)</f>
        <v>0</v>
      </c>
      <c r="C889" s="173">
        <f>IF(B889=1,"",TrackingWorksheet!D894)</f>
        <v>0</v>
      </c>
      <c r="D889" s="176">
        <f>IF(B889=1,"",IF(AND(TrackingWorksheet!B894&lt;&gt;"",TrackingWorksheet!B894&lt;=WeeklyCOVIDSummary!$C$7,OR(TrackingWorksheet!C894="",TrackingWorksheet!C894&gt;=WeeklyCOVIDSummary!$C$6)),1,0))</f>
        <v>0</v>
      </c>
      <c r="E889" s="175">
        <f>IF(B889=1,"",IF(AND(TrackingWorksheet!H894&lt;&gt;"",TrackingWorksheet!H894&lt;=WeeklyCOVIDSummary!$C$7),1,0)*D889)</f>
        <v>0</v>
      </c>
      <c r="F889" s="175">
        <f>IF(B889=1,"",IF(AND(TrackingWorksheet!I894&lt;&gt;"",TrackingWorksheet!I894&lt;=WeeklyCOVIDSummary!$C$7),1,0)*D889)</f>
        <v>0</v>
      </c>
      <c r="G889" s="175">
        <f>IF(B889=1,"",IF(AND(TrackingWorksheet!G894&lt;&gt;"",TrackingWorksheet!G894&lt;=WeeklyCOVIDSummary!$C$7,WeeklyCOVIDSummary!$C$6-TrackingWorksheet!G894&lt;60),1,0)*D889)</f>
        <v>0</v>
      </c>
      <c r="H889" s="175">
        <f>IF(B889=1,"",IF(AND(TrackingWorksheet!G894&lt;&gt;"",TrackingWorksheet!G894&lt;=WeeklyCOVIDSummary!$C$7,TrackingWorksheet!G894&gt;$M$3),1,0)*D889)</f>
        <v>0</v>
      </c>
      <c r="I889" s="175">
        <f t="shared" si="27"/>
        <v>0</v>
      </c>
      <c r="J889" s="175">
        <f t="shared" si="26"/>
        <v>0</v>
      </c>
      <c r="K889" s="175">
        <f>IF(B889=1,"",IF(AND(TrackingWorksheet!G894="",TrackingWorksheet!H894="", TrackingWorksheet!I894=""),1,0)*D889)</f>
        <v>0</v>
      </c>
      <c r="L889" s="178" t="str">
        <f>IF(B889=1,"",IF(TrackingWorksheet!F894="","",TrackingWorksheet!F894))</f>
        <v/>
      </c>
      <c r="M889" s="170"/>
      <c r="N889" s="170">
        <f>IF(AND(ISBLANK(TrackingWorksheet!B894),ISBLANK(TrackingWorksheet!C894),ISBLANK(TrackingWorksheet!G894),ISBLANK(TrackingWorksheet!I894),
ISBLANK(TrackingWorksheet!#REF!)),1,0)</f>
        <v>0</v>
      </c>
      <c r="O889" s="170">
        <f>IF(B889=1,"",TrackingWorksheet!E894)</f>
        <v>0</v>
      </c>
      <c r="P889" s="170" t="e">
        <f>IF(B889=1,"",IF(AND(TrackingWorksheet!B894&lt;&gt;"",TrackingWorksheet!B894&lt;=#REF!,OR(TrackingWorksheet!C894="",TrackingWorksheet!C894&gt;=#REF!)),1,0))</f>
        <v>#REF!</v>
      </c>
      <c r="Q889" s="170" t="e">
        <f>IF(B889=1,"",IF(AND(TrackingWorksheet!#REF! &lt;&gt;"",TrackingWorksheet!#REF!&lt;=#REF!), 1, 0)*D889)</f>
        <v>#REF!</v>
      </c>
      <c r="R889" s="170" t="e">
        <f>IF(B889=1,"",IF(AND(TrackingWorksheet!#REF! &lt;&gt;"", TrackingWorksheet!#REF!="At facility"), 1, 0)*D889)</f>
        <v>#REF!</v>
      </c>
      <c r="S889" s="170" t="e">
        <f>IF(B889=1,"",IF(AND(TrackingWorksheet!#REF! &lt;&gt;"", TrackingWorksheet!#REF!="Outside of facility"), 1, 0)*D889)</f>
        <v>#REF!</v>
      </c>
      <c r="T889" s="170" t="e">
        <f>IF(B889=1,"",IF(AND(TrackingWorksheet!#REF!&lt;&gt;"",TrackingWorksheet!#REF!&lt;=#REF!),1,0)*D889)</f>
        <v>#REF!</v>
      </c>
      <c r="U889" s="170" t="e">
        <f>IF(B889=1,"",IF(AND(TrackingWorksheet!#REF!&lt;&gt;"",TrackingWorksheet!#REF!&lt;=#REF!),1,0)*D889)</f>
        <v>#REF!</v>
      </c>
      <c r="V889" s="170" t="str">
        <f>IF(B889=1,"",IF(TrackingWorksheet!F894="","",TrackingWorksheet!F894))</f>
        <v/>
      </c>
    </row>
    <row r="890" spans="2:22" x14ac:dyDescent="0.35">
      <c r="B890" s="178">
        <f>IF(AND(ISBLANK(TrackingWorksheet!B895),ISBLANK(TrackingWorksheet!C895),ISBLANK(TrackingWorksheet!G895),ISBLANK(TrackingWorksheet!I895),
ISBLANK(TrackingWorksheet!#REF!)),1,0)</f>
        <v>0</v>
      </c>
      <c r="C890" s="173">
        <f>IF(B890=1,"",TrackingWorksheet!D895)</f>
        <v>0</v>
      </c>
      <c r="D890" s="176">
        <f>IF(B890=1,"",IF(AND(TrackingWorksheet!B895&lt;&gt;"",TrackingWorksheet!B895&lt;=WeeklyCOVIDSummary!$C$7,OR(TrackingWorksheet!C895="",TrackingWorksheet!C895&gt;=WeeklyCOVIDSummary!$C$6)),1,0))</f>
        <v>0</v>
      </c>
      <c r="E890" s="175">
        <f>IF(B890=1,"",IF(AND(TrackingWorksheet!H895&lt;&gt;"",TrackingWorksheet!H895&lt;=WeeklyCOVIDSummary!$C$7),1,0)*D890)</f>
        <v>0</v>
      </c>
      <c r="F890" s="175">
        <f>IF(B890=1,"",IF(AND(TrackingWorksheet!I895&lt;&gt;"",TrackingWorksheet!I895&lt;=WeeklyCOVIDSummary!$C$7),1,0)*D890)</f>
        <v>0</v>
      </c>
      <c r="G890" s="175">
        <f>IF(B890=1,"",IF(AND(TrackingWorksheet!G895&lt;&gt;"",TrackingWorksheet!G895&lt;=WeeklyCOVIDSummary!$C$7,WeeklyCOVIDSummary!$C$6-TrackingWorksheet!G895&lt;60),1,0)*D890)</f>
        <v>0</v>
      </c>
      <c r="H890" s="175">
        <f>IF(B890=1,"",IF(AND(TrackingWorksheet!G895&lt;&gt;"",TrackingWorksheet!G895&lt;=WeeklyCOVIDSummary!$C$7,TrackingWorksheet!G895&gt;$M$3),1,0)*D890)</f>
        <v>0</v>
      </c>
      <c r="I890" s="175">
        <f t="shared" si="27"/>
        <v>0</v>
      </c>
      <c r="J890" s="175">
        <f t="shared" si="26"/>
        <v>0</v>
      </c>
      <c r="K890" s="175">
        <f>IF(B890=1,"",IF(AND(TrackingWorksheet!G895="",TrackingWorksheet!H895="", TrackingWorksheet!I895=""),1,0)*D890)</f>
        <v>0</v>
      </c>
      <c r="L890" s="178" t="str">
        <f>IF(B890=1,"",IF(TrackingWorksheet!F895="","",TrackingWorksheet!F895))</f>
        <v/>
      </c>
      <c r="M890" s="170"/>
      <c r="N890" s="170">
        <f>IF(AND(ISBLANK(TrackingWorksheet!B895),ISBLANK(TrackingWorksheet!C895),ISBLANK(TrackingWorksheet!G895),ISBLANK(TrackingWorksheet!I895),
ISBLANK(TrackingWorksheet!#REF!)),1,0)</f>
        <v>0</v>
      </c>
      <c r="O890" s="170">
        <f>IF(B890=1,"",TrackingWorksheet!E895)</f>
        <v>0</v>
      </c>
      <c r="P890" s="170" t="e">
        <f>IF(B890=1,"",IF(AND(TrackingWorksheet!B895&lt;&gt;"",TrackingWorksheet!B895&lt;=#REF!,OR(TrackingWorksheet!C895="",TrackingWorksheet!C895&gt;=#REF!)),1,0))</f>
        <v>#REF!</v>
      </c>
      <c r="Q890" s="170" t="e">
        <f>IF(B890=1,"",IF(AND(TrackingWorksheet!#REF! &lt;&gt;"",TrackingWorksheet!#REF!&lt;=#REF!), 1, 0)*D890)</f>
        <v>#REF!</v>
      </c>
      <c r="R890" s="170" t="e">
        <f>IF(B890=1,"",IF(AND(TrackingWorksheet!#REF! &lt;&gt;"", TrackingWorksheet!#REF!="At facility"), 1, 0)*D890)</f>
        <v>#REF!</v>
      </c>
      <c r="S890" s="170" t="e">
        <f>IF(B890=1,"",IF(AND(TrackingWorksheet!#REF! &lt;&gt;"", TrackingWorksheet!#REF!="Outside of facility"), 1, 0)*D890)</f>
        <v>#REF!</v>
      </c>
      <c r="T890" s="170" t="e">
        <f>IF(B890=1,"",IF(AND(TrackingWorksheet!#REF!&lt;&gt;"",TrackingWorksheet!#REF!&lt;=#REF!),1,0)*D890)</f>
        <v>#REF!</v>
      </c>
      <c r="U890" s="170" t="e">
        <f>IF(B890=1,"",IF(AND(TrackingWorksheet!#REF!&lt;&gt;"",TrackingWorksheet!#REF!&lt;=#REF!),1,0)*D890)</f>
        <v>#REF!</v>
      </c>
      <c r="V890" s="170" t="str">
        <f>IF(B890=1,"",IF(TrackingWorksheet!F895="","",TrackingWorksheet!F895))</f>
        <v/>
      </c>
    </row>
    <row r="891" spans="2:22" x14ac:dyDescent="0.35">
      <c r="B891" s="178">
        <f>IF(AND(ISBLANK(TrackingWorksheet!B896),ISBLANK(TrackingWorksheet!C896),ISBLANK(TrackingWorksheet!G896),ISBLANK(TrackingWorksheet!I896),
ISBLANK(TrackingWorksheet!#REF!)),1,0)</f>
        <v>0</v>
      </c>
      <c r="C891" s="173">
        <f>IF(B891=1,"",TrackingWorksheet!D896)</f>
        <v>0</v>
      </c>
      <c r="D891" s="176">
        <f>IF(B891=1,"",IF(AND(TrackingWorksheet!B896&lt;&gt;"",TrackingWorksheet!B896&lt;=WeeklyCOVIDSummary!$C$7,OR(TrackingWorksheet!C896="",TrackingWorksheet!C896&gt;=WeeklyCOVIDSummary!$C$6)),1,0))</f>
        <v>0</v>
      </c>
      <c r="E891" s="175">
        <f>IF(B891=1,"",IF(AND(TrackingWorksheet!H896&lt;&gt;"",TrackingWorksheet!H896&lt;=WeeklyCOVIDSummary!$C$7),1,0)*D891)</f>
        <v>0</v>
      </c>
      <c r="F891" s="175">
        <f>IF(B891=1,"",IF(AND(TrackingWorksheet!I896&lt;&gt;"",TrackingWorksheet!I896&lt;=WeeklyCOVIDSummary!$C$7),1,0)*D891)</f>
        <v>0</v>
      </c>
      <c r="G891" s="175">
        <f>IF(B891=1,"",IF(AND(TrackingWorksheet!G896&lt;&gt;"",TrackingWorksheet!G896&lt;=WeeklyCOVIDSummary!$C$7,WeeklyCOVIDSummary!$C$6-TrackingWorksheet!G896&lt;60),1,0)*D891)</f>
        <v>0</v>
      </c>
      <c r="H891" s="175">
        <f>IF(B891=1,"",IF(AND(TrackingWorksheet!G896&lt;&gt;"",TrackingWorksheet!G896&lt;=WeeklyCOVIDSummary!$C$7,TrackingWorksheet!G896&gt;$M$3),1,0)*D891)</f>
        <v>0</v>
      </c>
      <c r="I891" s="175">
        <f t="shared" si="27"/>
        <v>0</v>
      </c>
      <c r="J891" s="175">
        <f t="shared" si="26"/>
        <v>0</v>
      </c>
      <c r="K891" s="175">
        <f>IF(B891=1,"",IF(AND(TrackingWorksheet!G896="",TrackingWorksheet!H896="", TrackingWorksheet!I896=""),1,0)*D891)</f>
        <v>0</v>
      </c>
      <c r="L891" s="178" t="str">
        <f>IF(B891=1,"",IF(TrackingWorksheet!F896="","",TrackingWorksheet!F896))</f>
        <v/>
      </c>
      <c r="M891" s="170"/>
      <c r="N891" s="170">
        <f>IF(AND(ISBLANK(TrackingWorksheet!B896),ISBLANK(TrackingWorksheet!C896),ISBLANK(TrackingWorksheet!G896),ISBLANK(TrackingWorksheet!I896),
ISBLANK(TrackingWorksheet!#REF!)),1,0)</f>
        <v>0</v>
      </c>
      <c r="O891" s="170">
        <f>IF(B891=1,"",TrackingWorksheet!E896)</f>
        <v>0</v>
      </c>
      <c r="P891" s="170" t="e">
        <f>IF(B891=1,"",IF(AND(TrackingWorksheet!B896&lt;&gt;"",TrackingWorksheet!B896&lt;=#REF!,OR(TrackingWorksheet!C896="",TrackingWorksheet!C896&gt;=#REF!)),1,0))</f>
        <v>#REF!</v>
      </c>
      <c r="Q891" s="170" t="e">
        <f>IF(B891=1,"",IF(AND(TrackingWorksheet!#REF! &lt;&gt;"",TrackingWorksheet!#REF!&lt;=#REF!), 1, 0)*D891)</f>
        <v>#REF!</v>
      </c>
      <c r="R891" s="170" t="e">
        <f>IF(B891=1,"",IF(AND(TrackingWorksheet!#REF! &lt;&gt;"", TrackingWorksheet!#REF!="At facility"), 1, 0)*D891)</f>
        <v>#REF!</v>
      </c>
      <c r="S891" s="170" t="e">
        <f>IF(B891=1,"",IF(AND(TrackingWorksheet!#REF! &lt;&gt;"", TrackingWorksheet!#REF!="Outside of facility"), 1, 0)*D891)</f>
        <v>#REF!</v>
      </c>
      <c r="T891" s="170" t="e">
        <f>IF(B891=1,"",IF(AND(TrackingWorksheet!#REF!&lt;&gt;"",TrackingWorksheet!#REF!&lt;=#REF!),1,0)*D891)</f>
        <v>#REF!</v>
      </c>
      <c r="U891" s="170" t="e">
        <f>IF(B891=1,"",IF(AND(TrackingWorksheet!#REF!&lt;&gt;"",TrackingWorksheet!#REF!&lt;=#REF!),1,0)*D891)</f>
        <v>#REF!</v>
      </c>
      <c r="V891" s="170" t="str">
        <f>IF(B891=1,"",IF(TrackingWorksheet!F896="","",TrackingWorksheet!F896))</f>
        <v/>
      </c>
    </row>
    <row r="892" spans="2:22" x14ac:dyDescent="0.35">
      <c r="B892" s="178">
        <f>IF(AND(ISBLANK(TrackingWorksheet!B897),ISBLANK(TrackingWorksheet!C897),ISBLANK(TrackingWorksheet!G897),ISBLANK(TrackingWorksheet!I897),
ISBLANK(TrackingWorksheet!#REF!)),1,0)</f>
        <v>0</v>
      </c>
      <c r="C892" s="173">
        <f>IF(B892=1,"",TrackingWorksheet!D897)</f>
        <v>0</v>
      </c>
      <c r="D892" s="176">
        <f>IF(B892=1,"",IF(AND(TrackingWorksheet!B897&lt;&gt;"",TrackingWorksheet!B897&lt;=WeeklyCOVIDSummary!$C$7,OR(TrackingWorksheet!C897="",TrackingWorksheet!C897&gt;=WeeklyCOVIDSummary!$C$6)),1,0))</f>
        <v>0</v>
      </c>
      <c r="E892" s="175">
        <f>IF(B892=1,"",IF(AND(TrackingWorksheet!H897&lt;&gt;"",TrackingWorksheet!H897&lt;=WeeklyCOVIDSummary!$C$7),1,0)*D892)</f>
        <v>0</v>
      </c>
      <c r="F892" s="175">
        <f>IF(B892=1,"",IF(AND(TrackingWorksheet!I897&lt;&gt;"",TrackingWorksheet!I897&lt;=WeeklyCOVIDSummary!$C$7),1,0)*D892)</f>
        <v>0</v>
      </c>
      <c r="G892" s="175">
        <f>IF(B892=1,"",IF(AND(TrackingWorksheet!G897&lt;&gt;"",TrackingWorksheet!G897&lt;=WeeklyCOVIDSummary!$C$7,WeeklyCOVIDSummary!$C$6-TrackingWorksheet!G897&lt;60),1,0)*D892)</f>
        <v>0</v>
      </c>
      <c r="H892" s="175">
        <f>IF(B892=1,"",IF(AND(TrackingWorksheet!G897&lt;&gt;"",TrackingWorksheet!G897&lt;=WeeklyCOVIDSummary!$C$7,TrackingWorksheet!G897&gt;$M$3),1,0)*D892)</f>
        <v>0</v>
      </c>
      <c r="I892" s="175">
        <f t="shared" si="27"/>
        <v>0</v>
      </c>
      <c r="J892" s="175">
        <f t="shared" si="26"/>
        <v>0</v>
      </c>
      <c r="K892" s="175">
        <f>IF(B892=1,"",IF(AND(TrackingWorksheet!G897="",TrackingWorksheet!H897="", TrackingWorksheet!I897=""),1,0)*D892)</f>
        <v>0</v>
      </c>
      <c r="L892" s="178" t="str">
        <f>IF(B892=1,"",IF(TrackingWorksheet!F897="","",TrackingWorksheet!F897))</f>
        <v/>
      </c>
      <c r="M892" s="170"/>
      <c r="N892" s="170">
        <f>IF(AND(ISBLANK(TrackingWorksheet!B897),ISBLANK(TrackingWorksheet!C897),ISBLANK(TrackingWorksheet!G897),ISBLANK(TrackingWorksheet!I897),
ISBLANK(TrackingWorksheet!#REF!)),1,0)</f>
        <v>0</v>
      </c>
      <c r="O892" s="170">
        <f>IF(B892=1,"",TrackingWorksheet!E897)</f>
        <v>0</v>
      </c>
      <c r="P892" s="170" t="e">
        <f>IF(B892=1,"",IF(AND(TrackingWorksheet!B897&lt;&gt;"",TrackingWorksheet!B897&lt;=#REF!,OR(TrackingWorksheet!C897="",TrackingWorksheet!C897&gt;=#REF!)),1,0))</f>
        <v>#REF!</v>
      </c>
      <c r="Q892" s="170" t="e">
        <f>IF(B892=1,"",IF(AND(TrackingWorksheet!#REF! &lt;&gt;"",TrackingWorksheet!#REF!&lt;=#REF!), 1, 0)*D892)</f>
        <v>#REF!</v>
      </c>
      <c r="R892" s="170" t="e">
        <f>IF(B892=1,"",IF(AND(TrackingWorksheet!#REF! &lt;&gt;"", TrackingWorksheet!#REF!="At facility"), 1, 0)*D892)</f>
        <v>#REF!</v>
      </c>
      <c r="S892" s="170" t="e">
        <f>IF(B892=1,"",IF(AND(TrackingWorksheet!#REF! &lt;&gt;"", TrackingWorksheet!#REF!="Outside of facility"), 1, 0)*D892)</f>
        <v>#REF!</v>
      </c>
      <c r="T892" s="170" t="e">
        <f>IF(B892=1,"",IF(AND(TrackingWorksheet!#REF!&lt;&gt;"",TrackingWorksheet!#REF!&lt;=#REF!),1,0)*D892)</f>
        <v>#REF!</v>
      </c>
      <c r="U892" s="170" t="e">
        <f>IF(B892=1,"",IF(AND(TrackingWorksheet!#REF!&lt;&gt;"",TrackingWorksheet!#REF!&lt;=#REF!),1,0)*D892)</f>
        <v>#REF!</v>
      </c>
      <c r="V892" s="170" t="str">
        <f>IF(B892=1,"",IF(TrackingWorksheet!F897="","",TrackingWorksheet!F897))</f>
        <v/>
      </c>
    </row>
    <row r="893" spans="2:22" x14ac:dyDescent="0.35">
      <c r="B893" s="178">
        <f>IF(AND(ISBLANK(TrackingWorksheet!B898),ISBLANK(TrackingWorksheet!C898),ISBLANK(TrackingWorksheet!G898),ISBLANK(TrackingWorksheet!I898),
ISBLANK(TrackingWorksheet!#REF!)),1,0)</f>
        <v>0</v>
      </c>
      <c r="C893" s="173">
        <f>IF(B893=1,"",TrackingWorksheet!D898)</f>
        <v>0</v>
      </c>
      <c r="D893" s="176">
        <f>IF(B893=1,"",IF(AND(TrackingWorksheet!B898&lt;&gt;"",TrackingWorksheet!B898&lt;=WeeklyCOVIDSummary!$C$7,OR(TrackingWorksheet!C898="",TrackingWorksheet!C898&gt;=WeeklyCOVIDSummary!$C$6)),1,0))</f>
        <v>0</v>
      </c>
      <c r="E893" s="175">
        <f>IF(B893=1,"",IF(AND(TrackingWorksheet!H898&lt;&gt;"",TrackingWorksheet!H898&lt;=WeeklyCOVIDSummary!$C$7),1,0)*D893)</f>
        <v>0</v>
      </c>
      <c r="F893" s="175">
        <f>IF(B893=1,"",IF(AND(TrackingWorksheet!I898&lt;&gt;"",TrackingWorksheet!I898&lt;=WeeklyCOVIDSummary!$C$7),1,0)*D893)</f>
        <v>0</v>
      </c>
      <c r="G893" s="175">
        <f>IF(B893=1,"",IF(AND(TrackingWorksheet!G898&lt;&gt;"",TrackingWorksheet!G898&lt;=WeeklyCOVIDSummary!$C$7,WeeklyCOVIDSummary!$C$6-TrackingWorksheet!G898&lt;60),1,0)*D893)</f>
        <v>0</v>
      </c>
      <c r="H893" s="175">
        <f>IF(B893=1,"",IF(AND(TrackingWorksheet!G898&lt;&gt;"",TrackingWorksheet!G898&lt;=WeeklyCOVIDSummary!$C$7,TrackingWorksheet!G898&gt;$M$3),1,0)*D893)</f>
        <v>0</v>
      </c>
      <c r="I893" s="175">
        <f t="shared" si="27"/>
        <v>0</v>
      </c>
      <c r="J893" s="175">
        <f t="shared" si="26"/>
        <v>0</v>
      </c>
      <c r="K893" s="175">
        <f>IF(B893=1,"",IF(AND(TrackingWorksheet!G898="",TrackingWorksheet!H898="", TrackingWorksheet!I898=""),1,0)*D893)</f>
        <v>0</v>
      </c>
      <c r="L893" s="178" t="str">
        <f>IF(B893=1,"",IF(TrackingWorksheet!F898="","",TrackingWorksheet!F898))</f>
        <v/>
      </c>
      <c r="M893" s="170"/>
      <c r="N893" s="170">
        <f>IF(AND(ISBLANK(TrackingWorksheet!B898),ISBLANK(TrackingWorksheet!C898),ISBLANK(TrackingWorksheet!G898),ISBLANK(TrackingWorksheet!I898),
ISBLANK(TrackingWorksheet!#REF!)),1,0)</f>
        <v>0</v>
      </c>
      <c r="O893" s="170">
        <f>IF(B893=1,"",TrackingWorksheet!E898)</f>
        <v>0</v>
      </c>
      <c r="P893" s="170" t="e">
        <f>IF(B893=1,"",IF(AND(TrackingWorksheet!B898&lt;&gt;"",TrackingWorksheet!B898&lt;=#REF!,OR(TrackingWorksheet!C898="",TrackingWorksheet!C898&gt;=#REF!)),1,0))</f>
        <v>#REF!</v>
      </c>
      <c r="Q893" s="170" t="e">
        <f>IF(B893=1,"",IF(AND(TrackingWorksheet!#REF! &lt;&gt;"",TrackingWorksheet!#REF!&lt;=#REF!), 1, 0)*D893)</f>
        <v>#REF!</v>
      </c>
      <c r="R893" s="170" t="e">
        <f>IF(B893=1,"",IF(AND(TrackingWorksheet!#REF! &lt;&gt;"", TrackingWorksheet!#REF!="At facility"), 1, 0)*D893)</f>
        <v>#REF!</v>
      </c>
      <c r="S893" s="170" t="e">
        <f>IF(B893=1,"",IF(AND(TrackingWorksheet!#REF! &lt;&gt;"", TrackingWorksheet!#REF!="Outside of facility"), 1, 0)*D893)</f>
        <v>#REF!</v>
      </c>
      <c r="T893" s="170" t="e">
        <f>IF(B893=1,"",IF(AND(TrackingWorksheet!#REF!&lt;&gt;"",TrackingWorksheet!#REF!&lt;=#REF!),1,0)*D893)</f>
        <v>#REF!</v>
      </c>
      <c r="U893" s="170" t="e">
        <f>IF(B893=1,"",IF(AND(TrackingWorksheet!#REF!&lt;&gt;"",TrackingWorksheet!#REF!&lt;=#REF!),1,0)*D893)</f>
        <v>#REF!</v>
      </c>
      <c r="V893" s="170" t="str">
        <f>IF(B893=1,"",IF(TrackingWorksheet!F898="","",TrackingWorksheet!F898))</f>
        <v/>
      </c>
    </row>
    <row r="894" spans="2:22" x14ac:dyDescent="0.35">
      <c r="B894" s="178">
        <f>IF(AND(ISBLANK(TrackingWorksheet!B899),ISBLANK(TrackingWorksheet!C899),ISBLANK(TrackingWorksheet!G899),ISBLANK(TrackingWorksheet!I899),
ISBLANK(TrackingWorksheet!#REF!)),1,0)</f>
        <v>0</v>
      </c>
      <c r="C894" s="173">
        <f>IF(B894=1,"",TrackingWorksheet!D899)</f>
        <v>0</v>
      </c>
      <c r="D894" s="176">
        <f>IF(B894=1,"",IF(AND(TrackingWorksheet!B899&lt;&gt;"",TrackingWorksheet!B899&lt;=WeeklyCOVIDSummary!$C$7,OR(TrackingWorksheet!C899="",TrackingWorksheet!C899&gt;=WeeklyCOVIDSummary!$C$6)),1,0))</f>
        <v>0</v>
      </c>
      <c r="E894" s="175">
        <f>IF(B894=1,"",IF(AND(TrackingWorksheet!H899&lt;&gt;"",TrackingWorksheet!H899&lt;=WeeklyCOVIDSummary!$C$7),1,0)*D894)</f>
        <v>0</v>
      </c>
      <c r="F894" s="175">
        <f>IF(B894=1,"",IF(AND(TrackingWorksheet!I899&lt;&gt;"",TrackingWorksheet!I899&lt;=WeeklyCOVIDSummary!$C$7),1,0)*D894)</f>
        <v>0</v>
      </c>
      <c r="G894" s="175">
        <f>IF(B894=1,"",IF(AND(TrackingWorksheet!G899&lt;&gt;"",TrackingWorksheet!G899&lt;=WeeklyCOVIDSummary!$C$7,WeeklyCOVIDSummary!$C$6-TrackingWorksheet!G899&lt;60),1,0)*D894)</f>
        <v>0</v>
      </c>
      <c r="H894" s="175">
        <f>IF(B894=1,"",IF(AND(TrackingWorksheet!G899&lt;&gt;"",TrackingWorksheet!G899&lt;=WeeklyCOVIDSummary!$C$7,TrackingWorksheet!G899&gt;$M$3),1,0)*D894)</f>
        <v>0</v>
      </c>
      <c r="I894" s="175">
        <f t="shared" si="27"/>
        <v>0</v>
      </c>
      <c r="J894" s="175">
        <f t="shared" si="26"/>
        <v>0</v>
      </c>
      <c r="K894" s="175">
        <f>IF(B894=1,"",IF(AND(TrackingWorksheet!G899="",TrackingWorksheet!H899="", TrackingWorksheet!I899=""),1,0)*D894)</f>
        <v>0</v>
      </c>
      <c r="L894" s="178" t="str">
        <f>IF(B894=1,"",IF(TrackingWorksheet!F899="","",TrackingWorksheet!F899))</f>
        <v/>
      </c>
      <c r="M894" s="170"/>
      <c r="N894" s="170">
        <f>IF(AND(ISBLANK(TrackingWorksheet!B899),ISBLANK(TrackingWorksheet!C899),ISBLANK(TrackingWorksheet!G899),ISBLANK(TrackingWorksheet!I899),
ISBLANK(TrackingWorksheet!#REF!)),1,0)</f>
        <v>0</v>
      </c>
      <c r="O894" s="170">
        <f>IF(B894=1,"",TrackingWorksheet!E899)</f>
        <v>0</v>
      </c>
      <c r="P894" s="170" t="e">
        <f>IF(B894=1,"",IF(AND(TrackingWorksheet!B899&lt;&gt;"",TrackingWorksheet!B899&lt;=#REF!,OR(TrackingWorksheet!C899="",TrackingWorksheet!C899&gt;=#REF!)),1,0))</f>
        <v>#REF!</v>
      </c>
      <c r="Q894" s="170" t="e">
        <f>IF(B894=1,"",IF(AND(TrackingWorksheet!#REF! &lt;&gt;"",TrackingWorksheet!#REF!&lt;=#REF!), 1, 0)*D894)</f>
        <v>#REF!</v>
      </c>
      <c r="R894" s="170" t="e">
        <f>IF(B894=1,"",IF(AND(TrackingWorksheet!#REF! &lt;&gt;"", TrackingWorksheet!#REF!="At facility"), 1, 0)*D894)</f>
        <v>#REF!</v>
      </c>
      <c r="S894" s="170" t="e">
        <f>IF(B894=1,"",IF(AND(TrackingWorksheet!#REF! &lt;&gt;"", TrackingWorksheet!#REF!="Outside of facility"), 1, 0)*D894)</f>
        <v>#REF!</v>
      </c>
      <c r="T894" s="170" t="e">
        <f>IF(B894=1,"",IF(AND(TrackingWorksheet!#REF!&lt;&gt;"",TrackingWorksheet!#REF!&lt;=#REF!),1,0)*D894)</f>
        <v>#REF!</v>
      </c>
      <c r="U894" s="170" t="e">
        <f>IF(B894=1,"",IF(AND(TrackingWorksheet!#REF!&lt;&gt;"",TrackingWorksheet!#REF!&lt;=#REF!),1,0)*D894)</f>
        <v>#REF!</v>
      </c>
      <c r="V894" s="170" t="str">
        <f>IF(B894=1,"",IF(TrackingWorksheet!F899="","",TrackingWorksheet!F899))</f>
        <v/>
      </c>
    </row>
    <row r="895" spans="2:22" x14ac:dyDescent="0.35">
      <c r="B895" s="178">
        <f>IF(AND(ISBLANK(TrackingWorksheet!B900),ISBLANK(TrackingWorksheet!C900),ISBLANK(TrackingWorksheet!G900),ISBLANK(TrackingWorksheet!I900),
ISBLANK(TrackingWorksheet!#REF!)),1,0)</f>
        <v>0</v>
      </c>
      <c r="C895" s="173">
        <f>IF(B895=1,"",TrackingWorksheet!D900)</f>
        <v>0</v>
      </c>
      <c r="D895" s="176">
        <f>IF(B895=1,"",IF(AND(TrackingWorksheet!B900&lt;&gt;"",TrackingWorksheet!B900&lt;=WeeklyCOVIDSummary!$C$7,OR(TrackingWorksheet!C900="",TrackingWorksheet!C900&gt;=WeeklyCOVIDSummary!$C$6)),1,0))</f>
        <v>0</v>
      </c>
      <c r="E895" s="175">
        <f>IF(B895=1,"",IF(AND(TrackingWorksheet!H900&lt;&gt;"",TrackingWorksheet!H900&lt;=WeeklyCOVIDSummary!$C$7),1,0)*D895)</f>
        <v>0</v>
      </c>
      <c r="F895" s="175">
        <f>IF(B895=1,"",IF(AND(TrackingWorksheet!I900&lt;&gt;"",TrackingWorksheet!I900&lt;=WeeklyCOVIDSummary!$C$7),1,0)*D895)</f>
        <v>0</v>
      </c>
      <c r="G895" s="175">
        <f>IF(B895=1,"",IF(AND(TrackingWorksheet!G900&lt;&gt;"",TrackingWorksheet!G900&lt;=WeeklyCOVIDSummary!$C$7,WeeklyCOVIDSummary!$C$6-TrackingWorksheet!G900&lt;60),1,0)*D895)</f>
        <v>0</v>
      </c>
      <c r="H895" s="175">
        <f>IF(B895=1,"",IF(AND(TrackingWorksheet!G900&lt;&gt;"",TrackingWorksheet!G900&lt;=WeeklyCOVIDSummary!$C$7,TrackingWorksheet!G900&gt;$M$3),1,0)*D895)</f>
        <v>0</v>
      </c>
      <c r="I895" s="175">
        <f t="shared" si="27"/>
        <v>0</v>
      </c>
      <c r="J895" s="175">
        <f t="shared" si="26"/>
        <v>0</v>
      </c>
      <c r="K895" s="175">
        <f>IF(B895=1,"",IF(AND(TrackingWorksheet!G900="",TrackingWorksheet!H900="", TrackingWorksheet!I900=""),1,0)*D895)</f>
        <v>0</v>
      </c>
      <c r="L895" s="178" t="str">
        <f>IF(B895=1,"",IF(TrackingWorksheet!F900="","",TrackingWorksheet!F900))</f>
        <v/>
      </c>
      <c r="M895" s="170"/>
      <c r="N895" s="170">
        <f>IF(AND(ISBLANK(TrackingWorksheet!B900),ISBLANK(TrackingWorksheet!C900),ISBLANK(TrackingWorksheet!G900),ISBLANK(TrackingWorksheet!I900),
ISBLANK(TrackingWorksheet!#REF!)),1,0)</f>
        <v>0</v>
      </c>
      <c r="O895" s="170">
        <f>IF(B895=1,"",TrackingWorksheet!E900)</f>
        <v>0</v>
      </c>
      <c r="P895" s="170" t="e">
        <f>IF(B895=1,"",IF(AND(TrackingWorksheet!B900&lt;&gt;"",TrackingWorksheet!B900&lt;=#REF!,OR(TrackingWorksheet!C900="",TrackingWorksheet!C900&gt;=#REF!)),1,0))</f>
        <v>#REF!</v>
      </c>
      <c r="Q895" s="170" t="e">
        <f>IF(B895=1,"",IF(AND(TrackingWorksheet!#REF! &lt;&gt;"",TrackingWorksheet!#REF!&lt;=#REF!), 1, 0)*D895)</f>
        <v>#REF!</v>
      </c>
      <c r="R895" s="170" t="e">
        <f>IF(B895=1,"",IF(AND(TrackingWorksheet!#REF! &lt;&gt;"", TrackingWorksheet!#REF!="At facility"), 1, 0)*D895)</f>
        <v>#REF!</v>
      </c>
      <c r="S895" s="170" t="e">
        <f>IF(B895=1,"",IF(AND(TrackingWorksheet!#REF! &lt;&gt;"", TrackingWorksheet!#REF!="Outside of facility"), 1, 0)*D895)</f>
        <v>#REF!</v>
      </c>
      <c r="T895" s="170" t="e">
        <f>IF(B895=1,"",IF(AND(TrackingWorksheet!#REF!&lt;&gt;"",TrackingWorksheet!#REF!&lt;=#REF!),1,0)*D895)</f>
        <v>#REF!</v>
      </c>
      <c r="U895" s="170" t="e">
        <f>IF(B895=1,"",IF(AND(TrackingWorksheet!#REF!&lt;&gt;"",TrackingWorksheet!#REF!&lt;=#REF!),1,0)*D895)</f>
        <v>#REF!</v>
      </c>
      <c r="V895" s="170" t="str">
        <f>IF(B895=1,"",IF(TrackingWorksheet!F900="","",TrackingWorksheet!F900))</f>
        <v/>
      </c>
    </row>
    <row r="896" spans="2:22" x14ac:dyDescent="0.35">
      <c r="B896" s="178">
        <f>IF(AND(ISBLANK(TrackingWorksheet!B901),ISBLANK(TrackingWorksheet!C901),ISBLANK(TrackingWorksheet!G901),ISBLANK(TrackingWorksheet!I901),
ISBLANK(TrackingWorksheet!#REF!)),1,0)</f>
        <v>0</v>
      </c>
      <c r="C896" s="173">
        <f>IF(B896=1,"",TrackingWorksheet!D901)</f>
        <v>0</v>
      </c>
      <c r="D896" s="176">
        <f>IF(B896=1,"",IF(AND(TrackingWorksheet!B901&lt;&gt;"",TrackingWorksheet!B901&lt;=WeeklyCOVIDSummary!$C$7,OR(TrackingWorksheet!C901="",TrackingWorksheet!C901&gt;=WeeklyCOVIDSummary!$C$6)),1,0))</f>
        <v>0</v>
      </c>
      <c r="E896" s="175">
        <f>IF(B896=1,"",IF(AND(TrackingWorksheet!H901&lt;&gt;"",TrackingWorksheet!H901&lt;=WeeklyCOVIDSummary!$C$7),1,0)*D896)</f>
        <v>0</v>
      </c>
      <c r="F896" s="175">
        <f>IF(B896=1,"",IF(AND(TrackingWorksheet!I901&lt;&gt;"",TrackingWorksheet!I901&lt;=WeeklyCOVIDSummary!$C$7),1,0)*D896)</f>
        <v>0</v>
      </c>
      <c r="G896" s="175">
        <f>IF(B896=1,"",IF(AND(TrackingWorksheet!G901&lt;&gt;"",TrackingWorksheet!G901&lt;=WeeklyCOVIDSummary!$C$7,WeeklyCOVIDSummary!$C$6-TrackingWorksheet!G901&lt;60),1,0)*D896)</f>
        <v>0</v>
      </c>
      <c r="H896" s="175">
        <f>IF(B896=1,"",IF(AND(TrackingWorksheet!G901&lt;&gt;"",TrackingWorksheet!G901&lt;=WeeklyCOVIDSummary!$C$7,TrackingWorksheet!G901&gt;$M$3),1,0)*D896)</f>
        <v>0</v>
      </c>
      <c r="I896" s="175">
        <f t="shared" si="27"/>
        <v>0</v>
      </c>
      <c r="J896" s="175">
        <f t="shared" si="26"/>
        <v>0</v>
      </c>
      <c r="K896" s="175">
        <f>IF(B896=1,"",IF(AND(TrackingWorksheet!G901="",TrackingWorksheet!H901="", TrackingWorksheet!I901=""),1,0)*D896)</f>
        <v>0</v>
      </c>
      <c r="L896" s="178" t="str">
        <f>IF(B896=1,"",IF(TrackingWorksheet!F901="","",TrackingWorksheet!F901))</f>
        <v/>
      </c>
      <c r="M896" s="170"/>
      <c r="N896" s="170">
        <f>IF(AND(ISBLANK(TrackingWorksheet!B901),ISBLANK(TrackingWorksheet!C901),ISBLANK(TrackingWorksheet!G901),ISBLANK(TrackingWorksheet!I901),
ISBLANK(TrackingWorksheet!#REF!)),1,0)</f>
        <v>0</v>
      </c>
      <c r="O896" s="170">
        <f>IF(B896=1,"",TrackingWorksheet!E901)</f>
        <v>0</v>
      </c>
      <c r="P896" s="170" t="e">
        <f>IF(B896=1,"",IF(AND(TrackingWorksheet!B901&lt;&gt;"",TrackingWorksheet!B901&lt;=#REF!,OR(TrackingWorksheet!C901="",TrackingWorksheet!C901&gt;=#REF!)),1,0))</f>
        <v>#REF!</v>
      </c>
      <c r="Q896" s="170" t="e">
        <f>IF(B896=1,"",IF(AND(TrackingWorksheet!#REF! &lt;&gt;"",TrackingWorksheet!#REF!&lt;=#REF!), 1, 0)*D896)</f>
        <v>#REF!</v>
      </c>
      <c r="R896" s="170" t="e">
        <f>IF(B896=1,"",IF(AND(TrackingWorksheet!#REF! &lt;&gt;"", TrackingWorksheet!#REF!="At facility"), 1, 0)*D896)</f>
        <v>#REF!</v>
      </c>
      <c r="S896" s="170" t="e">
        <f>IF(B896=1,"",IF(AND(TrackingWorksheet!#REF! &lt;&gt;"", TrackingWorksheet!#REF!="Outside of facility"), 1, 0)*D896)</f>
        <v>#REF!</v>
      </c>
      <c r="T896" s="170" t="e">
        <f>IF(B896=1,"",IF(AND(TrackingWorksheet!#REF!&lt;&gt;"",TrackingWorksheet!#REF!&lt;=#REF!),1,0)*D896)</f>
        <v>#REF!</v>
      </c>
      <c r="U896" s="170" t="e">
        <f>IF(B896=1,"",IF(AND(TrackingWorksheet!#REF!&lt;&gt;"",TrackingWorksheet!#REF!&lt;=#REF!),1,0)*D896)</f>
        <v>#REF!</v>
      </c>
      <c r="V896" s="170" t="str">
        <f>IF(B896=1,"",IF(TrackingWorksheet!F901="","",TrackingWorksheet!F901))</f>
        <v/>
      </c>
    </row>
    <row r="897" spans="2:22" x14ac:dyDescent="0.35">
      <c r="B897" s="178">
        <f>IF(AND(ISBLANK(TrackingWorksheet!B902),ISBLANK(TrackingWorksheet!C902),ISBLANK(TrackingWorksheet!G902),ISBLANK(TrackingWorksheet!I902),
ISBLANK(TrackingWorksheet!#REF!)),1,0)</f>
        <v>0</v>
      </c>
      <c r="C897" s="173">
        <f>IF(B897=1,"",TrackingWorksheet!D902)</f>
        <v>0</v>
      </c>
      <c r="D897" s="176">
        <f>IF(B897=1,"",IF(AND(TrackingWorksheet!B902&lt;&gt;"",TrackingWorksheet!B902&lt;=WeeklyCOVIDSummary!$C$7,OR(TrackingWorksheet!C902="",TrackingWorksheet!C902&gt;=WeeklyCOVIDSummary!$C$6)),1,0))</f>
        <v>0</v>
      </c>
      <c r="E897" s="175">
        <f>IF(B897=1,"",IF(AND(TrackingWorksheet!H902&lt;&gt;"",TrackingWorksheet!H902&lt;=WeeklyCOVIDSummary!$C$7),1,0)*D897)</f>
        <v>0</v>
      </c>
      <c r="F897" s="175">
        <f>IF(B897=1,"",IF(AND(TrackingWorksheet!I902&lt;&gt;"",TrackingWorksheet!I902&lt;=WeeklyCOVIDSummary!$C$7),1,0)*D897)</f>
        <v>0</v>
      </c>
      <c r="G897" s="175">
        <f>IF(B897=1,"",IF(AND(TrackingWorksheet!G902&lt;&gt;"",TrackingWorksheet!G902&lt;=WeeklyCOVIDSummary!$C$7,WeeklyCOVIDSummary!$C$6-TrackingWorksheet!G902&lt;60),1,0)*D897)</f>
        <v>0</v>
      </c>
      <c r="H897" s="175">
        <f>IF(B897=1,"",IF(AND(TrackingWorksheet!G902&lt;&gt;"",TrackingWorksheet!G902&lt;=WeeklyCOVIDSummary!$C$7,TrackingWorksheet!G902&gt;$M$3),1,0)*D897)</f>
        <v>0</v>
      </c>
      <c r="I897" s="175">
        <f t="shared" si="27"/>
        <v>0</v>
      </c>
      <c r="J897" s="175">
        <f t="shared" si="26"/>
        <v>0</v>
      </c>
      <c r="K897" s="175">
        <f>IF(B897=1,"",IF(AND(TrackingWorksheet!G902="",TrackingWorksheet!H902="", TrackingWorksheet!I902=""),1,0)*D897)</f>
        <v>0</v>
      </c>
      <c r="L897" s="178" t="str">
        <f>IF(B897=1,"",IF(TrackingWorksheet!F902="","",TrackingWorksheet!F902))</f>
        <v/>
      </c>
      <c r="M897" s="170"/>
      <c r="N897" s="170">
        <f>IF(AND(ISBLANK(TrackingWorksheet!B902),ISBLANK(TrackingWorksheet!C902),ISBLANK(TrackingWorksheet!G902),ISBLANK(TrackingWorksheet!I902),
ISBLANK(TrackingWorksheet!#REF!)),1,0)</f>
        <v>0</v>
      </c>
      <c r="O897" s="170">
        <f>IF(B897=1,"",TrackingWorksheet!E902)</f>
        <v>0</v>
      </c>
      <c r="P897" s="170" t="e">
        <f>IF(B897=1,"",IF(AND(TrackingWorksheet!B902&lt;&gt;"",TrackingWorksheet!B902&lt;=#REF!,OR(TrackingWorksheet!C902="",TrackingWorksheet!C902&gt;=#REF!)),1,0))</f>
        <v>#REF!</v>
      </c>
      <c r="Q897" s="170" t="e">
        <f>IF(B897=1,"",IF(AND(TrackingWorksheet!#REF! &lt;&gt;"",TrackingWorksheet!#REF!&lt;=#REF!), 1, 0)*D897)</f>
        <v>#REF!</v>
      </c>
      <c r="R897" s="170" t="e">
        <f>IF(B897=1,"",IF(AND(TrackingWorksheet!#REF! &lt;&gt;"", TrackingWorksheet!#REF!="At facility"), 1, 0)*D897)</f>
        <v>#REF!</v>
      </c>
      <c r="S897" s="170" t="e">
        <f>IF(B897=1,"",IF(AND(TrackingWorksheet!#REF! &lt;&gt;"", TrackingWorksheet!#REF!="Outside of facility"), 1, 0)*D897)</f>
        <v>#REF!</v>
      </c>
      <c r="T897" s="170" t="e">
        <f>IF(B897=1,"",IF(AND(TrackingWorksheet!#REF!&lt;&gt;"",TrackingWorksheet!#REF!&lt;=#REF!),1,0)*D897)</f>
        <v>#REF!</v>
      </c>
      <c r="U897" s="170" t="e">
        <f>IF(B897=1,"",IF(AND(TrackingWorksheet!#REF!&lt;&gt;"",TrackingWorksheet!#REF!&lt;=#REF!),1,0)*D897)</f>
        <v>#REF!</v>
      </c>
      <c r="V897" s="170" t="str">
        <f>IF(B897=1,"",IF(TrackingWorksheet!F902="","",TrackingWorksheet!F902))</f>
        <v/>
      </c>
    </row>
    <row r="898" spans="2:22" x14ac:dyDescent="0.35">
      <c r="B898" s="178">
        <f>IF(AND(ISBLANK(TrackingWorksheet!B903),ISBLANK(TrackingWorksheet!C903),ISBLANK(TrackingWorksheet!G903),ISBLANK(TrackingWorksheet!I903),
ISBLANK(TrackingWorksheet!#REF!)),1,0)</f>
        <v>0</v>
      </c>
      <c r="C898" s="173">
        <f>IF(B898=1,"",TrackingWorksheet!D903)</f>
        <v>0</v>
      </c>
      <c r="D898" s="176">
        <f>IF(B898=1,"",IF(AND(TrackingWorksheet!B903&lt;&gt;"",TrackingWorksheet!B903&lt;=WeeklyCOVIDSummary!$C$7,OR(TrackingWorksheet!C903="",TrackingWorksheet!C903&gt;=WeeklyCOVIDSummary!$C$6)),1,0))</f>
        <v>0</v>
      </c>
      <c r="E898" s="175">
        <f>IF(B898=1,"",IF(AND(TrackingWorksheet!H903&lt;&gt;"",TrackingWorksheet!H903&lt;=WeeklyCOVIDSummary!$C$7),1,0)*D898)</f>
        <v>0</v>
      </c>
      <c r="F898" s="175">
        <f>IF(B898=1,"",IF(AND(TrackingWorksheet!I903&lt;&gt;"",TrackingWorksheet!I903&lt;=WeeklyCOVIDSummary!$C$7),1,0)*D898)</f>
        <v>0</v>
      </c>
      <c r="G898" s="175">
        <f>IF(B898=1,"",IF(AND(TrackingWorksheet!G903&lt;&gt;"",TrackingWorksheet!G903&lt;=WeeklyCOVIDSummary!$C$7,WeeklyCOVIDSummary!$C$6-TrackingWorksheet!G903&lt;60),1,0)*D898)</f>
        <v>0</v>
      </c>
      <c r="H898" s="175">
        <f>IF(B898=1,"",IF(AND(TrackingWorksheet!G903&lt;&gt;"",TrackingWorksheet!G903&lt;=WeeklyCOVIDSummary!$C$7,TrackingWorksheet!G903&gt;$M$3),1,0)*D898)</f>
        <v>0</v>
      </c>
      <c r="I898" s="175">
        <f t="shared" si="27"/>
        <v>0</v>
      </c>
      <c r="J898" s="175">
        <f t="shared" si="26"/>
        <v>0</v>
      </c>
      <c r="K898" s="175">
        <f>IF(B898=1,"",IF(AND(TrackingWorksheet!G903="",TrackingWorksheet!H903="", TrackingWorksheet!I903=""),1,0)*D898)</f>
        <v>0</v>
      </c>
      <c r="L898" s="178" t="str">
        <f>IF(B898=1,"",IF(TrackingWorksheet!F903="","",TrackingWorksheet!F903))</f>
        <v/>
      </c>
      <c r="M898" s="170"/>
      <c r="N898" s="170">
        <f>IF(AND(ISBLANK(TrackingWorksheet!B903),ISBLANK(TrackingWorksheet!C903),ISBLANK(TrackingWorksheet!G903),ISBLANK(TrackingWorksheet!I903),
ISBLANK(TrackingWorksheet!#REF!)),1,0)</f>
        <v>0</v>
      </c>
      <c r="O898" s="170">
        <f>IF(B898=1,"",TrackingWorksheet!E903)</f>
        <v>0</v>
      </c>
      <c r="P898" s="170" t="e">
        <f>IF(B898=1,"",IF(AND(TrackingWorksheet!B903&lt;&gt;"",TrackingWorksheet!B903&lt;=#REF!,OR(TrackingWorksheet!C903="",TrackingWorksheet!C903&gt;=#REF!)),1,0))</f>
        <v>#REF!</v>
      </c>
      <c r="Q898" s="170" t="e">
        <f>IF(B898=1,"",IF(AND(TrackingWorksheet!#REF! &lt;&gt;"",TrackingWorksheet!#REF!&lt;=#REF!), 1, 0)*D898)</f>
        <v>#REF!</v>
      </c>
      <c r="R898" s="170" t="e">
        <f>IF(B898=1,"",IF(AND(TrackingWorksheet!#REF! &lt;&gt;"", TrackingWorksheet!#REF!="At facility"), 1, 0)*D898)</f>
        <v>#REF!</v>
      </c>
      <c r="S898" s="170" t="e">
        <f>IF(B898=1,"",IF(AND(TrackingWorksheet!#REF! &lt;&gt;"", TrackingWorksheet!#REF!="Outside of facility"), 1, 0)*D898)</f>
        <v>#REF!</v>
      </c>
      <c r="T898" s="170" t="e">
        <f>IF(B898=1,"",IF(AND(TrackingWorksheet!#REF!&lt;&gt;"",TrackingWorksheet!#REF!&lt;=#REF!),1,0)*D898)</f>
        <v>#REF!</v>
      </c>
      <c r="U898" s="170" t="e">
        <f>IF(B898=1,"",IF(AND(TrackingWorksheet!#REF!&lt;&gt;"",TrackingWorksheet!#REF!&lt;=#REF!),1,0)*D898)</f>
        <v>#REF!</v>
      </c>
      <c r="V898" s="170" t="str">
        <f>IF(B898=1,"",IF(TrackingWorksheet!F903="","",TrackingWorksheet!F903))</f>
        <v/>
      </c>
    </row>
    <row r="899" spans="2:22" x14ac:dyDescent="0.35">
      <c r="B899" s="178">
        <f>IF(AND(ISBLANK(TrackingWorksheet!B904),ISBLANK(TrackingWorksheet!C904),ISBLANK(TrackingWorksheet!G904),ISBLANK(TrackingWorksheet!I904),
ISBLANK(TrackingWorksheet!#REF!)),1,0)</f>
        <v>0</v>
      </c>
      <c r="C899" s="173">
        <f>IF(B899=1,"",TrackingWorksheet!D904)</f>
        <v>0</v>
      </c>
      <c r="D899" s="176">
        <f>IF(B899=1,"",IF(AND(TrackingWorksheet!B904&lt;&gt;"",TrackingWorksheet!B904&lt;=WeeklyCOVIDSummary!$C$7,OR(TrackingWorksheet!C904="",TrackingWorksheet!C904&gt;=WeeklyCOVIDSummary!$C$6)),1,0))</f>
        <v>0</v>
      </c>
      <c r="E899" s="175">
        <f>IF(B899=1,"",IF(AND(TrackingWorksheet!H904&lt;&gt;"",TrackingWorksheet!H904&lt;=WeeklyCOVIDSummary!$C$7),1,0)*D899)</f>
        <v>0</v>
      </c>
      <c r="F899" s="175">
        <f>IF(B899=1,"",IF(AND(TrackingWorksheet!I904&lt;&gt;"",TrackingWorksheet!I904&lt;=WeeklyCOVIDSummary!$C$7),1,0)*D899)</f>
        <v>0</v>
      </c>
      <c r="G899" s="175">
        <f>IF(B899=1,"",IF(AND(TrackingWorksheet!G904&lt;&gt;"",TrackingWorksheet!G904&lt;=WeeklyCOVIDSummary!$C$7,WeeklyCOVIDSummary!$C$6-TrackingWorksheet!G904&lt;60),1,0)*D899)</f>
        <v>0</v>
      </c>
      <c r="H899" s="175">
        <f>IF(B899=1,"",IF(AND(TrackingWorksheet!G904&lt;&gt;"",TrackingWorksheet!G904&lt;=WeeklyCOVIDSummary!$C$7,TrackingWorksheet!G904&gt;$M$3),1,0)*D899)</f>
        <v>0</v>
      </c>
      <c r="I899" s="175">
        <f t="shared" si="27"/>
        <v>0</v>
      </c>
      <c r="J899" s="175">
        <f t="shared" ref="J899:J962" si="28">MAX(G899:H899)</f>
        <v>0</v>
      </c>
      <c r="K899" s="175">
        <f>IF(B899=1,"",IF(AND(TrackingWorksheet!G904="",TrackingWorksheet!H904="", TrackingWorksheet!I904=""),1,0)*D899)</f>
        <v>0</v>
      </c>
      <c r="L899" s="178" t="str">
        <f>IF(B899=1,"",IF(TrackingWorksheet!F904="","",TrackingWorksheet!F904))</f>
        <v/>
      </c>
      <c r="M899" s="170"/>
      <c r="N899" s="170">
        <f>IF(AND(ISBLANK(TrackingWorksheet!B904),ISBLANK(TrackingWorksheet!C904),ISBLANK(TrackingWorksheet!G904),ISBLANK(TrackingWorksheet!I904),
ISBLANK(TrackingWorksheet!#REF!)),1,0)</f>
        <v>0</v>
      </c>
      <c r="O899" s="170">
        <f>IF(B899=1,"",TrackingWorksheet!E904)</f>
        <v>0</v>
      </c>
      <c r="P899" s="170" t="e">
        <f>IF(B899=1,"",IF(AND(TrackingWorksheet!B904&lt;&gt;"",TrackingWorksheet!B904&lt;=#REF!,OR(TrackingWorksheet!C904="",TrackingWorksheet!C904&gt;=#REF!)),1,0))</f>
        <v>#REF!</v>
      </c>
      <c r="Q899" s="170" t="e">
        <f>IF(B899=1,"",IF(AND(TrackingWorksheet!#REF! &lt;&gt;"",TrackingWorksheet!#REF!&lt;=#REF!), 1, 0)*D899)</f>
        <v>#REF!</v>
      </c>
      <c r="R899" s="170" t="e">
        <f>IF(B899=1,"",IF(AND(TrackingWorksheet!#REF! &lt;&gt;"", TrackingWorksheet!#REF!="At facility"), 1, 0)*D899)</f>
        <v>#REF!</v>
      </c>
      <c r="S899" s="170" t="e">
        <f>IF(B899=1,"",IF(AND(TrackingWorksheet!#REF! &lt;&gt;"", TrackingWorksheet!#REF!="Outside of facility"), 1, 0)*D899)</f>
        <v>#REF!</v>
      </c>
      <c r="T899" s="170" t="e">
        <f>IF(B899=1,"",IF(AND(TrackingWorksheet!#REF!&lt;&gt;"",TrackingWorksheet!#REF!&lt;=#REF!),1,0)*D899)</f>
        <v>#REF!</v>
      </c>
      <c r="U899" s="170" t="e">
        <f>IF(B899=1,"",IF(AND(TrackingWorksheet!#REF!&lt;&gt;"",TrackingWorksheet!#REF!&lt;=#REF!),1,0)*D899)</f>
        <v>#REF!</v>
      </c>
      <c r="V899" s="170" t="str">
        <f>IF(B899=1,"",IF(TrackingWorksheet!F904="","",TrackingWorksheet!F904))</f>
        <v/>
      </c>
    </row>
    <row r="900" spans="2:22" x14ac:dyDescent="0.35">
      <c r="B900" s="178">
        <f>IF(AND(ISBLANK(TrackingWorksheet!B905),ISBLANK(TrackingWorksheet!C905),ISBLANK(TrackingWorksheet!G905),ISBLANK(TrackingWorksheet!I905),
ISBLANK(TrackingWorksheet!#REF!)),1,0)</f>
        <v>0</v>
      </c>
      <c r="C900" s="173">
        <f>IF(B900=1,"",TrackingWorksheet!D905)</f>
        <v>0</v>
      </c>
      <c r="D900" s="176">
        <f>IF(B900=1,"",IF(AND(TrackingWorksheet!B905&lt;&gt;"",TrackingWorksheet!B905&lt;=WeeklyCOVIDSummary!$C$7,OR(TrackingWorksheet!C905="",TrackingWorksheet!C905&gt;=WeeklyCOVIDSummary!$C$6)),1,0))</f>
        <v>0</v>
      </c>
      <c r="E900" s="175">
        <f>IF(B900=1,"",IF(AND(TrackingWorksheet!H905&lt;&gt;"",TrackingWorksheet!H905&lt;=WeeklyCOVIDSummary!$C$7),1,0)*D900)</f>
        <v>0</v>
      </c>
      <c r="F900" s="175">
        <f>IF(B900=1,"",IF(AND(TrackingWorksheet!I905&lt;&gt;"",TrackingWorksheet!I905&lt;=WeeklyCOVIDSummary!$C$7),1,0)*D900)</f>
        <v>0</v>
      </c>
      <c r="G900" s="175">
        <f>IF(B900=1,"",IF(AND(TrackingWorksheet!G905&lt;&gt;"",TrackingWorksheet!G905&lt;=WeeklyCOVIDSummary!$C$7,WeeklyCOVIDSummary!$C$6-TrackingWorksheet!G905&lt;60),1,0)*D900)</f>
        <v>0</v>
      </c>
      <c r="H900" s="175">
        <f>IF(B900=1,"",IF(AND(TrackingWorksheet!G905&lt;&gt;"",TrackingWorksheet!G905&lt;=WeeklyCOVIDSummary!$C$7,TrackingWorksheet!G905&gt;$M$3),1,0)*D900)</f>
        <v>0</v>
      </c>
      <c r="I900" s="175">
        <f t="shared" ref="I900:I963" si="29">MAX(G900:H900)</f>
        <v>0</v>
      </c>
      <c r="J900" s="175">
        <f t="shared" si="28"/>
        <v>0</v>
      </c>
      <c r="K900" s="175">
        <f>IF(B900=1,"",IF(AND(TrackingWorksheet!G905="",TrackingWorksheet!H905="", TrackingWorksheet!I905=""),1,0)*D900)</f>
        <v>0</v>
      </c>
      <c r="L900" s="178" t="str">
        <f>IF(B900=1,"",IF(TrackingWorksheet!F905="","",TrackingWorksheet!F905))</f>
        <v/>
      </c>
      <c r="M900" s="170"/>
      <c r="N900" s="170">
        <f>IF(AND(ISBLANK(TrackingWorksheet!B905),ISBLANK(TrackingWorksheet!C905),ISBLANK(TrackingWorksheet!G905),ISBLANK(TrackingWorksheet!I905),
ISBLANK(TrackingWorksheet!#REF!)),1,0)</f>
        <v>0</v>
      </c>
      <c r="O900" s="170">
        <f>IF(B900=1,"",TrackingWorksheet!E905)</f>
        <v>0</v>
      </c>
      <c r="P900" s="170" t="e">
        <f>IF(B900=1,"",IF(AND(TrackingWorksheet!B905&lt;&gt;"",TrackingWorksheet!B905&lt;=#REF!,OR(TrackingWorksheet!C905="",TrackingWorksheet!C905&gt;=#REF!)),1,0))</f>
        <v>#REF!</v>
      </c>
      <c r="Q900" s="170" t="e">
        <f>IF(B900=1,"",IF(AND(TrackingWorksheet!#REF! &lt;&gt;"",TrackingWorksheet!#REF!&lt;=#REF!), 1, 0)*D900)</f>
        <v>#REF!</v>
      </c>
      <c r="R900" s="170" t="e">
        <f>IF(B900=1,"",IF(AND(TrackingWorksheet!#REF! &lt;&gt;"", TrackingWorksheet!#REF!="At facility"), 1, 0)*D900)</f>
        <v>#REF!</v>
      </c>
      <c r="S900" s="170" t="e">
        <f>IF(B900=1,"",IF(AND(TrackingWorksheet!#REF! &lt;&gt;"", TrackingWorksheet!#REF!="Outside of facility"), 1, 0)*D900)</f>
        <v>#REF!</v>
      </c>
      <c r="T900" s="170" t="e">
        <f>IF(B900=1,"",IF(AND(TrackingWorksheet!#REF!&lt;&gt;"",TrackingWorksheet!#REF!&lt;=#REF!),1,0)*D900)</f>
        <v>#REF!</v>
      </c>
      <c r="U900" s="170" t="e">
        <f>IF(B900=1,"",IF(AND(TrackingWorksheet!#REF!&lt;&gt;"",TrackingWorksheet!#REF!&lt;=#REF!),1,0)*D900)</f>
        <v>#REF!</v>
      </c>
      <c r="V900" s="170" t="str">
        <f>IF(B900=1,"",IF(TrackingWorksheet!F905="","",TrackingWorksheet!F905))</f>
        <v/>
      </c>
    </row>
    <row r="901" spans="2:22" x14ac:dyDescent="0.35">
      <c r="B901" s="178">
        <f>IF(AND(ISBLANK(TrackingWorksheet!B906),ISBLANK(TrackingWorksheet!C906),ISBLANK(TrackingWorksheet!G906),ISBLANK(TrackingWorksheet!I906),
ISBLANK(TrackingWorksheet!#REF!)),1,0)</f>
        <v>0</v>
      </c>
      <c r="C901" s="173">
        <f>IF(B901=1,"",TrackingWorksheet!D906)</f>
        <v>0</v>
      </c>
      <c r="D901" s="176">
        <f>IF(B901=1,"",IF(AND(TrackingWorksheet!B906&lt;&gt;"",TrackingWorksheet!B906&lt;=WeeklyCOVIDSummary!$C$7,OR(TrackingWorksheet!C906="",TrackingWorksheet!C906&gt;=WeeklyCOVIDSummary!$C$6)),1,0))</f>
        <v>0</v>
      </c>
      <c r="E901" s="175">
        <f>IF(B901=1,"",IF(AND(TrackingWorksheet!H906&lt;&gt;"",TrackingWorksheet!H906&lt;=WeeklyCOVIDSummary!$C$7),1,0)*D901)</f>
        <v>0</v>
      </c>
      <c r="F901" s="175">
        <f>IF(B901=1,"",IF(AND(TrackingWorksheet!I906&lt;&gt;"",TrackingWorksheet!I906&lt;=WeeklyCOVIDSummary!$C$7),1,0)*D901)</f>
        <v>0</v>
      </c>
      <c r="G901" s="175">
        <f>IF(B901=1,"",IF(AND(TrackingWorksheet!G906&lt;&gt;"",TrackingWorksheet!G906&lt;=WeeklyCOVIDSummary!$C$7,WeeklyCOVIDSummary!$C$6-TrackingWorksheet!G906&lt;60),1,0)*D901)</f>
        <v>0</v>
      </c>
      <c r="H901" s="175">
        <f>IF(B901=1,"",IF(AND(TrackingWorksheet!G906&lt;&gt;"",TrackingWorksheet!G906&lt;=WeeklyCOVIDSummary!$C$7,TrackingWorksheet!G906&gt;$M$3),1,0)*D901)</f>
        <v>0</v>
      </c>
      <c r="I901" s="175">
        <f t="shared" si="29"/>
        <v>0</v>
      </c>
      <c r="J901" s="175">
        <f t="shared" si="28"/>
        <v>0</v>
      </c>
      <c r="K901" s="175">
        <f>IF(B901=1,"",IF(AND(TrackingWorksheet!G906="",TrackingWorksheet!H906="", TrackingWorksheet!I906=""),1,0)*D901)</f>
        <v>0</v>
      </c>
      <c r="L901" s="178" t="str">
        <f>IF(B901=1,"",IF(TrackingWorksheet!F906="","",TrackingWorksheet!F906))</f>
        <v/>
      </c>
      <c r="M901" s="170"/>
      <c r="N901" s="170">
        <f>IF(AND(ISBLANK(TrackingWorksheet!B906),ISBLANK(TrackingWorksheet!C906),ISBLANK(TrackingWorksheet!G906),ISBLANK(TrackingWorksheet!I906),
ISBLANK(TrackingWorksheet!#REF!)),1,0)</f>
        <v>0</v>
      </c>
      <c r="O901" s="170">
        <f>IF(B901=1,"",TrackingWorksheet!E906)</f>
        <v>0</v>
      </c>
      <c r="P901" s="170" t="e">
        <f>IF(B901=1,"",IF(AND(TrackingWorksheet!B906&lt;&gt;"",TrackingWorksheet!B906&lt;=#REF!,OR(TrackingWorksheet!C906="",TrackingWorksheet!C906&gt;=#REF!)),1,0))</f>
        <v>#REF!</v>
      </c>
      <c r="Q901" s="170" t="e">
        <f>IF(B901=1,"",IF(AND(TrackingWorksheet!#REF! &lt;&gt;"",TrackingWorksheet!#REF!&lt;=#REF!), 1, 0)*D901)</f>
        <v>#REF!</v>
      </c>
      <c r="R901" s="170" t="e">
        <f>IF(B901=1,"",IF(AND(TrackingWorksheet!#REF! &lt;&gt;"", TrackingWorksheet!#REF!="At facility"), 1, 0)*D901)</f>
        <v>#REF!</v>
      </c>
      <c r="S901" s="170" t="e">
        <f>IF(B901=1,"",IF(AND(TrackingWorksheet!#REF! &lt;&gt;"", TrackingWorksheet!#REF!="Outside of facility"), 1, 0)*D901)</f>
        <v>#REF!</v>
      </c>
      <c r="T901" s="170" t="e">
        <f>IF(B901=1,"",IF(AND(TrackingWorksheet!#REF!&lt;&gt;"",TrackingWorksheet!#REF!&lt;=#REF!),1,0)*D901)</f>
        <v>#REF!</v>
      </c>
      <c r="U901" s="170" t="e">
        <f>IF(B901=1,"",IF(AND(TrackingWorksheet!#REF!&lt;&gt;"",TrackingWorksheet!#REF!&lt;=#REF!),1,0)*D901)</f>
        <v>#REF!</v>
      </c>
      <c r="V901" s="170" t="str">
        <f>IF(B901=1,"",IF(TrackingWorksheet!F906="","",TrackingWorksheet!F906))</f>
        <v/>
      </c>
    </row>
    <row r="902" spans="2:22" x14ac:dyDescent="0.35">
      <c r="B902" s="178">
        <f>IF(AND(ISBLANK(TrackingWorksheet!B907),ISBLANK(TrackingWorksheet!C907),ISBLANK(TrackingWorksheet!G907),ISBLANK(TrackingWorksheet!I907),
ISBLANK(TrackingWorksheet!#REF!)),1,0)</f>
        <v>0</v>
      </c>
      <c r="C902" s="173">
        <f>IF(B902=1,"",TrackingWorksheet!D907)</f>
        <v>0</v>
      </c>
      <c r="D902" s="176">
        <f>IF(B902=1,"",IF(AND(TrackingWorksheet!B907&lt;&gt;"",TrackingWorksheet!B907&lt;=WeeklyCOVIDSummary!$C$7,OR(TrackingWorksheet!C907="",TrackingWorksheet!C907&gt;=WeeklyCOVIDSummary!$C$6)),1,0))</f>
        <v>0</v>
      </c>
      <c r="E902" s="175">
        <f>IF(B902=1,"",IF(AND(TrackingWorksheet!H907&lt;&gt;"",TrackingWorksheet!H907&lt;=WeeklyCOVIDSummary!$C$7),1,0)*D902)</f>
        <v>0</v>
      </c>
      <c r="F902" s="175">
        <f>IF(B902=1,"",IF(AND(TrackingWorksheet!I907&lt;&gt;"",TrackingWorksheet!I907&lt;=WeeklyCOVIDSummary!$C$7),1,0)*D902)</f>
        <v>0</v>
      </c>
      <c r="G902" s="175">
        <f>IF(B902=1,"",IF(AND(TrackingWorksheet!G907&lt;&gt;"",TrackingWorksheet!G907&lt;=WeeklyCOVIDSummary!$C$7,WeeklyCOVIDSummary!$C$6-TrackingWorksheet!G907&lt;60),1,0)*D902)</f>
        <v>0</v>
      </c>
      <c r="H902" s="175">
        <f>IF(B902=1,"",IF(AND(TrackingWorksheet!G907&lt;&gt;"",TrackingWorksheet!G907&lt;=WeeklyCOVIDSummary!$C$7,TrackingWorksheet!G907&gt;$M$3),1,0)*D902)</f>
        <v>0</v>
      </c>
      <c r="I902" s="175">
        <f t="shared" si="29"/>
        <v>0</v>
      </c>
      <c r="J902" s="175">
        <f t="shared" si="28"/>
        <v>0</v>
      </c>
      <c r="K902" s="175">
        <f>IF(B902=1,"",IF(AND(TrackingWorksheet!G907="",TrackingWorksheet!H907="", TrackingWorksheet!I907=""),1,0)*D902)</f>
        <v>0</v>
      </c>
      <c r="L902" s="178" t="str">
        <f>IF(B902=1,"",IF(TrackingWorksheet!F907="","",TrackingWorksheet!F907))</f>
        <v/>
      </c>
      <c r="M902" s="170"/>
      <c r="N902" s="170">
        <f>IF(AND(ISBLANK(TrackingWorksheet!B907),ISBLANK(TrackingWorksheet!C907),ISBLANK(TrackingWorksheet!G907),ISBLANK(TrackingWorksheet!I907),
ISBLANK(TrackingWorksheet!#REF!)),1,0)</f>
        <v>0</v>
      </c>
      <c r="O902" s="170">
        <f>IF(B902=1,"",TrackingWorksheet!E907)</f>
        <v>0</v>
      </c>
      <c r="P902" s="170" t="e">
        <f>IF(B902=1,"",IF(AND(TrackingWorksheet!B907&lt;&gt;"",TrackingWorksheet!B907&lt;=#REF!,OR(TrackingWorksheet!C907="",TrackingWorksheet!C907&gt;=#REF!)),1,0))</f>
        <v>#REF!</v>
      </c>
      <c r="Q902" s="170" t="e">
        <f>IF(B902=1,"",IF(AND(TrackingWorksheet!#REF! &lt;&gt;"",TrackingWorksheet!#REF!&lt;=#REF!), 1, 0)*D902)</f>
        <v>#REF!</v>
      </c>
      <c r="R902" s="170" t="e">
        <f>IF(B902=1,"",IF(AND(TrackingWorksheet!#REF! &lt;&gt;"", TrackingWorksheet!#REF!="At facility"), 1, 0)*D902)</f>
        <v>#REF!</v>
      </c>
      <c r="S902" s="170" t="e">
        <f>IF(B902=1,"",IF(AND(TrackingWorksheet!#REF! &lt;&gt;"", TrackingWorksheet!#REF!="Outside of facility"), 1, 0)*D902)</f>
        <v>#REF!</v>
      </c>
      <c r="T902" s="170" t="e">
        <f>IF(B902=1,"",IF(AND(TrackingWorksheet!#REF!&lt;&gt;"",TrackingWorksheet!#REF!&lt;=#REF!),1,0)*D902)</f>
        <v>#REF!</v>
      </c>
      <c r="U902" s="170" t="e">
        <f>IF(B902=1,"",IF(AND(TrackingWorksheet!#REF!&lt;&gt;"",TrackingWorksheet!#REF!&lt;=#REF!),1,0)*D902)</f>
        <v>#REF!</v>
      </c>
      <c r="V902" s="170" t="str">
        <f>IF(B902=1,"",IF(TrackingWorksheet!F907="","",TrackingWorksheet!F907))</f>
        <v/>
      </c>
    </row>
    <row r="903" spans="2:22" x14ac:dyDescent="0.35">
      <c r="B903" s="178">
        <f>IF(AND(ISBLANK(TrackingWorksheet!B908),ISBLANK(TrackingWorksheet!C908),ISBLANK(TrackingWorksheet!G908),ISBLANK(TrackingWorksheet!I908),
ISBLANK(TrackingWorksheet!#REF!)),1,0)</f>
        <v>0</v>
      </c>
      <c r="C903" s="173">
        <f>IF(B903=1,"",TrackingWorksheet!D908)</f>
        <v>0</v>
      </c>
      <c r="D903" s="176">
        <f>IF(B903=1,"",IF(AND(TrackingWorksheet!B908&lt;&gt;"",TrackingWorksheet!B908&lt;=WeeklyCOVIDSummary!$C$7,OR(TrackingWorksheet!C908="",TrackingWorksheet!C908&gt;=WeeklyCOVIDSummary!$C$6)),1,0))</f>
        <v>0</v>
      </c>
      <c r="E903" s="175">
        <f>IF(B903=1,"",IF(AND(TrackingWorksheet!H908&lt;&gt;"",TrackingWorksheet!H908&lt;=WeeklyCOVIDSummary!$C$7),1,0)*D903)</f>
        <v>0</v>
      </c>
      <c r="F903" s="175">
        <f>IF(B903=1,"",IF(AND(TrackingWorksheet!I908&lt;&gt;"",TrackingWorksheet!I908&lt;=WeeklyCOVIDSummary!$C$7),1,0)*D903)</f>
        <v>0</v>
      </c>
      <c r="G903" s="175">
        <f>IF(B903=1,"",IF(AND(TrackingWorksheet!G908&lt;&gt;"",TrackingWorksheet!G908&lt;=WeeklyCOVIDSummary!$C$7,WeeklyCOVIDSummary!$C$6-TrackingWorksheet!G908&lt;60),1,0)*D903)</f>
        <v>0</v>
      </c>
      <c r="H903" s="175">
        <f>IF(B903=1,"",IF(AND(TrackingWorksheet!G908&lt;&gt;"",TrackingWorksheet!G908&lt;=WeeklyCOVIDSummary!$C$7,TrackingWorksheet!G908&gt;$M$3),1,0)*D903)</f>
        <v>0</v>
      </c>
      <c r="I903" s="175">
        <f t="shared" si="29"/>
        <v>0</v>
      </c>
      <c r="J903" s="175">
        <f t="shared" si="28"/>
        <v>0</v>
      </c>
      <c r="K903" s="175">
        <f>IF(B903=1,"",IF(AND(TrackingWorksheet!G908="",TrackingWorksheet!H908="", TrackingWorksheet!I908=""),1,0)*D903)</f>
        <v>0</v>
      </c>
      <c r="L903" s="178" t="str">
        <f>IF(B903=1,"",IF(TrackingWorksheet!F908="","",TrackingWorksheet!F908))</f>
        <v/>
      </c>
      <c r="M903" s="170"/>
      <c r="N903" s="170">
        <f>IF(AND(ISBLANK(TrackingWorksheet!B908),ISBLANK(TrackingWorksheet!C908),ISBLANK(TrackingWorksheet!G908),ISBLANK(TrackingWorksheet!I908),
ISBLANK(TrackingWorksheet!#REF!)),1,0)</f>
        <v>0</v>
      </c>
      <c r="O903" s="170">
        <f>IF(B903=1,"",TrackingWorksheet!E908)</f>
        <v>0</v>
      </c>
      <c r="P903" s="170" t="e">
        <f>IF(B903=1,"",IF(AND(TrackingWorksheet!B908&lt;&gt;"",TrackingWorksheet!B908&lt;=#REF!,OR(TrackingWorksheet!C908="",TrackingWorksheet!C908&gt;=#REF!)),1,0))</f>
        <v>#REF!</v>
      </c>
      <c r="Q903" s="170" t="e">
        <f>IF(B903=1,"",IF(AND(TrackingWorksheet!#REF! &lt;&gt;"",TrackingWorksheet!#REF!&lt;=#REF!), 1, 0)*D903)</f>
        <v>#REF!</v>
      </c>
      <c r="R903" s="170" t="e">
        <f>IF(B903=1,"",IF(AND(TrackingWorksheet!#REF! &lt;&gt;"", TrackingWorksheet!#REF!="At facility"), 1, 0)*D903)</f>
        <v>#REF!</v>
      </c>
      <c r="S903" s="170" t="e">
        <f>IF(B903=1,"",IF(AND(TrackingWorksheet!#REF! &lt;&gt;"", TrackingWorksheet!#REF!="Outside of facility"), 1, 0)*D903)</f>
        <v>#REF!</v>
      </c>
      <c r="T903" s="170" t="e">
        <f>IF(B903=1,"",IF(AND(TrackingWorksheet!#REF!&lt;&gt;"",TrackingWorksheet!#REF!&lt;=#REF!),1,0)*D903)</f>
        <v>#REF!</v>
      </c>
      <c r="U903" s="170" t="e">
        <f>IF(B903=1,"",IF(AND(TrackingWorksheet!#REF!&lt;&gt;"",TrackingWorksheet!#REF!&lt;=#REF!),1,0)*D903)</f>
        <v>#REF!</v>
      </c>
      <c r="V903" s="170" t="str">
        <f>IF(B903=1,"",IF(TrackingWorksheet!F908="","",TrackingWorksheet!F908))</f>
        <v/>
      </c>
    </row>
    <row r="904" spans="2:22" x14ac:dyDescent="0.35">
      <c r="B904" s="178">
        <f>IF(AND(ISBLANK(TrackingWorksheet!B909),ISBLANK(TrackingWorksheet!C909),ISBLANK(TrackingWorksheet!G909),ISBLANK(TrackingWorksheet!I909),
ISBLANK(TrackingWorksheet!#REF!)),1,0)</f>
        <v>0</v>
      </c>
      <c r="C904" s="173">
        <f>IF(B904=1,"",TrackingWorksheet!D909)</f>
        <v>0</v>
      </c>
      <c r="D904" s="176">
        <f>IF(B904=1,"",IF(AND(TrackingWorksheet!B909&lt;&gt;"",TrackingWorksheet!B909&lt;=WeeklyCOVIDSummary!$C$7,OR(TrackingWorksheet!C909="",TrackingWorksheet!C909&gt;=WeeklyCOVIDSummary!$C$6)),1,0))</f>
        <v>0</v>
      </c>
      <c r="E904" s="175">
        <f>IF(B904=1,"",IF(AND(TrackingWorksheet!H909&lt;&gt;"",TrackingWorksheet!H909&lt;=WeeklyCOVIDSummary!$C$7),1,0)*D904)</f>
        <v>0</v>
      </c>
      <c r="F904" s="175">
        <f>IF(B904=1,"",IF(AND(TrackingWorksheet!I909&lt;&gt;"",TrackingWorksheet!I909&lt;=WeeklyCOVIDSummary!$C$7),1,0)*D904)</f>
        <v>0</v>
      </c>
      <c r="G904" s="175">
        <f>IF(B904=1,"",IF(AND(TrackingWorksheet!G909&lt;&gt;"",TrackingWorksheet!G909&lt;=WeeklyCOVIDSummary!$C$7,WeeklyCOVIDSummary!$C$6-TrackingWorksheet!G909&lt;60),1,0)*D904)</f>
        <v>0</v>
      </c>
      <c r="H904" s="175">
        <f>IF(B904=1,"",IF(AND(TrackingWorksheet!G909&lt;&gt;"",TrackingWorksheet!G909&lt;=WeeklyCOVIDSummary!$C$7,TrackingWorksheet!G909&gt;$M$3),1,0)*D904)</f>
        <v>0</v>
      </c>
      <c r="I904" s="175">
        <f t="shared" si="29"/>
        <v>0</v>
      </c>
      <c r="J904" s="175">
        <f t="shared" si="28"/>
        <v>0</v>
      </c>
      <c r="K904" s="175">
        <f>IF(B904=1,"",IF(AND(TrackingWorksheet!G909="",TrackingWorksheet!H909="", TrackingWorksheet!I909=""),1,0)*D904)</f>
        <v>0</v>
      </c>
      <c r="L904" s="178" t="str">
        <f>IF(B904=1,"",IF(TrackingWorksheet!F909="","",TrackingWorksheet!F909))</f>
        <v/>
      </c>
      <c r="M904" s="170"/>
      <c r="N904" s="170">
        <f>IF(AND(ISBLANK(TrackingWorksheet!B909),ISBLANK(TrackingWorksheet!C909),ISBLANK(TrackingWorksheet!G909),ISBLANK(TrackingWorksheet!I909),
ISBLANK(TrackingWorksheet!#REF!)),1,0)</f>
        <v>0</v>
      </c>
      <c r="O904" s="170">
        <f>IF(B904=1,"",TrackingWorksheet!E909)</f>
        <v>0</v>
      </c>
      <c r="P904" s="170" t="e">
        <f>IF(B904=1,"",IF(AND(TrackingWorksheet!B909&lt;&gt;"",TrackingWorksheet!B909&lt;=#REF!,OR(TrackingWorksheet!C909="",TrackingWorksheet!C909&gt;=#REF!)),1,0))</f>
        <v>#REF!</v>
      </c>
      <c r="Q904" s="170" t="e">
        <f>IF(B904=1,"",IF(AND(TrackingWorksheet!#REF! &lt;&gt;"",TrackingWorksheet!#REF!&lt;=#REF!), 1, 0)*D904)</f>
        <v>#REF!</v>
      </c>
      <c r="R904" s="170" t="e">
        <f>IF(B904=1,"",IF(AND(TrackingWorksheet!#REF! &lt;&gt;"", TrackingWorksheet!#REF!="At facility"), 1, 0)*D904)</f>
        <v>#REF!</v>
      </c>
      <c r="S904" s="170" t="e">
        <f>IF(B904=1,"",IF(AND(TrackingWorksheet!#REF! &lt;&gt;"", TrackingWorksheet!#REF!="Outside of facility"), 1, 0)*D904)</f>
        <v>#REF!</v>
      </c>
      <c r="T904" s="170" t="e">
        <f>IF(B904=1,"",IF(AND(TrackingWorksheet!#REF!&lt;&gt;"",TrackingWorksheet!#REF!&lt;=#REF!),1,0)*D904)</f>
        <v>#REF!</v>
      </c>
      <c r="U904" s="170" t="e">
        <f>IF(B904=1,"",IF(AND(TrackingWorksheet!#REF!&lt;&gt;"",TrackingWorksheet!#REF!&lt;=#REF!),1,0)*D904)</f>
        <v>#REF!</v>
      </c>
      <c r="V904" s="170" t="str">
        <f>IF(B904=1,"",IF(TrackingWorksheet!F909="","",TrackingWorksheet!F909))</f>
        <v/>
      </c>
    </row>
    <row r="905" spans="2:22" x14ac:dyDescent="0.35">
      <c r="B905" s="178">
        <f>IF(AND(ISBLANK(TrackingWorksheet!B910),ISBLANK(TrackingWorksheet!C910),ISBLANK(TrackingWorksheet!G910),ISBLANK(TrackingWorksheet!I910),
ISBLANK(TrackingWorksheet!#REF!)),1,0)</f>
        <v>0</v>
      </c>
      <c r="C905" s="173">
        <f>IF(B905=1,"",TrackingWorksheet!D910)</f>
        <v>0</v>
      </c>
      <c r="D905" s="176">
        <f>IF(B905=1,"",IF(AND(TrackingWorksheet!B910&lt;&gt;"",TrackingWorksheet!B910&lt;=WeeklyCOVIDSummary!$C$7,OR(TrackingWorksheet!C910="",TrackingWorksheet!C910&gt;=WeeklyCOVIDSummary!$C$6)),1,0))</f>
        <v>0</v>
      </c>
      <c r="E905" s="175">
        <f>IF(B905=1,"",IF(AND(TrackingWorksheet!H910&lt;&gt;"",TrackingWorksheet!H910&lt;=WeeklyCOVIDSummary!$C$7),1,0)*D905)</f>
        <v>0</v>
      </c>
      <c r="F905" s="175">
        <f>IF(B905=1,"",IF(AND(TrackingWorksheet!I910&lt;&gt;"",TrackingWorksheet!I910&lt;=WeeklyCOVIDSummary!$C$7),1,0)*D905)</f>
        <v>0</v>
      </c>
      <c r="G905" s="175">
        <f>IF(B905=1,"",IF(AND(TrackingWorksheet!G910&lt;&gt;"",TrackingWorksheet!G910&lt;=WeeklyCOVIDSummary!$C$7,WeeklyCOVIDSummary!$C$6-TrackingWorksheet!G910&lt;60),1,0)*D905)</f>
        <v>0</v>
      </c>
      <c r="H905" s="175">
        <f>IF(B905=1,"",IF(AND(TrackingWorksheet!G910&lt;&gt;"",TrackingWorksheet!G910&lt;=WeeklyCOVIDSummary!$C$7,TrackingWorksheet!G910&gt;$M$3),1,0)*D905)</f>
        <v>0</v>
      </c>
      <c r="I905" s="175">
        <f t="shared" si="29"/>
        <v>0</v>
      </c>
      <c r="J905" s="175">
        <f t="shared" si="28"/>
        <v>0</v>
      </c>
      <c r="K905" s="175">
        <f>IF(B905=1,"",IF(AND(TrackingWorksheet!G910="",TrackingWorksheet!H910="", TrackingWorksheet!I910=""),1,0)*D905)</f>
        <v>0</v>
      </c>
      <c r="L905" s="178" t="str">
        <f>IF(B905=1,"",IF(TrackingWorksheet!F910="","",TrackingWorksheet!F910))</f>
        <v/>
      </c>
      <c r="M905" s="170"/>
      <c r="N905" s="170">
        <f>IF(AND(ISBLANK(TrackingWorksheet!B910),ISBLANK(TrackingWorksheet!C910),ISBLANK(TrackingWorksheet!G910),ISBLANK(TrackingWorksheet!I910),
ISBLANK(TrackingWorksheet!#REF!)),1,0)</f>
        <v>0</v>
      </c>
      <c r="O905" s="170">
        <f>IF(B905=1,"",TrackingWorksheet!E910)</f>
        <v>0</v>
      </c>
      <c r="P905" s="170" t="e">
        <f>IF(B905=1,"",IF(AND(TrackingWorksheet!B910&lt;&gt;"",TrackingWorksheet!B910&lt;=#REF!,OR(TrackingWorksheet!C910="",TrackingWorksheet!C910&gt;=#REF!)),1,0))</f>
        <v>#REF!</v>
      </c>
      <c r="Q905" s="170" t="e">
        <f>IF(B905=1,"",IF(AND(TrackingWorksheet!#REF! &lt;&gt;"",TrackingWorksheet!#REF!&lt;=#REF!), 1, 0)*D905)</f>
        <v>#REF!</v>
      </c>
      <c r="R905" s="170" t="e">
        <f>IF(B905=1,"",IF(AND(TrackingWorksheet!#REF! &lt;&gt;"", TrackingWorksheet!#REF!="At facility"), 1, 0)*D905)</f>
        <v>#REF!</v>
      </c>
      <c r="S905" s="170" t="e">
        <f>IF(B905=1,"",IF(AND(TrackingWorksheet!#REF! &lt;&gt;"", TrackingWorksheet!#REF!="Outside of facility"), 1, 0)*D905)</f>
        <v>#REF!</v>
      </c>
      <c r="T905" s="170" t="e">
        <f>IF(B905=1,"",IF(AND(TrackingWorksheet!#REF!&lt;&gt;"",TrackingWorksheet!#REF!&lt;=#REF!),1,0)*D905)</f>
        <v>#REF!</v>
      </c>
      <c r="U905" s="170" t="e">
        <f>IF(B905=1,"",IF(AND(TrackingWorksheet!#REF!&lt;&gt;"",TrackingWorksheet!#REF!&lt;=#REF!),1,0)*D905)</f>
        <v>#REF!</v>
      </c>
      <c r="V905" s="170" t="str">
        <f>IF(B905=1,"",IF(TrackingWorksheet!F910="","",TrackingWorksheet!F910))</f>
        <v/>
      </c>
    </row>
    <row r="906" spans="2:22" x14ac:dyDescent="0.35">
      <c r="B906" s="178">
        <f>IF(AND(ISBLANK(TrackingWorksheet!B911),ISBLANK(TrackingWorksheet!C911),ISBLANK(TrackingWorksheet!G911),ISBLANK(TrackingWorksheet!I911),
ISBLANK(TrackingWorksheet!#REF!)),1,0)</f>
        <v>0</v>
      </c>
      <c r="C906" s="173">
        <f>IF(B906=1,"",TrackingWorksheet!D911)</f>
        <v>0</v>
      </c>
      <c r="D906" s="176">
        <f>IF(B906=1,"",IF(AND(TrackingWorksheet!B911&lt;&gt;"",TrackingWorksheet!B911&lt;=WeeklyCOVIDSummary!$C$7,OR(TrackingWorksheet!C911="",TrackingWorksheet!C911&gt;=WeeklyCOVIDSummary!$C$6)),1,0))</f>
        <v>0</v>
      </c>
      <c r="E906" s="175">
        <f>IF(B906=1,"",IF(AND(TrackingWorksheet!H911&lt;&gt;"",TrackingWorksheet!H911&lt;=WeeklyCOVIDSummary!$C$7),1,0)*D906)</f>
        <v>0</v>
      </c>
      <c r="F906" s="175">
        <f>IF(B906=1,"",IF(AND(TrackingWorksheet!I911&lt;&gt;"",TrackingWorksheet!I911&lt;=WeeklyCOVIDSummary!$C$7),1,0)*D906)</f>
        <v>0</v>
      </c>
      <c r="G906" s="175">
        <f>IF(B906=1,"",IF(AND(TrackingWorksheet!G911&lt;&gt;"",TrackingWorksheet!G911&lt;=WeeklyCOVIDSummary!$C$7,WeeklyCOVIDSummary!$C$6-TrackingWorksheet!G911&lt;60),1,0)*D906)</f>
        <v>0</v>
      </c>
      <c r="H906" s="175">
        <f>IF(B906=1,"",IF(AND(TrackingWorksheet!G911&lt;&gt;"",TrackingWorksheet!G911&lt;=WeeklyCOVIDSummary!$C$7,TrackingWorksheet!G911&gt;$M$3),1,0)*D906)</f>
        <v>0</v>
      </c>
      <c r="I906" s="175">
        <f t="shared" si="29"/>
        <v>0</v>
      </c>
      <c r="J906" s="175">
        <f t="shared" si="28"/>
        <v>0</v>
      </c>
      <c r="K906" s="175">
        <f>IF(B906=1,"",IF(AND(TrackingWorksheet!G911="",TrackingWorksheet!H911="", TrackingWorksheet!I911=""),1,0)*D906)</f>
        <v>0</v>
      </c>
      <c r="L906" s="178" t="str">
        <f>IF(B906=1,"",IF(TrackingWorksheet!F911="","",TrackingWorksheet!F911))</f>
        <v/>
      </c>
      <c r="M906" s="170"/>
      <c r="N906" s="170">
        <f>IF(AND(ISBLANK(TrackingWorksheet!B911),ISBLANK(TrackingWorksheet!C911),ISBLANK(TrackingWorksheet!G911),ISBLANK(TrackingWorksheet!I911),
ISBLANK(TrackingWorksheet!#REF!)),1,0)</f>
        <v>0</v>
      </c>
      <c r="O906" s="170">
        <f>IF(B906=1,"",TrackingWorksheet!E911)</f>
        <v>0</v>
      </c>
      <c r="P906" s="170" t="e">
        <f>IF(B906=1,"",IF(AND(TrackingWorksheet!B911&lt;&gt;"",TrackingWorksheet!B911&lt;=#REF!,OR(TrackingWorksheet!C911="",TrackingWorksheet!C911&gt;=#REF!)),1,0))</f>
        <v>#REF!</v>
      </c>
      <c r="Q906" s="170" t="e">
        <f>IF(B906=1,"",IF(AND(TrackingWorksheet!#REF! &lt;&gt;"",TrackingWorksheet!#REF!&lt;=#REF!), 1, 0)*D906)</f>
        <v>#REF!</v>
      </c>
      <c r="R906" s="170" t="e">
        <f>IF(B906=1,"",IF(AND(TrackingWorksheet!#REF! &lt;&gt;"", TrackingWorksheet!#REF!="At facility"), 1, 0)*D906)</f>
        <v>#REF!</v>
      </c>
      <c r="S906" s="170" t="e">
        <f>IF(B906=1,"",IF(AND(TrackingWorksheet!#REF! &lt;&gt;"", TrackingWorksheet!#REF!="Outside of facility"), 1, 0)*D906)</f>
        <v>#REF!</v>
      </c>
      <c r="T906" s="170" t="e">
        <f>IF(B906=1,"",IF(AND(TrackingWorksheet!#REF!&lt;&gt;"",TrackingWorksheet!#REF!&lt;=#REF!),1,0)*D906)</f>
        <v>#REF!</v>
      </c>
      <c r="U906" s="170" t="e">
        <f>IF(B906=1,"",IF(AND(TrackingWorksheet!#REF!&lt;&gt;"",TrackingWorksheet!#REF!&lt;=#REF!),1,0)*D906)</f>
        <v>#REF!</v>
      </c>
      <c r="V906" s="170" t="str">
        <f>IF(B906=1,"",IF(TrackingWorksheet!F911="","",TrackingWorksheet!F911))</f>
        <v/>
      </c>
    </row>
    <row r="907" spans="2:22" x14ac:dyDescent="0.35">
      <c r="B907" s="178">
        <f>IF(AND(ISBLANK(TrackingWorksheet!B912),ISBLANK(TrackingWorksheet!C912),ISBLANK(TrackingWorksheet!G912),ISBLANK(TrackingWorksheet!I912),
ISBLANK(TrackingWorksheet!#REF!)),1,0)</f>
        <v>0</v>
      </c>
      <c r="C907" s="173">
        <f>IF(B907=1,"",TrackingWorksheet!D912)</f>
        <v>0</v>
      </c>
      <c r="D907" s="176">
        <f>IF(B907=1,"",IF(AND(TrackingWorksheet!B912&lt;&gt;"",TrackingWorksheet!B912&lt;=WeeklyCOVIDSummary!$C$7,OR(TrackingWorksheet!C912="",TrackingWorksheet!C912&gt;=WeeklyCOVIDSummary!$C$6)),1,0))</f>
        <v>0</v>
      </c>
      <c r="E907" s="175">
        <f>IF(B907=1,"",IF(AND(TrackingWorksheet!H912&lt;&gt;"",TrackingWorksheet!H912&lt;=WeeklyCOVIDSummary!$C$7),1,0)*D907)</f>
        <v>0</v>
      </c>
      <c r="F907" s="175">
        <f>IF(B907=1,"",IF(AND(TrackingWorksheet!I912&lt;&gt;"",TrackingWorksheet!I912&lt;=WeeklyCOVIDSummary!$C$7),1,0)*D907)</f>
        <v>0</v>
      </c>
      <c r="G907" s="175">
        <f>IF(B907=1,"",IF(AND(TrackingWorksheet!G912&lt;&gt;"",TrackingWorksheet!G912&lt;=WeeklyCOVIDSummary!$C$7,WeeklyCOVIDSummary!$C$6-TrackingWorksheet!G912&lt;60),1,0)*D907)</f>
        <v>0</v>
      </c>
      <c r="H907" s="175">
        <f>IF(B907=1,"",IF(AND(TrackingWorksheet!G912&lt;&gt;"",TrackingWorksheet!G912&lt;=WeeklyCOVIDSummary!$C$7,TrackingWorksheet!G912&gt;$M$3),1,0)*D907)</f>
        <v>0</v>
      </c>
      <c r="I907" s="175">
        <f t="shared" si="29"/>
        <v>0</v>
      </c>
      <c r="J907" s="175">
        <f t="shared" si="28"/>
        <v>0</v>
      </c>
      <c r="K907" s="175">
        <f>IF(B907=1,"",IF(AND(TrackingWorksheet!G912="",TrackingWorksheet!H912="", TrackingWorksheet!I912=""),1,0)*D907)</f>
        <v>0</v>
      </c>
      <c r="L907" s="178" t="str">
        <f>IF(B907=1,"",IF(TrackingWorksheet!F912="","",TrackingWorksheet!F912))</f>
        <v/>
      </c>
      <c r="M907" s="170"/>
      <c r="N907" s="170">
        <f>IF(AND(ISBLANK(TrackingWorksheet!B912),ISBLANK(TrackingWorksheet!C912),ISBLANK(TrackingWorksheet!G912),ISBLANK(TrackingWorksheet!I912),
ISBLANK(TrackingWorksheet!#REF!)),1,0)</f>
        <v>0</v>
      </c>
      <c r="O907" s="170">
        <f>IF(B907=1,"",TrackingWorksheet!E912)</f>
        <v>0</v>
      </c>
      <c r="P907" s="170" t="e">
        <f>IF(B907=1,"",IF(AND(TrackingWorksheet!B912&lt;&gt;"",TrackingWorksheet!B912&lt;=#REF!,OR(TrackingWorksheet!C912="",TrackingWorksheet!C912&gt;=#REF!)),1,0))</f>
        <v>#REF!</v>
      </c>
      <c r="Q907" s="170" t="e">
        <f>IF(B907=1,"",IF(AND(TrackingWorksheet!#REF! &lt;&gt;"",TrackingWorksheet!#REF!&lt;=#REF!), 1, 0)*D907)</f>
        <v>#REF!</v>
      </c>
      <c r="R907" s="170" t="e">
        <f>IF(B907=1,"",IF(AND(TrackingWorksheet!#REF! &lt;&gt;"", TrackingWorksheet!#REF!="At facility"), 1, 0)*D907)</f>
        <v>#REF!</v>
      </c>
      <c r="S907" s="170" t="e">
        <f>IF(B907=1,"",IF(AND(TrackingWorksheet!#REF! &lt;&gt;"", TrackingWorksheet!#REF!="Outside of facility"), 1, 0)*D907)</f>
        <v>#REF!</v>
      </c>
      <c r="T907" s="170" t="e">
        <f>IF(B907=1,"",IF(AND(TrackingWorksheet!#REF!&lt;&gt;"",TrackingWorksheet!#REF!&lt;=#REF!),1,0)*D907)</f>
        <v>#REF!</v>
      </c>
      <c r="U907" s="170" t="e">
        <f>IF(B907=1,"",IF(AND(TrackingWorksheet!#REF!&lt;&gt;"",TrackingWorksheet!#REF!&lt;=#REF!),1,0)*D907)</f>
        <v>#REF!</v>
      </c>
      <c r="V907" s="170" t="str">
        <f>IF(B907=1,"",IF(TrackingWorksheet!F912="","",TrackingWorksheet!F912))</f>
        <v/>
      </c>
    </row>
    <row r="908" spans="2:22" x14ac:dyDescent="0.35">
      <c r="B908" s="178">
        <f>IF(AND(ISBLANK(TrackingWorksheet!B913),ISBLANK(TrackingWorksheet!C913),ISBLANK(TrackingWorksheet!G913),ISBLANK(TrackingWorksheet!I913),
ISBLANK(TrackingWorksheet!#REF!)),1,0)</f>
        <v>0</v>
      </c>
      <c r="C908" s="173">
        <f>IF(B908=1,"",TrackingWorksheet!D913)</f>
        <v>0</v>
      </c>
      <c r="D908" s="176">
        <f>IF(B908=1,"",IF(AND(TrackingWorksheet!B913&lt;&gt;"",TrackingWorksheet!B913&lt;=WeeklyCOVIDSummary!$C$7,OR(TrackingWorksheet!C913="",TrackingWorksheet!C913&gt;=WeeklyCOVIDSummary!$C$6)),1,0))</f>
        <v>0</v>
      </c>
      <c r="E908" s="175">
        <f>IF(B908=1,"",IF(AND(TrackingWorksheet!H913&lt;&gt;"",TrackingWorksheet!H913&lt;=WeeklyCOVIDSummary!$C$7),1,0)*D908)</f>
        <v>0</v>
      </c>
      <c r="F908" s="175">
        <f>IF(B908=1,"",IF(AND(TrackingWorksheet!I913&lt;&gt;"",TrackingWorksheet!I913&lt;=WeeklyCOVIDSummary!$C$7),1,0)*D908)</f>
        <v>0</v>
      </c>
      <c r="G908" s="175">
        <f>IF(B908=1,"",IF(AND(TrackingWorksheet!G913&lt;&gt;"",TrackingWorksheet!G913&lt;=WeeklyCOVIDSummary!$C$7,WeeklyCOVIDSummary!$C$6-TrackingWorksheet!G913&lt;60),1,0)*D908)</f>
        <v>0</v>
      </c>
      <c r="H908" s="175">
        <f>IF(B908=1,"",IF(AND(TrackingWorksheet!G913&lt;&gt;"",TrackingWorksheet!G913&lt;=WeeklyCOVIDSummary!$C$7,TrackingWorksheet!G913&gt;$M$3),1,0)*D908)</f>
        <v>0</v>
      </c>
      <c r="I908" s="175">
        <f t="shared" si="29"/>
        <v>0</v>
      </c>
      <c r="J908" s="175">
        <f t="shared" si="28"/>
        <v>0</v>
      </c>
      <c r="K908" s="175">
        <f>IF(B908=1,"",IF(AND(TrackingWorksheet!G913="",TrackingWorksheet!H913="", TrackingWorksheet!I913=""),1,0)*D908)</f>
        <v>0</v>
      </c>
      <c r="L908" s="178" t="str">
        <f>IF(B908=1,"",IF(TrackingWorksheet!F913="","",TrackingWorksheet!F913))</f>
        <v/>
      </c>
      <c r="M908" s="170"/>
      <c r="N908" s="170">
        <f>IF(AND(ISBLANK(TrackingWorksheet!B913),ISBLANK(TrackingWorksheet!C913),ISBLANK(TrackingWorksheet!G913),ISBLANK(TrackingWorksheet!I913),
ISBLANK(TrackingWorksheet!#REF!)),1,0)</f>
        <v>0</v>
      </c>
      <c r="O908" s="170">
        <f>IF(B908=1,"",TrackingWorksheet!E913)</f>
        <v>0</v>
      </c>
      <c r="P908" s="170" t="e">
        <f>IF(B908=1,"",IF(AND(TrackingWorksheet!B913&lt;&gt;"",TrackingWorksheet!B913&lt;=#REF!,OR(TrackingWorksheet!C913="",TrackingWorksheet!C913&gt;=#REF!)),1,0))</f>
        <v>#REF!</v>
      </c>
      <c r="Q908" s="170" t="e">
        <f>IF(B908=1,"",IF(AND(TrackingWorksheet!#REF! &lt;&gt;"",TrackingWorksheet!#REF!&lt;=#REF!), 1, 0)*D908)</f>
        <v>#REF!</v>
      </c>
      <c r="R908" s="170" t="e">
        <f>IF(B908=1,"",IF(AND(TrackingWorksheet!#REF! &lt;&gt;"", TrackingWorksheet!#REF!="At facility"), 1, 0)*D908)</f>
        <v>#REF!</v>
      </c>
      <c r="S908" s="170" t="e">
        <f>IF(B908=1,"",IF(AND(TrackingWorksheet!#REF! &lt;&gt;"", TrackingWorksheet!#REF!="Outside of facility"), 1, 0)*D908)</f>
        <v>#REF!</v>
      </c>
      <c r="T908" s="170" t="e">
        <f>IF(B908=1,"",IF(AND(TrackingWorksheet!#REF!&lt;&gt;"",TrackingWorksheet!#REF!&lt;=#REF!),1,0)*D908)</f>
        <v>#REF!</v>
      </c>
      <c r="U908" s="170" t="e">
        <f>IF(B908=1,"",IF(AND(TrackingWorksheet!#REF!&lt;&gt;"",TrackingWorksheet!#REF!&lt;=#REF!),1,0)*D908)</f>
        <v>#REF!</v>
      </c>
      <c r="V908" s="170" t="str">
        <f>IF(B908=1,"",IF(TrackingWorksheet!F913="","",TrackingWorksheet!F913))</f>
        <v/>
      </c>
    </row>
    <row r="909" spans="2:22" x14ac:dyDescent="0.35">
      <c r="B909" s="178">
        <f>IF(AND(ISBLANK(TrackingWorksheet!B914),ISBLANK(TrackingWorksheet!C914),ISBLANK(TrackingWorksheet!G914),ISBLANK(TrackingWorksheet!I914),
ISBLANK(TrackingWorksheet!#REF!)),1,0)</f>
        <v>0</v>
      </c>
      <c r="C909" s="173">
        <f>IF(B909=1,"",TrackingWorksheet!D914)</f>
        <v>0</v>
      </c>
      <c r="D909" s="176">
        <f>IF(B909=1,"",IF(AND(TrackingWorksheet!B914&lt;&gt;"",TrackingWorksheet!B914&lt;=WeeklyCOVIDSummary!$C$7,OR(TrackingWorksheet!C914="",TrackingWorksheet!C914&gt;=WeeklyCOVIDSummary!$C$6)),1,0))</f>
        <v>0</v>
      </c>
      <c r="E909" s="175">
        <f>IF(B909=1,"",IF(AND(TrackingWorksheet!H914&lt;&gt;"",TrackingWorksheet!H914&lt;=WeeklyCOVIDSummary!$C$7),1,0)*D909)</f>
        <v>0</v>
      </c>
      <c r="F909" s="175">
        <f>IF(B909=1,"",IF(AND(TrackingWorksheet!I914&lt;&gt;"",TrackingWorksheet!I914&lt;=WeeklyCOVIDSummary!$C$7),1,0)*D909)</f>
        <v>0</v>
      </c>
      <c r="G909" s="175">
        <f>IF(B909=1,"",IF(AND(TrackingWorksheet!G914&lt;&gt;"",TrackingWorksheet!G914&lt;=WeeklyCOVIDSummary!$C$7,WeeklyCOVIDSummary!$C$6-TrackingWorksheet!G914&lt;60),1,0)*D909)</f>
        <v>0</v>
      </c>
      <c r="H909" s="175">
        <f>IF(B909=1,"",IF(AND(TrackingWorksheet!G914&lt;&gt;"",TrackingWorksheet!G914&lt;=WeeklyCOVIDSummary!$C$7,TrackingWorksheet!G914&gt;$M$3),1,0)*D909)</f>
        <v>0</v>
      </c>
      <c r="I909" s="175">
        <f t="shared" si="29"/>
        <v>0</v>
      </c>
      <c r="J909" s="175">
        <f t="shared" si="28"/>
        <v>0</v>
      </c>
      <c r="K909" s="175">
        <f>IF(B909=1,"",IF(AND(TrackingWorksheet!G914="",TrackingWorksheet!H914="", TrackingWorksheet!I914=""),1,0)*D909)</f>
        <v>0</v>
      </c>
      <c r="L909" s="178" t="str">
        <f>IF(B909=1,"",IF(TrackingWorksheet!F914="","",TrackingWorksheet!F914))</f>
        <v/>
      </c>
      <c r="M909" s="170"/>
      <c r="N909" s="170">
        <f>IF(AND(ISBLANK(TrackingWorksheet!B914),ISBLANK(TrackingWorksheet!C914),ISBLANK(TrackingWorksheet!G914),ISBLANK(TrackingWorksheet!I914),
ISBLANK(TrackingWorksheet!#REF!)),1,0)</f>
        <v>0</v>
      </c>
      <c r="O909" s="170">
        <f>IF(B909=1,"",TrackingWorksheet!E914)</f>
        <v>0</v>
      </c>
      <c r="P909" s="170" t="e">
        <f>IF(B909=1,"",IF(AND(TrackingWorksheet!B914&lt;&gt;"",TrackingWorksheet!B914&lt;=#REF!,OR(TrackingWorksheet!C914="",TrackingWorksheet!C914&gt;=#REF!)),1,0))</f>
        <v>#REF!</v>
      </c>
      <c r="Q909" s="170" t="e">
        <f>IF(B909=1,"",IF(AND(TrackingWorksheet!#REF! &lt;&gt;"",TrackingWorksheet!#REF!&lt;=#REF!), 1, 0)*D909)</f>
        <v>#REF!</v>
      </c>
      <c r="R909" s="170" t="e">
        <f>IF(B909=1,"",IF(AND(TrackingWorksheet!#REF! &lt;&gt;"", TrackingWorksheet!#REF!="At facility"), 1, 0)*D909)</f>
        <v>#REF!</v>
      </c>
      <c r="S909" s="170" t="e">
        <f>IF(B909=1,"",IF(AND(TrackingWorksheet!#REF! &lt;&gt;"", TrackingWorksheet!#REF!="Outside of facility"), 1, 0)*D909)</f>
        <v>#REF!</v>
      </c>
      <c r="T909" s="170" t="e">
        <f>IF(B909=1,"",IF(AND(TrackingWorksheet!#REF!&lt;&gt;"",TrackingWorksheet!#REF!&lt;=#REF!),1,0)*D909)</f>
        <v>#REF!</v>
      </c>
      <c r="U909" s="170" t="e">
        <f>IF(B909=1,"",IF(AND(TrackingWorksheet!#REF!&lt;&gt;"",TrackingWorksheet!#REF!&lt;=#REF!),1,0)*D909)</f>
        <v>#REF!</v>
      </c>
      <c r="V909" s="170" t="str">
        <f>IF(B909=1,"",IF(TrackingWorksheet!F914="","",TrackingWorksheet!F914))</f>
        <v/>
      </c>
    </row>
    <row r="910" spans="2:22" x14ac:dyDescent="0.35">
      <c r="B910" s="178">
        <f>IF(AND(ISBLANK(TrackingWorksheet!B915),ISBLANK(TrackingWorksheet!C915),ISBLANK(TrackingWorksheet!G915),ISBLANK(TrackingWorksheet!I915),
ISBLANK(TrackingWorksheet!#REF!)),1,0)</f>
        <v>0</v>
      </c>
      <c r="C910" s="173">
        <f>IF(B910=1,"",TrackingWorksheet!D915)</f>
        <v>0</v>
      </c>
      <c r="D910" s="176">
        <f>IF(B910=1,"",IF(AND(TrackingWorksheet!B915&lt;&gt;"",TrackingWorksheet!B915&lt;=WeeklyCOVIDSummary!$C$7,OR(TrackingWorksheet!C915="",TrackingWorksheet!C915&gt;=WeeklyCOVIDSummary!$C$6)),1,0))</f>
        <v>0</v>
      </c>
      <c r="E910" s="175">
        <f>IF(B910=1,"",IF(AND(TrackingWorksheet!H915&lt;&gt;"",TrackingWorksheet!H915&lt;=WeeklyCOVIDSummary!$C$7),1,0)*D910)</f>
        <v>0</v>
      </c>
      <c r="F910" s="175">
        <f>IF(B910=1,"",IF(AND(TrackingWorksheet!I915&lt;&gt;"",TrackingWorksheet!I915&lt;=WeeklyCOVIDSummary!$C$7),1,0)*D910)</f>
        <v>0</v>
      </c>
      <c r="G910" s="175">
        <f>IF(B910=1,"",IF(AND(TrackingWorksheet!G915&lt;&gt;"",TrackingWorksheet!G915&lt;=WeeklyCOVIDSummary!$C$7,WeeklyCOVIDSummary!$C$6-TrackingWorksheet!G915&lt;60),1,0)*D910)</f>
        <v>0</v>
      </c>
      <c r="H910" s="175">
        <f>IF(B910=1,"",IF(AND(TrackingWorksheet!G915&lt;&gt;"",TrackingWorksheet!G915&lt;=WeeklyCOVIDSummary!$C$7,TrackingWorksheet!G915&gt;$M$3),1,0)*D910)</f>
        <v>0</v>
      </c>
      <c r="I910" s="175">
        <f t="shared" si="29"/>
        <v>0</v>
      </c>
      <c r="J910" s="175">
        <f t="shared" si="28"/>
        <v>0</v>
      </c>
      <c r="K910" s="175">
        <f>IF(B910=1,"",IF(AND(TrackingWorksheet!G915="",TrackingWorksheet!H915="", TrackingWorksheet!I915=""),1,0)*D910)</f>
        <v>0</v>
      </c>
      <c r="L910" s="178" t="str">
        <f>IF(B910=1,"",IF(TrackingWorksheet!F915="","",TrackingWorksheet!F915))</f>
        <v/>
      </c>
      <c r="M910" s="170"/>
      <c r="N910" s="170">
        <f>IF(AND(ISBLANK(TrackingWorksheet!B915),ISBLANK(TrackingWorksheet!C915),ISBLANK(TrackingWorksheet!G915),ISBLANK(TrackingWorksheet!I915),
ISBLANK(TrackingWorksheet!#REF!)),1,0)</f>
        <v>0</v>
      </c>
      <c r="O910" s="170">
        <f>IF(B910=1,"",TrackingWorksheet!E915)</f>
        <v>0</v>
      </c>
      <c r="P910" s="170" t="e">
        <f>IF(B910=1,"",IF(AND(TrackingWorksheet!B915&lt;&gt;"",TrackingWorksheet!B915&lt;=#REF!,OR(TrackingWorksheet!C915="",TrackingWorksheet!C915&gt;=#REF!)),1,0))</f>
        <v>#REF!</v>
      </c>
      <c r="Q910" s="170" t="e">
        <f>IF(B910=1,"",IF(AND(TrackingWorksheet!#REF! &lt;&gt;"",TrackingWorksheet!#REF!&lt;=#REF!), 1, 0)*D910)</f>
        <v>#REF!</v>
      </c>
      <c r="R910" s="170" t="e">
        <f>IF(B910=1,"",IF(AND(TrackingWorksheet!#REF! &lt;&gt;"", TrackingWorksheet!#REF!="At facility"), 1, 0)*D910)</f>
        <v>#REF!</v>
      </c>
      <c r="S910" s="170" t="e">
        <f>IF(B910=1,"",IF(AND(TrackingWorksheet!#REF! &lt;&gt;"", TrackingWorksheet!#REF!="Outside of facility"), 1, 0)*D910)</f>
        <v>#REF!</v>
      </c>
      <c r="T910" s="170" t="e">
        <f>IF(B910=1,"",IF(AND(TrackingWorksheet!#REF!&lt;&gt;"",TrackingWorksheet!#REF!&lt;=#REF!),1,0)*D910)</f>
        <v>#REF!</v>
      </c>
      <c r="U910" s="170" t="e">
        <f>IF(B910=1,"",IF(AND(TrackingWorksheet!#REF!&lt;&gt;"",TrackingWorksheet!#REF!&lt;=#REF!),1,0)*D910)</f>
        <v>#REF!</v>
      </c>
      <c r="V910" s="170" t="str">
        <f>IF(B910=1,"",IF(TrackingWorksheet!F915="","",TrackingWorksheet!F915))</f>
        <v/>
      </c>
    </row>
    <row r="911" spans="2:22" x14ac:dyDescent="0.35">
      <c r="B911" s="178">
        <f>IF(AND(ISBLANK(TrackingWorksheet!B916),ISBLANK(TrackingWorksheet!C916),ISBLANK(TrackingWorksheet!G916),ISBLANK(TrackingWorksheet!I916),
ISBLANK(TrackingWorksheet!#REF!)),1,0)</f>
        <v>0</v>
      </c>
      <c r="C911" s="173">
        <f>IF(B911=1,"",TrackingWorksheet!D916)</f>
        <v>0</v>
      </c>
      <c r="D911" s="176">
        <f>IF(B911=1,"",IF(AND(TrackingWorksheet!B916&lt;&gt;"",TrackingWorksheet!B916&lt;=WeeklyCOVIDSummary!$C$7,OR(TrackingWorksheet!C916="",TrackingWorksheet!C916&gt;=WeeklyCOVIDSummary!$C$6)),1,0))</f>
        <v>0</v>
      </c>
      <c r="E911" s="175">
        <f>IF(B911=1,"",IF(AND(TrackingWorksheet!H916&lt;&gt;"",TrackingWorksheet!H916&lt;=WeeklyCOVIDSummary!$C$7),1,0)*D911)</f>
        <v>0</v>
      </c>
      <c r="F911" s="175">
        <f>IF(B911=1,"",IF(AND(TrackingWorksheet!I916&lt;&gt;"",TrackingWorksheet!I916&lt;=WeeklyCOVIDSummary!$C$7),1,0)*D911)</f>
        <v>0</v>
      </c>
      <c r="G911" s="175">
        <f>IF(B911=1,"",IF(AND(TrackingWorksheet!G916&lt;&gt;"",TrackingWorksheet!G916&lt;=WeeklyCOVIDSummary!$C$7,WeeklyCOVIDSummary!$C$6-TrackingWorksheet!G916&lt;60),1,0)*D911)</f>
        <v>0</v>
      </c>
      <c r="H911" s="175">
        <f>IF(B911=1,"",IF(AND(TrackingWorksheet!G916&lt;&gt;"",TrackingWorksheet!G916&lt;=WeeklyCOVIDSummary!$C$7,TrackingWorksheet!G916&gt;$M$3),1,0)*D911)</f>
        <v>0</v>
      </c>
      <c r="I911" s="175">
        <f t="shared" si="29"/>
        <v>0</v>
      </c>
      <c r="J911" s="175">
        <f t="shared" si="28"/>
        <v>0</v>
      </c>
      <c r="K911" s="175">
        <f>IF(B911=1,"",IF(AND(TrackingWorksheet!G916="",TrackingWorksheet!H916="", TrackingWorksheet!I916=""),1,0)*D911)</f>
        <v>0</v>
      </c>
      <c r="L911" s="178" t="str">
        <f>IF(B911=1,"",IF(TrackingWorksheet!F916="","",TrackingWorksheet!F916))</f>
        <v/>
      </c>
      <c r="M911" s="170"/>
      <c r="N911" s="170">
        <f>IF(AND(ISBLANK(TrackingWorksheet!B916),ISBLANK(TrackingWorksheet!C916),ISBLANK(TrackingWorksheet!G916),ISBLANK(TrackingWorksheet!I916),
ISBLANK(TrackingWorksheet!#REF!)),1,0)</f>
        <v>0</v>
      </c>
      <c r="O911" s="170">
        <f>IF(B911=1,"",TrackingWorksheet!E916)</f>
        <v>0</v>
      </c>
      <c r="P911" s="170" t="e">
        <f>IF(B911=1,"",IF(AND(TrackingWorksheet!B916&lt;&gt;"",TrackingWorksheet!B916&lt;=#REF!,OR(TrackingWorksheet!C916="",TrackingWorksheet!C916&gt;=#REF!)),1,0))</f>
        <v>#REF!</v>
      </c>
      <c r="Q911" s="170" t="e">
        <f>IF(B911=1,"",IF(AND(TrackingWorksheet!#REF! &lt;&gt;"",TrackingWorksheet!#REF!&lt;=#REF!), 1, 0)*D911)</f>
        <v>#REF!</v>
      </c>
      <c r="R911" s="170" t="e">
        <f>IF(B911=1,"",IF(AND(TrackingWorksheet!#REF! &lt;&gt;"", TrackingWorksheet!#REF!="At facility"), 1, 0)*D911)</f>
        <v>#REF!</v>
      </c>
      <c r="S911" s="170" t="e">
        <f>IF(B911=1,"",IF(AND(TrackingWorksheet!#REF! &lt;&gt;"", TrackingWorksheet!#REF!="Outside of facility"), 1, 0)*D911)</f>
        <v>#REF!</v>
      </c>
      <c r="T911" s="170" t="e">
        <f>IF(B911=1,"",IF(AND(TrackingWorksheet!#REF!&lt;&gt;"",TrackingWorksheet!#REF!&lt;=#REF!),1,0)*D911)</f>
        <v>#REF!</v>
      </c>
      <c r="U911" s="170" t="e">
        <f>IF(B911=1,"",IF(AND(TrackingWorksheet!#REF!&lt;&gt;"",TrackingWorksheet!#REF!&lt;=#REF!),1,0)*D911)</f>
        <v>#REF!</v>
      </c>
      <c r="V911" s="170" t="str">
        <f>IF(B911=1,"",IF(TrackingWorksheet!F916="","",TrackingWorksheet!F916))</f>
        <v/>
      </c>
    </row>
    <row r="912" spans="2:22" x14ac:dyDescent="0.35">
      <c r="B912" s="178">
        <f>IF(AND(ISBLANK(TrackingWorksheet!B917),ISBLANK(TrackingWorksheet!C917),ISBLANK(TrackingWorksheet!G917),ISBLANK(TrackingWorksheet!I917),
ISBLANK(TrackingWorksheet!#REF!)),1,0)</f>
        <v>0</v>
      </c>
      <c r="C912" s="173">
        <f>IF(B912=1,"",TrackingWorksheet!D917)</f>
        <v>0</v>
      </c>
      <c r="D912" s="176">
        <f>IF(B912=1,"",IF(AND(TrackingWorksheet!B917&lt;&gt;"",TrackingWorksheet!B917&lt;=WeeklyCOVIDSummary!$C$7,OR(TrackingWorksheet!C917="",TrackingWorksheet!C917&gt;=WeeklyCOVIDSummary!$C$6)),1,0))</f>
        <v>0</v>
      </c>
      <c r="E912" s="175">
        <f>IF(B912=1,"",IF(AND(TrackingWorksheet!H917&lt;&gt;"",TrackingWorksheet!H917&lt;=WeeklyCOVIDSummary!$C$7),1,0)*D912)</f>
        <v>0</v>
      </c>
      <c r="F912" s="175">
        <f>IF(B912=1,"",IF(AND(TrackingWorksheet!I917&lt;&gt;"",TrackingWorksheet!I917&lt;=WeeklyCOVIDSummary!$C$7),1,0)*D912)</f>
        <v>0</v>
      </c>
      <c r="G912" s="175">
        <f>IF(B912=1,"",IF(AND(TrackingWorksheet!G917&lt;&gt;"",TrackingWorksheet!G917&lt;=WeeklyCOVIDSummary!$C$7,WeeklyCOVIDSummary!$C$6-TrackingWorksheet!G917&lt;60),1,0)*D912)</f>
        <v>0</v>
      </c>
      <c r="H912" s="175">
        <f>IF(B912=1,"",IF(AND(TrackingWorksheet!G917&lt;&gt;"",TrackingWorksheet!G917&lt;=WeeklyCOVIDSummary!$C$7,TrackingWorksheet!G917&gt;$M$3),1,0)*D912)</f>
        <v>0</v>
      </c>
      <c r="I912" s="175">
        <f t="shared" si="29"/>
        <v>0</v>
      </c>
      <c r="J912" s="175">
        <f t="shared" si="28"/>
        <v>0</v>
      </c>
      <c r="K912" s="175">
        <f>IF(B912=1,"",IF(AND(TrackingWorksheet!G917="",TrackingWorksheet!H917="", TrackingWorksheet!I917=""),1,0)*D912)</f>
        <v>0</v>
      </c>
      <c r="L912" s="178" t="str">
        <f>IF(B912=1,"",IF(TrackingWorksheet!F917="","",TrackingWorksheet!F917))</f>
        <v/>
      </c>
      <c r="M912" s="170"/>
      <c r="N912" s="170">
        <f>IF(AND(ISBLANK(TrackingWorksheet!B917),ISBLANK(TrackingWorksheet!C917),ISBLANK(TrackingWorksheet!G917),ISBLANK(TrackingWorksheet!I917),
ISBLANK(TrackingWorksheet!#REF!)),1,0)</f>
        <v>0</v>
      </c>
      <c r="O912" s="170">
        <f>IF(B912=1,"",TrackingWorksheet!E917)</f>
        <v>0</v>
      </c>
      <c r="P912" s="170" t="e">
        <f>IF(B912=1,"",IF(AND(TrackingWorksheet!B917&lt;&gt;"",TrackingWorksheet!B917&lt;=#REF!,OR(TrackingWorksheet!C917="",TrackingWorksheet!C917&gt;=#REF!)),1,0))</f>
        <v>#REF!</v>
      </c>
      <c r="Q912" s="170" t="e">
        <f>IF(B912=1,"",IF(AND(TrackingWorksheet!#REF! &lt;&gt;"",TrackingWorksheet!#REF!&lt;=#REF!), 1, 0)*D912)</f>
        <v>#REF!</v>
      </c>
      <c r="R912" s="170" t="e">
        <f>IF(B912=1,"",IF(AND(TrackingWorksheet!#REF! &lt;&gt;"", TrackingWorksheet!#REF!="At facility"), 1, 0)*D912)</f>
        <v>#REF!</v>
      </c>
      <c r="S912" s="170" t="e">
        <f>IF(B912=1,"",IF(AND(TrackingWorksheet!#REF! &lt;&gt;"", TrackingWorksheet!#REF!="Outside of facility"), 1, 0)*D912)</f>
        <v>#REF!</v>
      </c>
      <c r="T912" s="170" t="e">
        <f>IF(B912=1,"",IF(AND(TrackingWorksheet!#REF!&lt;&gt;"",TrackingWorksheet!#REF!&lt;=#REF!),1,0)*D912)</f>
        <v>#REF!</v>
      </c>
      <c r="U912" s="170" t="e">
        <f>IF(B912=1,"",IF(AND(TrackingWorksheet!#REF!&lt;&gt;"",TrackingWorksheet!#REF!&lt;=#REF!),1,0)*D912)</f>
        <v>#REF!</v>
      </c>
      <c r="V912" s="170" t="str">
        <f>IF(B912=1,"",IF(TrackingWorksheet!F917="","",TrackingWorksheet!F917))</f>
        <v/>
      </c>
    </row>
    <row r="913" spans="2:22" x14ac:dyDescent="0.35">
      <c r="B913" s="178">
        <f>IF(AND(ISBLANK(TrackingWorksheet!B918),ISBLANK(TrackingWorksheet!C918),ISBLANK(TrackingWorksheet!G918),ISBLANK(TrackingWorksheet!I918),
ISBLANK(TrackingWorksheet!#REF!)),1,0)</f>
        <v>0</v>
      </c>
      <c r="C913" s="173">
        <f>IF(B913=1,"",TrackingWorksheet!D918)</f>
        <v>0</v>
      </c>
      <c r="D913" s="176">
        <f>IF(B913=1,"",IF(AND(TrackingWorksheet!B918&lt;&gt;"",TrackingWorksheet!B918&lt;=WeeklyCOVIDSummary!$C$7,OR(TrackingWorksheet!C918="",TrackingWorksheet!C918&gt;=WeeklyCOVIDSummary!$C$6)),1,0))</f>
        <v>0</v>
      </c>
      <c r="E913" s="175">
        <f>IF(B913=1,"",IF(AND(TrackingWorksheet!H918&lt;&gt;"",TrackingWorksheet!H918&lt;=WeeklyCOVIDSummary!$C$7),1,0)*D913)</f>
        <v>0</v>
      </c>
      <c r="F913" s="175">
        <f>IF(B913=1,"",IF(AND(TrackingWorksheet!I918&lt;&gt;"",TrackingWorksheet!I918&lt;=WeeklyCOVIDSummary!$C$7),1,0)*D913)</f>
        <v>0</v>
      </c>
      <c r="G913" s="175">
        <f>IF(B913=1,"",IF(AND(TrackingWorksheet!G918&lt;&gt;"",TrackingWorksheet!G918&lt;=WeeklyCOVIDSummary!$C$7,WeeklyCOVIDSummary!$C$6-TrackingWorksheet!G918&lt;60),1,0)*D913)</f>
        <v>0</v>
      </c>
      <c r="H913" s="175">
        <f>IF(B913=1,"",IF(AND(TrackingWorksheet!G918&lt;&gt;"",TrackingWorksheet!G918&lt;=WeeklyCOVIDSummary!$C$7,TrackingWorksheet!G918&gt;$M$3),1,0)*D913)</f>
        <v>0</v>
      </c>
      <c r="I913" s="175">
        <f t="shared" si="29"/>
        <v>0</v>
      </c>
      <c r="J913" s="175">
        <f t="shared" si="28"/>
        <v>0</v>
      </c>
      <c r="K913" s="175">
        <f>IF(B913=1,"",IF(AND(TrackingWorksheet!G918="",TrackingWorksheet!H918="", TrackingWorksheet!I918=""),1,0)*D913)</f>
        <v>0</v>
      </c>
      <c r="L913" s="178" t="str">
        <f>IF(B913=1,"",IF(TrackingWorksheet!F918="","",TrackingWorksheet!F918))</f>
        <v/>
      </c>
      <c r="M913" s="170"/>
      <c r="N913" s="170">
        <f>IF(AND(ISBLANK(TrackingWorksheet!B918),ISBLANK(TrackingWorksheet!C918),ISBLANK(TrackingWorksheet!G918),ISBLANK(TrackingWorksheet!I918),
ISBLANK(TrackingWorksheet!#REF!)),1,0)</f>
        <v>0</v>
      </c>
      <c r="O913" s="170">
        <f>IF(B913=1,"",TrackingWorksheet!E918)</f>
        <v>0</v>
      </c>
      <c r="P913" s="170" t="e">
        <f>IF(B913=1,"",IF(AND(TrackingWorksheet!B918&lt;&gt;"",TrackingWorksheet!B918&lt;=#REF!,OR(TrackingWorksheet!C918="",TrackingWorksheet!C918&gt;=#REF!)),1,0))</f>
        <v>#REF!</v>
      </c>
      <c r="Q913" s="170" t="e">
        <f>IF(B913=1,"",IF(AND(TrackingWorksheet!#REF! &lt;&gt;"",TrackingWorksheet!#REF!&lt;=#REF!), 1, 0)*D913)</f>
        <v>#REF!</v>
      </c>
      <c r="R913" s="170" t="e">
        <f>IF(B913=1,"",IF(AND(TrackingWorksheet!#REF! &lt;&gt;"", TrackingWorksheet!#REF!="At facility"), 1, 0)*D913)</f>
        <v>#REF!</v>
      </c>
      <c r="S913" s="170" t="e">
        <f>IF(B913=1,"",IF(AND(TrackingWorksheet!#REF! &lt;&gt;"", TrackingWorksheet!#REF!="Outside of facility"), 1, 0)*D913)</f>
        <v>#REF!</v>
      </c>
      <c r="T913" s="170" t="e">
        <f>IF(B913=1,"",IF(AND(TrackingWorksheet!#REF!&lt;&gt;"",TrackingWorksheet!#REF!&lt;=#REF!),1,0)*D913)</f>
        <v>#REF!</v>
      </c>
      <c r="U913" s="170" t="e">
        <f>IF(B913=1,"",IF(AND(TrackingWorksheet!#REF!&lt;&gt;"",TrackingWorksheet!#REF!&lt;=#REF!),1,0)*D913)</f>
        <v>#REF!</v>
      </c>
      <c r="V913" s="170" t="str">
        <f>IF(B913=1,"",IF(TrackingWorksheet!F918="","",TrackingWorksheet!F918))</f>
        <v/>
      </c>
    </row>
    <row r="914" spans="2:22" x14ac:dyDescent="0.35">
      <c r="B914" s="178">
        <f>IF(AND(ISBLANK(TrackingWorksheet!B919),ISBLANK(TrackingWorksheet!C919),ISBLANK(TrackingWorksheet!G919),ISBLANK(TrackingWorksheet!I919),
ISBLANK(TrackingWorksheet!#REF!)),1,0)</f>
        <v>0</v>
      </c>
      <c r="C914" s="173">
        <f>IF(B914=1,"",TrackingWorksheet!D919)</f>
        <v>0</v>
      </c>
      <c r="D914" s="176">
        <f>IF(B914=1,"",IF(AND(TrackingWorksheet!B919&lt;&gt;"",TrackingWorksheet!B919&lt;=WeeklyCOVIDSummary!$C$7,OR(TrackingWorksheet!C919="",TrackingWorksheet!C919&gt;=WeeklyCOVIDSummary!$C$6)),1,0))</f>
        <v>0</v>
      </c>
      <c r="E914" s="175">
        <f>IF(B914=1,"",IF(AND(TrackingWorksheet!H919&lt;&gt;"",TrackingWorksheet!H919&lt;=WeeklyCOVIDSummary!$C$7),1,0)*D914)</f>
        <v>0</v>
      </c>
      <c r="F914" s="175">
        <f>IF(B914=1,"",IF(AND(TrackingWorksheet!I919&lt;&gt;"",TrackingWorksheet!I919&lt;=WeeklyCOVIDSummary!$C$7),1,0)*D914)</f>
        <v>0</v>
      </c>
      <c r="G914" s="175">
        <f>IF(B914=1,"",IF(AND(TrackingWorksheet!G919&lt;&gt;"",TrackingWorksheet!G919&lt;=WeeklyCOVIDSummary!$C$7,WeeklyCOVIDSummary!$C$6-TrackingWorksheet!G919&lt;60),1,0)*D914)</f>
        <v>0</v>
      </c>
      <c r="H914" s="175">
        <f>IF(B914=1,"",IF(AND(TrackingWorksheet!G919&lt;&gt;"",TrackingWorksheet!G919&lt;=WeeklyCOVIDSummary!$C$7,TrackingWorksheet!G919&gt;$M$3),1,0)*D914)</f>
        <v>0</v>
      </c>
      <c r="I914" s="175">
        <f t="shared" si="29"/>
        <v>0</v>
      </c>
      <c r="J914" s="175">
        <f t="shared" si="28"/>
        <v>0</v>
      </c>
      <c r="K914" s="175">
        <f>IF(B914=1,"",IF(AND(TrackingWorksheet!G919="",TrackingWorksheet!H919="", TrackingWorksheet!I919=""),1,0)*D914)</f>
        <v>0</v>
      </c>
      <c r="L914" s="178" t="str">
        <f>IF(B914=1,"",IF(TrackingWorksheet!F919="","",TrackingWorksheet!F919))</f>
        <v/>
      </c>
      <c r="M914" s="170"/>
      <c r="N914" s="170">
        <f>IF(AND(ISBLANK(TrackingWorksheet!B919),ISBLANK(TrackingWorksheet!C919),ISBLANK(TrackingWorksheet!G919),ISBLANK(TrackingWorksheet!I919),
ISBLANK(TrackingWorksheet!#REF!)),1,0)</f>
        <v>0</v>
      </c>
      <c r="O914" s="170">
        <f>IF(B914=1,"",TrackingWorksheet!E919)</f>
        <v>0</v>
      </c>
      <c r="P914" s="170" t="e">
        <f>IF(B914=1,"",IF(AND(TrackingWorksheet!B919&lt;&gt;"",TrackingWorksheet!B919&lt;=#REF!,OR(TrackingWorksheet!C919="",TrackingWorksheet!C919&gt;=#REF!)),1,0))</f>
        <v>#REF!</v>
      </c>
      <c r="Q914" s="170" t="e">
        <f>IF(B914=1,"",IF(AND(TrackingWorksheet!#REF! &lt;&gt;"",TrackingWorksheet!#REF!&lt;=#REF!), 1, 0)*D914)</f>
        <v>#REF!</v>
      </c>
      <c r="R914" s="170" t="e">
        <f>IF(B914=1,"",IF(AND(TrackingWorksheet!#REF! &lt;&gt;"", TrackingWorksheet!#REF!="At facility"), 1, 0)*D914)</f>
        <v>#REF!</v>
      </c>
      <c r="S914" s="170" t="e">
        <f>IF(B914=1,"",IF(AND(TrackingWorksheet!#REF! &lt;&gt;"", TrackingWorksheet!#REF!="Outside of facility"), 1, 0)*D914)</f>
        <v>#REF!</v>
      </c>
      <c r="T914" s="170" t="e">
        <f>IF(B914=1,"",IF(AND(TrackingWorksheet!#REF!&lt;&gt;"",TrackingWorksheet!#REF!&lt;=#REF!),1,0)*D914)</f>
        <v>#REF!</v>
      </c>
      <c r="U914" s="170" t="e">
        <f>IF(B914=1,"",IF(AND(TrackingWorksheet!#REF!&lt;&gt;"",TrackingWorksheet!#REF!&lt;=#REF!),1,0)*D914)</f>
        <v>#REF!</v>
      </c>
      <c r="V914" s="170" t="str">
        <f>IF(B914=1,"",IF(TrackingWorksheet!F919="","",TrackingWorksheet!F919))</f>
        <v/>
      </c>
    </row>
    <row r="915" spans="2:22" x14ac:dyDescent="0.35">
      <c r="B915" s="178">
        <f>IF(AND(ISBLANK(TrackingWorksheet!B920),ISBLANK(TrackingWorksheet!C920),ISBLANK(TrackingWorksheet!G920),ISBLANK(TrackingWorksheet!I920),
ISBLANK(TrackingWorksheet!#REF!)),1,0)</f>
        <v>0</v>
      </c>
      <c r="C915" s="173">
        <f>IF(B915=1,"",TrackingWorksheet!D920)</f>
        <v>0</v>
      </c>
      <c r="D915" s="176">
        <f>IF(B915=1,"",IF(AND(TrackingWorksheet!B920&lt;&gt;"",TrackingWorksheet!B920&lt;=WeeklyCOVIDSummary!$C$7,OR(TrackingWorksheet!C920="",TrackingWorksheet!C920&gt;=WeeklyCOVIDSummary!$C$6)),1,0))</f>
        <v>0</v>
      </c>
      <c r="E915" s="175">
        <f>IF(B915=1,"",IF(AND(TrackingWorksheet!H920&lt;&gt;"",TrackingWorksheet!H920&lt;=WeeklyCOVIDSummary!$C$7),1,0)*D915)</f>
        <v>0</v>
      </c>
      <c r="F915" s="175">
        <f>IF(B915=1,"",IF(AND(TrackingWorksheet!I920&lt;&gt;"",TrackingWorksheet!I920&lt;=WeeklyCOVIDSummary!$C$7),1,0)*D915)</f>
        <v>0</v>
      </c>
      <c r="G915" s="175">
        <f>IF(B915=1,"",IF(AND(TrackingWorksheet!G920&lt;&gt;"",TrackingWorksheet!G920&lt;=WeeklyCOVIDSummary!$C$7,WeeklyCOVIDSummary!$C$6-TrackingWorksheet!G920&lt;60),1,0)*D915)</f>
        <v>0</v>
      </c>
      <c r="H915" s="175">
        <f>IF(B915=1,"",IF(AND(TrackingWorksheet!G920&lt;&gt;"",TrackingWorksheet!G920&lt;=WeeklyCOVIDSummary!$C$7,TrackingWorksheet!G920&gt;$M$3),1,0)*D915)</f>
        <v>0</v>
      </c>
      <c r="I915" s="175">
        <f t="shared" si="29"/>
        <v>0</v>
      </c>
      <c r="J915" s="175">
        <f t="shared" si="28"/>
        <v>0</v>
      </c>
      <c r="K915" s="175">
        <f>IF(B915=1,"",IF(AND(TrackingWorksheet!G920="",TrackingWorksheet!H920="", TrackingWorksheet!I920=""),1,0)*D915)</f>
        <v>0</v>
      </c>
      <c r="L915" s="178" t="str">
        <f>IF(B915=1,"",IF(TrackingWorksheet!F920="","",TrackingWorksheet!F920))</f>
        <v/>
      </c>
      <c r="M915" s="170"/>
      <c r="N915" s="170">
        <f>IF(AND(ISBLANK(TrackingWorksheet!B920),ISBLANK(TrackingWorksheet!C920),ISBLANK(TrackingWorksheet!G920),ISBLANK(TrackingWorksheet!I920),
ISBLANK(TrackingWorksheet!#REF!)),1,0)</f>
        <v>0</v>
      </c>
      <c r="O915" s="170">
        <f>IF(B915=1,"",TrackingWorksheet!E920)</f>
        <v>0</v>
      </c>
      <c r="P915" s="170" t="e">
        <f>IF(B915=1,"",IF(AND(TrackingWorksheet!B920&lt;&gt;"",TrackingWorksheet!B920&lt;=#REF!,OR(TrackingWorksheet!C920="",TrackingWorksheet!C920&gt;=#REF!)),1,0))</f>
        <v>#REF!</v>
      </c>
      <c r="Q915" s="170" t="e">
        <f>IF(B915=1,"",IF(AND(TrackingWorksheet!#REF! &lt;&gt;"",TrackingWorksheet!#REF!&lt;=#REF!), 1, 0)*D915)</f>
        <v>#REF!</v>
      </c>
      <c r="R915" s="170" t="e">
        <f>IF(B915=1,"",IF(AND(TrackingWorksheet!#REF! &lt;&gt;"", TrackingWorksheet!#REF!="At facility"), 1, 0)*D915)</f>
        <v>#REF!</v>
      </c>
      <c r="S915" s="170" t="e">
        <f>IF(B915=1,"",IF(AND(TrackingWorksheet!#REF! &lt;&gt;"", TrackingWorksheet!#REF!="Outside of facility"), 1, 0)*D915)</f>
        <v>#REF!</v>
      </c>
      <c r="T915" s="170" t="e">
        <f>IF(B915=1,"",IF(AND(TrackingWorksheet!#REF!&lt;&gt;"",TrackingWorksheet!#REF!&lt;=#REF!),1,0)*D915)</f>
        <v>#REF!</v>
      </c>
      <c r="U915" s="170" t="e">
        <f>IF(B915=1,"",IF(AND(TrackingWorksheet!#REF!&lt;&gt;"",TrackingWorksheet!#REF!&lt;=#REF!),1,0)*D915)</f>
        <v>#REF!</v>
      </c>
      <c r="V915" s="170" t="str">
        <f>IF(B915=1,"",IF(TrackingWorksheet!F920="","",TrackingWorksheet!F920))</f>
        <v/>
      </c>
    </row>
    <row r="916" spans="2:22" x14ac:dyDescent="0.35">
      <c r="B916" s="178">
        <f>IF(AND(ISBLANK(TrackingWorksheet!B921),ISBLANK(TrackingWorksheet!C921),ISBLANK(TrackingWorksheet!G921),ISBLANK(TrackingWorksheet!I921),
ISBLANK(TrackingWorksheet!#REF!)),1,0)</f>
        <v>0</v>
      </c>
      <c r="C916" s="173">
        <f>IF(B916=1,"",TrackingWorksheet!D921)</f>
        <v>0</v>
      </c>
      <c r="D916" s="176">
        <f>IF(B916=1,"",IF(AND(TrackingWorksheet!B921&lt;&gt;"",TrackingWorksheet!B921&lt;=WeeklyCOVIDSummary!$C$7,OR(TrackingWorksheet!C921="",TrackingWorksheet!C921&gt;=WeeklyCOVIDSummary!$C$6)),1,0))</f>
        <v>0</v>
      </c>
      <c r="E916" s="175">
        <f>IF(B916=1,"",IF(AND(TrackingWorksheet!H921&lt;&gt;"",TrackingWorksheet!H921&lt;=WeeklyCOVIDSummary!$C$7),1,0)*D916)</f>
        <v>0</v>
      </c>
      <c r="F916" s="175">
        <f>IF(B916=1,"",IF(AND(TrackingWorksheet!I921&lt;&gt;"",TrackingWorksheet!I921&lt;=WeeklyCOVIDSummary!$C$7),1,0)*D916)</f>
        <v>0</v>
      </c>
      <c r="G916" s="175">
        <f>IF(B916=1,"",IF(AND(TrackingWorksheet!G921&lt;&gt;"",TrackingWorksheet!G921&lt;=WeeklyCOVIDSummary!$C$7,WeeklyCOVIDSummary!$C$6-TrackingWorksheet!G921&lt;60),1,0)*D916)</f>
        <v>0</v>
      </c>
      <c r="H916" s="175">
        <f>IF(B916=1,"",IF(AND(TrackingWorksheet!G921&lt;&gt;"",TrackingWorksheet!G921&lt;=WeeklyCOVIDSummary!$C$7,TrackingWorksheet!G921&gt;$M$3),1,0)*D916)</f>
        <v>0</v>
      </c>
      <c r="I916" s="175">
        <f t="shared" si="29"/>
        <v>0</v>
      </c>
      <c r="J916" s="175">
        <f t="shared" si="28"/>
        <v>0</v>
      </c>
      <c r="K916" s="175">
        <f>IF(B916=1,"",IF(AND(TrackingWorksheet!G921="",TrackingWorksheet!H921="", TrackingWorksheet!I921=""),1,0)*D916)</f>
        <v>0</v>
      </c>
      <c r="L916" s="178" t="str">
        <f>IF(B916=1,"",IF(TrackingWorksheet!F921="","",TrackingWorksheet!F921))</f>
        <v/>
      </c>
      <c r="M916" s="170"/>
      <c r="N916" s="170">
        <f>IF(AND(ISBLANK(TrackingWorksheet!B921),ISBLANK(TrackingWorksheet!C921),ISBLANK(TrackingWorksheet!G921),ISBLANK(TrackingWorksheet!I921),
ISBLANK(TrackingWorksheet!#REF!)),1,0)</f>
        <v>0</v>
      </c>
      <c r="O916" s="170">
        <f>IF(B916=1,"",TrackingWorksheet!E921)</f>
        <v>0</v>
      </c>
      <c r="P916" s="170" t="e">
        <f>IF(B916=1,"",IF(AND(TrackingWorksheet!B921&lt;&gt;"",TrackingWorksheet!B921&lt;=#REF!,OR(TrackingWorksheet!C921="",TrackingWorksheet!C921&gt;=#REF!)),1,0))</f>
        <v>#REF!</v>
      </c>
      <c r="Q916" s="170" t="e">
        <f>IF(B916=1,"",IF(AND(TrackingWorksheet!#REF! &lt;&gt;"",TrackingWorksheet!#REF!&lt;=#REF!), 1, 0)*D916)</f>
        <v>#REF!</v>
      </c>
      <c r="R916" s="170" t="e">
        <f>IF(B916=1,"",IF(AND(TrackingWorksheet!#REF! &lt;&gt;"", TrackingWorksheet!#REF!="At facility"), 1, 0)*D916)</f>
        <v>#REF!</v>
      </c>
      <c r="S916" s="170" t="e">
        <f>IF(B916=1,"",IF(AND(TrackingWorksheet!#REF! &lt;&gt;"", TrackingWorksheet!#REF!="Outside of facility"), 1, 0)*D916)</f>
        <v>#REF!</v>
      </c>
      <c r="T916" s="170" t="e">
        <f>IF(B916=1,"",IF(AND(TrackingWorksheet!#REF!&lt;&gt;"",TrackingWorksheet!#REF!&lt;=#REF!),1,0)*D916)</f>
        <v>#REF!</v>
      </c>
      <c r="U916" s="170" t="e">
        <f>IF(B916=1,"",IF(AND(TrackingWorksheet!#REF!&lt;&gt;"",TrackingWorksheet!#REF!&lt;=#REF!),1,0)*D916)</f>
        <v>#REF!</v>
      </c>
      <c r="V916" s="170" t="str">
        <f>IF(B916=1,"",IF(TrackingWorksheet!F921="","",TrackingWorksheet!F921))</f>
        <v/>
      </c>
    </row>
    <row r="917" spans="2:22" x14ac:dyDescent="0.35">
      <c r="B917" s="178">
        <f>IF(AND(ISBLANK(TrackingWorksheet!B922),ISBLANK(TrackingWorksheet!C922),ISBLANK(TrackingWorksheet!G922),ISBLANK(TrackingWorksheet!I922),
ISBLANK(TrackingWorksheet!#REF!)),1,0)</f>
        <v>0</v>
      </c>
      <c r="C917" s="173">
        <f>IF(B917=1,"",TrackingWorksheet!D922)</f>
        <v>0</v>
      </c>
      <c r="D917" s="176">
        <f>IF(B917=1,"",IF(AND(TrackingWorksheet!B922&lt;&gt;"",TrackingWorksheet!B922&lt;=WeeklyCOVIDSummary!$C$7,OR(TrackingWorksheet!C922="",TrackingWorksheet!C922&gt;=WeeklyCOVIDSummary!$C$6)),1,0))</f>
        <v>0</v>
      </c>
      <c r="E917" s="175">
        <f>IF(B917=1,"",IF(AND(TrackingWorksheet!H922&lt;&gt;"",TrackingWorksheet!H922&lt;=WeeklyCOVIDSummary!$C$7),1,0)*D917)</f>
        <v>0</v>
      </c>
      <c r="F917" s="175">
        <f>IF(B917=1,"",IF(AND(TrackingWorksheet!I922&lt;&gt;"",TrackingWorksheet!I922&lt;=WeeklyCOVIDSummary!$C$7),1,0)*D917)</f>
        <v>0</v>
      </c>
      <c r="G917" s="175">
        <f>IF(B917=1,"",IF(AND(TrackingWorksheet!G922&lt;&gt;"",TrackingWorksheet!G922&lt;=WeeklyCOVIDSummary!$C$7,WeeklyCOVIDSummary!$C$6-TrackingWorksheet!G922&lt;60),1,0)*D917)</f>
        <v>0</v>
      </c>
      <c r="H917" s="175">
        <f>IF(B917=1,"",IF(AND(TrackingWorksheet!G922&lt;&gt;"",TrackingWorksheet!G922&lt;=WeeklyCOVIDSummary!$C$7,TrackingWorksheet!G922&gt;$M$3),1,0)*D917)</f>
        <v>0</v>
      </c>
      <c r="I917" s="175">
        <f t="shared" si="29"/>
        <v>0</v>
      </c>
      <c r="J917" s="175">
        <f t="shared" si="28"/>
        <v>0</v>
      </c>
      <c r="K917" s="175">
        <f>IF(B917=1,"",IF(AND(TrackingWorksheet!G922="",TrackingWorksheet!H922="", TrackingWorksheet!I922=""),1,0)*D917)</f>
        <v>0</v>
      </c>
      <c r="L917" s="178" t="str">
        <f>IF(B917=1,"",IF(TrackingWorksheet!F922="","",TrackingWorksheet!F922))</f>
        <v/>
      </c>
      <c r="M917" s="170"/>
      <c r="N917" s="170">
        <f>IF(AND(ISBLANK(TrackingWorksheet!B922),ISBLANK(TrackingWorksheet!C922),ISBLANK(TrackingWorksheet!G922),ISBLANK(TrackingWorksheet!I922),
ISBLANK(TrackingWorksheet!#REF!)),1,0)</f>
        <v>0</v>
      </c>
      <c r="O917" s="170">
        <f>IF(B917=1,"",TrackingWorksheet!E922)</f>
        <v>0</v>
      </c>
      <c r="P917" s="170" t="e">
        <f>IF(B917=1,"",IF(AND(TrackingWorksheet!B922&lt;&gt;"",TrackingWorksheet!B922&lt;=#REF!,OR(TrackingWorksheet!C922="",TrackingWorksheet!C922&gt;=#REF!)),1,0))</f>
        <v>#REF!</v>
      </c>
      <c r="Q917" s="170" t="e">
        <f>IF(B917=1,"",IF(AND(TrackingWorksheet!#REF! &lt;&gt;"",TrackingWorksheet!#REF!&lt;=#REF!), 1, 0)*D917)</f>
        <v>#REF!</v>
      </c>
      <c r="R917" s="170" t="e">
        <f>IF(B917=1,"",IF(AND(TrackingWorksheet!#REF! &lt;&gt;"", TrackingWorksheet!#REF!="At facility"), 1, 0)*D917)</f>
        <v>#REF!</v>
      </c>
      <c r="S917" s="170" t="e">
        <f>IF(B917=1,"",IF(AND(TrackingWorksheet!#REF! &lt;&gt;"", TrackingWorksheet!#REF!="Outside of facility"), 1, 0)*D917)</f>
        <v>#REF!</v>
      </c>
      <c r="T917" s="170" t="e">
        <f>IF(B917=1,"",IF(AND(TrackingWorksheet!#REF!&lt;&gt;"",TrackingWorksheet!#REF!&lt;=#REF!),1,0)*D917)</f>
        <v>#REF!</v>
      </c>
      <c r="U917" s="170" t="e">
        <f>IF(B917=1,"",IF(AND(TrackingWorksheet!#REF!&lt;&gt;"",TrackingWorksheet!#REF!&lt;=#REF!),1,0)*D917)</f>
        <v>#REF!</v>
      </c>
      <c r="V917" s="170" t="str">
        <f>IF(B917=1,"",IF(TrackingWorksheet!F922="","",TrackingWorksheet!F922))</f>
        <v/>
      </c>
    </row>
    <row r="918" spans="2:22" x14ac:dyDescent="0.35">
      <c r="B918" s="178">
        <f>IF(AND(ISBLANK(TrackingWorksheet!B923),ISBLANK(TrackingWorksheet!C923),ISBLANK(TrackingWorksheet!G923),ISBLANK(TrackingWorksheet!I923),
ISBLANK(TrackingWorksheet!#REF!)),1,0)</f>
        <v>0</v>
      </c>
      <c r="C918" s="173">
        <f>IF(B918=1,"",TrackingWorksheet!D923)</f>
        <v>0</v>
      </c>
      <c r="D918" s="176">
        <f>IF(B918=1,"",IF(AND(TrackingWorksheet!B923&lt;&gt;"",TrackingWorksheet!B923&lt;=WeeklyCOVIDSummary!$C$7,OR(TrackingWorksheet!C923="",TrackingWorksheet!C923&gt;=WeeklyCOVIDSummary!$C$6)),1,0))</f>
        <v>0</v>
      </c>
      <c r="E918" s="175">
        <f>IF(B918=1,"",IF(AND(TrackingWorksheet!H923&lt;&gt;"",TrackingWorksheet!H923&lt;=WeeklyCOVIDSummary!$C$7),1,0)*D918)</f>
        <v>0</v>
      </c>
      <c r="F918" s="175">
        <f>IF(B918=1,"",IF(AND(TrackingWorksheet!I923&lt;&gt;"",TrackingWorksheet!I923&lt;=WeeklyCOVIDSummary!$C$7),1,0)*D918)</f>
        <v>0</v>
      </c>
      <c r="G918" s="175">
        <f>IF(B918=1,"",IF(AND(TrackingWorksheet!G923&lt;&gt;"",TrackingWorksheet!G923&lt;=WeeklyCOVIDSummary!$C$7,WeeklyCOVIDSummary!$C$6-TrackingWorksheet!G923&lt;60),1,0)*D918)</f>
        <v>0</v>
      </c>
      <c r="H918" s="175">
        <f>IF(B918=1,"",IF(AND(TrackingWorksheet!G923&lt;&gt;"",TrackingWorksheet!G923&lt;=WeeklyCOVIDSummary!$C$7,TrackingWorksheet!G923&gt;$M$3),1,0)*D918)</f>
        <v>0</v>
      </c>
      <c r="I918" s="175">
        <f t="shared" si="29"/>
        <v>0</v>
      </c>
      <c r="J918" s="175">
        <f t="shared" si="28"/>
        <v>0</v>
      </c>
      <c r="K918" s="175">
        <f>IF(B918=1,"",IF(AND(TrackingWorksheet!G923="",TrackingWorksheet!H923="", TrackingWorksheet!I923=""),1,0)*D918)</f>
        <v>0</v>
      </c>
      <c r="L918" s="178" t="str">
        <f>IF(B918=1,"",IF(TrackingWorksheet!F923="","",TrackingWorksheet!F923))</f>
        <v/>
      </c>
      <c r="M918" s="170"/>
      <c r="N918" s="170">
        <f>IF(AND(ISBLANK(TrackingWorksheet!B923),ISBLANK(TrackingWorksheet!C923),ISBLANK(TrackingWorksheet!G923),ISBLANK(TrackingWorksheet!I923),
ISBLANK(TrackingWorksheet!#REF!)),1,0)</f>
        <v>0</v>
      </c>
      <c r="O918" s="170">
        <f>IF(B918=1,"",TrackingWorksheet!E923)</f>
        <v>0</v>
      </c>
      <c r="P918" s="170" t="e">
        <f>IF(B918=1,"",IF(AND(TrackingWorksheet!B923&lt;&gt;"",TrackingWorksheet!B923&lt;=#REF!,OR(TrackingWorksheet!C923="",TrackingWorksheet!C923&gt;=#REF!)),1,0))</f>
        <v>#REF!</v>
      </c>
      <c r="Q918" s="170" t="e">
        <f>IF(B918=1,"",IF(AND(TrackingWorksheet!#REF! &lt;&gt;"",TrackingWorksheet!#REF!&lt;=#REF!), 1, 0)*D918)</f>
        <v>#REF!</v>
      </c>
      <c r="R918" s="170" t="e">
        <f>IF(B918=1,"",IF(AND(TrackingWorksheet!#REF! &lt;&gt;"", TrackingWorksheet!#REF!="At facility"), 1, 0)*D918)</f>
        <v>#REF!</v>
      </c>
      <c r="S918" s="170" t="e">
        <f>IF(B918=1,"",IF(AND(TrackingWorksheet!#REF! &lt;&gt;"", TrackingWorksheet!#REF!="Outside of facility"), 1, 0)*D918)</f>
        <v>#REF!</v>
      </c>
      <c r="T918" s="170" t="e">
        <f>IF(B918=1,"",IF(AND(TrackingWorksheet!#REF!&lt;&gt;"",TrackingWorksheet!#REF!&lt;=#REF!),1,0)*D918)</f>
        <v>#REF!</v>
      </c>
      <c r="U918" s="170" t="e">
        <f>IF(B918=1,"",IF(AND(TrackingWorksheet!#REF!&lt;&gt;"",TrackingWorksheet!#REF!&lt;=#REF!),1,0)*D918)</f>
        <v>#REF!</v>
      </c>
      <c r="V918" s="170" t="str">
        <f>IF(B918=1,"",IF(TrackingWorksheet!F923="","",TrackingWorksheet!F923))</f>
        <v/>
      </c>
    </row>
    <row r="919" spans="2:22" x14ac:dyDescent="0.35">
      <c r="B919" s="178">
        <f>IF(AND(ISBLANK(TrackingWorksheet!B924),ISBLANK(TrackingWorksheet!C924),ISBLANK(TrackingWorksheet!G924),ISBLANK(TrackingWorksheet!I924),
ISBLANK(TrackingWorksheet!#REF!)),1,0)</f>
        <v>0</v>
      </c>
      <c r="C919" s="173">
        <f>IF(B919=1,"",TrackingWorksheet!D924)</f>
        <v>0</v>
      </c>
      <c r="D919" s="176">
        <f>IF(B919=1,"",IF(AND(TrackingWorksheet!B924&lt;&gt;"",TrackingWorksheet!B924&lt;=WeeklyCOVIDSummary!$C$7,OR(TrackingWorksheet!C924="",TrackingWorksheet!C924&gt;=WeeklyCOVIDSummary!$C$6)),1,0))</f>
        <v>0</v>
      </c>
      <c r="E919" s="175">
        <f>IF(B919=1,"",IF(AND(TrackingWorksheet!H924&lt;&gt;"",TrackingWorksheet!H924&lt;=WeeklyCOVIDSummary!$C$7),1,0)*D919)</f>
        <v>0</v>
      </c>
      <c r="F919" s="175">
        <f>IF(B919=1,"",IF(AND(TrackingWorksheet!I924&lt;&gt;"",TrackingWorksheet!I924&lt;=WeeklyCOVIDSummary!$C$7),1,0)*D919)</f>
        <v>0</v>
      </c>
      <c r="G919" s="175">
        <f>IF(B919=1,"",IF(AND(TrackingWorksheet!G924&lt;&gt;"",TrackingWorksheet!G924&lt;=WeeklyCOVIDSummary!$C$7,WeeklyCOVIDSummary!$C$6-TrackingWorksheet!G924&lt;60),1,0)*D919)</f>
        <v>0</v>
      </c>
      <c r="H919" s="175">
        <f>IF(B919=1,"",IF(AND(TrackingWorksheet!G924&lt;&gt;"",TrackingWorksheet!G924&lt;=WeeklyCOVIDSummary!$C$7,TrackingWorksheet!G924&gt;$M$3),1,0)*D919)</f>
        <v>0</v>
      </c>
      <c r="I919" s="175">
        <f t="shared" si="29"/>
        <v>0</v>
      </c>
      <c r="J919" s="175">
        <f t="shared" si="28"/>
        <v>0</v>
      </c>
      <c r="K919" s="175">
        <f>IF(B919=1,"",IF(AND(TrackingWorksheet!G924="",TrackingWorksheet!H924="", TrackingWorksheet!I924=""),1,0)*D919)</f>
        <v>0</v>
      </c>
      <c r="L919" s="178" t="str">
        <f>IF(B919=1,"",IF(TrackingWorksheet!F924="","",TrackingWorksheet!F924))</f>
        <v/>
      </c>
      <c r="M919" s="170"/>
      <c r="N919" s="170">
        <f>IF(AND(ISBLANK(TrackingWorksheet!B924),ISBLANK(TrackingWorksheet!C924),ISBLANK(TrackingWorksheet!G924),ISBLANK(TrackingWorksheet!I924),
ISBLANK(TrackingWorksheet!#REF!)),1,0)</f>
        <v>0</v>
      </c>
      <c r="O919" s="170">
        <f>IF(B919=1,"",TrackingWorksheet!E924)</f>
        <v>0</v>
      </c>
      <c r="P919" s="170" t="e">
        <f>IF(B919=1,"",IF(AND(TrackingWorksheet!B924&lt;&gt;"",TrackingWorksheet!B924&lt;=#REF!,OR(TrackingWorksheet!C924="",TrackingWorksheet!C924&gt;=#REF!)),1,0))</f>
        <v>#REF!</v>
      </c>
      <c r="Q919" s="170" t="e">
        <f>IF(B919=1,"",IF(AND(TrackingWorksheet!#REF! &lt;&gt;"",TrackingWorksheet!#REF!&lt;=#REF!), 1, 0)*D919)</f>
        <v>#REF!</v>
      </c>
      <c r="R919" s="170" t="e">
        <f>IF(B919=1,"",IF(AND(TrackingWorksheet!#REF! &lt;&gt;"", TrackingWorksheet!#REF!="At facility"), 1, 0)*D919)</f>
        <v>#REF!</v>
      </c>
      <c r="S919" s="170" t="e">
        <f>IF(B919=1,"",IF(AND(TrackingWorksheet!#REF! &lt;&gt;"", TrackingWorksheet!#REF!="Outside of facility"), 1, 0)*D919)</f>
        <v>#REF!</v>
      </c>
      <c r="T919" s="170" t="e">
        <f>IF(B919=1,"",IF(AND(TrackingWorksheet!#REF!&lt;&gt;"",TrackingWorksheet!#REF!&lt;=#REF!),1,0)*D919)</f>
        <v>#REF!</v>
      </c>
      <c r="U919" s="170" t="e">
        <f>IF(B919=1,"",IF(AND(TrackingWorksheet!#REF!&lt;&gt;"",TrackingWorksheet!#REF!&lt;=#REF!),1,0)*D919)</f>
        <v>#REF!</v>
      </c>
      <c r="V919" s="170" t="str">
        <f>IF(B919=1,"",IF(TrackingWorksheet!F924="","",TrackingWorksheet!F924))</f>
        <v/>
      </c>
    </row>
    <row r="920" spans="2:22" x14ac:dyDescent="0.35">
      <c r="B920" s="178">
        <f>IF(AND(ISBLANK(TrackingWorksheet!B925),ISBLANK(TrackingWorksheet!C925),ISBLANK(TrackingWorksheet!G925),ISBLANK(TrackingWorksheet!I925),
ISBLANK(TrackingWorksheet!#REF!)),1,0)</f>
        <v>0</v>
      </c>
      <c r="C920" s="173">
        <f>IF(B920=1,"",TrackingWorksheet!D925)</f>
        <v>0</v>
      </c>
      <c r="D920" s="176">
        <f>IF(B920=1,"",IF(AND(TrackingWorksheet!B925&lt;&gt;"",TrackingWorksheet!B925&lt;=WeeklyCOVIDSummary!$C$7,OR(TrackingWorksheet!C925="",TrackingWorksheet!C925&gt;=WeeklyCOVIDSummary!$C$6)),1,0))</f>
        <v>0</v>
      </c>
      <c r="E920" s="175">
        <f>IF(B920=1,"",IF(AND(TrackingWorksheet!H925&lt;&gt;"",TrackingWorksheet!H925&lt;=WeeklyCOVIDSummary!$C$7),1,0)*D920)</f>
        <v>0</v>
      </c>
      <c r="F920" s="175">
        <f>IF(B920=1,"",IF(AND(TrackingWorksheet!I925&lt;&gt;"",TrackingWorksheet!I925&lt;=WeeklyCOVIDSummary!$C$7),1,0)*D920)</f>
        <v>0</v>
      </c>
      <c r="G920" s="175">
        <f>IF(B920=1,"",IF(AND(TrackingWorksheet!G925&lt;&gt;"",TrackingWorksheet!G925&lt;=WeeklyCOVIDSummary!$C$7,WeeklyCOVIDSummary!$C$6-TrackingWorksheet!G925&lt;60),1,0)*D920)</f>
        <v>0</v>
      </c>
      <c r="H920" s="175">
        <f>IF(B920=1,"",IF(AND(TrackingWorksheet!G925&lt;&gt;"",TrackingWorksheet!G925&lt;=WeeklyCOVIDSummary!$C$7,TrackingWorksheet!G925&gt;$M$3),1,0)*D920)</f>
        <v>0</v>
      </c>
      <c r="I920" s="175">
        <f t="shared" si="29"/>
        <v>0</v>
      </c>
      <c r="J920" s="175">
        <f t="shared" si="28"/>
        <v>0</v>
      </c>
      <c r="K920" s="175">
        <f>IF(B920=1,"",IF(AND(TrackingWorksheet!G925="",TrackingWorksheet!H925="", TrackingWorksheet!I925=""),1,0)*D920)</f>
        <v>0</v>
      </c>
      <c r="L920" s="178" t="str">
        <f>IF(B920=1,"",IF(TrackingWorksheet!F925="","",TrackingWorksheet!F925))</f>
        <v/>
      </c>
      <c r="M920" s="170"/>
      <c r="N920" s="170">
        <f>IF(AND(ISBLANK(TrackingWorksheet!B925),ISBLANK(TrackingWorksheet!C925),ISBLANK(TrackingWorksheet!G925),ISBLANK(TrackingWorksheet!I925),
ISBLANK(TrackingWorksheet!#REF!)),1,0)</f>
        <v>0</v>
      </c>
      <c r="O920" s="170">
        <f>IF(B920=1,"",TrackingWorksheet!E925)</f>
        <v>0</v>
      </c>
      <c r="P920" s="170" t="e">
        <f>IF(B920=1,"",IF(AND(TrackingWorksheet!B925&lt;&gt;"",TrackingWorksheet!B925&lt;=#REF!,OR(TrackingWorksheet!C925="",TrackingWorksheet!C925&gt;=#REF!)),1,0))</f>
        <v>#REF!</v>
      </c>
      <c r="Q920" s="170" t="e">
        <f>IF(B920=1,"",IF(AND(TrackingWorksheet!#REF! &lt;&gt;"",TrackingWorksheet!#REF!&lt;=#REF!), 1, 0)*D920)</f>
        <v>#REF!</v>
      </c>
      <c r="R920" s="170" t="e">
        <f>IF(B920=1,"",IF(AND(TrackingWorksheet!#REF! &lt;&gt;"", TrackingWorksheet!#REF!="At facility"), 1, 0)*D920)</f>
        <v>#REF!</v>
      </c>
      <c r="S920" s="170" t="e">
        <f>IF(B920=1,"",IF(AND(TrackingWorksheet!#REF! &lt;&gt;"", TrackingWorksheet!#REF!="Outside of facility"), 1, 0)*D920)</f>
        <v>#REF!</v>
      </c>
      <c r="T920" s="170" t="e">
        <f>IF(B920=1,"",IF(AND(TrackingWorksheet!#REF!&lt;&gt;"",TrackingWorksheet!#REF!&lt;=#REF!),1,0)*D920)</f>
        <v>#REF!</v>
      </c>
      <c r="U920" s="170" t="e">
        <f>IF(B920=1,"",IF(AND(TrackingWorksheet!#REF!&lt;&gt;"",TrackingWorksheet!#REF!&lt;=#REF!),1,0)*D920)</f>
        <v>#REF!</v>
      </c>
      <c r="V920" s="170" t="str">
        <f>IF(B920=1,"",IF(TrackingWorksheet!F925="","",TrackingWorksheet!F925))</f>
        <v/>
      </c>
    </row>
    <row r="921" spans="2:22" x14ac:dyDescent="0.35">
      <c r="B921" s="178">
        <f>IF(AND(ISBLANK(TrackingWorksheet!B926),ISBLANK(TrackingWorksheet!C926),ISBLANK(TrackingWorksheet!G926),ISBLANK(TrackingWorksheet!I926),
ISBLANK(TrackingWorksheet!#REF!)),1,0)</f>
        <v>0</v>
      </c>
      <c r="C921" s="173">
        <f>IF(B921=1,"",TrackingWorksheet!D926)</f>
        <v>0</v>
      </c>
      <c r="D921" s="176">
        <f>IF(B921=1,"",IF(AND(TrackingWorksheet!B926&lt;&gt;"",TrackingWorksheet!B926&lt;=WeeklyCOVIDSummary!$C$7,OR(TrackingWorksheet!C926="",TrackingWorksheet!C926&gt;=WeeklyCOVIDSummary!$C$6)),1,0))</f>
        <v>0</v>
      </c>
      <c r="E921" s="175">
        <f>IF(B921=1,"",IF(AND(TrackingWorksheet!H926&lt;&gt;"",TrackingWorksheet!H926&lt;=WeeklyCOVIDSummary!$C$7),1,0)*D921)</f>
        <v>0</v>
      </c>
      <c r="F921" s="175">
        <f>IF(B921=1,"",IF(AND(TrackingWorksheet!I926&lt;&gt;"",TrackingWorksheet!I926&lt;=WeeklyCOVIDSummary!$C$7),1,0)*D921)</f>
        <v>0</v>
      </c>
      <c r="G921" s="175">
        <f>IF(B921=1,"",IF(AND(TrackingWorksheet!G926&lt;&gt;"",TrackingWorksheet!G926&lt;=WeeklyCOVIDSummary!$C$7,WeeklyCOVIDSummary!$C$6-TrackingWorksheet!G926&lt;60),1,0)*D921)</f>
        <v>0</v>
      </c>
      <c r="H921" s="175">
        <f>IF(B921=1,"",IF(AND(TrackingWorksheet!G926&lt;&gt;"",TrackingWorksheet!G926&lt;=WeeklyCOVIDSummary!$C$7,TrackingWorksheet!G926&gt;$M$3),1,0)*D921)</f>
        <v>0</v>
      </c>
      <c r="I921" s="175">
        <f t="shared" si="29"/>
        <v>0</v>
      </c>
      <c r="J921" s="175">
        <f t="shared" si="28"/>
        <v>0</v>
      </c>
      <c r="K921" s="175">
        <f>IF(B921=1,"",IF(AND(TrackingWorksheet!G926="",TrackingWorksheet!H926="", TrackingWorksheet!I926=""),1,0)*D921)</f>
        <v>0</v>
      </c>
      <c r="L921" s="178" t="str">
        <f>IF(B921=1,"",IF(TrackingWorksheet!F926="","",TrackingWorksheet!F926))</f>
        <v/>
      </c>
      <c r="M921" s="170"/>
      <c r="N921" s="170">
        <f>IF(AND(ISBLANK(TrackingWorksheet!B926),ISBLANK(TrackingWorksheet!C926),ISBLANK(TrackingWorksheet!G926),ISBLANK(TrackingWorksheet!I926),
ISBLANK(TrackingWorksheet!#REF!)),1,0)</f>
        <v>0</v>
      </c>
      <c r="O921" s="170">
        <f>IF(B921=1,"",TrackingWorksheet!E926)</f>
        <v>0</v>
      </c>
      <c r="P921" s="170" t="e">
        <f>IF(B921=1,"",IF(AND(TrackingWorksheet!B926&lt;&gt;"",TrackingWorksheet!B926&lt;=#REF!,OR(TrackingWorksheet!C926="",TrackingWorksheet!C926&gt;=#REF!)),1,0))</f>
        <v>#REF!</v>
      </c>
      <c r="Q921" s="170" t="e">
        <f>IF(B921=1,"",IF(AND(TrackingWorksheet!#REF! &lt;&gt;"",TrackingWorksheet!#REF!&lt;=#REF!), 1, 0)*D921)</f>
        <v>#REF!</v>
      </c>
      <c r="R921" s="170" t="e">
        <f>IF(B921=1,"",IF(AND(TrackingWorksheet!#REF! &lt;&gt;"", TrackingWorksheet!#REF!="At facility"), 1, 0)*D921)</f>
        <v>#REF!</v>
      </c>
      <c r="S921" s="170" t="e">
        <f>IF(B921=1,"",IF(AND(TrackingWorksheet!#REF! &lt;&gt;"", TrackingWorksheet!#REF!="Outside of facility"), 1, 0)*D921)</f>
        <v>#REF!</v>
      </c>
      <c r="T921" s="170" t="e">
        <f>IF(B921=1,"",IF(AND(TrackingWorksheet!#REF!&lt;&gt;"",TrackingWorksheet!#REF!&lt;=#REF!),1,0)*D921)</f>
        <v>#REF!</v>
      </c>
      <c r="U921" s="170" t="e">
        <f>IF(B921=1,"",IF(AND(TrackingWorksheet!#REF!&lt;&gt;"",TrackingWorksheet!#REF!&lt;=#REF!),1,0)*D921)</f>
        <v>#REF!</v>
      </c>
      <c r="V921" s="170" t="str">
        <f>IF(B921=1,"",IF(TrackingWorksheet!F926="","",TrackingWorksheet!F926))</f>
        <v/>
      </c>
    </row>
    <row r="922" spans="2:22" x14ac:dyDescent="0.35">
      <c r="B922" s="178">
        <f>IF(AND(ISBLANK(TrackingWorksheet!B927),ISBLANK(TrackingWorksheet!C927),ISBLANK(TrackingWorksheet!G927),ISBLANK(TrackingWorksheet!I927),
ISBLANK(TrackingWorksheet!#REF!)),1,0)</f>
        <v>0</v>
      </c>
      <c r="C922" s="173">
        <f>IF(B922=1,"",TrackingWorksheet!D927)</f>
        <v>0</v>
      </c>
      <c r="D922" s="176">
        <f>IF(B922=1,"",IF(AND(TrackingWorksheet!B927&lt;&gt;"",TrackingWorksheet!B927&lt;=WeeklyCOVIDSummary!$C$7,OR(TrackingWorksheet!C927="",TrackingWorksheet!C927&gt;=WeeklyCOVIDSummary!$C$6)),1,0))</f>
        <v>0</v>
      </c>
      <c r="E922" s="175">
        <f>IF(B922=1,"",IF(AND(TrackingWorksheet!H927&lt;&gt;"",TrackingWorksheet!H927&lt;=WeeklyCOVIDSummary!$C$7),1,0)*D922)</f>
        <v>0</v>
      </c>
      <c r="F922" s="175">
        <f>IF(B922=1,"",IF(AND(TrackingWorksheet!I927&lt;&gt;"",TrackingWorksheet!I927&lt;=WeeklyCOVIDSummary!$C$7),1,0)*D922)</f>
        <v>0</v>
      </c>
      <c r="G922" s="175">
        <f>IF(B922=1,"",IF(AND(TrackingWorksheet!G927&lt;&gt;"",TrackingWorksheet!G927&lt;=WeeklyCOVIDSummary!$C$7,WeeklyCOVIDSummary!$C$6-TrackingWorksheet!G927&lt;60),1,0)*D922)</f>
        <v>0</v>
      </c>
      <c r="H922" s="175">
        <f>IF(B922=1,"",IF(AND(TrackingWorksheet!G927&lt;&gt;"",TrackingWorksheet!G927&lt;=WeeklyCOVIDSummary!$C$7,TrackingWorksheet!G927&gt;$M$3),1,0)*D922)</f>
        <v>0</v>
      </c>
      <c r="I922" s="175">
        <f t="shared" si="29"/>
        <v>0</v>
      </c>
      <c r="J922" s="175">
        <f t="shared" si="28"/>
        <v>0</v>
      </c>
      <c r="K922" s="175">
        <f>IF(B922=1,"",IF(AND(TrackingWorksheet!G927="",TrackingWorksheet!H927="", TrackingWorksheet!I927=""),1,0)*D922)</f>
        <v>0</v>
      </c>
      <c r="L922" s="178" t="str">
        <f>IF(B922=1,"",IF(TrackingWorksheet!F927="","",TrackingWorksheet!F927))</f>
        <v/>
      </c>
      <c r="M922" s="170"/>
      <c r="N922" s="170">
        <f>IF(AND(ISBLANK(TrackingWorksheet!B927),ISBLANK(TrackingWorksheet!C927),ISBLANK(TrackingWorksheet!G927),ISBLANK(TrackingWorksheet!I927),
ISBLANK(TrackingWorksheet!#REF!)),1,0)</f>
        <v>0</v>
      </c>
      <c r="O922" s="170">
        <f>IF(B922=1,"",TrackingWorksheet!E927)</f>
        <v>0</v>
      </c>
      <c r="P922" s="170" t="e">
        <f>IF(B922=1,"",IF(AND(TrackingWorksheet!B927&lt;&gt;"",TrackingWorksheet!B927&lt;=#REF!,OR(TrackingWorksheet!C927="",TrackingWorksheet!C927&gt;=#REF!)),1,0))</f>
        <v>#REF!</v>
      </c>
      <c r="Q922" s="170" t="e">
        <f>IF(B922=1,"",IF(AND(TrackingWorksheet!#REF! &lt;&gt;"",TrackingWorksheet!#REF!&lt;=#REF!), 1, 0)*D922)</f>
        <v>#REF!</v>
      </c>
      <c r="R922" s="170" t="e">
        <f>IF(B922=1,"",IF(AND(TrackingWorksheet!#REF! &lt;&gt;"", TrackingWorksheet!#REF!="At facility"), 1, 0)*D922)</f>
        <v>#REF!</v>
      </c>
      <c r="S922" s="170" t="e">
        <f>IF(B922=1,"",IF(AND(TrackingWorksheet!#REF! &lt;&gt;"", TrackingWorksheet!#REF!="Outside of facility"), 1, 0)*D922)</f>
        <v>#REF!</v>
      </c>
      <c r="T922" s="170" t="e">
        <f>IF(B922=1,"",IF(AND(TrackingWorksheet!#REF!&lt;&gt;"",TrackingWorksheet!#REF!&lt;=#REF!),1,0)*D922)</f>
        <v>#REF!</v>
      </c>
      <c r="U922" s="170" t="e">
        <f>IF(B922=1,"",IF(AND(TrackingWorksheet!#REF!&lt;&gt;"",TrackingWorksheet!#REF!&lt;=#REF!),1,0)*D922)</f>
        <v>#REF!</v>
      </c>
      <c r="V922" s="170" t="str">
        <f>IF(B922=1,"",IF(TrackingWorksheet!F927="","",TrackingWorksheet!F927))</f>
        <v/>
      </c>
    </row>
    <row r="923" spans="2:22" x14ac:dyDescent="0.35">
      <c r="B923" s="178">
        <f>IF(AND(ISBLANK(TrackingWorksheet!B928),ISBLANK(TrackingWorksheet!C928),ISBLANK(TrackingWorksheet!G928),ISBLANK(TrackingWorksheet!I928),
ISBLANK(TrackingWorksheet!#REF!)),1,0)</f>
        <v>0</v>
      </c>
      <c r="C923" s="173">
        <f>IF(B923=1,"",TrackingWorksheet!D928)</f>
        <v>0</v>
      </c>
      <c r="D923" s="176">
        <f>IF(B923=1,"",IF(AND(TrackingWorksheet!B928&lt;&gt;"",TrackingWorksheet!B928&lt;=WeeklyCOVIDSummary!$C$7,OR(TrackingWorksheet!C928="",TrackingWorksheet!C928&gt;=WeeklyCOVIDSummary!$C$6)),1,0))</f>
        <v>0</v>
      </c>
      <c r="E923" s="175">
        <f>IF(B923=1,"",IF(AND(TrackingWorksheet!H928&lt;&gt;"",TrackingWorksheet!H928&lt;=WeeklyCOVIDSummary!$C$7),1,0)*D923)</f>
        <v>0</v>
      </c>
      <c r="F923" s="175">
        <f>IF(B923=1,"",IF(AND(TrackingWorksheet!I928&lt;&gt;"",TrackingWorksheet!I928&lt;=WeeklyCOVIDSummary!$C$7),1,0)*D923)</f>
        <v>0</v>
      </c>
      <c r="G923" s="175">
        <f>IF(B923=1,"",IF(AND(TrackingWorksheet!G928&lt;&gt;"",TrackingWorksheet!G928&lt;=WeeklyCOVIDSummary!$C$7,WeeklyCOVIDSummary!$C$6-TrackingWorksheet!G928&lt;60),1,0)*D923)</f>
        <v>0</v>
      </c>
      <c r="H923" s="175">
        <f>IF(B923=1,"",IF(AND(TrackingWorksheet!G928&lt;&gt;"",TrackingWorksheet!G928&lt;=WeeklyCOVIDSummary!$C$7,TrackingWorksheet!G928&gt;$M$3),1,0)*D923)</f>
        <v>0</v>
      </c>
      <c r="I923" s="175">
        <f t="shared" si="29"/>
        <v>0</v>
      </c>
      <c r="J923" s="175">
        <f t="shared" si="28"/>
        <v>0</v>
      </c>
      <c r="K923" s="175">
        <f>IF(B923=1,"",IF(AND(TrackingWorksheet!G928="",TrackingWorksheet!H928="", TrackingWorksheet!I928=""),1,0)*D923)</f>
        <v>0</v>
      </c>
      <c r="L923" s="178" t="str">
        <f>IF(B923=1,"",IF(TrackingWorksheet!F928="","",TrackingWorksheet!F928))</f>
        <v/>
      </c>
      <c r="M923" s="170"/>
      <c r="N923" s="170">
        <f>IF(AND(ISBLANK(TrackingWorksheet!B928),ISBLANK(TrackingWorksheet!C928),ISBLANK(TrackingWorksheet!G928),ISBLANK(TrackingWorksheet!I928),
ISBLANK(TrackingWorksheet!#REF!)),1,0)</f>
        <v>0</v>
      </c>
      <c r="O923" s="170">
        <f>IF(B923=1,"",TrackingWorksheet!E928)</f>
        <v>0</v>
      </c>
      <c r="P923" s="170" t="e">
        <f>IF(B923=1,"",IF(AND(TrackingWorksheet!B928&lt;&gt;"",TrackingWorksheet!B928&lt;=#REF!,OR(TrackingWorksheet!C928="",TrackingWorksheet!C928&gt;=#REF!)),1,0))</f>
        <v>#REF!</v>
      </c>
      <c r="Q923" s="170" t="e">
        <f>IF(B923=1,"",IF(AND(TrackingWorksheet!#REF! &lt;&gt;"",TrackingWorksheet!#REF!&lt;=#REF!), 1, 0)*D923)</f>
        <v>#REF!</v>
      </c>
      <c r="R923" s="170" t="e">
        <f>IF(B923=1,"",IF(AND(TrackingWorksheet!#REF! &lt;&gt;"", TrackingWorksheet!#REF!="At facility"), 1, 0)*D923)</f>
        <v>#REF!</v>
      </c>
      <c r="S923" s="170" t="e">
        <f>IF(B923=1,"",IF(AND(TrackingWorksheet!#REF! &lt;&gt;"", TrackingWorksheet!#REF!="Outside of facility"), 1, 0)*D923)</f>
        <v>#REF!</v>
      </c>
      <c r="T923" s="170" t="e">
        <f>IF(B923=1,"",IF(AND(TrackingWorksheet!#REF!&lt;&gt;"",TrackingWorksheet!#REF!&lt;=#REF!),1,0)*D923)</f>
        <v>#REF!</v>
      </c>
      <c r="U923" s="170" t="e">
        <f>IF(B923=1,"",IF(AND(TrackingWorksheet!#REF!&lt;&gt;"",TrackingWorksheet!#REF!&lt;=#REF!),1,0)*D923)</f>
        <v>#REF!</v>
      </c>
      <c r="V923" s="170" t="str">
        <f>IF(B923=1,"",IF(TrackingWorksheet!F928="","",TrackingWorksheet!F928))</f>
        <v/>
      </c>
    </row>
    <row r="924" spans="2:22" x14ac:dyDescent="0.35">
      <c r="B924" s="178">
        <f>IF(AND(ISBLANK(TrackingWorksheet!B929),ISBLANK(TrackingWorksheet!C929),ISBLANK(TrackingWorksheet!G929),ISBLANK(TrackingWorksheet!I929),
ISBLANK(TrackingWorksheet!#REF!)),1,0)</f>
        <v>0</v>
      </c>
      <c r="C924" s="173">
        <f>IF(B924=1,"",TrackingWorksheet!D929)</f>
        <v>0</v>
      </c>
      <c r="D924" s="176">
        <f>IF(B924=1,"",IF(AND(TrackingWorksheet!B929&lt;&gt;"",TrackingWorksheet!B929&lt;=WeeklyCOVIDSummary!$C$7,OR(TrackingWorksheet!C929="",TrackingWorksheet!C929&gt;=WeeklyCOVIDSummary!$C$6)),1,0))</f>
        <v>0</v>
      </c>
      <c r="E924" s="175">
        <f>IF(B924=1,"",IF(AND(TrackingWorksheet!H929&lt;&gt;"",TrackingWorksheet!H929&lt;=WeeklyCOVIDSummary!$C$7),1,0)*D924)</f>
        <v>0</v>
      </c>
      <c r="F924" s="175">
        <f>IF(B924=1,"",IF(AND(TrackingWorksheet!I929&lt;&gt;"",TrackingWorksheet!I929&lt;=WeeklyCOVIDSummary!$C$7),1,0)*D924)</f>
        <v>0</v>
      </c>
      <c r="G924" s="175">
        <f>IF(B924=1,"",IF(AND(TrackingWorksheet!G929&lt;&gt;"",TrackingWorksheet!G929&lt;=WeeklyCOVIDSummary!$C$7,WeeklyCOVIDSummary!$C$6-TrackingWorksheet!G929&lt;60),1,0)*D924)</f>
        <v>0</v>
      </c>
      <c r="H924" s="175">
        <f>IF(B924=1,"",IF(AND(TrackingWorksheet!G929&lt;&gt;"",TrackingWorksheet!G929&lt;=WeeklyCOVIDSummary!$C$7,TrackingWorksheet!G929&gt;$M$3),1,0)*D924)</f>
        <v>0</v>
      </c>
      <c r="I924" s="175">
        <f t="shared" si="29"/>
        <v>0</v>
      </c>
      <c r="J924" s="175">
        <f t="shared" si="28"/>
        <v>0</v>
      </c>
      <c r="K924" s="175">
        <f>IF(B924=1,"",IF(AND(TrackingWorksheet!G929="",TrackingWorksheet!H929="", TrackingWorksheet!I929=""),1,0)*D924)</f>
        <v>0</v>
      </c>
      <c r="L924" s="178" t="str">
        <f>IF(B924=1,"",IF(TrackingWorksheet!F929="","",TrackingWorksheet!F929))</f>
        <v/>
      </c>
      <c r="M924" s="170"/>
      <c r="N924" s="170">
        <f>IF(AND(ISBLANK(TrackingWorksheet!B929),ISBLANK(TrackingWorksheet!C929),ISBLANK(TrackingWorksheet!G929),ISBLANK(TrackingWorksheet!I929),
ISBLANK(TrackingWorksheet!#REF!)),1,0)</f>
        <v>0</v>
      </c>
      <c r="O924" s="170">
        <f>IF(B924=1,"",TrackingWorksheet!E929)</f>
        <v>0</v>
      </c>
      <c r="P924" s="170" t="e">
        <f>IF(B924=1,"",IF(AND(TrackingWorksheet!B929&lt;&gt;"",TrackingWorksheet!B929&lt;=#REF!,OR(TrackingWorksheet!C929="",TrackingWorksheet!C929&gt;=#REF!)),1,0))</f>
        <v>#REF!</v>
      </c>
      <c r="Q924" s="170" t="e">
        <f>IF(B924=1,"",IF(AND(TrackingWorksheet!#REF! &lt;&gt;"",TrackingWorksheet!#REF!&lt;=#REF!), 1, 0)*D924)</f>
        <v>#REF!</v>
      </c>
      <c r="R924" s="170" t="e">
        <f>IF(B924=1,"",IF(AND(TrackingWorksheet!#REF! &lt;&gt;"", TrackingWorksheet!#REF!="At facility"), 1, 0)*D924)</f>
        <v>#REF!</v>
      </c>
      <c r="S924" s="170" t="e">
        <f>IF(B924=1,"",IF(AND(TrackingWorksheet!#REF! &lt;&gt;"", TrackingWorksheet!#REF!="Outside of facility"), 1, 0)*D924)</f>
        <v>#REF!</v>
      </c>
      <c r="T924" s="170" t="e">
        <f>IF(B924=1,"",IF(AND(TrackingWorksheet!#REF!&lt;&gt;"",TrackingWorksheet!#REF!&lt;=#REF!),1,0)*D924)</f>
        <v>#REF!</v>
      </c>
      <c r="U924" s="170" t="e">
        <f>IF(B924=1,"",IF(AND(TrackingWorksheet!#REF!&lt;&gt;"",TrackingWorksheet!#REF!&lt;=#REF!),1,0)*D924)</f>
        <v>#REF!</v>
      </c>
      <c r="V924" s="170" t="str">
        <f>IF(B924=1,"",IF(TrackingWorksheet!F929="","",TrackingWorksheet!F929))</f>
        <v/>
      </c>
    </row>
    <row r="925" spans="2:22" x14ac:dyDescent="0.35">
      <c r="B925" s="178">
        <f>IF(AND(ISBLANK(TrackingWorksheet!B930),ISBLANK(TrackingWorksheet!C930),ISBLANK(TrackingWorksheet!G930),ISBLANK(TrackingWorksheet!I930),
ISBLANK(TrackingWorksheet!#REF!)),1,0)</f>
        <v>0</v>
      </c>
      <c r="C925" s="173">
        <f>IF(B925=1,"",TrackingWorksheet!D930)</f>
        <v>0</v>
      </c>
      <c r="D925" s="176">
        <f>IF(B925=1,"",IF(AND(TrackingWorksheet!B930&lt;&gt;"",TrackingWorksheet!B930&lt;=WeeklyCOVIDSummary!$C$7,OR(TrackingWorksheet!C930="",TrackingWorksheet!C930&gt;=WeeklyCOVIDSummary!$C$6)),1,0))</f>
        <v>0</v>
      </c>
      <c r="E925" s="175">
        <f>IF(B925=1,"",IF(AND(TrackingWorksheet!H930&lt;&gt;"",TrackingWorksheet!H930&lt;=WeeklyCOVIDSummary!$C$7),1,0)*D925)</f>
        <v>0</v>
      </c>
      <c r="F925" s="175">
        <f>IF(B925=1,"",IF(AND(TrackingWorksheet!I930&lt;&gt;"",TrackingWorksheet!I930&lt;=WeeklyCOVIDSummary!$C$7),1,0)*D925)</f>
        <v>0</v>
      </c>
      <c r="G925" s="175">
        <f>IF(B925=1,"",IF(AND(TrackingWorksheet!G930&lt;&gt;"",TrackingWorksheet!G930&lt;=WeeklyCOVIDSummary!$C$7,WeeklyCOVIDSummary!$C$6-TrackingWorksheet!G930&lt;60),1,0)*D925)</f>
        <v>0</v>
      </c>
      <c r="H925" s="175">
        <f>IF(B925=1,"",IF(AND(TrackingWorksheet!G930&lt;&gt;"",TrackingWorksheet!G930&lt;=WeeklyCOVIDSummary!$C$7,TrackingWorksheet!G930&gt;$M$3),1,0)*D925)</f>
        <v>0</v>
      </c>
      <c r="I925" s="175">
        <f t="shared" si="29"/>
        <v>0</v>
      </c>
      <c r="J925" s="175">
        <f t="shared" si="28"/>
        <v>0</v>
      </c>
      <c r="K925" s="175">
        <f>IF(B925=1,"",IF(AND(TrackingWorksheet!G930="",TrackingWorksheet!H930="", TrackingWorksheet!I930=""),1,0)*D925)</f>
        <v>0</v>
      </c>
      <c r="L925" s="178" t="str">
        <f>IF(B925=1,"",IF(TrackingWorksheet!F930="","",TrackingWorksheet!F930))</f>
        <v/>
      </c>
      <c r="M925" s="170"/>
      <c r="N925" s="170">
        <f>IF(AND(ISBLANK(TrackingWorksheet!B930),ISBLANK(TrackingWorksheet!C930),ISBLANK(TrackingWorksheet!G930),ISBLANK(TrackingWorksheet!I930),
ISBLANK(TrackingWorksheet!#REF!)),1,0)</f>
        <v>0</v>
      </c>
      <c r="O925" s="170">
        <f>IF(B925=1,"",TrackingWorksheet!E930)</f>
        <v>0</v>
      </c>
      <c r="P925" s="170" t="e">
        <f>IF(B925=1,"",IF(AND(TrackingWorksheet!B930&lt;&gt;"",TrackingWorksheet!B930&lt;=#REF!,OR(TrackingWorksheet!C930="",TrackingWorksheet!C930&gt;=#REF!)),1,0))</f>
        <v>#REF!</v>
      </c>
      <c r="Q925" s="170" t="e">
        <f>IF(B925=1,"",IF(AND(TrackingWorksheet!#REF! &lt;&gt;"",TrackingWorksheet!#REF!&lt;=#REF!), 1, 0)*D925)</f>
        <v>#REF!</v>
      </c>
      <c r="R925" s="170" t="e">
        <f>IF(B925=1,"",IF(AND(TrackingWorksheet!#REF! &lt;&gt;"", TrackingWorksheet!#REF!="At facility"), 1, 0)*D925)</f>
        <v>#REF!</v>
      </c>
      <c r="S925" s="170" t="e">
        <f>IF(B925=1,"",IF(AND(TrackingWorksheet!#REF! &lt;&gt;"", TrackingWorksheet!#REF!="Outside of facility"), 1, 0)*D925)</f>
        <v>#REF!</v>
      </c>
      <c r="T925" s="170" t="e">
        <f>IF(B925=1,"",IF(AND(TrackingWorksheet!#REF!&lt;&gt;"",TrackingWorksheet!#REF!&lt;=#REF!),1,0)*D925)</f>
        <v>#REF!</v>
      </c>
      <c r="U925" s="170" t="e">
        <f>IF(B925=1,"",IF(AND(TrackingWorksheet!#REF!&lt;&gt;"",TrackingWorksheet!#REF!&lt;=#REF!),1,0)*D925)</f>
        <v>#REF!</v>
      </c>
      <c r="V925" s="170" t="str">
        <f>IF(B925=1,"",IF(TrackingWorksheet!F930="","",TrackingWorksheet!F930))</f>
        <v/>
      </c>
    </row>
    <row r="926" spans="2:22" x14ac:dyDescent="0.35">
      <c r="B926" s="178">
        <f>IF(AND(ISBLANK(TrackingWorksheet!B931),ISBLANK(TrackingWorksheet!C931),ISBLANK(TrackingWorksheet!G931),ISBLANK(TrackingWorksheet!I931),
ISBLANK(TrackingWorksheet!#REF!)),1,0)</f>
        <v>0</v>
      </c>
      <c r="C926" s="173">
        <f>IF(B926=1,"",TrackingWorksheet!D931)</f>
        <v>0</v>
      </c>
      <c r="D926" s="176">
        <f>IF(B926=1,"",IF(AND(TrackingWorksheet!B931&lt;&gt;"",TrackingWorksheet!B931&lt;=WeeklyCOVIDSummary!$C$7,OR(TrackingWorksheet!C931="",TrackingWorksheet!C931&gt;=WeeklyCOVIDSummary!$C$6)),1,0))</f>
        <v>0</v>
      </c>
      <c r="E926" s="175">
        <f>IF(B926=1,"",IF(AND(TrackingWorksheet!H931&lt;&gt;"",TrackingWorksheet!H931&lt;=WeeklyCOVIDSummary!$C$7),1,0)*D926)</f>
        <v>0</v>
      </c>
      <c r="F926" s="175">
        <f>IF(B926=1,"",IF(AND(TrackingWorksheet!I931&lt;&gt;"",TrackingWorksheet!I931&lt;=WeeklyCOVIDSummary!$C$7),1,0)*D926)</f>
        <v>0</v>
      </c>
      <c r="G926" s="175">
        <f>IF(B926=1,"",IF(AND(TrackingWorksheet!G931&lt;&gt;"",TrackingWorksheet!G931&lt;=WeeklyCOVIDSummary!$C$7,WeeklyCOVIDSummary!$C$6-TrackingWorksheet!G931&lt;60),1,0)*D926)</f>
        <v>0</v>
      </c>
      <c r="H926" s="175">
        <f>IF(B926=1,"",IF(AND(TrackingWorksheet!G931&lt;&gt;"",TrackingWorksheet!G931&lt;=WeeklyCOVIDSummary!$C$7,TrackingWorksheet!G931&gt;$M$3),1,0)*D926)</f>
        <v>0</v>
      </c>
      <c r="I926" s="175">
        <f t="shared" si="29"/>
        <v>0</v>
      </c>
      <c r="J926" s="175">
        <f t="shared" si="28"/>
        <v>0</v>
      </c>
      <c r="K926" s="175">
        <f>IF(B926=1,"",IF(AND(TrackingWorksheet!G931="",TrackingWorksheet!H931="", TrackingWorksheet!I931=""),1,0)*D926)</f>
        <v>0</v>
      </c>
      <c r="L926" s="178" t="str">
        <f>IF(B926=1,"",IF(TrackingWorksheet!F931="","",TrackingWorksheet!F931))</f>
        <v/>
      </c>
      <c r="M926" s="170"/>
      <c r="N926" s="170">
        <f>IF(AND(ISBLANK(TrackingWorksheet!B931),ISBLANK(TrackingWorksheet!C931),ISBLANK(TrackingWorksheet!G931),ISBLANK(TrackingWorksheet!I931),
ISBLANK(TrackingWorksheet!#REF!)),1,0)</f>
        <v>0</v>
      </c>
      <c r="O926" s="170">
        <f>IF(B926=1,"",TrackingWorksheet!E931)</f>
        <v>0</v>
      </c>
      <c r="P926" s="170" t="e">
        <f>IF(B926=1,"",IF(AND(TrackingWorksheet!B931&lt;&gt;"",TrackingWorksheet!B931&lt;=#REF!,OR(TrackingWorksheet!C931="",TrackingWorksheet!C931&gt;=#REF!)),1,0))</f>
        <v>#REF!</v>
      </c>
      <c r="Q926" s="170" t="e">
        <f>IF(B926=1,"",IF(AND(TrackingWorksheet!#REF! &lt;&gt;"",TrackingWorksheet!#REF!&lt;=#REF!), 1, 0)*D926)</f>
        <v>#REF!</v>
      </c>
      <c r="R926" s="170" t="e">
        <f>IF(B926=1,"",IF(AND(TrackingWorksheet!#REF! &lt;&gt;"", TrackingWorksheet!#REF!="At facility"), 1, 0)*D926)</f>
        <v>#REF!</v>
      </c>
      <c r="S926" s="170" t="e">
        <f>IF(B926=1,"",IF(AND(TrackingWorksheet!#REF! &lt;&gt;"", TrackingWorksheet!#REF!="Outside of facility"), 1, 0)*D926)</f>
        <v>#REF!</v>
      </c>
      <c r="T926" s="170" t="e">
        <f>IF(B926=1,"",IF(AND(TrackingWorksheet!#REF!&lt;&gt;"",TrackingWorksheet!#REF!&lt;=#REF!),1,0)*D926)</f>
        <v>#REF!</v>
      </c>
      <c r="U926" s="170" t="e">
        <f>IF(B926=1,"",IF(AND(TrackingWorksheet!#REF!&lt;&gt;"",TrackingWorksheet!#REF!&lt;=#REF!),1,0)*D926)</f>
        <v>#REF!</v>
      </c>
      <c r="V926" s="170" t="str">
        <f>IF(B926=1,"",IF(TrackingWorksheet!F931="","",TrackingWorksheet!F931))</f>
        <v/>
      </c>
    </row>
    <row r="927" spans="2:22" x14ac:dyDescent="0.35">
      <c r="B927" s="178">
        <f>IF(AND(ISBLANK(TrackingWorksheet!B932),ISBLANK(TrackingWorksheet!C932),ISBLANK(TrackingWorksheet!G932),ISBLANK(TrackingWorksheet!I932),
ISBLANK(TrackingWorksheet!#REF!)),1,0)</f>
        <v>0</v>
      </c>
      <c r="C927" s="173">
        <f>IF(B927=1,"",TrackingWorksheet!D932)</f>
        <v>0</v>
      </c>
      <c r="D927" s="176">
        <f>IF(B927=1,"",IF(AND(TrackingWorksheet!B932&lt;&gt;"",TrackingWorksheet!B932&lt;=WeeklyCOVIDSummary!$C$7,OR(TrackingWorksheet!C932="",TrackingWorksheet!C932&gt;=WeeklyCOVIDSummary!$C$6)),1,0))</f>
        <v>0</v>
      </c>
      <c r="E927" s="175">
        <f>IF(B927=1,"",IF(AND(TrackingWorksheet!H932&lt;&gt;"",TrackingWorksheet!H932&lt;=WeeklyCOVIDSummary!$C$7),1,0)*D927)</f>
        <v>0</v>
      </c>
      <c r="F927" s="175">
        <f>IF(B927=1,"",IF(AND(TrackingWorksheet!I932&lt;&gt;"",TrackingWorksheet!I932&lt;=WeeklyCOVIDSummary!$C$7),1,0)*D927)</f>
        <v>0</v>
      </c>
      <c r="G927" s="175">
        <f>IF(B927=1,"",IF(AND(TrackingWorksheet!G932&lt;&gt;"",TrackingWorksheet!G932&lt;=WeeklyCOVIDSummary!$C$7,WeeklyCOVIDSummary!$C$6-TrackingWorksheet!G932&lt;60),1,0)*D927)</f>
        <v>0</v>
      </c>
      <c r="H927" s="175">
        <f>IF(B927=1,"",IF(AND(TrackingWorksheet!G932&lt;&gt;"",TrackingWorksheet!G932&lt;=WeeklyCOVIDSummary!$C$7,TrackingWorksheet!G932&gt;$M$3),1,0)*D927)</f>
        <v>0</v>
      </c>
      <c r="I927" s="175">
        <f t="shared" si="29"/>
        <v>0</v>
      </c>
      <c r="J927" s="175">
        <f t="shared" si="28"/>
        <v>0</v>
      </c>
      <c r="K927" s="175">
        <f>IF(B927=1,"",IF(AND(TrackingWorksheet!G932="",TrackingWorksheet!H932="", TrackingWorksheet!I932=""),1,0)*D927)</f>
        <v>0</v>
      </c>
      <c r="L927" s="178" t="str">
        <f>IF(B927=1,"",IF(TrackingWorksheet!F932="","",TrackingWorksheet!F932))</f>
        <v/>
      </c>
      <c r="M927" s="170"/>
      <c r="N927" s="170">
        <f>IF(AND(ISBLANK(TrackingWorksheet!B932),ISBLANK(TrackingWorksheet!C932),ISBLANK(TrackingWorksheet!G932),ISBLANK(TrackingWorksheet!I932),
ISBLANK(TrackingWorksheet!#REF!)),1,0)</f>
        <v>0</v>
      </c>
      <c r="O927" s="170">
        <f>IF(B927=1,"",TrackingWorksheet!E932)</f>
        <v>0</v>
      </c>
      <c r="P927" s="170" t="e">
        <f>IF(B927=1,"",IF(AND(TrackingWorksheet!B932&lt;&gt;"",TrackingWorksheet!B932&lt;=#REF!,OR(TrackingWorksheet!C932="",TrackingWorksheet!C932&gt;=#REF!)),1,0))</f>
        <v>#REF!</v>
      </c>
      <c r="Q927" s="170" t="e">
        <f>IF(B927=1,"",IF(AND(TrackingWorksheet!#REF! &lt;&gt;"",TrackingWorksheet!#REF!&lt;=#REF!), 1, 0)*D927)</f>
        <v>#REF!</v>
      </c>
      <c r="R927" s="170" t="e">
        <f>IF(B927=1,"",IF(AND(TrackingWorksheet!#REF! &lt;&gt;"", TrackingWorksheet!#REF!="At facility"), 1, 0)*D927)</f>
        <v>#REF!</v>
      </c>
      <c r="S927" s="170" t="e">
        <f>IF(B927=1,"",IF(AND(TrackingWorksheet!#REF! &lt;&gt;"", TrackingWorksheet!#REF!="Outside of facility"), 1, 0)*D927)</f>
        <v>#REF!</v>
      </c>
      <c r="T927" s="170" t="e">
        <f>IF(B927=1,"",IF(AND(TrackingWorksheet!#REF!&lt;&gt;"",TrackingWorksheet!#REF!&lt;=#REF!),1,0)*D927)</f>
        <v>#REF!</v>
      </c>
      <c r="U927" s="170" t="e">
        <f>IF(B927=1,"",IF(AND(TrackingWorksheet!#REF!&lt;&gt;"",TrackingWorksheet!#REF!&lt;=#REF!),1,0)*D927)</f>
        <v>#REF!</v>
      </c>
      <c r="V927" s="170" t="str">
        <f>IF(B927=1,"",IF(TrackingWorksheet!F932="","",TrackingWorksheet!F932))</f>
        <v/>
      </c>
    </row>
    <row r="928" spans="2:22" x14ac:dyDescent="0.35">
      <c r="B928" s="178">
        <f>IF(AND(ISBLANK(TrackingWorksheet!B933),ISBLANK(TrackingWorksheet!C933),ISBLANK(TrackingWorksheet!G933),ISBLANK(TrackingWorksheet!I933),
ISBLANK(TrackingWorksheet!#REF!)),1,0)</f>
        <v>0</v>
      </c>
      <c r="C928" s="173">
        <f>IF(B928=1,"",TrackingWorksheet!D933)</f>
        <v>0</v>
      </c>
      <c r="D928" s="176">
        <f>IF(B928=1,"",IF(AND(TrackingWorksheet!B933&lt;&gt;"",TrackingWorksheet!B933&lt;=WeeklyCOVIDSummary!$C$7,OR(TrackingWorksheet!C933="",TrackingWorksheet!C933&gt;=WeeklyCOVIDSummary!$C$6)),1,0))</f>
        <v>0</v>
      </c>
      <c r="E928" s="175">
        <f>IF(B928=1,"",IF(AND(TrackingWorksheet!H933&lt;&gt;"",TrackingWorksheet!H933&lt;=WeeklyCOVIDSummary!$C$7),1,0)*D928)</f>
        <v>0</v>
      </c>
      <c r="F928" s="175">
        <f>IF(B928=1,"",IF(AND(TrackingWorksheet!I933&lt;&gt;"",TrackingWorksheet!I933&lt;=WeeklyCOVIDSummary!$C$7),1,0)*D928)</f>
        <v>0</v>
      </c>
      <c r="G928" s="175">
        <f>IF(B928=1,"",IF(AND(TrackingWorksheet!G933&lt;&gt;"",TrackingWorksheet!G933&lt;=WeeklyCOVIDSummary!$C$7,WeeklyCOVIDSummary!$C$6-TrackingWorksheet!G933&lt;60),1,0)*D928)</f>
        <v>0</v>
      </c>
      <c r="H928" s="175">
        <f>IF(B928=1,"",IF(AND(TrackingWorksheet!G933&lt;&gt;"",TrackingWorksheet!G933&lt;=WeeklyCOVIDSummary!$C$7,TrackingWorksheet!G933&gt;$M$3),1,0)*D928)</f>
        <v>0</v>
      </c>
      <c r="I928" s="175">
        <f t="shared" si="29"/>
        <v>0</v>
      </c>
      <c r="J928" s="175">
        <f t="shared" si="28"/>
        <v>0</v>
      </c>
      <c r="K928" s="175">
        <f>IF(B928=1,"",IF(AND(TrackingWorksheet!G933="",TrackingWorksheet!H933="", TrackingWorksheet!I933=""),1,0)*D928)</f>
        <v>0</v>
      </c>
      <c r="L928" s="178" t="str">
        <f>IF(B928=1,"",IF(TrackingWorksheet!F933="","",TrackingWorksheet!F933))</f>
        <v/>
      </c>
      <c r="M928" s="170"/>
      <c r="N928" s="170">
        <f>IF(AND(ISBLANK(TrackingWorksheet!B933),ISBLANK(TrackingWorksheet!C933),ISBLANK(TrackingWorksheet!G933),ISBLANK(TrackingWorksheet!I933),
ISBLANK(TrackingWorksheet!#REF!)),1,0)</f>
        <v>0</v>
      </c>
      <c r="O928" s="170">
        <f>IF(B928=1,"",TrackingWorksheet!E933)</f>
        <v>0</v>
      </c>
      <c r="P928" s="170" t="e">
        <f>IF(B928=1,"",IF(AND(TrackingWorksheet!B933&lt;&gt;"",TrackingWorksheet!B933&lt;=#REF!,OR(TrackingWorksheet!C933="",TrackingWorksheet!C933&gt;=#REF!)),1,0))</f>
        <v>#REF!</v>
      </c>
      <c r="Q928" s="170" t="e">
        <f>IF(B928=1,"",IF(AND(TrackingWorksheet!#REF! &lt;&gt;"",TrackingWorksheet!#REF!&lt;=#REF!), 1, 0)*D928)</f>
        <v>#REF!</v>
      </c>
      <c r="R928" s="170" t="e">
        <f>IF(B928=1,"",IF(AND(TrackingWorksheet!#REF! &lt;&gt;"", TrackingWorksheet!#REF!="At facility"), 1, 0)*D928)</f>
        <v>#REF!</v>
      </c>
      <c r="S928" s="170" t="e">
        <f>IF(B928=1,"",IF(AND(TrackingWorksheet!#REF! &lt;&gt;"", TrackingWorksheet!#REF!="Outside of facility"), 1, 0)*D928)</f>
        <v>#REF!</v>
      </c>
      <c r="T928" s="170" t="e">
        <f>IF(B928=1,"",IF(AND(TrackingWorksheet!#REF!&lt;&gt;"",TrackingWorksheet!#REF!&lt;=#REF!),1,0)*D928)</f>
        <v>#REF!</v>
      </c>
      <c r="U928" s="170" t="e">
        <f>IF(B928=1,"",IF(AND(TrackingWorksheet!#REF!&lt;&gt;"",TrackingWorksheet!#REF!&lt;=#REF!),1,0)*D928)</f>
        <v>#REF!</v>
      </c>
      <c r="V928" s="170" t="str">
        <f>IF(B928=1,"",IF(TrackingWorksheet!F933="","",TrackingWorksheet!F933))</f>
        <v/>
      </c>
    </row>
    <row r="929" spans="2:22" x14ac:dyDescent="0.35">
      <c r="B929" s="178">
        <f>IF(AND(ISBLANK(TrackingWorksheet!B934),ISBLANK(TrackingWorksheet!C934),ISBLANK(TrackingWorksheet!G934),ISBLANK(TrackingWorksheet!I934),
ISBLANK(TrackingWorksheet!#REF!)),1,0)</f>
        <v>0</v>
      </c>
      <c r="C929" s="173">
        <f>IF(B929=1,"",TrackingWorksheet!D934)</f>
        <v>0</v>
      </c>
      <c r="D929" s="176">
        <f>IF(B929=1,"",IF(AND(TrackingWorksheet!B934&lt;&gt;"",TrackingWorksheet!B934&lt;=WeeklyCOVIDSummary!$C$7,OR(TrackingWorksheet!C934="",TrackingWorksheet!C934&gt;=WeeklyCOVIDSummary!$C$6)),1,0))</f>
        <v>0</v>
      </c>
      <c r="E929" s="175">
        <f>IF(B929=1,"",IF(AND(TrackingWorksheet!H934&lt;&gt;"",TrackingWorksheet!H934&lt;=WeeklyCOVIDSummary!$C$7),1,0)*D929)</f>
        <v>0</v>
      </c>
      <c r="F929" s="175">
        <f>IF(B929=1,"",IF(AND(TrackingWorksheet!I934&lt;&gt;"",TrackingWorksheet!I934&lt;=WeeklyCOVIDSummary!$C$7),1,0)*D929)</f>
        <v>0</v>
      </c>
      <c r="G929" s="175">
        <f>IF(B929=1,"",IF(AND(TrackingWorksheet!G934&lt;&gt;"",TrackingWorksheet!G934&lt;=WeeklyCOVIDSummary!$C$7,WeeklyCOVIDSummary!$C$6-TrackingWorksheet!G934&lt;60),1,0)*D929)</f>
        <v>0</v>
      </c>
      <c r="H929" s="175">
        <f>IF(B929=1,"",IF(AND(TrackingWorksheet!G934&lt;&gt;"",TrackingWorksheet!G934&lt;=WeeklyCOVIDSummary!$C$7,TrackingWorksheet!G934&gt;$M$3),1,0)*D929)</f>
        <v>0</v>
      </c>
      <c r="I929" s="175">
        <f t="shared" si="29"/>
        <v>0</v>
      </c>
      <c r="J929" s="175">
        <f t="shared" si="28"/>
        <v>0</v>
      </c>
      <c r="K929" s="175">
        <f>IF(B929=1,"",IF(AND(TrackingWorksheet!G934="",TrackingWorksheet!H934="", TrackingWorksheet!I934=""),1,0)*D929)</f>
        <v>0</v>
      </c>
      <c r="L929" s="178" t="str">
        <f>IF(B929=1,"",IF(TrackingWorksheet!F934="","",TrackingWorksheet!F934))</f>
        <v/>
      </c>
      <c r="M929" s="170"/>
      <c r="N929" s="170">
        <f>IF(AND(ISBLANK(TrackingWorksheet!B934),ISBLANK(TrackingWorksheet!C934),ISBLANK(TrackingWorksheet!G934),ISBLANK(TrackingWorksheet!I934),
ISBLANK(TrackingWorksheet!#REF!)),1,0)</f>
        <v>0</v>
      </c>
      <c r="O929" s="170">
        <f>IF(B929=1,"",TrackingWorksheet!E934)</f>
        <v>0</v>
      </c>
      <c r="P929" s="170" t="e">
        <f>IF(B929=1,"",IF(AND(TrackingWorksheet!B934&lt;&gt;"",TrackingWorksheet!B934&lt;=#REF!,OR(TrackingWorksheet!C934="",TrackingWorksheet!C934&gt;=#REF!)),1,0))</f>
        <v>#REF!</v>
      </c>
      <c r="Q929" s="170" t="e">
        <f>IF(B929=1,"",IF(AND(TrackingWorksheet!#REF! &lt;&gt;"",TrackingWorksheet!#REF!&lt;=#REF!), 1, 0)*D929)</f>
        <v>#REF!</v>
      </c>
      <c r="R929" s="170" t="e">
        <f>IF(B929=1,"",IF(AND(TrackingWorksheet!#REF! &lt;&gt;"", TrackingWorksheet!#REF!="At facility"), 1, 0)*D929)</f>
        <v>#REF!</v>
      </c>
      <c r="S929" s="170" t="e">
        <f>IF(B929=1,"",IF(AND(TrackingWorksheet!#REF! &lt;&gt;"", TrackingWorksheet!#REF!="Outside of facility"), 1, 0)*D929)</f>
        <v>#REF!</v>
      </c>
      <c r="T929" s="170" t="e">
        <f>IF(B929=1,"",IF(AND(TrackingWorksheet!#REF!&lt;&gt;"",TrackingWorksheet!#REF!&lt;=#REF!),1,0)*D929)</f>
        <v>#REF!</v>
      </c>
      <c r="U929" s="170" t="e">
        <f>IF(B929=1,"",IF(AND(TrackingWorksheet!#REF!&lt;&gt;"",TrackingWorksheet!#REF!&lt;=#REF!),1,0)*D929)</f>
        <v>#REF!</v>
      </c>
      <c r="V929" s="170" t="str">
        <f>IF(B929=1,"",IF(TrackingWorksheet!F934="","",TrackingWorksheet!F934))</f>
        <v/>
      </c>
    </row>
    <row r="930" spans="2:22" x14ac:dyDescent="0.35">
      <c r="B930" s="178">
        <f>IF(AND(ISBLANK(TrackingWorksheet!B935),ISBLANK(TrackingWorksheet!C935),ISBLANK(TrackingWorksheet!G935),ISBLANK(TrackingWorksheet!I935),
ISBLANK(TrackingWorksheet!#REF!)),1,0)</f>
        <v>0</v>
      </c>
      <c r="C930" s="173">
        <f>IF(B930=1,"",TrackingWorksheet!D935)</f>
        <v>0</v>
      </c>
      <c r="D930" s="176">
        <f>IF(B930=1,"",IF(AND(TrackingWorksheet!B935&lt;&gt;"",TrackingWorksheet!B935&lt;=WeeklyCOVIDSummary!$C$7,OR(TrackingWorksheet!C935="",TrackingWorksheet!C935&gt;=WeeklyCOVIDSummary!$C$6)),1,0))</f>
        <v>0</v>
      </c>
      <c r="E930" s="175">
        <f>IF(B930=1,"",IF(AND(TrackingWorksheet!H935&lt;&gt;"",TrackingWorksheet!H935&lt;=WeeklyCOVIDSummary!$C$7),1,0)*D930)</f>
        <v>0</v>
      </c>
      <c r="F930" s="175">
        <f>IF(B930=1,"",IF(AND(TrackingWorksheet!I935&lt;&gt;"",TrackingWorksheet!I935&lt;=WeeklyCOVIDSummary!$C$7),1,0)*D930)</f>
        <v>0</v>
      </c>
      <c r="G930" s="175">
        <f>IF(B930=1,"",IF(AND(TrackingWorksheet!G935&lt;&gt;"",TrackingWorksheet!G935&lt;=WeeklyCOVIDSummary!$C$7,WeeklyCOVIDSummary!$C$6-TrackingWorksheet!G935&lt;60),1,0)*D930)</f>
        <v>0</v>
      </c>
      <c r="H930" s="175">
        <f>IF(B930=1,"",IF(AND(TrackingWorksheet!G935&lt;&gt;"",TrackingWorksheet!G935&lt;=WeeklyCOVIDSummary!$C$7,TrackingWorksheet!G935&gt;$M$3),1,0)*D930)</f>
        <v>0</v>
      </c>
      <c r="I930" s="175">
        <f t="shared" si="29"/>
        <v>0</v>
      </c>
      <c r="J930" s="175">
        <f t="shared" si="28"/>
        <v>0</v>
      </c>
      <c r="K930" s="175">
        <f>IF(B930=1,"",IF(AND(TrackingWorksheet!G935="",TrackingWorksheet!H935="", TrackingWorksheet!I935=""),1,0)*D930)</f>
        <v>0</v>
      </c>
      <c r="L930" s="178" t="str">
        <f>IF(B930=1,"",IF(TrackingWorksheet!F935="","",TrackingWorksheet!F935))</f>
        <v/>
      </c>
      <c r="M930" s="170"/>
      <c r="N930" s="170">
        <f>IF(AND(ISBLANK(TrackingWorksheet!B935),ISBLANK(TrackingWorksheet!C935),ISBLANK(TrackingWorksheet!G935),ISBLANK(TrackingWorksheet!I935),
ISBLANK(TrackingWorksheet!#REF!)),1,0)</f>
        <v>0</v>
      </c>
      <c r="O930" s="170">
        <f>IF(B930=1,"",TrackingWorksheet!E935)</f>
        <v>0</v>
      </c>
      <c r="P930" s="170" t="e">
        <f>IF(B930=1,"",IF(AND(TrackingWorksheet!B935&lt;&gt;"",TrackingWorksheet!B935&lt;=#REF!,OR(TrackingWorksheet!C935="",TrackingWorksheet!C935&gt;=#REF!)),1,0))</f>
        <v>#REF!</v>
      </c>
      <c r="Q930" s="170" t="e">
        <f>IF(B930=1,"",IF(AND(TrackingWorksheet!#REF! &lt;&gt;"",TrackingWorksheet!#REF!&lt;=#REF!), 1, 0)*D930)</f>
        <v>#REF!</v>
      </c>
      <c r="R930" s="170" t="e">
        <f>IF(B930=1,"",IF(AND(TrackingWorksheet!#REF! &lt;&gt;"", TrackingWorksheet!#REF!="At facility"), 1, 0)*D930)</f>
        <v>#REF!</v>
      </c>
      <c r="S930" s="170" t="e">
        <f>IF(B930=1,"",IF(AND(TrackingWorksheet!#REF! &lt;&gt;"", TrackingWorksheet!#REF!="Outside of facility"), 1, 0)*D930)</f>
        <v>#REF!</v>
      </c>
      <c r="T930" s="170" t="e">
        <f>IF(B930=1,"",IF(AND(TrackingWorksheet!#REF!&lt;&gt;"",TrackingWorksheet!#REF!&lt;=#REF!),1,0)*D930)</f>
        <v>#REF!</v>
      </c>
      <c r="U930" s="170" t="e">
        <f>IF(B930=1,"",IF(AND(TrackingWorksheet!#REF!&lt;&gt;"",TrackingWorksheet!#REF!&lt;=#REF!),1,0)*D930)</f>
        <v>#REF!</v>
      </c>
      <c r="V930" s="170" t="str">
        <f>IF(B930=1,"",IF(TrackingWorksheet!F935="","",TrackingWorksheet!F935))</f>
        <v/>
      </c>
    </row>
    <row r="931" spans="2:22" x14ac:dyDescent="0.35">
      <c r="B931" s="178">
        <f>IF(AND(ISBLANK(TrackingWorksheet!B936),ISBLANK(TrackingWorksheet!C936),ISBLANK(TrackingWorksheet!G936),ISBLANK(TrackingWorksheet!I936),
ISBLANK(TrackingWorksheet!#REF!)),1,0)</f>
        <v>0</v>
      </c>
      <c r="C931" s="173">
        <f>IF(B931=1,"",TrackingWorksheet!D936)</f>
        <v>0</v>
      </c>
      <c r="D931" s="176">
        <f>IF(B931=1,"",IF(AND(TrackingWorksheet!B936&lt;&gt;"",TrackingWorksheet!B936&lt;=WeeklyCOVIDSummary!$C$7,OR(TrackingWorksheet!C936="",TrackingWorksheet!C936&gt;=WeeklyCOVIDSummary!$C$6)),1,0))</f>
        <v>0</v>
      </c>
      <c r="E931" s="175">
        <f>IF(B931=1,"",IF(AND(TrackingWorksheet!H936&lt;&gt;"",TrackingWorksheet!H936&lt;=WeeklyCOVIDSummary!$C$7),1,0)*D931)</f>
        <v>0</v>
      </c>
      <c r="F931" s="175">
        <f>IF(B931=1,"",IF(AND(TrackingWorksheet!I936&lt;&gt;"",TrackingWorksheet!I936&lt;=WeeklyCOVIDSummary!$C$7),1,0)*D931)</f>
        <v>0</v>
      </c>
      <c r="G931" s="175">
        <f>IF(B931=1,"",IF(AND(TrackingWorksheet!G936&lt;&gt;"",TrackingWorksheet!G936&lt;=WeeklyCOVIDSummary!$C$7,WeeklyCOVIDSummary!$C$6-TrackingWorksheet!G936&lt;60),1,0)*D931)</f>
        <v>0</v>
      </c>
      <c r="H931" s="175">
        <f>IF(B931=1,"",IF(AND(TrackingWorksheet!G936&lt;&gt;"",TrackingWorksheet!G936&lt;=WeeklyCOVIDSummary!$C$7,TrackingWorksheet!G936&gt;$M$3),1,0)*D931)</f>
        <v>0</v>
      </c>
      <c r="I931" s="175">
        <f t="shared" si="29"/>
        <v>0</v>
      </c>
      <c r="J931" s="175">
        <f t="shared" si="28"/>
        <v>0</v>
      </c>
      <c r="K931" s="175">
        <f>IF(B931=1,"",IF(AND(TrackingWorksheet!G936="",TrackingWorksheet!H936="", TrackingWorksheet!I936=""),1,0)*D931)</f>
        <v>0</v>
      </c>
      <c r="L931" s="178" t="str">
        <f>IF(B931=1,"",IF(TrackingWorksheet!F936="","",TrackingWorksheet!F936))</f>
        <v/>
      </c>
      <c r="M931" s="170"/>
      <c r="N931" s="170">
        <f>IF(AND(ISBLANK(TrackingWorksheet!B936),ISBLANK(TrackingWorksheet!C936),ISBLANK(TrackingWorksheet!G936),ISBLANK(TrackingWorksheet!I936),
ISBLANK(TrackingWorksheet!#REF!)),1,0)</f>
        <v>0</v>
      </c>
      <c r="O931" s="170">
        <f>IF(B931=1,"",TrackingWorksheet!E936)</f>
        <v>0</v>
      </c>
      <c r="P931" s="170" t="e">
        <f>IF(B931=1,"",IF(AND(TrackingWorksheet!B936&lt;&gt;"",TrackingWorksheet!B936&lt;=#REF!,OR(TrackingWorksheet!C936="",TrackingWorksheet!C936&gt;=#REF!)),1,0))</f>
        <v>#REF!</v>
      </c>
      <c r="Q931" s="170" t="e">
        <f>IF(B931=1,"",IF(AND(TrackingWorksheet!#REF! &lt;&gt;"",TrackingWorksheet!#REF!&lt;=#REF!), 1, 0)*D931)</f>
        <v>#REF!</v>
      </c>
      <c r="R931" s="170" t="e">
        <f>IF(B931=1,"",IF(AND(TrackingWorksheet!#REF! &lt;&gt;"", TrackingWorksheet!#REF!="At facility"), 1, 0)*D931)</f>
        <v>#REF!</v>
      </c>
      <c r="S931" s="170" t="e">
        <f>IF(B931=1,"",IF(AND(TrackingWorksheet!#REF! &lt;&gt;"", TrackingWorksheet!#REF!="Outside of facility"), 1, 0)*D931)</f>
        <v>#REF!</v>
      </c>
      <c r="T931" s="170" t="e">
        <f>IF(B931=1,"",IF(AND(TrackingWorksheet!#REF!&lt;&gt;"",TrackingWorksheet!#REF!&lt;=#REF!),1,0)*D931)</f>
        <v>#REF!</v>
      </c>
      <c r="U931" s="170" t="e">
        <f>IF(B931=1,"",IF(AND(TrackingWorksheet!#REF!&lt;&gt;"",TrackingWorksheet!#REF!&lt;=#REF!),1,0)*D931)</f>
        <v>#REF!</v>
      </c>
      <c r="V931" s="170" t="str">
        <f>IF(B931=1,"",IF(TrackingWorksheet!F936="","",TrackingWorksheet!F936))</f>
        <v/>
      </c>
    </row>
    <row r="932" spans="2:22" x14ac:dyDescent="0.35">
      <c r="B932" s="178">
        <f>IF(AND(ISBLANK(TrackingWorksheet!B937),ISBLANK(TrackingWorksheet!C937),ISBLANK(TrackingWorksheet!G937),ISBLANK(TrackingWorksheet!I937),
ISBLANK(TrackingWorksheet!#REF!)),1,0)</f>
        <v>0</v>
      </c>
      <c r="C932" s="173">
        <f>IF(B932=1,"",TrackingWorksheet!D937)</f>
        <v>0</v>
      </c>
      <c r="D932" s="176">
        <f>IF(B932=1,"",IF(AND(TrackingWorksheet!B937&lt;&gt;"",TrackingWorksheet!B937&lt;=WeeklyCOVIDSummary!$C$7,OR(TrackingWorksheet!C937="",TrackingWorksheet!C937&gt;=WeeklyCOVIDSummary!$C$6)),1,0))</f>
        <v>0</v>
      </c>
      <c r="E932" s="175">
        <f>IF(B932=1,"",IF(AND(TrackingWorksheet!H937&lt;&gt;"",TrackingWorksheet!H937&lt;=WeeklyCOVIDSummary!$C$7),1,0)*D932)</f>
        <v>0</v>
      </c>
      <c r="F932" s="175">
        <f>IF(B932=1,"",IF(AND(TrackingWorksheet!I937&lt;&gt;"",TrackingWorksheet!I937&lt;=WeeklyCOVIDSummary!$C$7),1,0)*D932)</f>
        <v>0</v>
      </c>
      <c r="G932" s="175">
        <f>IF(B932=1,"",IF(AND(TrackingWorksheet!G937&lt;&gt;"",TrackingWorksheet!G937&lt;=WeeklyCOVIDSummary!$C$7,WeeklyCOVIDSummary!$C$6-TrackingWorksheet!G937&lt;60),1,0)*D932)</f>
        <v>0</v>
      </c>
      <c r="H932" s="175">
        <f>IF(B932=1,"",IF(AND(TrackingWorksheet!G937&lt;&gt;"",TrackingWorksheet!G937&lt;=WeeklyCOVIDSummary!$C$7,TrackingWorksheet!G937&gt;$M$3),1,0)*D932)</f>
        <v>0</v>
      </c>
      <c r="I932" s="175">
        <f t="shared" si="29"/>
        <v>0</v>
      </c>
      <c r="J932" s="175">
        <f t="shared" si="28"/>
        <v>0</v>
      </c>
      <c r="K932" s="175">
        <f>IF(B932=1,"",IF(AND(TrackingWorksheet!G937="",TrackingWorksheet!H937="", TrackingWorksheet!I937=""),1,0)*D932)</f>
        <v>0</v>
      </c>
      <c r="L932" s="178" t="str">
        <f>IF(B932=1,"",IF(TrackingWorksheet!F937="","",TrackingWorksheet!F937))</f>
        <v/>
      </c>
      <c r="M932" s="170"/>
      <c r="N932" s="170">
        <f>IF(AND(ISBLANK(TrackingWorksheet!B937),ISBLANK(TrackingWorksheet!C937),ISBLANK(TrackingWorksheet!G937),ISBLANK(TrackingWorksheet!I937),
ISBLANK(TrackingWorksheet!#REF!)),1,0)</f>
        <v>0</v>
      </c>
      <c r="O932" s="170">
        <f>IF(B932=1,"",TrackingWorksheet!E937)</f>
        <v>0</v>
      </c>
      <c r="P932" s="170" t="e">
        <f>IF(B932=1,"",IF(AND(TrackingWorksheet!B937&lt;&gt;"",TrackingWorksheet!B937&lt;=#REF!,OR(TrackingWorksheet!C937="",TrackingWorksheet!C937&gt;=#REF!)),1,0))</f>
        <v>#REF!</v>
      </c>
      <c r="Q932" s="170" t="e">
        <f>IF(B932=1,"",IF(AND(TrackingWorksheet!#REF! &lt;&gt;"",TrackingWorksheet!#REF!&lt;=#REF!), 1, 0)*D932)</f>
        <v>#REF!</v>
      </c>
      <c r="R932" s="170" t="e">
        <f>IF(B932=1,"",IF(AND(TrackingWorksheet!#REF! &lt;&gt;"", TrackingWorksheet!#REF!="At facility"), 1, 0)*D932)</f>
        <v>#REF!</v>
      </c>
      <c r="S932" s="170" t="e">
        <f>IF(B932=1,"",IF(AND(TrackingWorksheet!#REF! &lt;&gt;"", TrackingWorksheet!#REF!="Outside of facility"), 1, 0)*D932)</f>
        <v>#REF!</v>
      </c>
      <c r="T932" s="170" t="e">
        <f>IF(B932=1,"",IF(AND(TrackingWorksheet!#REF!&lt;&gt;"",TrackingWorksheet!#REF!&lt;=#REF!),1,0)*D932)</f>
        <v>#REF!</v>
      </c>
      <c r="U932" s="170" t="e">
        <f>IF(B932=1,"",IF(AND(TrackingWorksheet!#REF!&lt;&gt;"",TrackingWorksheet!#REF!&lt;=#REF!),1,0)*D932)</f>
        <v>#REF!</v>
      </c>
      <c r="V932" s="170" t="str">
        <f>IF(B932=1,"",IF(TrackingWorksheet!F937="","",TrackingWorksheet!F937))</f>
        <v/>
      </c>
    </row>
    <row r="933" spans="2:22" x14ac:dyDescent="0.35">
      <c r="B933" s="178">
        <f>IF(AND(ISBLANK(TrackingWorksheet!B938),ISBLANK(TrackingWorksheet!C938),ISBLANK(TrackingWorksheet!G938),ISBLANK(TrackingWorksheet!I938),
ISBLANK(TrackingWorksheet!#REF!)),1,0)</f>
        <v>0</v>
      </c>
      <c r="C933" s="173">
        <f>IF(B933=1,"",TrackingWorksheet!D938)</f>
        <v>0</v>
      </c>
      <c r="D933" s="176">
        <f>IF(B933=1,"",IF(AND(TrackingWorksheet!B938&lt;&gt;"",TrackingWorksheet!B938&lt;=WeeklyCOVIDSummary!$C$7,OR(TrackingWorksheet!C938="",TrackingWorksheet!C938&gt;=WeeklyCOVIDSummary!$C$6)),1,0))</f>
        <v>0</v>
      </c>
      <c r="E933" s="175">
        <f>IF(B933=1,"",IF(AND(TrackingWorksheet!H938&lt;&gt;"",TrackingWorksheet!H938&lt;=WeeklyCOVIDSummary!$C$7),1,0)*D933)</f>
        <v>0</v>
      </c>
      <c r="F933" s="175">
        <f>IF(B933=1,"",IF(AND(TrackingWorksheet!I938&lt;&gt;"",TrackingWorksheet!I938&lt;=WeeklyCOVIDSummary!$C$7),1,0)*D933)</f>
        <v>0</v>
      </c>
      <c r="G933" s="175">
        <f>IF(B933=1,"",IF(AND(TrackingWorksheet!G938&lt;&gt;"",TrackingWorksheet!G938&lt;=WeeklyCOVIDSummary!$C$7,WeeklyCOVIDSummary!$C$6-TrackingWorksheet!G938&lt;60),1,0)*D933)</f>
        <v>0</v>
      </c>
      <c r="H933" s="175">
        <f>IF(B933=1,"",IF(AND(TrackingWorksheet!G938&lt;&gt;"",TrackingWorksheet!G938&lt;=WeeklyCOVIDSummary!$C$7,TrackingWorksheet!G938&gt;$M$3),1,0)*D933)</f>
        <v>0</v>
      </c>
      <c r="I933" s="175">
        <f t="shared" si="29"/>
        <v>0</v>
      </c>
      <c r="J933" s="175">
        <f t="shared" si="28"/>
        <v>0</v>
      </c>
      <c r="K933" s="175">
        <f>IF(B933=1,"",IF(AND(TrackingWorksheet!G938="",TrackingWorksheet!H938="", TrackingWorksheet!I938=""),1,0)*D933)</f>
        <v>0</v>
      </c>
      <c r="L933" s="178" t="str">
        <f>IF(B933=1,"",IF(TrackingWorksheet!F938="","",TrackingWorksheet!F938))</f>
        <v/>
      </c>
      <c r="M933" s="170"/>
      <c r="N933" s="170">
        <f>IF(AND(ISBLANK(TrackingWorksheet!B938),ISBLANK(TrackingWorksheet!C938),ISBLANK(TrackingWorksheet!G938),ISBLANK(TrackingWorksheet!I938),
ISBLANK(TrackingWorksheet!#REF!)),1,0)</f>
        <v>0</v>
      </c>
      <c r="O933" s="170">
        <f>IF(B933=1,"",TrackingWorksheet!E938)</f>
        <v>0</v>
      </c>
      <c r="P933" s="170" t="e">
        <f>IF(B933=1,"",IF(AND(TrackingWorksheet!B938&lt;&gt;"",TrackingWorksheet!B938&lt;=#REF!,OR(TrackingWorksheet!C938="",TrackingWorksheet!C938&gt;=#REF!)),1,0))</f>
        <v>#REF!</v>
      </c>
      <c r="Q933" s="170" t="e">
        <f>IF(B933=1,"",IF(AND(TrackingWorksheet!#REF! &lt;&gt;"",TrackingWorksheet!#REF!&lt;=#REF!), 1, 0)*D933)</f>
        <v>#REF!</v>
      </c>
      <c r="R933" s="170" t="e">
        <f>IF(B933=1,"",IF(AND(TrackingWorksheet!#REF! &lt;&gt;"", TrackingWorksheet!#REF!="At facility"), 1, 0)*D933)</f>
        <v>#REF!</v>
      </c>
      <c r="S933" s="170" t="e">
        <f>IF(B933=1,"",IF(AND(TrackingWorksheet!#REF! &lt;&gt;"", TrackingWorksheet!#REF!="Outside of facility"), 1, 0)*D933)</f>
        <v>#REF!</v>
      </c>
      <c r="T933" s="170" t="e">
        <f>IF(B933=1,"",IF(AND(TrackingWorksheet!#REF!&lt;&gt;"",TrackingWorksheet!#REF!&lt;=#REF!),1,0)*D933)</f>
        <v>#REF!</v>
      </c>
      <c r="U933" s="170" t="e">
        <f>IF(B933=1,"",IF(AND(TrackingWorksheet!#REF!&lt;&gt;"",TrackingWorksheet!#REF!&lt;=#REF!),1,0)*D933)</f>
        <v>#REF!</v>
      </c>
      <c r="V933" s="170" t="str">
        <f>IF(B933=1,"",IF(TrackingWorksheet!F938="","",TrackingWorksheet!F938))</f>
        <v/>
      </c>
    </row>
    <row r="934" spans="2:22" x14ac:dyDescent="0.35">
      <c r="B934" s="178">
        <f>IF(AND(ISBLANK(TrackingWorksheet!B939),ISBLANK(TrackingWorksheet!C939),ISBLANK(TrackingWorksheet!G939),ISBLANK(TrackingWorksheet!I939),
ISBLANK(TrackingWorksheet!#REF!)),1,0)</f>
        <v>0</v>
      </c>
      <c r="C934" s="173">
        <f>IF(B934=1,"",TrackingWorksheet!D939)</f>
        <v>0</v>
      </c>
      <c r="D934" s="176">
        <f>IF(B934=1,"",IF(AND(TrackingWorksheet!B939&lt;&gt;"",TrackingWorksheet!B939&lt;=WeeklyCOVIDSummary!$C$7,OR(TrackingWorksheet!C939="",TrackingWorksheet!C939&gt;=WeeklyCOVIDSummary!$C$6)),1,0))</f>
        <v>0</v>
      </c>
      <c r="E934" s="175">
        <f>IF(B934=1,"",IF(AND(TrackingWorksheet!H939&lt;&gt;"",TrackingWorksheet!H939&lt;=WeeklyCOVIDSummary!$C$7),1,0)*D934)</f>
        <v>0</v>
      </c>
      <c r="F934" s="175">
        <f>IF(B934=1,"",IF(AND(TrackingWorksheet!I939&lt;&gt;"",TrackingWorksheet!I939&lt;=WeeklyCOVIDSummary!$C$7),1,0)*D934)</f>
        <v>0</v>
      </c>
      <c r="G934" s="175">
        <f>IF(B934=1,"",IF(AND(TrackingWorksheet!G939&lt;&gt;"",TrackingWorksheet!G939&lt;=WeeklyCOVIDSummary!$C$7,WeeklyCOVIDSummary!$C$6-TrackingWorksheet!G939&lt;60),1,0)*D934)</f>
        <v>0</v>
      </c>
      <c r="H934" s="175">
        <f>IF(B934=1,"",IF(AND(TrackingWorksheet!G939&lt;&gt;"",TrackingWorksheet!G939&lt;=WeeklyCOVIDSummary!$C$7,TrackingWorksheet!G939&gt;$M$3),1,0)*D934)</f>
        <v>0</v>
      </c>
      <c r="I934" s="175">
        <f t="shared" si="29"/>
        <v>0</v>
      </c>
      <c r="J934" s="175">
        <f t="shared" si="28"/>
        <v>0</v>
      </c>
      <c r="K934" s="175">
        <f>IF(B934=1,"",IF(AND(TrackingWorksheet!G939="",TrackingWorksheet!H939="", TrackingWorksheet!I939=""),1,0)*D934)</f>
        <v>0</v>
      </c>
      <c r="L934" s="178" t="str">
        <f>IF(B934=1,"",IF(TrackingWorksheet!F939="","",TrackingWorksheet!F939))</f>
        <v/>
      </c>
      <c r="M934" s="170"/>
      <c r="N934" s="170">
        <f>IF(AND(ISBLANK(TrackingWorksheet!B939),ISBLANK(TrackingWorksheet!C939),ISBLANK(TrackingWorksheet!G939),ISBLANK(TrackingWorksheet!I939),
ISBLANK(TrackingWorksheet!#REF!)),1,0)</f>
        <v>0</v>
      </c>
      <c r="O934" s="170">
        <f>IF(B934=1,"",TrackingWorksheet!E939)</f>
        <v>0</v>
      </c>
      <c r="P934" s="170" t="e">
        <f>IF(B934=1,"",IF(AND(TrackingWorksheet!B939&lt;&gt;"",TrackingWorksheet!B939&lt;=#REF!,OR(TrackingWorksheet!C939="",TrackingWorksheet!C939&gt;=#REF!)),1,0))</f>
        <v>#REF!</v>
      </c>
      <c r="Q934" s="170" t="e">
        <f>IF(B934=1,"",IF(AND(TrackingWorksheet!#REF! &lt;&gt;"",TrackingWorksheet!#REF!&lt;=#REF!), 1, 0)*D934)</f>
        <v>#REF!</v>
      </c>
      <c r="R934" s="170" t="e">
        <f>IF(B934=1,"",IF(AND(TrackingWorksheet!#REF! &lt;&gt;"", TrackingWorksheet!#REF!="At facility"), 1, 0)*D934)</f>
        <v>#REF!</v>
      </c>
      <c r="S934" s="170" t="e">
        <f>IF(B934=1,"",IF(AND(TrackingWorksheet!#REF! &lt;&gt;"", TrackingWorksheet!#REF!="Outside of facility"), 1, 0)*D934)</f>
        <v>#REF!</v>
      </c>
      <c r="T934" s="170" t="e">
        <f>IF(B934=1,"",IF(AND(TrackingWorksheet!#REF!&lt;&gt;"",TrackingWorksheet!#REF!&lt;=#REF!),1,0)*D934)</f>
        <v>#REF!</v>
      </c>
      <c r="U934" s="170" t="e">
        <f>IF(B934=1,"",IF(AND(TrackingWorksheet!#REF!&lt;&gt;"",TrackingWorksheet!#REF!&lt;=#REF!),1,0)*D934)</f>
        <v>#REF!</v>
      </c>
      <c r="V934" s="170" t="str">
        <f>IF(B934=1,"",IF(TrackingWorksheet!F939="","",TrackingWorksheet!F939))</f>
        <v/>
      </c>
    </row>
    <row r="935" spans="2:22" x14ac:dyDescent="0.35">
      <c r="B935" s="178">
        <f>IF(AND(ISBLANK(TrackingWorksheet!B940),ISBLANK(TrackingWorksheet!C940),ISBLANK(TrackingWorksheet!G940),ISBLANK(TrackingWorksheet!I940),
ISBLANK(TrackingWorksheet!#REF!)),1,0)</f>
        <v>0</v>
      </c>
      <c r="C935" s="173">
        <f>IF(B935=1,"",TrackingWorksheet!D940)</f>
        <v>0</v>
      </c>
      <c r="D935" s="176">
        <f>IF(B935=1,"",IF(AND(TrackingWorksheet!B940&lt;&gt;"",TrackingWorksheet!B940&lt;=WeeklyCOVIDSummary!$C$7,OR(TrackingWorksheet!C940="",TrackingWorksheet!C940&gt;=WeeklyCOVIDSummary!$C$6)),1,0))</f>
        <v>0</v>
      </c>
      <c r="E935" s="175">
        <f>IF(B935=1,"",IF(AND(TrackingWorksheet!H940&lt;&gt;"",TrackingWorksheet!H940&lt;=WeeklyCOVIDSummary!$C$7),1,0)*D935)</f>
        <v>0</v>
      </c>
      <c r="F935" s="175">
        <f>IF(B935=1,"",IF(AND(TrackingWorksheet!I940&lt;&gt;"",TrackingWorksheet!I940&lt;=WeeklyCOVIDSummary!$C$7),1,0)*D935)</f>
        <v>0</v>
      </c>
      <c r="G935" s="175">
        <f>IF(B935=1,"",IF(AND(TrackingWorksheet!G940&lt;&gt;"",TrackingWorksheet!G940&lt;=WeeklyCOVIDSummary!$C$7,WeeklyCOVIDSummary!$C$6-TrackingWorksheet!G940&lt;60),1,0)*D935)</f>
        <v>0</v>
      </c>
      <c r="H935" s="175">
        <f>IF(B935=1,"",IF(AND(TrackingWorksheet!G940&lt;&gt;"",TrackingWorksheet!G940&lt;=WeeklyCOVIDSummary!$C$7,TrackingWorksheet!G940&gt;$M$3),1,0)*D935)</f>
        <v>0</v>
      </c>
      <c r="I935" s="175">
        <f t="shared" si="29"/>
        <v>0</v>
      </c>
      <c r="J935" s="175">
        <f t="shared" si="28"/>
        <v>0</v>
      </c>
      <c r="K935" s="175">
        <f>IF(B935=1,"",IF(AND(TrackingWorksheet!G940="",TrackingWorksheet!H940="", TrackingWorksheet!I940=""),1,0)*D935)</f>
        <v>0</v>
      </c>
      <c r="L935" s="178" t="str">
        <f>IF(B935=1,"",IF(TrackingWorksheet!F940="","",TrackingWorksheet!F940))</f>
        <v/>
      </c>
      <c r="M935" s="170"/>
      <c r="N935" s="170">
        <f>IF(AND(ISBLANK(TrackingWorksheet!B940),ISBLANK(TrackingWorksheet!C940),ISBLANK(TrackingWorksheet!G940),ISBLANK(TrackingWorksheet!I940),
ISBLANK(TrackingWorksheet!#REF!)),1,0)</f>
        <v>0</v>
      </c>
      <c r="O935" s="170">
        <f>IF(B935=1,"",TrackingWorksheet!E940)</f>
        <v>0</v>
      </c>
      <c r="P935" s="170" t="e">
        <f>IF(B935=1,"",IF(AND(TrackingWorksheet!B940&lt;&gt;"",TrackingWorksheet!B940&lt;=#REF!,OR(TrackingWorksheet!C940="",TrackingWorksheet!C940&gt;=#REF!)),1,0))</f>
        <v>#REF!</v>
      </c>
      <c r="Q935" s="170" t="e">
        <f>IF(B935=1,"",IF(AND(TrackingWorksheet!#REF! &lt;&gt;"",TrackingWorksheet!#REF!&lt;=#REF!), 1, 0)*D935)</f>
        <v>#REF!</v>
      </c>
      <c r="R935" s="170" t="e">
        <f>IF(B935=1,"",IF(AND(TrackingWorksheet!#REF! &lt;&gt;"", TrackingWorksheet!#REF!="At facility"), 1, 0)*D935)</f>
        <v>#REF!</v>
      </c>
      <c r="S935" s="170" t="e">
        <f>IF(B935=1,"",IF(AND(TrackingWorksheet!#REF! &lt;&gt;"", TrackingWorksheet!#REF!="Outside of facility"), 1, 0)*D935)</f>
        <v>#REF!</v>
      </c>
      <c r="T935" s="170" t="e">
        <f>IF(B935=1,"",IF(AND(TrackingWorksheet!#REF!&lt;&gt;"",TrackingWorksheet!#REF!&lt;=#REF!),1,0)*D935)</f>
        <v>#REF!</v>
      </c>
      <c r="U935" s="170" t="e">
        <f>IF(B935=1,"",IF(AND(TrackingWorksheet!#REF!&lt;&gt;"",TrackingWorksheet!#REF!&lt;=#REF!),1,0)*D935)</f>
        <v>#REF!</v>
      </c>
      <c r="V935" s="170" t="str">
        <f>IF(B935=1,"",IF(TrackingWorksheet!F940="","",TrackingWorksheet!F940))</f>
        <v/>
      </c>
    </row>
    <row r="936" spans="2:22" x14ac:dyDescent="0.35">
      <c r="B936" s="178">
        <f>IF(AND(ISBLANK(TrackingWorksheet!B941),ISBLANK(TrackingWorksheet!C941),ISBLANK(TrackingWorksheet!G941),ISBLANK(TrackingWorksheet!I941),
ISBLANK(TrackingWorksheet!#REF!)),1,0)</f>
        <v>0</v>
      </c>
      <c r="C936" s="173">
        <f>IF(B936=1,"",TrackingWorksheet!D941)</f>
        <v>0</v>
      </c>
      <c r="D936" s="176">
        <f>IF(B936=1,"",IF(AND(TrackingWorksheet!B941&lt;&gt;"",TrackingWorksheet!B941&lt;=WeeklyCOVIDSummary!$C$7,OR(TrackingWorksheet!C941="",TrackingWorksheet!C941&gt;=WeeklyCOVIDSummary!$C$6)),1,0))</f>
        <v>0</v>
      </c>
      <c r="E936" s="175">
        <f>IF(B936=1,"",IF(AND(TrackingWorksheet!H941&lt;&gt;"",TrackingWorksheet!H941&lt;=WeeklyCOVIDSummary!$C$7),1,0)*D936)</f>
        <v>0</v>
      </c>
      <c r="F936" s="175">
        <f>IF(B936=1,"",IF(AND(TrackingWorksheet!I941&lt;&gt;"",TrackingWorksheet!I941&lt;=WeeklyCOVIDSummary!$C$7),1,0)*D936)</f>
        <v>0</v>
      </c>
      <c r="G936" s="175">
        <f>IF(B936=1,"",IF(AND(TrackingWorksheet!G941&lt;&gt;"",TrackingWorksheet!G941&lt;=WeeklyCOVIDSummary!$C$7,WeeklyCOVIDSummary!$C$6-TrackingWorksheet!G941&lt;60),1,0)*D936)</f>
        <v>0</v>
      </c>
      <c r="H936" s="175">
        <f>IF(B936=1,"",IF(AND(TrackingWorksheet!G941&lt;&gt;"",TrackingWorksheet!G941&lt;=WeeklyCOVIDSummary!$C$7,TrackingWorksheet!G941&gt;$M$3),1,0)*D936)</f>
        <v>0</v>
      </c>
      <c r="I936" s="175">
        <f t="shared" si="29"/>
        <v>0</v>
      </c>
      <c r="J936" s="175">
        <f t="shared" si="28"/>
        <v>0</v>
      </c>
      <c r="K936" s="175">
        <f>IF(B936=1,"",IF(AND(TrackingWorksheet!G941="",TrackingWorksheet!H941="", TrackingWorksheet!I941=""),1,0)*D936)</f>
        <v>0</v>
      </c>
      <c r="L936" s="178" t="str">
        <f>IF(B936=1,"",IF(TrackingWorksheet!F941="","",TrackingWorksheet!F941))</f>
        <v/>
      </c>
      <c r="M936" s="170"/>
      <c r="N936" s="170">
        <f>IF(AND(ISBLANK(TrackingWorksheet!B941),ISBLANK(TrackingWorksheet!C941),ISBLANK(TrackingWorksheet!G941),ISBLANK(TrackingWorksheet!I941),
ISBLANK(TrackingWorksheet!#REF!)),1,0)</f>
        <v>0</v>
      </c>
      <c r="O936" s="170">
        <f>IF(B936=1,"",TrackingWorksheet!E941)</f>
        <v>0</v>
      </c>
      <c r="P936" s="170" t="e">
        <f>IF(B936=1,"",IF(AND(TrackingWorksheet!B941&lt;&gt;"",TrackingWorksheet!B941&lt;=#REF!,OR(TrackingWorksheet!C941="",TrackingWorksheet!C941&gt;=#REF!)),1,0))</f>
        <v>#REF!</v>
      </c>
      <c r="Q936" s="170" t="e">
        <f>IF(B936=1,"",IF(AND(TrackingWorksheet!#REF! &lt;&gt;"",TrackingWorksheet!#REF!&lt;=#REF!), 1, 0)*D936)</f>
        <v>#REF!</v>
      </c>
      <c r="R936" s="170" t="e">
        <f>IF(B936=1,"",IF(AND(TrackingWorksheet!#REF! &lt;&gt;"", TrackingWorksheet!#REF!="At facility"), 1, 0)*D936)</f>
        <v>#REF!</v>
      </c>
      <c r="S936" s="170" t="e">
        <f>IF(B936=1,"",IF(AND(TrackingWorksheet!#REF! &lt;&gt;"", TrackingWorksheet!#REF!="Outside of facility"), 1, 0)*D936)</f>
        <v>#REF!</v>
      </c>
      <c r="T936" s="170" t="e">
        <f>IF(B936=1,"",IF(AND(TrackingWorksheet!#REF!&lt;&gt;"",TrackingWorksheet!#REF!&lt;=#REF!),1,0)*D936)</f>
        <v>#REF!</v>
      </c>
      <c r="U936" s="170" t="e">
        <f>IF(B936=1,"",IF(AND(TrackingWorksheet!#REF!&lt;&gt;"",TrackingWorksheet!#REF!&lt;=#REF!),1,0)*D936)</f>
        <v>#REF!</v>
      </c>
      <c r="V936" s="170" t="str">
        <f>IF(B936=1,"",IF(TrackingWorksheet!F941="","",TrackingWorksheet!F941))</f>
        <v/>
      </c>
    </row>
    <row r="937" spans="2:22" x14ac:dyDescent="0.35">
      <c r="B937" s="178">
        <f>IF(AND(ISBLANK(TrackingWorksheet!B942),ISBLANK(TrackingWorksheet!C942),ISBLANK(TrackingWorksheet!G942),ISBLANK(TrackingWorksheet!I942),
ISBLANK(TrackingWorksheet!#REF!)),1,0)</f>
        <v>0</v>
      </c>
      <c r="C937" s="173">
        <f>IF(B937=1,"",TrackingWorksheet!D942)</f>
        <v>0</v>
      </c>
      <c r="D937" s="176">
        <f>IF(B937=1,"",IF(AND(TrackingWorksheet!B942&lt;&gt;"",TrackingWorksheet!B942&lt;=WeeklyCOVIDSummary!$C$7,OR(TrackingWorksheet!C942="",TrackingWorksheet!C942&gt;=WeeklyCOVIDSummary!$C$6)),1,0))</f>
        <v>0</v>
      </c>
      <c r="E937" s="175">
        <f>IF(B937=1,"",IF(AND(TrackingWorksheet!H942&lt;&gt;"",TrackingWorksheet!H942&lt;=WeeklyCOVIDSummary!$C$7),1,0)*D937)</f>
        <v>0</v>
      </c>
      <c r="F937" s="175">
        <f>IF(B937=1,"",IF(AND(TrackingWorksheet!I942&lt;&gt;"",TrackingWorksheet!I942&lt;=WeeklyCOVIDSummary!$C$7),1,0)*D937)</f>
        <v>0</v>
      </c>
      <c r="G937" s="175">
        <f>IF(B937=1,"",IF(AND(TrackingWorksheet!G942&lt;&gt;"",TrackingWorksheet!G942&lt;=WeeklyCOVIDSummary!$C$7,WeeklyCOVIDSummary!$C$6-TrackingWorksheet!G942&lt;60),1,0)*D937)</f>
        <v>0</v>
      </c>
      <c r="H937" s="175">
        <f>IF(B937=1,"",IF(AND(TrackingWorksheet!G942&lt;&gt;"",TrackingWorksheet!G942&lt;=WeeklyCOVIDSummary!$C$7,TrackingWorksheet!G942&gt;$M$3),1,0)*D937)</f>
        <v>0</v>
      </c>
      <c r="I937" s="175">
        <f t="shared" si="29"/>
        <v>0</v>
      </c>
      <c r="J937" s="175">
        <f t="shared" si="28"/>
        <v>0</v>
      </c>
      <c r="K937" s="175">
        <f>IF(B937=1,"",IF(AND(TrackingWorksheet!G942="",TrackingWorksheet!H942="", TrackingWorksheet!I942=""),1,0)*D937)</f>
        <v>0</v>
      </c>
      <c r="L937" s="178" t="str">
        <f>IF(B937=1,"",IF(TrackingWorksheet!F942="","",TrackingWorksheet!F942))</f>
        <v/>
      </c>
      <c r="M937" s="170"/>
      <c r="N937" s="170">
        <f>IF(AND(ISBLANK(TrackingWorksheet!B942),ISBLANK(TrackingWorksheet!C942),ISBLANK(TrackingWorksheet!G942),ISBLANK(TrackingWorksheet!I942),
ISBLANK(TrackingWorksheet!#REF!)),1,0)</f>
        <v>0</v>
      </c>
      <c r="O937" s="170">
        <f>IF(B937=1,"",TrackingWorksheet!E942)</f>
        <v>0</v>
      </c>
      <c r="P937" s="170" t="e">
        <f>IF(B937=1,"",IF(AND(TrackingWorksheet!B942&lt;&gt;"",TrackingWorksheet!B942&lt;=#REF!,OR(TrackingWorksheet!C942="",TrackingWorksheet!C942&gt;=#REF!)),1,0))</f>
        <v>#REF!</v>
      </c>
      <c r="Q937" s="170" t="e">
        <f>IF(B937=1,"",IF(AND(TrackingWorksheet!#REF! &lt;&gt;"",TrackingWorksheet!#REF!&lt;=#REF!), 1, 0)*D937)</f>
        <v>#REF!</v>
      </c>
      <c r="R937" s="170" t="e">
        <f>IF(B937=1,"",IF(AND(TrackingWorksheet!#REF! &lt;&gt;"", TrackingWorksheet!#REF!="At facility"), 1, 0)*D937)</f>
        <v>#REF!</v>
      </c>
      <c r="S937" s="170" t="e">
        <f>IF(B937=1,"",IF(AND(TrackingWorksheet!#REF! &lt;&gt;"", TrackingWorksheet!#REF!="Outside of facility"), 1, 0)*D937)</f>
        <v>#REF!</v>
      </c>
      <c r="T937" s="170" t="e">
        <f>IF(B937=1,"",IF(AND(TrackingWorksheet!#REF!&lt;&gt;"",TrackingWorksheet!#REF!&lt;=#REF!),1,0)*D937)</f>
        <v>#REF!</v>
      </c>
      <c r="U937" s="170" t="e">
        <f>IF(B937=1,"",IF(AND(TrackingWorksheet!#REF!&lt;&gt;"",TrackingWorksheet!#REF!&lt;=#REF!),1,0)*D937)</f>
        <v>#REF!</v>
      </c>
      <c r="V937" s="170" t="str">
        <f>IF(B937=1,"",IF(TrackingWorksheet!F942="","",TrackingWorksheet!F942))</f>
        <v/>
      </c>
    </row>
    <row r="938" spans="2:22" x14ac:dyDescent="0.35">
      <c r="B938" s="178">
        <f>IF(AND(ISBLANK(TrackingWorksheet!B943),ISBLANK(TrackingWorksheet!C943),ISBLANK(TrackingWorksheet!G943),ISBLANK(TrackingWorksheet!I943),
ISBLANK(TrackingWorksheet!#REF!)),1,0)</f>
        <v>0</v>
      </c>
      <c r="C938" s="173">
        <f>IF(B938=1,"",TrackingWorksheet!D943)</f>
        <v>0</v>
      </c>
      <c r="D938" s="176">
        <f>IF(B938=1,"",IF(AND(TrackingWorksheet!B943&lt;&gt;"",TrackingWorksheet!B943&lt;=WeeklyCOVIDSummary!$C$7,OR(TrackingWorksheet!C943="",TrackingWorksheet!C943&gt;=WeeklyCOVIDSummary!$C$6)),1,0))</f>
        <v>0</v>
      </c>
      <c r="E938" s="175">
        <f>IF(B938=1,"",IF(AND(TrackingWorksheet!H943&lt;&gt;"",TrackingWorksheet!H943&lt;=WeeklyCOVIDSummary!$C$7),1,0)*D938)</f>
        <v>0</v>
      </c>
      <c r="F938" s="175">
        <f>IF(B938=1,"",IF(AND(TrackingWorksheet!I943&lt;&gt;"",TrackingWorksheet!I943&lt;=WeeklyCOVIDSummary!$C$7),1,0)*D938)</f>
        <v>0</v>
      </c>
      <c r="G938" s="175">
        <f>IF(B938=1,"",IF(AND(TrackingWorksheet!G943&lt;&gt;"",TrackingWorksheet!G943&lt;=WeeklyCOVIDSummary!$C$7,WeeklyCOVIDSummary!$C$6-TrackingWorksheet!G943&lt;60),1,0)*D938)</f>
        <v>0</v>
      </c>
      <c r="H938" s="175">
        <f>IF(B938=1,"",IF(AND(TrackingWorksheet!G943&lt;&gt;"",TrackingWorksheet!G943&lt;=WeeklyCOVIDSummary!$C$7,TrackingWorksheet!G943&gt;$M$3),1,0)*D938)</f>
        <v>0</v>
      </c>
      <c r="I938" s="175">
        <f t="shared" si="29"/>
        <v>0</v>
      </c>
      <c r="J938" s="175">
        <f t="shared" si="28"/>
        <v>0</v>
      </c>
      <c r="K938" s="175">
        <f>IF(B938=1,"",IF(AND(TrackingWorksheet!G943="",TrackingWorksheet!H943="", TrackingWorksheet!I943=""),1,0)*D938)</f>
        <v>0</v>
      </c>
      <c r="L938" s="178" t="str">
        <f>IF(B938=1,"",IF(TrackingWorksheet!F943="","",TrackingWorksheet!F943))</f>
        <v/>
      </c>
      <c r="M938" s="170"/>
      <c r="N938" s="170">
        <f>IF(AND(ISBLANK(TrackingWorksheet!B943),ISBLANK(TrackingWorksheet!C943),ISBLANK(TrackingWorksheet!G943),ISBLANK(TrackingWorksheet!I943),
ISBLANK(TrackingWorksheet!#REF!)),1,0)</f>
        <v>0</v>
      </c>
      <c r="O938" s="170">
        <f>IF(B938=1,"",TrackingWorksheet!E943)</f>
        <v>0</v>
      </c>
      <c r="P938" s="170" t="e">
        <f>IF(B938=1,"",IF(AND(TrackingWorksheet!B943&lt;&gt;"",TrackingWorksheet!B943&lt;=#REF!,OR(TrackingWorksheet!C943="",TrackingWorksheet!C943&gt;=#REF!)),1,0))</f>
        <v>#REF!</v>
      </c>
      <c r="Q938" s="170" t="e">
        <f>IF(B938=1,"",IF(AND(TrackingWorksheet!#REF! &lt;&gt;"",TrackingWorksheet!#REF!&lt;=#REF!), 1, 0)*D938)</f>
        <v>#REF!</v>
      </c>
      <c r="R938" s="170" t="e">
        <f>IF(B938=1,"",IF(AND(TrackingWorksheet!#REF! &lt;&gt;"", TrackingWorksheet!#REF!="At facility"), 1, 0)*D938)</f>
        <v>#REF!</v>
      </c>
      <c r="S938" s="170" t="e">
        <f>IF(B938=1,"",IF(AND(TrackingWorksheet!#REF! &lt;&gt;"", TrackingWorksheet!#REF!="Outside of facility"), 1, 0)*D938)</f>
        <v>#REF!</v>
      </c>
      <c r="T938" s="170" t="e">
        <f>IF(B938=1,"",IF(AND(TrackingWorksheet!#REF!&lt;&gt;"",TrackingWorksheet!#REF!&lt;=#REF!),1,0)*D938)</f>
        <v>#REF!</v>
      </c>
      <c r="U938" s="170" t="e">
        <f>IF(B938=1,"",IF(AND(TrackingWorksheet!#REF!&lt;&gt;"",TrackingWorksheet!#REF!&lt;=#REF!),1,0)*D938)</f>
        <v>#REF!</v>
      </c>
      <c r="V938" s="170" t="str">
        <f>IF(B938=1,"",IF(TrackingWorksheet!F943="","",TrackingWorksheet!F943))</f>
        <v/>
      </c>
    </row>
    <row r="939" spans="2:22" x14ac:dyDescent="0.35">
      <c r="B939" s="178">
        <f>IF(AND(ISBLANK(TrackingWorksheet!B944),ISBLANK(TrackingWorksheet!C944),ISBLANK(TrackingWorksheet!G944),ISBLANK(TrackingWorksheet!I944),
ISBLANK(TrackingWorksheet!#REF!)),1,0)</f>
        <v>0</v>
      </c>
      <c r="C939" s="173">
        <f>IF(B939=1,"",TrackingWorksheet!D944)</f>
        <v>0</v>
      </c>
      <c r="D939" s="176">
        <f>IF(B939=1,"",IF(AND(TrackingWorksheet!B944&lt;&gt;"",TrackingWorksheet!B944&lt;=WeeklyCOVIDSummary!$C$7,OR(TrackingWorksheet!C944="",TrackingWorksheet!C944&gt;=WeeklyCOVIDSummary!$C$6)),1,0))</f>
        <v>0</v>
      </c>
      <c r="E939" s="175">
        <f>IF(B939=1,"",IF(AND(TrackingWorksheet!H944&lt;&gt;"",TrackingWorksheet!H944&lt;=WeeklyCOVIDSummary!$C$7),1,0)*D939)</f>
        <v>0</v>
      </c>
      <c r="F939" s="175">
        <f>IF(B939=1,"",IF(AND(TrackingWorksheet!I944&lt;&gt;"",TrackingWorksheet!I944&lt;=WeeklyCOVIDSummary!$C$7),1,0)*D939)</f>
        <v>0</v>
      </c>
      <c r="G939" s="175">
        <f>IF(B939=1,"",IF(AND(TrackingWorksheet!G944&lt;&gt;"",TrackingWorksheet!G944&lt;=WeeklyCOVIDSummary!$C$7,WeeklyCOVIDSummary!$C$6-TrackingWorksheet!G944&lt;60),1,0)*D939)</f>
        <v>0</v>
      </c>
      <c r="H939" s="175">
        <f>IF(B939=1,"",IF(AND(TrackingWorksheet!G944&lt;&gt;"",TrackingWorksheet!G944&lt;=WeeklyCOVIDSummary!$C$7,TrackingWorksheet!G944&gt;$M$3),1,0)*D939)</f>
        <v>0</v>
      </c>
      <c r="I939" s="175">
        <f t="shared" si="29"/>
        <v>0</v>
      </c>
      <c r="J939" s="175">
        <f t="shared" si="28"/>
        <v>0</v>
      </c>
      <c r="K939" s="175">
        <f>IF(B939=1,"",IF(AND(TrackingWorksheet!G944="",TrackingWorksheet!H944="", TrackingWorksheet!I944=""),1,0)*D939)</f>
        <v>0</v>
      </c>
      <c r="L939" s="178" t="str">
        <f>IF(B939=1,"",IF(TrackingWorksheet!F944="","",TrackingWorksheet!F944))</f>
        <v/>
      </c>
      <c r="M939" s="170"/>
      <c r="N939" s="170">
        <f>IF(AND(ISBLANK(TrackingWorksheet!B944),ISBLANK(TrackingWorksheet!C944),ISBLANK(TrackingWorksheet!G944),ISBLANK(TrackingWorksheet!I944),
ISBLANK(TrackingWorksheet!#REF!)),1,0)</f>
        <v>0</v>
      </c>
      <c r="O939" s="170">
        <f>IF(B939=1,"",TrackingWorksheet!E944)</f>
        <v>0</v>
      </c>
      <c r="P939" s="170" t="e">
        <f>IF(B939=1,"",IF(AND(TrackingWorksheet!B944&lt;&gt;"",TrackingWorksheet!B944&lt;=#REF!,OR(TrackingWorksheet!C944="",TrackingWorksheet!C944&gt;=#REF!)),1,0))</f>
        <v>#REF!</v>
      </c>
      <c r="Q939" s="170" t="e">
        <f>IF(B939=1,"",IF(AND(TrackingWorksheet!#REF! &lt;&gt;"",TrackingWorksheet!#REF!&lt;=#REF!), 1, 0)*D939)</f>
        <v>#REF!</v>
      </c>
      <c r="R939" s="170" t="e">
        <f>IF(B939=1,"",IF(AND(TrackingWorksheet!#REF! &lt;&gt;"", TrackingWorksheet!#REF!="At facility"), 1, 0)*D939)</f>
        <v>#REF!</v>
      </c>
      <c r="S939" s="170" t="e">
        <f>IF(B939=1,"",IF(AND(TrackingWorksheet!#REF! &lt;&gt;"", TrackingWorksheet!#REF!="Outside of facility"), 1, 0)*D939)</f>
        <v>#REF!</v>
      </c>
      <c r="T939" s="170" t="e">
        <f>IF(B939=1,"",IF(AND(TrackingWorksheet!#REF!&lt;&gt;"",TrackingWorksheet!#REF!&lt;=#REF!),1,0)*D939)</f>
        <v>#REF!</v>
      </c>
      <c r="U939" s="170" t="e">
        <f>IF(B939=1,"",IF(AND(TrackingWorksheet!#REF!&lt;&gt;"",TrackingWorksheet!#REF!&lt;=#REF!),1,0)*D939)</f>
        <v>#REF!</v>
      </c>
      <c r="V939" s="170" t="str">
        <f>IF(B939=1,"",IF(TrackingWorksheet!F944="","",TrackingWorksheet!F944))</f>
        <v/>
      </c>
    </row>
    <row r="940" spans="2:22" x14ac:dyDescent="0.35">
      <c r="B940" s="178">
        <f>IF(AND(ISBLANK(TrackingWorksheet!B945),ISBLANK(TrackingWorksheet!C945),ISBLANK(TrackingWorksheet!G945),ISBLANK(TrackingWorksheet!I945),
ISBLANK(TrackingWorksheet!#REF!)),1,0)</f>
        <v>0</v>
      </c>
      <c r="C940" s="173">
        <f>IF(B940=1,"",TrackingWorksheet!D945)</f>
        <v>0</v>
      </c>
      <c r="D940" s="176">
        <f>IF(B940=1,"",IF(AND(TrackingWorksheet!B945&lt;&gt;"",TrackingWorksheet!B945&lt;=WeeklyCOVIDSummary!$C$7,OR(TrackingWorksheet!C945="",TrackingWorksheet!C945&gt;=WeeklyCOVIDSummary!$C$6)),1,0))</f>
        <v>0</v>
      </c>
      <c r="E940" s="175">
        <f>IF(B940=1,"",IF(AND(TrackingWorksheet!H945&lt;&gt;"",TrackingWorksheet!H945&lt;=WeeklyCOVIDSummary!$C$7),1,0)*D940)</f>
        <v>0</v>
      </c>
      <c r="F940" s="175">
        <f>IF(B940=1,"",IF(AND(TrackingWorksheet!I945&lt;&gt;"",TrackingWorksheet!I945&lt;=WeeklyCOVIDSummary!$C$7),1,0)*D940)</f>
        <v>0</v>
      </c>
      <c r="G940" s="175">
        <f>IF(B940=1,"",IF(AND(TrackingWorksheet!G945&lt;&gt;"",TrackingWorksheet!G945&lt;=WeeklyCOVIDSummary!$C$7,WeeklyCOVIDSummary!$C$6-TrackingWorksheet!G945&lt;60),1,0)*D940)</f>
        <v>0</v>
      </c>
      <c r="H940" s="175">
        <f>IF(B940=1,"",IF(AND(TrackingWorksheet!G945&lt;&gt;"",TrackingWorksheet!G945&lt;=WeeklyCOVIDSummary!$C$7,TrackingWorksheet!G945&gt;$M$3),1,0)*D940)</f>
        <v>0</v>
      </c>
      <c r="I940" s="175">
        <f t="shared" si="29"/>
        <v>0</v>
      </c>
      <c r="J940" s="175">
        <f t="shared" si="28"/>
        <v>0</v>
      </c>
      <c r="K940" s="175">
        <f>IF(B940=1,"",IF(AND(TrackingWorksheet!G945="",TrackingWorksheet!H945="", TrackingWorksheet!I945=""),1,0)*D940)</f>
        <v>0</v>
      </c>
      <c r="L940" s="178" t="str">
        <f>IF(B940=1,"",IF(TrackingWorksheet!F945="","",TrackingWorksheet!F945))</f>
        <v/>
      </c>
      <c r="M940" s="170"/>
      <c r="N940" s="170">
        <f>IF(AND(ISBLANK(TrackingWorksheet!B945),ISBLANK(TrackingWorksheet!C945),ISBLANK(TrackingWorksheet!G945),ISBLANK(TrackingWorksheet!I945),
ISBLANK(TrackingWorksheet!#REF!)),1,0)</f>
        <v>0</v>
      </c>
      <c r="O940" s="170">
        <f>IF(B940=1,"",TrackingWorksheet!E945)</f>
        <v>0</v>
      </c>
      <c r="P940" s="170" t="e">
        <f>IF(B940=1,"",IF(AND(TrackingWorksheet!B945&lt;&gt;"",TrackingWorksheet!B945&lt;=#REF!,OR(TrackingWorksheet!C945="",TrackingWorksheet!C945&gt;=#REF!)),1,0))</f>
        <v>#REF!</v>
      </c>
      <c r="Q940" s="170" t="e">
        <f>IF(B940=1,"",IF(AND(TrackingWorksheet!#REF! &lt;&gt;"",TrackingWorksheet!#REF!&lt;=#REF!), 1, 0)*D940)</f>
        <v>#REF!</v>
      </c>
      <c r="R940" s="170" t="e">
        <f>IF(B940=1,"",IF(AND(TrackingWorksheet!#REF! &lt;&gt;"", TrackingWorksheet!#REF!="At facility"), 1, 0)*D940)</f>
        <v>#REF!</v>
      </c>
      <c r="S940" s="170" t="e">
        <f>IF(B940=1,"",IF(AND(TrackingWorksheet!#REF! &lt;&gt;"", TrackingWorksheet!#REF!="Outside of facility"), 1, 0)*D940)</f>
        <v>#REF!</v>
      </c>
      <c r="T940" s="170" t="e">
        <f>IF(B940=1,"",IF(AND(TrackingWorksheet!#REF!&lt;&gt;"",TrackingWorksheet!#REF!&lt;=#REF!),1,0)*D940)</f>
        <v>#REF!</v>
      </c>
      <c r="U940" s="170" t="e">
        <f>IF(B940=1,"",IF(AND(TrackingWorksheet!#REF!&lt;&gt;"",TrackingWorksheet!#REF!&lt;=#REF!),1,0)*D940)</f>
        <v>#REF!</v>
      </c>
      <c r="V940" s="170" t="str">
        <f>IF(B940=1,"",IF(TrackingWorksheet!F945="","",TrackingWorksheet!F945))</f>
        <v/>
      </c>
    </row>
    <row r="941" spans="2:22" x14ac:dyDescent="0.35">
      <c r="B941" s="178">
        <f>IF(AND(ISBLANK(TrackingWorksheet!B946),ISBLANK(TrackingWorksheet!C946),ISBLANK(TrackingWorksheet!G946),ISBLANK(TrackingWorksheet!I946),
ISBLANK(TrackingWorksheet!#REF!)),1,0)</f>
        <v>0</v>
      </c>
      <c r="C941" s="173">
        <f>IF(B941=1,"",TrackingWorksheet!D946)</f>
        <v>0</v>
      </c>
      <c r="D941" s="176">
        <f>IF(B941=1,"",IF(AND(TrackingWorksheet!B946&lt;&gt;"",TrackingWorksheet!B946&lt;=WeeklyCOVIDSummary!$C$7,OR(TrackingWorksheet!C946="",TrackingWorksheet!C946&gt;=WeeklyCOVIDSummary!$C$6)),1,0))</f>
        <v>0</v>
      </c>
      <c r="E941" s="175">
        <f>IF(B941=1,"",IF(AND(TrackingWorksheet!H946&lt;&gt;"",TrackingWorksheet!H946&lt;=WeeklyCOVIDSummary!$C$7),1,0)*D941)</f>
        <v>0</v>
      </c>
      <c r="F941" s="175">
        <f>IF(B941=1,"",IF(AND(TrackingWorksheet!I946&lt;&gt;"",TrackingWorksheet!I946&lt;=WeeklyCOVIDSummary!$C$7),1,0)*D941)</f>
        <v>0</v>
      </c>
      <c r="G941" s="175">
        <f>IF(B941=1,"",IF(AND(TrackingWorksheet!G946&lt;&gt;"",TrackingWorksheet!G946&lt;=WeeklyCOVIDSummary!$C$7,WeeklyCOVIDSummary!$C$6-TrackingWorksheet!G946&lt;60),1,0)*D941)</f>
        <v>0</v>
      </c>
      <c r="H941" s="175">
        <f>IF(B941=1,"",IF(AND(TrackingWorksheet!G946&lt;&gt;"",TrackingWorksheet!G946&lt;=WeeklyCOVIDSummary!$C$7,TrackingWorksheet!G946&gt;$M$3),1,0)*D941)</f>
        <v>0</v>
      </c>
      <c r="I941" s="175">
        <f t="shared" si="29"/>
        <v>0</v>
      </c>
      <c r="J941" s="175">
        <f t="shared" si="28"/>
        <v>0</v>
      </c>
      <c r="K941" s="175">
        <f>IF(B941=1,"",IF(AND(TrackingWorksheet!G946="",TrackingWorksheet!H946="", TrackingWorksheet!I946=""),1,0)*D941)</f>
        <v>0</v>
      </c>
      <c r="L941" s="178" t="str">
        <f>IF(B941=1,"",IF(TrackingWorksheet!F946="","",TrackingWorksheet!F946))</f>
        <v/>
      </c>
      <c r="M941" s="170"/>
      <c r="N941" s="170">
        <f>IF(AND(ISBLANK(TrackingWorksheet!B946),ISBLANK(TrackingWorksheet!C946),ISBLANK(TrackingWorksheet!G946),ISBLANK(TrackingWorksheet!I946),
ISBLANK(TrackingWorksheet!#REF!)),1,0)</f>
        <v>0</v>
      </c>
      <c r="O941" s="170">
        <f>IF(B941=1,"",TrackingWorksheet!E946)</f>
        <v>0</v>
      </c>
      <c r="P941" s="170" t="e">
        <f>IF(B941=1,"",IF(AND(TrackingWorksheet!B946&lt;&gt;"",TrackingWorksheet!B946&lt;=#REF!,OR(TrackingWorksheet!C946="",TrackingWorksheet!C946&gt;=#REF!)),1,0))</f>
        <v>#REF!</v>
      </c>
      <c r="Q941" s="170" t="e">
        <f>IF(B941=1,"",IF(AND(TrackingWorksheet!#REF! &lt;&gt;"",TrackingWorksheet!#REF!&lt;=#REF!), 1, 0)*D941)</f>
        <v>#REF!</v>
      </c>
      <c r="R941" s="170" t="e">
        <f>IF(B941=1,"",IF(AND(TrackingWorksheet!#REF! &lt;&gt;"", TrackingWorksheet!#REF!="At facility"), 1, 0)*D941)</f>
        <v>#REF!</v>
      </c>
      <c r="S941" s="170" t="e">
        <f>IF(B941=1,"",IF(AND(TrackingWorksheet!#REF! &lt;&gt;"", TrackingWorksheet!#REF!="Outside of facility"), 1, 0)*D941)</f>
        <v>#REF!</v>
      </c>
      <c r="T941" s="170" t="e">
        <f>IF(B941=1,"",IF(AND(TrackingWorksheet!#REF!&lt;&gt;"",TrackingWorksheet!#REF!&lt;=#REF!),1,0)*D941)</f>
        <v>#REF!</v>
      </c>
      <c r="U941" s="170" t="e">
        <f>IF(B941=1,"",IF(AND(TrackingWorksheet!#REF!&lt;&gt;"",TrackingWorksheet!#REF!&lt;=#REF!),1,0)*D941)</f>
        <v>#REF!</v>
      </c>
      <c r="V941" s="170" t="str">
        <f>IF(B941=1,"",IF(TrackingWorksheet!F946="","",TrackingWorksheet!F946))</f>
        <v/>
      </c>
    </row>
    <row r="942" spans="2:22" x14ac:dyDescent="0.35">
      <c r="B942" s="178">
        <f>IF(AND(ISBLANK(TrackingWorksheet!B947),ISBLANK(TrackingWorksheet!C947),ISBLANK(TrackingWorksheet!G947),ISBLANK(TrackingWorksheet!I947),
ISBLANK(TrackingWorksheet!#REF!)),1,0)</f>
        <v>0</v>
      </c>
      <c r="C942" s="173">
        <f>IF(B942=1,"",TrackingWorksheet!D947)</f>
        <v>0</v>
      </c>
      <c r="D942" s="176">
        <f>IF(B942=1,"",IF(AND(TrackingWorksheet!B947&lt;&gt;"",TrackingWorksheet!B947&lt;=WeeklyCOVIDSummary!$C$7,OR(TrackingWorksheet!C947="",TrackingWorksheet!C947&gt;=WeeklyCOVIDSummary!$C$6)),1,0))</f>
        <v>0</v>
      </c>
      <c r="E942" s="175">
        <f>IF(B942=1,"",IF(AND(TrackingWorksheet!H947&lt;&gt;"",TrackingWorksheet!H947&lt;=WeeklyCOVIDSummary!$C$7),1,0)*D942)</f>
        <v>0</v>
      </c>
      <c r="F942" s="175">
        <f>IF(B942=1,"",IF(AND(TrackingWorksheet!I947&lt;&gt;"",TrackingWorksheet!I947&lt;=WeeklyCOVIDSummary!$C$7),1,0)*D942)</f>
        <v>0</v>
      </c>
      <c r="G942" s="175">
        <f>IF(B942=1,"",IF(AND(TrackingWorksheet!G947&lt;&gt;"",TrackingWorksheet!G947&lt;=WeeklyCOVIDSummary!$C$7,WeeklyCOVIDSummary!$C$6-TrackingWorksheet!G947&lt;60),1,0)*D942)</f>
        <v>0</v>
      </c>
      <c r="H942" s="175">
        <f>IF(B942=1,"",IF(AND(TrackingWorksheet!G947&lt;&gt;"",TrackingWorksheet!G947&lt;=WeeklyCOVIDSummary!$C$7,TrackingWorksheet!G947&gt;$M$3),1,0)*D942)</f>
        <v>0</v>
      </c>
      <c r="I942" s="175">
        <f t="shared" si="29"/>
        <v>0</v>
      </c>
      <c r="J942" s="175">
        <f t="shared" si="28"/>
        <v>0</v>
      </c>
      <c r="K942" s="175">
        <f>IF(B942=1,"",IF(AND(TrackingWorksheet!G947="",TrackingWorksheet!H947="", TrackingWorksheet!I947=""),1,0)*D942)</f>
        <v>0</v>
      </c>
      <c r="L942" s="178" t="str">
        <f>IF(B942=1,"",IF(TrackingWorksheet!F947="","",TrackingWorksheet!F947))</f>
        <v/>
      </c>
      <c r="M942" s="170"/>
      <c r="N942" s="170">
        <f>IF(AND(ISBLANK(TrackingWorksheet!B947),ISBLANK(TrackingWorksheet!C947),ISBLANK(TrackingWorksheet!G947),ISBLANK(TrackingWorksheet!I947),
ISBLANK(TrackingWorksheet!#REF!)),1,0)</f>
        <v>0</v>
      </c>
      <c r="O942" s="170">
        <f>IF(B942=1,"",TrackingWorksheet!E947)</f>
        <v>0</v>
      </c>
      <c r="P942" s="170" t="e">
        <f>IF(B942=1,"",IF(AND(TrackingWorksheet!B947&lt;&gt;"",TrackingWorksheet!B947&lt;=#REF!,OR(TrackingWorksheet!C947="",TrackingWorksheet!C947&gt;=#REF!)),1,0))</f>
        <v>#REF!</v>
      </c>
      <c r="Q942" s="170" t="e">
        <f>IF(B942=1,"",IF(AND(TrackingWorksheet!#REF! &lt;&gt;"",TrackingWorksheet!#REF!&lt;=#REF!), 1, 0)*D942)</f>
        <v>#REF!</v>
      </c>
      <c r="R942" s="170" t="e">
        <f>IF(B942=1,"",IF(AND(TrackingWorksheet!#REF! &lt;&gt;"", TrackingWorksheet!#REF!="At facility"), 1, 0)*D942)</f>
        <v>#REF!</v>
      </c>
      <c r="S942" s="170" t="e">
        <f>IF(B942=1,"",IF(AND(TrackingWorksheet!#REF! &lt;&gt;"", TrackingWorksheet!#REF!="Outside of facility"), 1, 0)*D942)</f>
        <v>#REF!</v>
      </c>
      <c r="T942" s="170" t="e">
        <f>IF(B942=1,"",IF(AND(TrackingWorksheet!#REF!&lt;&gt;"",TrackingWorksheet!#REF!&lt;=#REF!),1,0)*D942)</f>
        <v>#REF!</v>
      </c>
      <c r="U942" s="170" t="e">
        <f>IF(B942=1,"",IF(AND(TrackingWorksheet!#REF!&lt;&gt;"",TrackingWorksheet!#REF!&lt;=#REF!),1,0)*D942)</f>
        <v>#REF!</v>
      </c>
      <c r="V942" s="170" t="str">
        <f>IF(B942=1,"",IF(TrackingWorksheet!F947="","",TrackingWorksheet!F947))</f>
        <v/>
      </c>
    </row>
    <row r="943" spans="2:22" x14ac:dyDescent="0.35">
      <c r="B943" s="178">
        <f>IF(AND(ISBLANK(TrackingWorksheet!B948),ISBLANK(TrackingWorksheet!C948),ISBLANK(TrackingWorksheet!G948),ISBLANK(TrackingWorksheet!I948),
ISBLANK(TrackingWorksheet!#REF!)),1,0)</f>
        <v>0</v>
      </c>
      <c r="C943" s="173">
        <f>IF(B943=1,"",TrackingWorksheet!D948)</f>
        <v>0</v>
      </c>
      <c r="D943" s="176">
        <f>IF(B943=1,"",IF(AND(TrackingWorksheet!B948&lt;&gt;"",TrackingWorksheet!B948&lt;=WeeklyCOVIDSummary!$C$7,OR(TrackingWorksheet!C948="",TrackingWorksheet!C948&gt;=WeeklyCOVIDSummary!$C$6)),1,0))</f>
        <v>0</v>
      </c>
      <c r="E943" s="175">
        <f>IF(B943=1,"",IF(AND(TrackingWorksheet!H948&lt;&gt;"",TrackingWorksheet!H948&lt;=WeeklyCOVIDSummary!$C$7),1,0)*D943)</f>
        <v>0</v>
      </c>
      <c r="F943" s="175">
        <f>IF(B943=1,"",IF(AND(TrackingWorksheet!I948&lt;&gt;"",TrackingWorksheet!I948&lt;=WeeklyCOVIDSummary!$C$7),1,0)*D943)</f>
        <v>0</v>
      </c>
      <c r="G943" s="175">
        <f>IF(B943=1,"",IF(AND(TrackingWorksheet!G948&lt;&gt;"",TrackingWorksheet!G948&lt;=WeeklyCOVIDSummary!$C$7,WeeklyCOVIDSummary!$C$6-TrackingWorksheet!G948&lt;60),1,0)*D943)</f>
        <v>0</v>
      </c>
      <c r="H943" s="175">
        <f>IF(B943=1,"",IF(AND(TrackingWorksheet!G948&lt;&gt;"",TrackingWorksheet!G948&lt;=WeeklyCOVIDSummary!$C$7,TrackingWorksheet!G948&gt;$M$3),1,0)*D943)</f>
        <v>0</v>
      </c>
      <c r="I943" s="175">
        <f t="shared" si="29"/>
        <v>0</v>
      </c>
      <c r="J943" s="175">
        <f t="shared" si="28"/>
        <v>0</v>
      </c>
      <c r="K943" s="175">
        <f>IF(B943=1,"",IF(AND(TrackingWorksheet!G948="",TrackingWorksheet!H948="", TrackingWorksheet!I948=""),1,0)*D943)</f>
        <v>0</v>
      </c>
      <c r="L943" s="178" t="str">
        <f>IF(B943=1,"",IF(TrackingWorksheet!F948="","",TrackingWorksheet!F948))</f>
        <v/>
      </c>
      <c r="M943" s="170"/>
      <c r="N943" s="170">
        <f>IF(AND(ISBLANK(TrackingWorksheet!B948),ISBLANK(TrackingWorksheet!C948),ISBLANK(TrackingWorksheet!G948),ISBLANK(TrackingWorksheet!I948),
ISBLANK(TrackingWorksheet!#REF!)),1,0)</f>
        <v>0</v>
      </c>
      <c r="O943" s="170">
        <f>IF(B943=1,"",TrackingWorksheet!E948)</f>
        <v>0</v>
      </c>
      <c r="P943" s="170" t="e">
        <f>IF(B943=1,"",IF(AND(TrackingWorksheet!B948&lt;&gt;"",TrackingWorksheet!B948&lt;=#REF!,OR(TrackingWorksheet!C948="",TrackingWorksheet!C948&gt;=#REF!)),1,0))</f>
        <v>#REF!</v>
      </c>
      <c r="Q943" s="170" t="e">
        <f>IF(B943=1,"",IF(AND(TrackingWorksheet!#REF! &lt;&gt;"",TrackingWorksheet!#REF!&lt;=#REF!), 1, 0)*D943)</f>
        <v>#REF!</v>
      </c>
      <c r="R943" s="170" t="e">
        <f>IF(B943=1,"",IF(AND(TrackingWorksheet!#REF! &lt;&gt;"", TrackingWorksheet!#REF!="At facility"), 1, 0)*D943)</f>
        <v>#REF!</v>
      </c>
      <c r="S943" s="170" t="e">
        <f>IF(B943=1,"",IF(AND(TrackingWorksheet!#REF! &lt;&gt;"", TrackingWorksheet!#REF!="Outside of facility"), 1, 0)*D943)</f>
        <v>#REF!</v>
      </c>
      <c r="T943" s="170" t="e">
        <f>IF(B943=1,"",IF(AND(TrackingWorksheet!#REF!&lt;&gt;"",TrackingWorksheet!#REF!&lt;=#REF!),1,0)*D943)</f>
        <v>#REF!</v>
      </c>
      <c r="U943" s="170" t="e">
        <f>IF(B943=1,"",IF(AND(TrackingWorksheet!#REF!&lt;&gt;"",TrackingWorksheet!#REF!&lt;=#REF!),1,0)*D943)</f>
        <v>#REF!</v>
      </c>
      <c r="V943" s="170" t="str">
        <f>IF(B943=1,"",IF(TrackingWorksheet!F948="","",TrackingWorksheet!F948))</f>
        <v/>
      </c>
    </row>
    <row r="944" spans="2:22" x14ac:dyDescent="0.35">
      <c r="B944" s="178">
        <f>IF(AND(ISBLANK(TrackingWorksheet!B949),ISBLANK(TrackingWorksheet!C949),ISBLANK(TrackingWorksheet!G949),ISBLANK(TrackingWorksheet!I949),
ISBLANK(TrackingWorksheet!#REF!)),1,0)</f>
        <v>0</v>
      </c>
      <c r="C944" s="173">
        <f>IF(B944=1,"",TrackingWorksheet!D949)</f>
        <v>0</v>
      </c>
      <c r="D944" s="176">
        <f>IF(B944=1,"",IF(AND(TrackingWorksheet!B949&lt;&gt;"",TrackingWorksheet!B949&lt;=WeeklyCOVIDSummary!$C$7,OR(TrackingWorksheet!C949="",TrackingWorksheet!C949&gt;=WeeklyCOVIDSummary!$C$6)),1,0))</f>
        <v>0</v>
      </c>
      <c r="E944" s="175">
        <f>IF(B944=1,"",IF(AND(TrackingWorksheet!H949&lt;&gt;"",TrackingWorksheet!H949&lt;=WeeklyCOVIDSummary!$C$7),1,0)*D944)</f>
        <v>0</v>
      </c>
      <c r="F944" s="175">
        <f>IF(B944=1,"",IF(AND(TrackingWorksheet!I949&lt;&gt;"",TrackingWorksheet!I949&lt;=WeeklyCOVIDSummary!$C$7),1,0)*D944)</f>
        <v>0</v>
      </c>
      <c r="G944" s="175">
        <f>IF(B944=1,"",IF(AND(TrackingWorksheet!G949&lt;&gt;"",TrackingWorksheet!G949&lt;=WeeklyCOVIDSummary!$C$7,WeeklyCOVIDSummary!$C$6-TrackingWorksheet!G949&lt;60),1,0)*D944)</f>
        <v>0</v>
      </c>
      <c r="H944" s="175">
        <f>IF(B944=1,"",IF(AND(TrackingWorksheet!G949&lt;&gt;"",TrackingWorksheet!G949&lt;=WeeklyCOVIDSummary!$C$7,TrackingWorksheet!G949&gt;$M$3),1,0)*D944)</f>
        <v>0</v>
      </c>
      <c r="I944" s="175">
        <f t="shared" si="29"/>
        <v>0</v>
      </c>
      <c r="J944" s="175">
        <f t="shared" si="28"/>
        <v>0</v>
      </c>
      <c r="K944" s="175">
        <f>IF(B944=1,"",IF(AND(TrackingWorksheet!G949="",TrackingWorksheet!H949="", TrackingWorksheet!I949=""),1,0)*D944)</f>
        <v>0</v>
      </c>
      <c r="L944" s="178" t="str">
        <f>IF(B944=1,"",IF(TrackingWorksheet!F949="","",TrackingWorksheet!F949))</f>
        <v/>
      </c>
      <c r="M944" s="170"/>
      <c r="N944" s="170">
        <f>IF(AND(ISBLANK(TrackingWorksheet!B949),ISBLANK(TrackingWorksheet!C949),ISBLANK(TrackingWorksheet!G949),ISBLANK(TrackingWorksheet!I949),
ISBLANK(TrackingWorksheet!#REF!)),1,0)</f>
        <v>0</v>
      </c>
      <c r="O944" s="170">
        <f>IF(B944=1,"",TrackingWorksheet!E949)</f>
        <v>0</v>
      </c>
      <c r="P944" s="170" t="e">
        <f>IF(B944=1,"",IF(AND(TrackingWorksheet!B949&lt;&gt;"",TrackingWorksheet!B949&lt;=#REF!,OR(TrackingWorksheet!C949="",TrackingWorksheet!C949&gt;=#REF!)),1,0))</f>
        <v>#REF!</v>
      </c>
      <c r="Q944" s="170" t="e">
        <f>IF(B944=1,"",IF(AND(TrackingWorksheet!#REF! &lt;&gt;"",TrackingWorksheet!#REF!&lt;=#REF!), 1, 0)*D944)</f>
        <v>#REF!</v>
      </c>
      <c r="R944" s="170" t="e">
        <f>IF(B944=1,"",IF(AND(TrackingWorksheet!#REF! &lt;&gt;"", TrackingWorksheet!#REF!="At facility"), 1, 0)*D944)</f>
        <v>#REF!</v>
      </c>
      <c r="S944" s="170" t="e">
        <f>IF(B944=1,"",IF(AND(TrackingWorksheet!#REF! &lt;&gt;"", TrackingWorksheet!#REF!="Outside of facility"), 1, 0)*D944)</f>
        <v>#REF!</v>
      </c>
      <c r="T944" s="170" t="e">
        <f>IF(B944=1,"",IF(AND(TrackingWorksheet!#REF!&lt;&gt;"",TrackingWorksheet!#REF!&lt;=#REF!),1,0)*D944)</f>
        <v>#REF!</v>
      </c>
      <c r="U944" s="170" t="e">
        <f>IF(B944=1,"",IF(AND(TrackingWorksheet!#REF!&lt;&gt;"",TrackingWorksheet!#REF!&lt;=#REF!),1,0)*D944)</f>
        <v>#REF!</v>
      </c>
      <c r="V944" s="170" t="str">
        <f>IF(B944=1,"",IF(TrackingWorksheet!F949="","",TrackingWorksheet!F949))</f>
        <v/>
      </c>
    </row>
    <row r="945" spans="2:22" x14ac:dyDescent="0.35">
      <c r="B945" s="178">
        <f>IF(AND(ISBLANK(TrackingWorksheet!B950),ISBLANK(TrackingWorksheet!C950),ISBLANK(TrackingWorksheet!G950),ISBLANK(TrackingWorksheet!I950),
ISBLANK(TrackingWorksheet!#REF!)),1,0)</f>
        <v>0</v>
      </c>
      <c r="C945" s="173">
        <f>IF(B945=1,"",TrackingWorksheet!D950)</f>
        <v>0</v>
      </c>
      <c r="D945" s="176">
        <f>IF(B945=1,"",IF(AND(TrackingWorksheet!B950&lt;&gt;"",TrackingWorksheet!B950&lt;=WeeklyCOVIDSummary!$C$7,OR(TrackingWorksheet!C950="",TrackingWorksheet!C950&gt;=WeeklyCOVIDSummary!$C$6)),1,0))</f>
        <v>0</v>
      </c>
      <c r="E945" s="175">
        <f>IF(B945=1,"",IF(AND(TrackingWorksheet!H950&lt;&gt;"",TrackingWorksheet!H950&lt;=WeeklyCOVIDSummary!$C$7),1,0)*D945)</f>
        <v>0</v>
      </c>
      <c r="F945" s="175">
        <f>IF(B945=1,"",IF(AND(TrackingWorksheet!I950&lt;&gt;"",TrackingWorksheet!I950&lt;=WeeklyCOVIDSummary!$C$7),1,0)*D945)</f>
        <v>0</v>
      </c>
      <c r="G945" s="175">
        <f>IF(B945=1,"",IF(AND(TrackingWorksheet!G950&lt;&gt;"",TrackingWorksheet!G950&lt;=WeeklyCOVIDSummary!$C$7,WeeklyCOVIDSummary!$C$6-TrackingWorksheet!G950&lt;60),1,0)*D945)</f>
        <v>0</v>
      </c>
      <c r="H945" s="175">
        <f>IF(B945=1,"",IF(AND(TrackingWorksheet!G950&lt;&gt;"",TrackingWorksheet!G950&lt;=WeeklyCOVIDSummary!$C$7,TrackingWorksheet!G950&gt;$M$3),1,0)*D945)</f>
        <v>0</v>
      </c>
      <c r="I945" s="175">
        <f t="shared" si="29"/>
        <v>0</v>
      </c>
      <c r="J945" s="175">
        <f t="shared" si="28"/>
        <v>0</v>
      </c>
      <c r="K945" s="175">
        <f>IF(B945=1,"",IF(AND(TrackingWorksheet!G950="",TrackingWorksheet!H950="", TrackingWorksheet!I950=""),1,0)*D945)</f>
        <v>0</v>
      </c>
      <c r="L945" s="178" t="str">
        <f>IF(B945=1,"",IF(TrackingWorksheet!F950="","",TrackingWorksheet!F950))</f>
        <v/>
      </c>
      <c r="M945" s="170"/>
      <c r="N945" s="170">
        <f>IF(AND(ISBLANK(TrackingWorksheet!B950),ISBLANK(TrackingWorksheet!C950),ISBLANK(TrackingWorksheet!G950),ISBLANK(TrackingWorksheet!I950),
ISBLANK(TrackingWorksheet!#REF!)),1,0)</f>
        <v>0</v>
      </c>
      <c r="O945" s="170">
        <f>IF(B945=1,"",TrackingWorksheet!E950)</f>
        <v>0</v>
      </c>
      <c r="P945" s="170" t="e">
        <f>IF(B945=1,"",IF(AND(TrackingWorksheet!B950&lt;&gt;"",TrackingWorksheet!B950&lt;=#REF!,OR(TrackingWorksheet!C950="",TrackingWorksheet!C950&gt;=#REF!)),1,0))</f>
        <v>#REF!</v>
      </c>
      <c r="Q945" s="170" t="e">
        <f>IF(B945=1,"",IF(AND(TrackingWorksheet!#REF! &lt;&gt;"",TrackingWorksheet!#REF!&lt;=#REF!), 1, 0)*D945)</f>
        <v>#REF!</v>
      </c>
      <c r="R945" s="170" t="e">
        <f>IF(B945=1,"",IF(AND(TrackingWorksheet!#REF! &lt;&gt;"", TrackingWorksheet!#REF!="At facility"), 1, 0)*D945)</f>
        <v>#REF!</v>
      </c>
      <c r="S945" s="170" t="e">
        <f>IF(B945=1,"",IF(AND(TrackingWorksheet!#REF! &lt;&gt;"", TrackingWorksheet!#REF!="Outside of facility"), 1, 0)*D945)</f>
        <v>#REF!</v>
      </c>
      <c r="T945" s="170" t="e">
        <f>IF(B945=1,"",IF(AND(TrackingWorksheet!#REF!&lt;&gt;"",TrackingWorksheet!#REF!&lt;=#REF!),1,0)*D945)</f>
        <v>#REF!</v>
      </c>
      <c r="U945" s="170" t="e">
        <f>IF(B945=1,"",IF(AND(TrackingWorksheet!#REF!&lt;&gt;"",TrackingWorksheet!#REF!&lt;=#REF!),1,0)*D945)</f>
        <v>#REF!</v>
      </c>
      <c r="V945" s="170" t="str">
        <f>IF(B945=1,"",IF(TrackingWorksheet!F950="","",TrackingWorksheet!F950))</f>
        <v/>
      </c>
    </row>
    <row r="946" spans="2:22" x14ac:dyDescent="0.35">
      <c r="B946" s="178">
        <f>IF(AND(ISBLANK(TrackingWorksheet!B951),ISBLANK(TrackingWorksheet!C951),ISBLANK(TrackingWorksheet!G951),ISBLANK(TrackingWorksheet!I951),
ISBLANK(TrackingWorksheet!#REF!)),1,0)</f>
        <v>0</v>
      </c>
      <c r="C946" s="173">
        <f>IF(B946=1,"",TrackingWorksheet!D951)</f>
        <v>0</v>
      </c>
      <c r="D946" s="176">
        <f>IF(B946=1,"",IF(AND(TrackingWorksheet!B951&lt;&gt;"",TrackingWorksheet!B951&lt;=WeeklyCOVIDSummary!$C$7,OR(TrackingWorksheet!C951="",TrackingWorksheet!C951&gt;=WeeklyCOVIDSummary!$C$6)),1,0))</f>
        <v>0</v>
      </c>
      <c r="E946" s="175">
        <f>IF(B946=1,"",IF(AND(TrackingWorksheet!H951&lt;&gt;"",TrackingWorksheet!H951&lt;=WeeklyCOVIDSummary!$C$7),1,0)*D946)</f>
        <v>0</v>
      </c>
      <c r="F946" s="175">
        <f>IF(B946=1,"",IF(AND(TrackingWorksheet!I951&lt;&gt;"",TrackingWorksheet!I951&lt;=WeeklyCOVIDSummary!$C$7),1,0)*D946)</f>
        <v>0</v>
      </c>
      <c r="G946" s="175">
        <f>IF(B946=1,"",IF(AND(TrackingWorksheet!G951&lt;&gt;"",TrackingWorksheet!G951&lt;=WeeklyCOVIDSummary!$C$7,WeeklyCOVIDSummary!$C$6-TrackingWorksheet!G951&lt;60),1,0)*D946)</f>
        <v>0</v>
      </c>
      <c r="H946" s="175">
        <f>IF(B946=1,"",IF(AND(TrackingWorksheet!G951&lt;&gt;"",TrackingWorksheet!G951&lt;=WeeklyCOVIDSummary!$C$7,TrackingWorksheet!G951&gt;$M$3),1,0)*D946)</f>
        <v>0</v>
      </c>
      <c r="I946" s="175">
        <f t="shared" si="29"/>
        <v>0</v>
      </c>
      <c r="J946" s="175">
        <f t="shared" si="28"/>
        <v>0</v>
      </c>
      <c r="K946" s="175">
        <f>IF(B946=1,"",IF(AND(TrackingWorksheet!G951="",TrackingWorksheet!H951="", TrackingWorksheet!I951=""),1,0)*D946)</f>
        <v>0</v>
      </c>
      <c r="L946" s="178" t="str">
        <f>IF(B946=1,"",IF(TrackingWorksheet!F951="","",TrackingWorksheet!F951))</f>
        <v/>
      </c>
      <c r="M946" s="170"/>
      <c r="N946" s="170">
        <f>IF(AND(ISBLANK(TrackingWorksheet!B951),ISBLANK(TrackingWorksheet!C951),ISBLANK(TrackingWorksheet!G951),ISBLANK(TrackingWorksheet!I951),
ISBLANK(TrackingWorksheet!#REF!)),1,0)</f>
        <v>0</v>
      </c>
      <c r="O946" s="170">
        <f>IF(B946=1,"",TrackingWorksheet!E951)</f>
        <v>0</v>
      </c>
      <c r="P946" s="170" t="e">
        <f>IF(B946=1,"",IF(AND(TrackingWorksheet!B951&lt;&gt;"",TrackingWorksheet!B951&lt;=#REF!,OR(TrackingWorksheet!C951="",TrackingWorksheet!C951&gt;=#REF!)),1,0))</f>
        <v>#REF!</v>
      </c>
      <c r="Q946" s="170" t="e">
        <f>IF(B946=1,"",IF(AND(TrackingWorksheet!#REF! &lt;&gt;"",TrackingWorksheet!#REF!&lt;=#REF!), 1, 0)*D946)</f>
        <v>#REF!</v>
      </c>
      <c r="R946" s="170" t="e">
        <f>IF(B946=1,"",IF(AND(TrackingWorksheet!#REF! &lt;&gt;"", TrackingWorksheet!#REF!="At facility"), 1, 0)*D946)</f>
        <v>#REF!</v>
      </c>
      <c r="S946" s="170" t="e">
        <f>IF(B946=1,"",IF(AND(TrackingWorksheet!#REF! &lt;&gt;"", TrackingWorksheet!#REF!="Outside of facility"), 1, 0)*D946)</f>
        <v>#REF!</v>
      </c>
      <c r="T946" s="170" t="e">
        <f>IF(B946=1,"",IF(AND(TrackingWorksheet!#REF!&lt;&gt;"",TrackingWorksheet!#REF!&lt;=#REF!),1,0)*D946)</f>
        <v>#REF!</v>
      </c>
      <c r="U946" s="170" t="e">
        <f>IF(B946=1,"",IF(AND(TrackingWorksheet!#REF!&lt;&gt;"",TrackingWorksheet!#REF!&lt;=#REF!),1,0)*D946)</f>
        <v>#REF!</v>
      </c>
      <c r="V946" s="170" t="str">
        <f>IF(B946=1,"",IF(TrackingWorksheet!F951="","",TrackingWorksheet!F951))</f>
        <v/>
      </c>
    </row>
    <row r="947" spans="2:22" x14ac:dyDescent="0.35">
      <c r="B947" s="178">
        <f>IF(AND(ISBLANK(TrackingWorksheet!B952),ISBLANK(TrackingWorksheet!C952),ISBLANK(TrackingWorksheet!G952),ISBLANK(TrackingWorksheet!I952),
ISBLANK(TrackingWorksheet!#REF!)),1,0)</f>
        <v>0</v>
      </c>
      <c r="C947" s="173">
        <f>IF(B947=1,"",TrackingWorksheet!D952)</f>
        <v>0</v>
      </c>
      <c r="D947" s="176">
        <f>IF(B947=1,"",IF(AND(TrackingWorksheet!B952&lt;&gt;"",TrackingWorksheet!B952&lt;=WeeklyCOVIDSummary!$C$7,OR(TrackingWorksheet!C952="",TrackingWorksheet!C952&gt;=WeeklyCOVIDSummary!$C$6)),1,0))</f>
        <v>0</v>
      </c>
      <c r="E947" s="175">
        <f>IF(B947=1,"",IF(AND(TrackingWorksheet!H952&lt;&gt;"",TrackingWorksheet!H952&lt;=WeeklyCOVIDSummary!$C$7),1,0)*D947)</f>
        <v>0</v>
      </c>
      <c r="F947" s="175">
        <f>IF(B947=1,"",IF(AND(TrackingWorksheet!I952&lt;&gt;"",TrackingWorksheet!I952&lt;=WeeklyCOVIDSummary!$C$7),1,0)*D947)</f>
        <v>0</v>
      </c>
      <c r="G947" s="175">
        <f>IF(B947=1,"",IF(AND(TrackingWorksheet!G952&lt;&gt;"",TrackingWorksheet!G952&lt;=WeeklyCOVIDSummary!$C$7,WeeklyCOVIDSummary!$C$6-TrackingWorksheet!G952&lt;60),1,0)*D947)</f>
        <v>0</v>
      </c>
      <c r="H947" s="175">
        <f>IF(B947=1,"",IF(AND(TrackingWorksheet!G952&lt;&gt;"",TrackingWorksheet!G952&lt;=WeeklyCOVIDSummary!$C$7,TrackingWorksheet!G952&gt;$M$3),1,0)*D947)</f>
        <v>0</v>
      </c>
      <c r="I947" s="175">
        <f t="shared" si="29"/>
        <v>0</v>
      </c>
      <c r="J947" s="175">
        <f t="shared" si="28"/>
        <v>0</v>
      </c>
      <c r="K947" s="175">
        <f>IF(B947=1,"",IF(AND(TrackingWorksheet!G952="",TrackingWorksheet!H952="", TrackingWorksheet!I952=""),1,0)*D947)</f>
        <v>0</v>
      </c>
      <c r="L947" s="178" t="str">
        <f>IF(B947=1,"",IF(TrackingWorksheet!F952="","",TrackingWorksheet!F952))</f>
        <v/>
      </c>
      <c r="M947" s="170"/>
      <c r="N947" s="170">
        <f>IF(AND(ISBLANK(TrackingWorksheet!B952),ISBLANK(TrackingWorksheet!C952),ISBLANK(TrackingWorksheet!G952),ISBLANK(TrackingWorksheet!I952),
ISBLANK(TrackingWorksheet!#REF!)),1,0)</f>
        <v>0</v>
      </c>
      <c r="O947" s="170">
        <f>IF(B947=1,"",TrackingWorksheet!E952)</f>
        <v>0</v>
      </c>
      <c r="P947" s="170" t="e">
        <f>IF(B947=1,"",IF(AND(TrackingWorksheet!B952&lt;&gt;"",TrackingWorksheet!B952&lt;=#REF!,OR(TrackingWorksheet!C952="",TrackingWorksheet!C952&gt;=#REF!)),1,0))</f>
        <v>#REF!</v>
      </c>
      <c r="Q947" s="170" t="e">
        <f>IF(B947=1,"",IF(AND(TrackingWorksheet!#REF! &lt;&gt;"",TrackingWorksheet!#REF!&lt;=#REF!), 1, 0)*D947)</f>
        <v>#REF!</v>
      </c>
      <c r="R947" s="170" t="e">
        <f>IF(B947=1,"",IF(AND(TrackingWorksheet!#REF! &lt;&gt;"", TrackingWorksheet!#REF!="At facility"), 1, 0)*D947)</f>
        <v>#REF!</v>
      </c>
      <c r="S947" s="170" t="e">
        <f>IF(B947=1,"",IF(AND(TrackingWorksheet!#REF! &lt;&gt;"", TrackingWorksheet!#REF!="Outside of facility"), 1, 0)*D947)</f>
        <v>#REF!</v>
      </c>
      <c r="T947" s="170" t="e">
        <f>IF(B947=1,"",IF(AND(TrackingWorksheet!#REF!&lt;&gt;"",TrackingWorksheet!#REF!&lt;=#REF!),1,0)*D947)</f>
        <v>#REF!</v>
      </c>
      <c r="U947" s="170" t="e">
        <f>IF(B947=1,"",IF(AND(TrackingWorksheet!#REF!&lt;&gt;"",TrackingWorksheet!#REF!&lt;=#REF!),1,0)*D947)</f>
        <v>#REF!</v>
      </c>
      <c r="V947" s="170" t="str">
        <f>IF(B947=1,"",IF(TrackingWorksheet!F952="","",TrackingWorksheet!F952))</f>
        <v/>
      </c>
    </row>
    <row r="948" spans="2:22" x14ac:dyDescent="0.35">
      <c r="B948" s="178">
        <f>IF(AND(ISBLANK(TrackingWorksheet!B953),ISBLANK(TrackingWorksheet!C953),ISBLANK(TrackingWorksheet!G953),ISBLANK(TrackingWorksheet!I953),
ISBLANK(TrackingWorksheet!#REF!)),1,0)</f>
        <v>0</v>
      </c>
      <c r="C948" s="173">
        <f>IF(B948=1,"",TrackingWorksheet!D953)</f>
        <v>0</v>
      </c>
      <c r="D948" s="176">
        <f>IF(B948=1,"",IF(AND(TrackingWorksheet!B953&lt;&gt;"",TrackingWorksheet!B953&lt;=WeeklyCOVIDSummary!$C$7,OR(TrackingWorksheet!C953="",TrackingWorksheet!C953&gt;=WeeklyCOVIDSummary!$C$6)),1,0))</f>
        <v>0</v>
      </c>
      <c r="E948" s="175">
        <f>IF(B948=1,"",IF(AND(TrackingWorksheet!H953&lt;&gt;"",TrackingWorksheet!H953&lt;=WeeklyCOVIDSummary!$C$7),1,0)*D948)</f>
        <v>0</v>
      </c>
      <c r="F948" s="175">
        <f>IF(B948=1,"",IF(AND(TrackingWorksheet!I953&lt;&gt;"",TrackingWorksheet!I953&lt;=WeeklyCOVIDSummary!$C$7),1,0)*D948)</f>
        <v>0</v>
      </c>
      <c r="G948" s="175">
        <f>IF(B948=1,"",IF(AND(TrackingWorksheet!G953&lt;&gt;"",TrackingWorksheet!G953&lt;=WeeklyCOVIDSummary!$C$7,WeeklyCOVIDSummary!$C$6-TrackingWorksheet!G953&lt;60),1,0)*D948)</f>
        <v>0</v>
      </c>
      <c r="H948" s="175">
        <f>IF(B948=1,"",IF(AND(TrackingWorksheet!G953&lt;&gt;"",TrackingWorksheet!G953&lt;=WeeklyCOVIDSummary!$C$7,TrackingWorksheet!G953&gt;$M$3),1,0)*D948)</f>
        <v>0</v>
      </c>
      <c r="I948" s="175">
        <f t="shared" si="29"/>
        <v>0</v>
      </c>
      <c r="J948" s="175">
        <f t="shared" si="28"/>
        <v>0</v>
      </c>
      <c r="K948" s="175">
        <f>IF(B948=1,"",IF(AND(TrackingWorksheet!G953="",TrackingWorksheet!H953="", TrackingWorksheet!I953=""),1,0)*D948)</f>
        <v>0</v>
      </c>
      <c r="L948" s="178" t="str">
        <f>IF(B948=1,"",IF(TrackingWorksheet!F953="","",TrackingWorksheet!F953))</f>
        <v/>
      </c>
      <c r="M948" s="170"/>
      <c r="N948" s="170">
        <f>IF(AND(ISBLANK(TrackingWorksheet!B953),ISBLANK(TrackingWorksheet!C953),ISBLANK(TrackingWorksheet!G953),ISBLANK(TrackingWorksheet!I953),
ISBLANK(TrackingWorksheet!#REF!)),1,0)</f>
        <v>0</v>
      </c>
      <c r="O948" s="170">
        <f>IF(B948=1,"",TrackingWorksheet!E953)</f>
        <v>0</v>
      </c>
      <c r="P948" s="170" t="e">
        <f>IF(B948=1,"",IF(AND(TrackingWorksheet!B953&lt;&gt;"",TrackingWorksheet!B953&lt;=#REF!,OR(TrackingWorksheet!C953="",TrackingWorksheet!C953&gt;=#REF!)),1,0))</f>
        <v>#REF!</v>
      </c>
      <c r="Q948" s="170" t="e">
        <f>IF(B948=1,"",IF(AND(TrackingWorksheet!#REF! &lt;&gt;"",TrackingWorksheet!#REF!&lt;=#REF!), 1, 0)*D948)</f>
        <v>#REF!</v>
      </c>
      <c r="R948" s="170" t="e">
        <f>IF(B948=1,"",IF(AND(TrackingWorksheet!#REF! &lt;&gt;"", TrackingWorksheet!#REF!="At facility"), 1, 0)*D948)</f>
        <v>#REF!</v>
      </c>
      <c r="S948" s="170" t="e">
        <f>IF(B948=1,"",IF(AND(TrackingWorksheet!#REF! &lt;&gt;"", TrackingWorksheet!#REF!="Outside of facility"), 1, 0)*D948)</f>
        <v>#REF!</v>
      </c>
      <c r="T948" s="170" t="e">
        <f>IF(B948=1,"",IF(AND(TrackingWorksheet!#REF!&lt;&gt;"",TrackingWorksheet!#REF!&lt;=#REF!),1,0)*D948)</f>
        <v>#REF!</v>
      </c>
      <c r="U948" s="170" t="e">
        <f>IF(B948=1,"",IF(AND(TrackingWorksheet!#REF!&lt;&gt;"",TrackingWorksheet!#REF!&lt;=#REF!),1,0)*D948)</f>
        <v>#REF!</v>
      </c>
      <c r="V948" s="170" t="str">
        <f>IF(B948=1,"",IF(TrackingWorksheet!F953="","",TrackingWorksheet!F953))</f>
        <v/>
      </c>
    </row>
    <row r="949" spans="2:22" x14ac:dyDescent="0.35">
      <c r="B949" s="178">
        <f>IF(AND(ISBLANK(TrackingWorksheet!B954),ISBLANK(TrackingWorksheet!C954),ISBLANK(TrackingWorksheet!G954),ISBLANK(TrackingWorksheet!I954),
ISBLANK(TrackingWorksheet!#REF!)),1,0)</f>
        <v>0</v>
      </c>
      <c r="C949" s="173">
        <f>IF(B949=1,"",TrackingWorksheet!D954)</f>
        <v>0</v>
      </c>
      <c r="D949" s="176">
        <f>IF(B949=1,"",IF(AND(TrackingWorksheet!B954&lt;&gt;"",TrackingWorksheet!B954&lt;=WeeklyCOVIDSummary!$C$7,OR(TrackingWorksheet!C954="",TrackingWorksheet!C954&gt;=WeeklyCOVIDSummary!$C$6)),1,0))</f>
        <v>0</v>
      </c>
      <c r="E949" s="175">
        <f>IF(B949=1,"",IF(AND(TrackingWorksheet!H954&lt;&gt;"",TrackingWorksheet!H954&lt;=WeeklyCOVIDSummary!$C$7),1,0)*D949)</f>
        <v>0</v>
      </c>
      <c r="F949" s="175">
        <f>IF(B949=1,"",IF(AND(TrackingWorksheet!I954&lt;&gt;"",TrackingWorksheet!I954&lt;=WeeklyCOVIDSummary!$C$7),1,0)*D949)</f>
        <v>0</v>
      </c>
      <c r="G949" s="175">
        <f>IF(B949=1,"",IF(AND(TrackingWorksheet!G954&lt;&gt;"",TrackingWorksheet!G954&lt;=WeeklyCOVIDSummary!$C$7,WeeklyCOVIDSummary!$C$6-TrackingWorksheet!G954&lt;60),1,0)*D949)</f>
        <v>0</v>
      </c>
      <c r="H949" s="175">
        <f>IF(B949=1,"",IF(AND(TrackingWorksheet!G954&lt;&gt;"",TrackingWorksheet!G954&lt;=WeeklyCOVIDSummary!$C$7,TrackingWorksheet!G954&gt;$M$3),1,0)*D949)</f>
        <v>0</v>
      </c>
      <c r="I949" s="175">
        <f t="shared" si="29"/>
        <v>0</v>
      </c>
      <c r="J949" s="175">
        <f t="shared" si="28"/>
        <v>0</v>
      </c>
      <c r="K949" s="175">
        <f>IF(B949=1,"",IF(AND(TrackingWorksheet!G954="",TrackingWorksheet!H954="", TrackingWorksheet!I954=""),1,0)*D949)</f>
        <v>0</v>
      </c>
      <c r="L949" s="178" t="str">
        <f>IF(B949=1,"",IF(TrackingWorksheet!F954="","",TrackingWorksheet!F954))</f>
        <v/>
      </c>
      <c r="M949" s="170"/>
      <c r="N949" s="170">
        <f>IF(AND(ISBLANK(TrackingWorksheet!B954),ISBLANK(TrackingWorksheet!C954),ISBLANK(TrackingWorksheet!G954),ISBLANK(TrackingWorksheet!I954),
ISBLANK(TrackingWorksheet!#REF!)),1,0)</f>
        <v>0</v>
      </c>
      <c r="O949" s="170">
        <f>IF(B949=1,"",TrackingWorksheet!E954)</f>
        <v>0</v>
      </c>
      <c r="P949" s="170" t="e">
        <f>IF(B949=1,"",IF(AND(TrackingWorksheet!B954&lt;&gt;"",TrackingWorksheet!B954&lt;=#REF!,OR(TrackingWorksheet!C954="",TrackingWorksheet!C954&gt;=#REF!)),1,0))</f>
        <v>#REF!</v>
      </c>
      <c r="Q949" s="170" t="e">
        <f>IF(B949=1,"",IF(AND(TrackingWorksheet!#REF! &lt;&gt;"",TrackingWorksheet!#REF!&lt;=#REF!), 1, 0)*D949)</f>
        <v>#REF!</v>
      </c>
      <c r="R949" s="170" t="e">
        <f>IF(B949=1,"",IF(AND(TrackingWorksheet!#REF! &lt;&gt;"", TrackingWorksheet!#REF!="At facility"), 1, 0)*D949)</f>
        <v>#REF!</v>
      </c>
      <c r="S949" s="170" t="e">
        <f>IF(B949=1,"",IF(AND(TrackingWorksheet!#REF! &lt;&gt;"", TrackingWorksheet!#REF!="Outside of facility"), 1, 0)*D949)</f>
        <v>#REF!</v>
      </c>
      <c r="T949" s="170" t="e">
        <f>IF(B949=1,"",IF(AND(TrackingWorksheet!#REF!&lt;&gt;"",TrackingWorksheet!#REF!&lt;=#REF!),1,0)*D949)</f>
        <v>#REF!</v>
      </c>
      <c r="U949" s="170" t="e">
        <f>IF(B949=1,"",IF(AND(TrackingWorksheet!#REF!&lt;&gt;"",TrackingWorksheet!#REF!&lt;=#REF!),1,0)*D949)</f>
        <v>#REF!</v>
      </c>
      <c r="V949" s="170" t="str">
        <f>IF(B949=1,"",IF(TrackingWorksheet!F954="","",TrackingWorksheet!F954))</f>
        <v/>
      </c>
    </row>
    <row r="950" spans="2:22" x14ac:dyDescent="0.35">
      <c r="B950" s="178">
        <f>IF(AND(ISBLANK(TrackingWorksheet!B955),ISBLANK(TrackingWorksheet!C955),ISBLANK(TrackingWorksheet!G955),ISBLANK(TrackingWorksheet!I955),
ISBLANK(TrackingWorksheet!#REF!)),1,0)</f>
        <v>0</v>
      </c>
      <c r="C950" s="173">
        <f>IF(B950=1,"",TrackingWorksheet!D955)</f>
        <v>0</v>
      </c>
      <c r="D950" s="176">
        <f>IF(B950=1,"",IF(AND(TrackingWorksheet!B955&lt;&gt;"",TrackingWorksheet!B955&lt;=WeeklyCOVIDSummary!$C$7,OR(TrackingWorksheet!C955="",TrackingWorksheet!C955&gt;=WeeklyCOVIDSummary!$C$6)),1,0))</f>
        <v>0</v>
      </c>
      <c r="E950" s="175">
        <f>IF(B950=1,"",IF(AND(TrackingWorksheet!H955&lt;&gt;"",TrackingWorksheet!H955&lt;=WeeklyCOVIDSummary!$C$7),1,0)*D950)</f>
        <v>0</v>
      </c>
      <c r="F950" s="175">
        <f>IF(B950=1,"",IF(AND(TrackingWorksheet!I955&lt;&gt;"",TrackingWorksheet!I955&lt;=WeeklyCOVIDSummary!$C$7),1,0)*D950)</f>
        <v>0</v>
      </c>
      <c r="G950" s="175">
        <f>IF(B950=1,"",IF(AND(TrackingWorksheet!G955&lt;&gt;"",TrackingWorksheet!G955&lt;=WeeklyCOVIDSummary!$C$7,WeeklyCOVIDSummary!$C$6-TrackingWorksheet!G955&lt;60),1,0)*D950)</f>
        <v>0</v>
      </c>
      <c r="H950" s="175">
        <f>IF(B950=1,"",IF(AND(TrackingWorksheet!G955&lt;&gt;"",TrackingWorksheet!G955&lt;=WeeklyCOVIDSummary!$C$7,TrackingWorksheet!G955&gt;$M$3),1,0)*D950)</f>
        <v>0</v>
      </c>
      <c r="I950" s="175">
        <f t="shared" si="29"/>
        <v>0</v>
      </c>
      <c r="J950" s="175">
        <f t="shared" si="28"/>
        <v>0</v>
      </c>
      <c r="K950" s="175">
        <f>IF(B950=1,"",IF(AND(TrackingWorksheet!G955="",TrackingWorksheet!H955="", TrackingWorksheet!I955=""),1,0)*D950)</f>
        <v>0</v>
      </c>
      <c r="L950" s="178" t="str">
        <f>IF(B950=1,"",IF(TrackingWorksheet!F955="","",TrackingWorksheet!F955))</f>
        <v/>
      </c>
      <c r="M950" s="170"/>
      <c r="N950" s="170">
        <f>IF(AND(ISBLANK(TrackingWorksheet!B955),ISBLANK(TrackingWorksheet!C955),ISBLANK(TrackingWorksheet!G955),ISBLANK(TrackingWorksheet!I955),
ISBLANK(TrackingWorksheet!#REF!)),1,0)</f>
        <v>0</v>
      </c>
      <c r="O950" s="170">
        <f>IF(B950=1,"",TrackingWorksheet!E955)</f>
        <v>0</v>
      </c>
      <c r="P950" s="170" t="e">
        <f>IF(B950=1,"",IF(AND(TrackingWorksheet!B955&lt;&gt;"",TrackingWorksheet!B955&lt;=#REF!,OR(TrackingWorksheet!C955="",TrackingWorksheet!C955&gt;=#REF!)),1,0))</f>
        <v>#REF!</v>
      </c>
      <c r="Q950" s="170" t="e">
        <f>IF(B950=1,"",IF(AND(TrackingWorksheet!#REF! &lt;&gt;"",TrackingWorksheet!#REF!&lt;=#REF!), 1, 0)*D950)</f>
        <v>#REF!</v>
      </c>
      <c r="R950" s="170" t="e">
        <f>IF(B950=1,"",IF(AND(TrackingWorksheet!#REF! &lt;&gt;"", TrackingWorksheet!#REF!="At facility"), 1, 0)*D950)</f>
        <v>#REF!</v>
      </c>
      <c r="S950" s="170" t="e">
        <f>IF(B950=1,"",IF(AND(TrackingWorksheet!#REF! &lt;&gt;"", TrackingWorksheet!#REF!="Outside of facility"), 1, 0)*D950)</f>
        <v>#REF!</v>
      </c>
      <c r="T950" s="170" t="e">
        <f>IF(B950=1,"",IF(AND(TrackingWorksheet!#REF!&lt;&gt;"",TrackingWorksheet!#REF!&lt;=#REF!),1,0)*D950)</f>
        <v>#REF!</v>
      </c>
      <c r="U950" s="170" t="e">
        <f>IF(B950=1,"",IF(AND(TrackingWorksheet!#REF!&lt;&gt;"",TrackingWorksheet!#REF!&lt;=#REF!),1,0)*D950)</f>
        <v>#REF!</v>
      </c>
      <c r="V950" s="170" t="str">
        <f>IF(B950=1,"",IF(TrackingWorksheet!F955="","",TrackingWorksheet!F955))</f>
        <v/>
      </c>
    </row>
    <row r="951" spans="2:22" x14ac:dyDescent="0.35">
      <c r="B951" s="178">
        <f>IF(AND(ISBLANK(TrackingWorksheet!B956),ISBLANK(TrackingWorksheet!C956),ISBLANK(TrackingWorksheet!G956),ISBLANK(TrackingWorksheet!I956),
ISBLANK(TrackingWorksheet!#REF!)),1,0)</f>
        <v>0</v>
      </c>
      <c r="C951" s="173">
        <f>IF(B951=1,"",TrackingWorksheet!D956)</f>
        <v>0</v>
      </c>
      <c r="D951" s="176">
        <f>IF(B951=1,"",IF(AND(TrackingWorksheet!B956&lt;&gt;"",TrackingWorksheet!B956&lt;=WeeklyCOVIDSummary!$C$7,OR(TrackingWorksheet!C956="",TrackingWorksheet!C956&gt;=WeeklyCOVIDSummary!$C$6)),1,0))</f>
        <v>0</v>
      </c>
      <c r="E951" s="175">
        <f>IF(B951=1,"",IF(AND(TrackingWorksheet!H956&lt;&gt;"",TrackingWorksheet!H956&lt;=WeeklyCOVIDSummary!$C$7),1,0)*D951)</f>
        <v>0</v>
      </c>
      <c r="F951" s="175">
        <f>IF(B951=1,"",IF(AND(TrackingWorksheet!I956&lt;&gt;"",TrackingWorksheet!I956&lt;=WeeklyCOVIDSummary!$C$7),1,0)*D951)</f>
        <v>0</v>
      </c>
      <c r="G951" s="175">
        <f>IF(B951=1,"",IF(AND(TrackingWorksheet!G956&lt;&gt;"",TrackingWorksheet!G956&lt;=WeeklyCOVIDSummary!$C$7,WeeklyCOVIDSummary!$C$6-TrackingWorksheet!G956&lt;60),1,0)*D951)</f>
        <v>0</v>
      </c>
      <c r="H951" s="175">
        <f>IF(B951=1,"",IF(AND(TrackingWorksheet!G956&lt;&gt;"",TrackingWorksheet!G956&lt;=WeeklyCOVIDSummary!$C$7,TrackingWorksheet!G956&gt;$M$3),1,0)*D951)</f>
        <v>0</v>
      </c>
      <c r="I951" s="175">
        <f t="shared" si="29"/>
        <v>0</v>
      </c>
      <c r="J951" s="175">
        <f t="shared" si="28"/>
        <v>0</v>
      </c>
      <c r="K951" s="175">
        <f>IF(B951=1,"",IF(AND(TrackingWorksheet!G956="",TrackingWorksheet!H956="", TrackingWorksheet!I956=""),1,0)*D951)</f>
        <v>0</v>
      </c>
      <c r="L951" s="178" t="str">
        <f>IF(B951=1,"",IF(TrackingWorksheet!F956="","",TrackingWorksheet!F956))</f>
        <v/>
      </c>
      <c r="M951" s="170"/>
      <c r="N951" s="170">
        <f>IF(AND(ISBLANK(TrackingWorksheet!B956),ISBLANK(TrackingWorksheet!C956),ISBLANK(TrackingWorksheet!G956),ISBLANK(TrackingWorksheet!I956),
ISBLANK(TrackingWorksheet!#REF!)),1,0)</f>
        <v>0</v>
      </c>
      <c r="O951" s="170">
        <f>IF(B951=1,"",TrackingWorksheet!E956)</f>
        <v>0</v>
      </c>
      <c r="P951" s="170" t="e">
        <f>IF(B951=1,"",IF(AND(TrackingWorksheet!B956&lt;&gt;"",TrackingWorksheet!B956&lt;=#REF!,OR(TrackingWorksheet!C956="",TrackingWorksheet!C956&gt;=#REF!)),1,0))</f>
        <v>#REF!</v>
      </c>
      <c r="Q951" s="170" t="e">
        <f>IF(B951=1,"",IF(AND(TrackingWorksheet!#REF! &lt;&gt;"",TrackingWorksheet!#REF!&lt;=#REF!), 1, 0)*D951)</f>
        <v>#REF!</v>
      </c>
      <c r="R951" s="170" t="e">
        <f>IF(B951=1,"",IF(AND(TrackingWorksheet!#REF! &lt;&gt;"", TrackingWorksheet!#REF!="At facility"), 1, 0)*D951)</f>
        <v>#REF!</v>
      </c>
      <c r="S951" s="170" t="e">
        <f>IF(B951=1,"",IF(AND(TrackingWorksheet!#REF! &lt;&gt;"", TrackingWorksheet!#REF!="Outside of facility"), 1, 0)*D951)</f>
        <v>#REF!</v>
      </c>
      <c r="T951" s="170" t="e">
        <f>IF(B951=1,"",IF(AND(TrackingWorksheet!#REF!&lt;&gt;"",TrackingWorksheet!#REF!&lt;=#REF!),1,0)*D951)</f>
        <v>#REF!</v>
      </c>
      <c r="U951" s="170" t="e">
        <f>IF(B951=1,"",IF(AND(TrackingWorksheet!#REF!&lt;&gt;"",TrackingWorksheet!#REF!&lt;=#REF!),1,0)*D951)</f>
        <v>#REF!</v>
      </c>
      <c r="V951" s="170" t="str">
        <f>IF(B951=1,"",IF(TrackingWorksheet!F956="","",TrackingWorksheet!F956))</f>
        <v/>
      </c>
    </row>
    <row r="952" spans="2:22" x14ac:dyDescent="0.35">
      <c r="B952" s="178">
        <f>IF(AND(ISBLANK(TrackingWorksheet!B957),ISBLANK(TrackingWorksheet!C957),ISBLANK(TrackingWorksheet!G957),ISBLANK(TrackingWorksheet!I957),
ISBLANK(TrackingWorksheet!#REF!)),1,0)</f>
        <v>0</v>
      </c>
      <c r="C952" s="173">
        <f>IF(B952=1,"",TrackingWorksheet!D957)</f>
        <v>0</v>
      </c>
      <c r="D952" s="176">
        <f>IF(B952=1,"",IF(AND(TrackingWorksheet!B957&lt;&gt;"",TrackingWorksheet!B957&lt;=WeeklyCOVIDSummary!$C$7,OR(TrackingWorksheet!C957="",TrackingWorksheet!C957&gt;=WeeklyCOVIDSummary!$C$6)),1,0))</f>
        <v>0</v>
      </c>
      <c r="E952" s="175">
        <f>IF(B952=1,"",IF(AND(TrackingWorksheet!H957&lt;&gt;"",TrackingWorksheet!H957&lt;=WeeklyCOVIDSummary!$C$7),1,0)*D952)</f>
        <v>0</v>
      </c>
      <c r="F952" s="175">
        <f>IF(B952=1,"",IF(AND(TrackingWorksheet!I957&lt;&gt;"",TrackingWorksheet!I957&lt;=WeeklyCOVIDSummary!$C$7),1,0)*D952)</f>
        <v>0</v>
      </c>
      <c r="G952" s="175">
        <f>IF(B952=1,"",IF(AND(TrackingWorksheet!G957&lt;&gt;"",TrackingWorksheet!G957&lt;=WeeklyCOVIDSummary!$C$7,WeeklyCOVIDSummary!$C$6-TrackingWorksheet!G957&lt;60),1,0)*D952)</f>
        <v>0</v>
      </c>
      <c r="H952" s="175">
        <f>IF(B952=1,"",IF(AND(TrackingWorksheet!G957&lt;&gt;"",TrackingWorksheet!G957&lt;=WeeklyCOVIDSummary!$C$7,TrackingWorksheet!G957&gt;$M$3),1,0)*D952)</f>
        <v>0</v>
      </c>
      <c r="I952" s="175">
        <f t="shared" si="29"/>
        <v>0</v>
      </c>
      <c r="J952" s="175">
        <f t="shared" si="28"/>
        <v>0</v>
      </c>
      <c r="K952" s="175">
        <f>IF(B952=1,"",IF(AND(TrackingWorksheet!G957="",TrackingWorksheet!H957="", TrackingWorksheet!I957=""),1,0)*D952)</f>
        <v>0</v>
      </c>
      <c r="L952" s="178" t="str">
        <f>IF(B952=1,"",IF(TrackingWorksheet!F957="","",TrackingWorksheet!F957))</f>
        <v/>
      </c>
      <c r="M952" s="170"/>
      <c r="N952" s="170">
        <f>IF(AND(ISBLANK(TrackingWorksheet!B957),ISBLANK(TrackingWorksheet!C957),ISBLANK(TrackingWorksheet!G957),ISBLANK(TrackingWorksheet!I957),
ISBLANK(TrackingWorksheet!#REF!)),1,0)</f>
        <v>0</v>
      </c>
      <c r="O952" s="170">
        <f>IF(B952=1,"",TrackingWorksheet!E957)</f>
        <v>0</v>
      </c>
      <c r="P952" s="170" t="e">
        <f>IF(B952=1,"",IF(AND(TrackingWorksheet!B957&lt;&gt;"",TrackingWorksheet!B957&lt;=#REF!,OR(TrackingWorksheet!C957="",TrackingWorksheet!C957&gt;=#REF!)),1,0))</f>
        <v>#REF!</v>
      </c>
      <c r="Q952" s="170" t="e">
        <f>IF(B952=1,"",IF(AND(TrackingWorksheet!#REF! &lt;&gt;"",TrackingWorksheet!#REF!&lt;=#REF!), 1, 0)*D952)</f>
        <v>#REF!</v>
      </c>
      <c r="R952" s="170" t="e">
        <f>IF(B952=1,"",IF(AND(TrackingWorksheet!#REF! &lt;&gt;"", TrackingWorksheet!#REF!="At facility"), 1, 0)*D952)</f>
        <v>#REF!</v>
      </c>
      <c r="S952" s="170" t="e">
        <f>IF(B952=1,"",IF(AND(TrackingWorksheet!#REF! &lt;&gt;"", TrackingWorksheet!#REF!="Outside of facility"), 1, 0)*D952)</f>
        <v>#REF!</v>
      </c>
      <c r="T952" s="170" t="e">
        <f>IF(B952=1,"",IF(AND(TrackingWorksheet!#REF!&lt;&gt;"",TrackingWorksheet!#REF!&lt;=#REF!),1,0)*D952)</f>
        <v>#REF!</v>
      </c>
      <c r="U952" s="170" t="e">
        <f>IF(B952=1,"",IF(AND(TrackingWorksheet!#REF!&lt;&gt;"",TrackingWorksheet!#REF!&lt;=#REF!),1,0)*D952)</f>
        <v>#REF!</v>
      </c>
      <c r="V952" s="170" t="str">
        <f>IF(B952=1,"",IF(TrackingWorksheet!F957="","",TrackingWorksheet!F957))</f>
        <v/>
      </c>
    </row>
    <row r="953" spans="2:22" x14ac:dyDescent="0.35">
      <c r="B953" s="178">
        <f>IF(AND(ISBLANK(TrackingWorksheet!B958),ISBLANK(TrackingWorksheet!C958),ISBLANK(TrackingWorksheet!G958),ISBLANK(TrackingWorksheet!I958),
ISBLANK(TrackingWorksheet!#REF!)),1,0)</f>
        <v>0</v>
      </c>
      <c r="C953" s="173">
        <f>IF(B953=1,"",TrackingWorksheet!D958)</f>
        <v>0</v>
      </c>
      <c r="D953" s="176">
        <f>IF(B953=1,"",IF(AND(TrackingWorksheet!B958&lt;&gt;"",TrackingWorksheet!B958&lt;=WeeklyCOVIDSummary!$C$7,OR(TrackingWorksheet!C958="",TrackingWorksheet!C958&gt;=WeeklyCOVIDSummary!$C$6)),1,0))</f>
        <v>0</v>
      </c>
      <c r="E953" s="175">
        <f>IF(B953=1,"",IF(AND(TrackingWorksheet!H958&lt;&gt;"",TrackingWorksheet!H958&lt;=WeeklyCOVIDSummary!$C$7),1,0)*D953)</f>
        <v>0</v>
      </c>
      <c r="F953" s="175">
        <f>IF(B953=1,"",IF(AND(TrackingWorksheet!I958&lt;&gt;"",TrackingWorksheet!I958&lt;=WeeklyCOVIDSummary!$C$7),1,0)*D953)</f>
        <v>0</v>
      </c>
      <c r="G953" s="175">
        <f>IF(B953=1,"",IF(AND(TrackingWorksheet!G958&lt;&gt;"",TrackingWorksheet!G958&lt;=WeeklyCOVIDSummary!$C$7,WeeklyCOVIDSummary!$C$6-TrackingWorksheet!G958&lt;60),1,0)*D953)</f>
        <v>0</v>
      </c>
      <c r="H953" s="175">
        <f>IF(B953=1,"",IF(AND(TrackingWorksheet!G958&lt;&gt;"",TrackingWorksheet!G958&lt;=WeeklyCOVIDSummary!$C$7,TrackingWorksheet!G958&gt;$M$3),1,0)*D953)</f>
        <v>0</v>
      </c>
      <c r="I953" s="175">
        <f t="shared" si="29"/>
        <v>0</v>
      </c>
      <c r="J953" s="175">
        <f t="shared" si="28"/>
        <v>0</v>
      </c>
      <c r="K953" s="175">
        <f>IF(B953=1,"",IF(AND(TrackingWorksheet!G958="",TrackingWorksheet!H958="", TrackingWorksheet!I958=""),1,0)*D953)</f>
        <v>0</v>
      </c>
      <c r="L953" s="178" t="str">
        <f>IF(B953=1,"",IF(TrackingWorksheet!F958="","",TrackingWorksheet!F958))</f>
        <v/>
      </c>
      <c r="M953" s="170"/>
      <c r="N953" s="170">
        <f>IF(AND(ISBLANK(TrackingWorksheet!B958),ISBLANK(TrackingWorksheet!C958),ISBLANK(TrackingWorksheet!G958),ISBLANK(TrackingWorksheet!I958),
ISBLANK(TrackingWorksheet!#REF!)),1,0)</f>
        <v>0</v>
      </c>
      <c r="O953" s="170">
        <f>IF(B953=1,"",TrackingWorksheet!E958)</f>
        <v>0</v>
      </c>
      <c r="P953" s="170" t="e">
        <f>IF(B953=1,"",IF(AND(TrackingWorksheet!B958&lt;&gt;"",TrackingWorksheet!B958&lt;=#REF!,OR(TrackingWorksheet!C958="",TrackingWorksheet!C958&gt;=#REF!)),1,0))</f>
        <v>#REF!</v>
      </c>
      <c r="Q953" s="170" t="e">
        <f>IF(B953=1,"",IF(AND(TrackingWorksheet!#REF! &lt;&gt;"",TrackingWorksheet!#REF!&lt;=#REF!), 1, 0)*D953)</f>
        <v>#REF!</v>
      </c>
      <c r="R953" s="170" t="e">
        <f>IF(B953=1,"",IF(AND(TrackingWorksheet!#REF! &lt;&gt;"", TrackingWorksheet!#REF!="At facility"), 1, 0)*D953)</f>
        <v>#REF!</v>
      </c>
      <c r="S953" s="170" t="e">
        <f>IF(B953=1,"",IF(AND(TrackingWorksheet!#REF! &lt;&gt;"", TrackingWorksheet!#REF!="Outside of facility"), 1, 0)*D953)</f>
        <v>#REF!</v>
      </c>
      <c r="T953" s="170" t="e">
        <f>IF(B953=1,"",IF(AND(TrackingWorksheet!#REF!&lt;&gt;"",TrackingWorksheet!#REF!&lt;=#REF!),1,0)*D953)</f>
        <v>#REF!</v>
      </c>
      <c r="U953" s="170" t="e">
        <f>IF(B953=1,"",IF(AND(TrackingWorksheet!#REF!&lt;&gt;"",TrackingWorksheet!#REF!&lt;=#REF!),1,0)*D953)</f>
        <v>#REF!</v>
      </c>
      <c r="V953" s="170" t="str">
        <f>IF(B953=1,"",IF(TrackingWorksheet!F958="","",TrackingWorksheet!F958))</f>
        <v/>
      </c>
    </row>
    <row r="954" spans="2:22" x14ac:dyDescent="0.35">
      <c r="B954" s="178">
        <f>IF(AND(ISBLANK(TrackingWorksheet!B959),ISBLANK(TrackingWorksheet!C959),ISBLANK(TrackingWorksheet!G959),ISBLANK(TrackingWorksheet!I959),
ISBLANK(TrackingWorksheet!#REF!)),1,0)</f>
        <v>0</v>
      </c>
      <c r="C954" s="173">
        <f>IF(B954=1,"",TrackingWorksheet!D959)</f>
        <v>0</v>
      </c>
      <c r="D954" s="176">
        <f>IF(B954=1,"",IF(AND(TrackingWorksheet!B959&lt;&gt;"",TrackingWorksheet!B959&lt;=WeeklyCOVIDSummary!$C$7,OR(TrackingWorksheet!C959="",TrackingWorksheet!C959&gt;=WeeklyCOVIDSummary!$C$6)),1,0))</f>
        <v>0</v>
      </c>
      <c r="E954" s="175">
        <f>IF(B954=1,"",IF(AND(TrackingWorksheet!H959&lt;&gt;"",TrackingWorksheet!H959&lt;=WeeklyCOVIDSummary!$C$7),1,0)*D954)</f>
        <v>0</v>
      </c>
      <c r="F954" s="175">
        <f>IF(B954=1,"",IF(AND(TrackingWorksheet!I959&lt;&gt;"",TrackingWorksheet!I959&lt;=WeeklyCOVIDSummary!$C$7),1,0)*D954)</f>
        <v>0</v>
      </c>
      <c r="G954" s="175">
        <f>IF(B954=1,"",IF(AND(TrackingWorksheet!G959&lt;&gt;"",TrackingWorksheet!G959&lt;=WeeklyCOVIDSummary!$C$7,WeeklyCOVIDSummary!$C$6-TrackingWorksheet!G959&lt;60),1,0)*D954)</f>
        <v>0</v>
      </c>
      <c r="H954" s="175">
        <f>IF(B954=1,"",IF(AND(TrackingWorksheet!G959&lt;&gt;"",TrackingWorksheet!G959&lt;=WeeklyCOVIDSummary!$C$7,TrackingWorksheet!G959&gt;$M$3),1,0)*D954)</f>
        <v>0</v>
      </c>
      <c r="I954" s="175">
        <f t="shared" si="29"/>
        <v>0</v>
      </c>
      <c r="J954" s="175">
        <f t="shared" si="28"/>
        <v>0</v>
      </c>
      <c r="K954" s="175">
        <f>IF(B954=1,"",IF(AND(TrackingWorksheet!G959="",TrackingWorksheet!H959="", TrackingWorksheet!I959=""),1,0)*D954)</f>
        <v>0</v>
      </c>
      <c r="L954" s="178" t="str">
        <f>IF(B954=1,"",IF(TrackingWorksheet!F959="","",TrackingWorksheet!F959))</f>
        <v/>
      </c>
      <c r="M954" s="170"/>
      <c r="N954" s="170">
        <f>IF(AND(ISBLANK(TrackingWorksheet!B959),ISBLANK(TrackingWorksheet!C959),ISBLANK(TrackingWorksheet!G959),ISBLANK(TrackingWorksheet!I959),
ISBLANK(TrackingWorksheet!#REF!)),1,0)</f>
        <v>0</v>
      </c>
      <c r="O954" s="170">
        <f>IF(B954=1,"",TrackingWorksheet!E959)</f>
        <v>0</v>
      </c>
      <c r="P954" s="170" t="e">
        <f>IF(B954=1,"",IF(AND(TrackingWorksheet!B959&lt;&gt;"",TrackingWorksheet!B959&lt;=#REF!,OR(TrackingWorksheet!C959="",TrackingWorksheet!C959&gt;=#REF!)),1,0))</f>
        <v>#REF!</v>
      </c>
      <c r="Q954" s="170" t="e">
        <f>IF(B954=1,"",IF(AND(TrackingWorksheet!#REF! &lt;&gt;"",TrackingWorksheet!#REF!&lt;=#REF!), 1, 0)*D954)</f>
        <v>#REF!</v>
      </c>
      <c r="R954" s="170" t="e">
        <f>IF(B954=1,"",IF(AND(TrackingWorksheet!#REF! &lt;&gt;"", TrackingWorksheet!#REF!="At facility"), 1, 0)*D954)</f>
        <v>#REF!</v>
      </c>
      <c r="S954" s="170" t="e">
        <f>IF(B954=1,"",IF(AND(TrackingWorksheet!#REF! &lt;&gt;"", TrackingWorksheet!#REF!="Outside of facility"), 1, 0)*D954)</f>
        <v>#REF!</v>
      </c>
      <c r="T954" s="170" t="e">
        <f>IF(B954=1,"",IF(AND(TrackingWorksheet!#REF!&lt;&gt;"",TrackingWorksheet!#REF!&lt;=#REF!),1,0)*D954)</f>
        <v>#REF!</v>
      </c>
      <c r="U954" s="170" t="e">
        <f>IF(B954=1,"",IF(AND(TrackingWorksheet!#REF!&lt;&gt;"",TrackingWorksheet!#REF!&lt;=#REF!),1,0)*D954)</f>
        <v>#REF!</v>
      </c>
      <c r="V954" s="170" t="str">
        <f>IF(B954=1,"",IF(TrackingWorksheet!F959="","",TrackingWorksheet!F959))</f>
        <v/>
      </c>
    </row>
    <row r="955" spans="2:22" x14ac:dyDescent="0.35">
      <c r="B955" s="178">
        <f>IF(AND(ISBLANK(TrackingWorksheet!B960),ISBLANK(TrackingWorksheet!C960),ISBLANK(TrackingWorksheet!G960),ISBLANK(TrackingWorksheet!I960),
ISBLANK(TrackingWorksheet!#REF!)),1,0)</f>
        <v>0</v>
      </c>
      <c r="C955" s="173">
        <f>IF(B955=1,"",TrackingWorksheet!D960)</f>
        <v>0</v>
      </c>
      <c r="D955" s="176">
        <f>IF(B955=1,"",IF(AND(TrackingWorksheet!B960&lt;&gt;"",TrackingWorksheet!B960&lt;=WeeklyCOVIDSummary!$C$7,OR(TrackingWorksheet!C960="",TrackingWorksheet!C960&gt;=WeeklyCOVIDSummary!$C$6)),1,0))</f>
        <v>0</v>
      </c>
      <c r="E955" s="175">
        <f>IF(B955=1,"",IF(AND(TrackingWorksheet!H960&lt;&gt;"",TrackingWorksheet!H960&lt;=WeeklyCOVIDSummary!$C$7),1,0)*D955)</f>
        <v>0</v>
      </c>
      <c r="F955" s="175">
        <f>IF(B955=1,"",IF(AND(TrackingWorksheet!I960&lt;&gt;"",TrackingWorksheet!I960&lt;=WeeklyCOVIDSummary!$C$7),1,0)*D955)</f>
        <v>0</v>
      </c>
      <c r="G955" s="175">
        <f>IF(B955=1,"",IF(AND(TrackingWorksheet!G960&lt;&gt;"",TrackingWorksheet!G960&lt;=WeeklyCOVIDSummary!$C$7,WeeklyCOVIDSummary!$C$6-TrackingWorksheet!G960&lt;60),1,0)*D955)</f>
        <v>0</v>
      </c>
      <c r="H955" s="175">
        <f>IF(B955=1,"",IF(AND(TrackingWorksheet!G960&lt;&gt;"",TrackingWorksheet!G960&lt;=WeeklyCOVIDSummary!$C$7,TrackingWorksheet!G960&gt;$M$3),1,0)*D955)</f>
        <v>0</v>
      </c>
      <c r="I955" s="175">
        <f t="shared" si="29"/>
        <v>0</v>
      </c>
      <c r="J955" s="175">
        <f t="shared" si="28"/>
        <v>0</v>
      </c>
      <c r="K955" s="175">
        <f>IF(B955=1,"",IF(AND(TrackingWorksheet!G960="",TrackingWorksheet!H960="", TrackingWorksheet!I960=""),1,0)*D955)</f>
        <v>0</v>
      </c>
      <c r="L955" s="178" t="str">
        <f>IF(B955=1,"",IF(TrackingWorksheet!F960="","",TrackingWorksheet!F960))</f>
        <v/>
      </c>
      <c r="M955" s="170"/>
      <c r="N955" s="170">
        <f>IF(AND(ISBLANK(TrackingWorksheet!B960),ISBLANK(TrackingWorksheet!C960),ISBLANK(TrackingWorksheet!G960),ISBLANK(TrackingWorksheet!I960),
ISBLANK(TrackingWorksheet!#REF!)),1,0)</f>
        <v>0</v>
      </c>
      <c r="O955" s="170">
        <f>IF(B955=1,"",TrackingWorksheet!E960)</f>
        <v>0</v>
      </c>
      <c r="P955" s="170" t="e">
        <f>IF(B955=1,"",IF(AND(TrackingWorksheet!B960&lt;&gt;"",TrackingWorksheet!B960&lt;=#REF!,OR(TrackingWorksheet!C960="",TrackingWorksheet!C960&gt;=#REF!)),1,0))</f>
        <v>#REF!</v>
      </c>
      <c r="Q955" s="170" t="e">
        <f>IF(B955=1,"",IF(AND(TrackingWorksheet!#REF! &lt;&gt;"",TrackingWorksheet!#REF!&lt;=#REF!), 1, 0)*D955)</f>
        <v>#REF!</v>
      </c>
      <c r="R955" s="170" t="e">
        <f>IF(B955=1,"",IF(AND(TrackingWorksheet!#REF! &lt;&gt;"", TrackingWorksheet!#REF!="At facility"), 1, 0)*D955)</f>
        <v>#REF!</v>
      </c>
      <c r="S955" s="170" t="e">
        <f>IF(B955=1,"",IF(AND(TrackingWorksheet!#REF! &lt;&gt;"", TrackingWorksheet!#REF!="Outside of facility"), 1, 0)*D955)</f>
        <v>#REF!</v>
      </c>
      <c r="T955" s="170" t="e">
        <f>IF(B955=1,"",IF(AND(TrackingWorksheet!#REF!&lt;&gt;"",TrackingWorksheet!#REF!&lt;=#REF!),1,0)*D955)</f>
        <v>#REF!</v>
      </c>
      <c r="U955" s="170" t="e">
        <f>IF(B955=1,"",IF(AND(TrackingWorksheet!#REF!&lt;&gt;"",TrackingWorksheet!#REF!&lt;=#REF!),1,0)*D955)</f>
        <v>#REF!</v>
      </c>
      <c r="V955" s="170" t="str">
        <f>IF(B955=1,"",IF(TrackingWorksheet!F960="","",TrackingWorksheet!F960))</f>
        <v/>
      </c>
    </row>
    <row r="956" spans="2:22" x14ac:dyDescent="0.35">
      <c r="B956" s="178">
        <f>IF(AND(ISBLANK(TrackingWorksheet!B961),ISBLANK(TrackingWorksheet!C961),ISBLANK(TrackingWorksheet!G961),ISBLANK(TrackingWorksheet!I961),
ISBLANK(TrackingWorksheet!#REF!)),1,0)</f>
        <v>0</v>
      </c>
      <c r="C956" s="173">
        <f>IF(B956=1,"",TrackingWorksheet!D961)</f>
        <v>0</v>
      </c>
      <c r="D956" s="176">
        <f>IF(B956=1,"",IF(AND(TrackingWorksheet!B961&lt;&gt;"",TrackingWorksheet!B961&lt;=WeeklyCOVIDSummary!$C$7,OR(TrackingWorksheet!C961="",TrackingWorksheet!C961&gt;=WeeklyCOVIDSummary!$C$6)),1,0))</f>
        <v>0</v>
      </c>
      <c r="E956" s="175">
        <f>IF(B956=1,"",IF(AND(TrackingWorksheet!H961&lt;&gt;"",TrackingWorksheet!H961&lt;=WeeklyCOVIDSummary!$C$7),1,0)*D956)</f>
        <v>0</v>
      </c>
      <c r="F956" s="175">
        <f>IF(B956=1,"",IF(AND(TrackingWorksheet!I961&lt;&gt;"",TrackingWorksheet!I961&lt;=WeeklyCOVIDSummary!$C$7),1,0)*D956)</f>
        <v>0</v>
      </c>
      <c r="G956" s="175">
        <f>IF(B956=1,"",IF(AND(TrackingWorksheet!G961&lt;&gt;"",TrackingWorksheet!G961&lt;=WeeklyCOVIDSummary!$C$7,WeeklyCOVIDSummary!$C$6-TrackingWorksheet!G961&lt;60),1,0)*D956)</f>
        <v>0</v>
      </c>
      <c r="H956" s="175">
        <f>IF(B956=1,"",IF(AND(TrackingWorksheet!G961&lt;&gt;"",TrackingWorksheet!G961&lt;=WeeklyCOVIDSummary!$C$7,TrackingWorksheet!G961&gt;$M$3),1,0)*D956)</f>
        <v>0</v>
      </c>
      <c r="I956" s="175">
        <f t="shared" si="29"/>
        <v>0</v>
      </c>
      <c r="J956" s="175">
        <f t="shared" si="28"/>
        <v>0</v>
      </c>
      <c r="K956" s="175">
        <f>IF(B956=1,"",IF(AND(TrackingWorksheet!G961="",TrackingWorksheet!H961="", TrackingWorksheet!I961=""),1,0)*D956)</f>
        <v>0</v>
      </c>
      <c r="L956" s="178" t="str">
        <f>IF(B956=1,"",IF(TrackingWorksheet!F961="","",TrackingWorksheet!F961))</f>
        <v/>
      </c>
      <c r="M956" s="170"/>
      <c r="N956" s="170">
        <f>IF(AND(ISBLANK(TrackingWorksheet!B961),ISBLANK(TrackingWorksheet!C961),ISBLANK(TrackingWorksheet!G961),ISBLANK(TrackingWorksheet!I961),
ISBLANK(TrackingWorksheet!#REF!)),1,0)</f>
        <v>0</v>
      </c>
      <c r="O956" s="170">
        <f>IF(B956=1,"",TrackingWorksheet!E961)</f>
        <v>0</v>
      </c>
      <c r="P956" s="170" t="e">
        <f>IF(B956=1,"",IF(AND(TrackingWorksheet!B961&lt;&gt;"",TrackingWorksheet!B961&lt;=#REF!,OR(TrackingWorksheet!C961="",TrackingWorksheet!C961&gt;=#REF!)),1,0))</f>
        <v>#REF!</v>
      </c>
      <c r="Q956" s="170" t="e">
        <f>IF(B956=1,"",IF(AND(TrackingWorksheet!#REF! &lt;&gt;"",TrackingWorksheet!#REF!&lt;=#REF!), 1, 0)*D956)</f>
        <v>#REF!</v>
      </c>
      <c r="R956" s="170" t="e">
        <f>IF(B956=1,"",IF(AND(TrackingWorksheet!#REF! &lt;&gt;"", TrackingWorksheet!#REF!="At facility"), 1, 0)*D956)</f>
        <v>#REF!</v>
      </c>
      <c r="S956" s="170" t="e">
        <f>IF(B956=1,"",IF(AND(TrackingWorksheet!#REF! &lt;&gt;"", TrackingWorksheet!#REF!="Outside of facility"), 1, 0)*D956)</f>
        <v>#REF!</v>
      </c>
      <c r="T956" s="170" t="e">
        <f>IF(B956=1,"",IF(AND(TrackingWorksheet!#REF!&lt;&gt;"",TrackingWorksheet!#REF!&lt;=#REF!),1,0)*D956)</f>
        <v>#REF!</v>
      </c>
      <c r="U956" s="170" t="e">
        <f>IF(B956=1,"",IF(AND(TrackingWorksheet!#REF!&lt;&gt;"",TrackingWorksheet!#REF!&lt;=#REF!),1,0)*D956)</f>
        <v>#REF!</v>
      </c>
      <c r="V956" s="170" t="str">
        <f>IF(B956=1,"",IF(TrackingWorksheet!F961="","",TrackingWorksheet!F961))</f>
        <v/>
      </c>
    </row>
    <row r="957" spans="2:22" x14ac:dyDescent="0.35">
      <c r="B957" s="178">
        <f>IF(AND(ISBLANK(TrackingWorksheet!B962),ISBLANK(TrackingWorksheet!C962),ISBLANK(TrackingWorksheet!G962),ISBLANK(TrackingWorksheet!I962),
ISBLANK(TrackingWorksheet!#REF!)),1,0)</f>
        <v>0</v>
      </c>
      <c r="C957" s="173">
        <f>IF(B957=1,"",TrackingWorksheet!D962)</f>
        <v>0</v>
      </c>
      <c r="D957" s="176">
        <f>IF(B957=1,"",IF(AND(TrackingWorksheet!B962&lt;&gt;"",TrackingWorksheet!B962&lt;=WeeklyCOVIDSummary!$C$7,OR(TrackingWorksheet!C962="",TrackingWorksheet!C962&gt;=WeeklyCOVIDSummary!$C$6)),1,0))</f>
        <v>0</v>
      </c>
      <c r="E957" s="175">
        <f>IF(B957=1,"",IF(AND(TrackingWorksheet!H962&lt;&gt;"",TrackingWorksheet!H962&lt;=WeeklyCOVIDSummary!$C$7),1,0)*D957)</f>
        <v>0</v>
      </c>
      <c r="F957" s="175">
        <f>IF(B957=1,"",IF(AND(TrackingWorksheet!I962&lt;&gt;"",TrackingWorksheet!I962&lt;=WeeklyCOVIDSummary!$C$7),1,0)*D957)</f>
        <v>0</v>
      </c>
      <c r="G957" s="175">
        <f>IF(B957=1,"",IF(AND(TrackingWorksheet!G962&lt;&gt;"",TrackingWorksheet!G962&lt;=WeeklyCOVIDSummary!$C$7,WeeklyCOVIDSummary!$C$6-TrackingWorksheet!G962&lt;60),1,0)*D957)</f>
        <v>0</v>
      </c>
      <c r="H957" s="175">
        <f>IF(B957=1,"",IF(AND(TrackingWorksheet!G962&lt;&gt;"",TrackingWorksheet!G962&lt;=WeeklyCOVIDSummary!$C$7,TrackingWorksheet!G962&gt;$M$3),1,0)*D957)</f>
        <v>0</v>
      </c>
      <c r="I957" s="175">
        <f t="shared" si="29"/>
        <v>0</v>
      </c>
      <c r="J957" s="175">
        <f t="shared" si="28"/>
        <v>0</v>
      </c>
      <c r="K957" s="175">
        <f>IF(B957=1,"",IF(AND(TrackingWorksheet!G962="",TrackingWorksheet!H962="", TrackingWorksheet!I962=""),1,0)*D957)</f>
        <v>0</v>
      </c>
      <c r="L957" s="178" t="str">
        <f>IF(B957=1,"",IF(TrackingWorksheet!F962="","",TrackingWorksheet!F962))</f>
        <v/>
      </c>
      <c r="M957" s="170"/>
      <c r="N957" s="170">
        <f>IF(AND(ISBLANK(TrackingWorksheet!B962),ISBLANK(TrackingWorksheet!C962),ISBLANK(TrackingWorksheet!G962),ISBLANK(TrackingWorksheet!I962),
ISBLANK(TrackingWorksheet!#REF!)),1,0)</f>
        <v>0</v>
      </c>
      <c r="O957" s="170">
        <f>IF(B957=1,"",TrackingWorksheet!E962)</f>
        <v>0</v>
      </c>
      <c r="P957" s="170" t="e">
        <f>IF(B957=1,"",IF(AND(TrackingWorksheet!B962&lt;&gt;"",TrackingWorksheet!B962&lt;=#REF!,OR(TrackingWorksheet!C962="",TrackingWorksheet!C962&gt;=#REF!)),1,0))</f>
        <v>#REF!</v>
      </c>
      <c r="Q957" s="170" t="e">
        <f>IF(B957=1,"",IF(AND(TrackingWorksheet!#REF! &lt;&gt;"",TrackingWorksheet!#REF!&lt;=#REF!), 1, 0)*D957)</f>
        <v>#REF!</v>
      </c>
      <c r="R957" s="170" t="e">
        <f>IF(B957=1,"",IF(AND(TrackingWorksheet!#REF! &lt;&gt;"", TrackingWorksheet!#REF!="At facility"), 1, 0)*D957)</f>
        <v>#REF!</v>
      </c>
      <c r="S957" s="170" t="e">
        <f>IF(B957=1,"",IF(AND(TrackingWorksheet!#REF! &lt;&gt;"", TrackingWorksheet!#REF!="Outside of facility"), 1, 0)*D957)</f>
        <v>#REF!</v>
      </c>
      <c r="T957" s="170" t="e">
        <f>IF(B957=1,"",IF(AND(TrackingWorksheet!#REF!&lt;&gt;"",TrackingWorksheet!#REF!&lt;=#REF!),1,0)*D957)</f>
        <v>#REF!</v>
      </c>
      <c r="U957" s="170" t="e">
        <f>IF(B957=1,"",IF(AND(TrackingWorksheet!#REF!&lt;&gt;"",TrackingWorksheet!#REF!&lt;=#REF!),1,0)*D957)</f>
        <v>#REF!</v>
      </c>
      <c r="V957" s="170" t="str">
        <f>IF(B957=1,"",IF(TrackingWorksheet!F962="","",TrackingWorksheet!F962))</f>
        <v/>
      </c>
    </row>
    <row r="958" spans="2:22" x14ac:dyDescent="0.35">
      <c r="B958" s="178">
        <f>IF(AND(ISBLANK(TrackingWorksheet!B963),ISBLANK(TrackingWorksheet!C963),ISBLANK(TrackingWorksheet!G963),ISBLANK(TrackingWorksheet!I963),
ISBLANK(TrackingWorksheet!#REF!)),1,0)</f>
        <v>0</v>
      </c>
      <c r="C958" s="173">
        <f>IF(B958=1,"",TrackingWorksheet!D963)</f>
        <v>0</v>
      </c>
      <c r="D958" s="176">
        <f>IF(B958=1,"",IF(AND(TrackingWorksheet!B963&lt;&gt;"",TrackingWorksheet!B963&lt;=WeeklyCOVIDSummary!$C$7,OR(TrackingWorksheet!C963="",TrackingWorksheet!C963&gt;=WeeklyCOVIDSummary!$C$6)),1,0))</f>
        <v>0</v>
      </c>
      <c r="E958" s="175">
        <f>IF(B958=1,"",IF(AND(TrackingWorksheet!H963&lt;&gt;"",TrackingWorksheet!H963&lt;=WeeklyCOVIDSummary!$C$7),1,0)*D958)</f>
        <v>0</v>
      </c>
      <c r="F958" s="175">
        <f>IF(B958=1,"",IF(AND(TrackingWorksheet!I963&lt;&gt;"",TrackingWorksheet!I963&lt;=WeeklyCOVIDSummary!$C$7),1,0)*D958)</f>
        <v>0</v>
      </c>
      <c r="G958" s="175">
        <f>IF(B958=1,"",IF(AND(TrackingWorksheet!G963&lt;&gt;"",TrackingWorksheet!G963&lt;=WeeklyCOVIDSummary!$C$7,WeeklyCOVIDSummary!$C$6-TrackingWorksheet!G963&lt;60),1,0)*D958)</f>
        <v>0</v>
      </c>
      <c r="H958" s="175">
        <f>IF(B958=1,"",IF(AND(TrackingWorksheet!G963&lt;&gt;"",TrackingWorksheet!G963&lt;=WeeklyCOVIDSummary!$C$7,TrackingWorksheet!G963&gt;$M$3),1,0)*D958)</f>
        <v>0</v>
      </c>
      <c r="I958" s="175">
        <f t="shared" si="29"/>
        <v>0</v>
      </c>
      <c r="J958" s="175">
        <f t="shared" si="28"/>
        <v>0</v>
      </c>
      <c r="K958" s="175">
        <f>IF(B958=1,"",IF(AND(TrackingWorksheet!G963="",TrackingWorksheet!H963="", TrackingWorksheet!I963=""),1,0)*D958)</f>
        <v>0</v>
      </c>
      <c r="L958" s="178" t="str">
        <f>IF(B958=1,"",IF(TrackingWorksheet!F963="","",TrackingWorksheet!F963))</f>
        <v/>
      </c>
      <c r="M958" s="170"/>
      <c r="N958" s="170">
        <f>IF(AND(ISBLANK(TrackingWorksheet!B963),ISBLANK(TrackingWorksheet!C963),ISBLANK(TrackingWorksheet!G963),ISBLANK(TrackingWorksheet!I963),
ISBLANK(TrackingWorksheet!#REF!)),1,0)</f>
        <v>0</v>
      </c>
      <c r="O958" s="170">
        <f>IF(B958=1,"",TrackingWorksheet!E963)</f>
        <v>0</v>
      </c>
      <c r="P958" s="170" t="e">
        <f>IF(B958=1,"",IF(AND(TrackingWorksheet!B963&lt;&gt;"",TrackingWorksheet!B963&lt;=#REF!,OR(TrackingWorksheet!C963="",TrackingWorksheet!C963&gt;=#REF!)),1,0))</f>
        <v>#REF!</v>
      </c>
      <c r="Q958" s="170" t="e">
        <f>IF(B958=1,"",IF(AND(TrackingWorksheet!#REF! &lt;&gt;"",TrackingWorksheet!#REF!&lt;=#REF!), 1, 0)*D958)</f>
        <v>#REF!</v>
      </c>
      <c r="R958" s="170" t="e">
        <f>IF(B958=1,"",IF(AND(TrackingWorksheet!#REF! &lt;&gt;"", TrackingWorksheet!#REF!="At facility"), 1, 0)*D958)</f>
        <v>#REF!</v>
      </c>
      <c r="S958" s="170" t="e">
        <f>IF(B958=1,"",IF(AND(TrackingWorksheet!#REF! &lt;&gt;"", TrackingWorksheet!#REF!="Outside of facility"), 1, 0)*D958)</f>
        <v>#REF!</v>
      </c>
      <c r="T958" s="170" t="e">
        <f>IF(B958=1,"",IF(AND(TrackingWorksheet!#REF!&lt;&gt;"",TrackingWorksheet!#REF!&lt;=#REF!),1,0)*D958)</f>
        <v>#REF!</v>
      </c>
      <c r="U958" s="170" t="e">
        <f>IF(B958=1,"",IF(AND(TrackingWorksheet!#REF!&lt;&gt;"",TrackingWorksheet!#REF!&lt;=#REF!),1,0)*D958)</f>
        <v>#REF!</v>
      </c>
      <c r="V958" s="170" t="str">
        <f>IF(B958=1,"",IF(TrackingWorksheet!F963="","",TrackingWorksheet!F963))</f>
        <v/>
      </c>
    </row>
    <row r="959" spans="2:22" x14ac:dyDescent="0.35">
      <c r="B959" s="178">
        <f>IF(AND(ISBLANK(TrackingWorksheet!B964),ISBLANK(TrackingWorksheet!C964),ISBLANK(TrackingWorksheet!G964),ISBLANK(TrackingWorksheet!I964),
ISBLANK(TrackingWorksheet!#REF!)),1,0)</f>
        <v>0</v>
      </c>
      <c r="C959" s="173">
        <f>IF(B959=1,"",TrackingWorksheet!D964)</f>
        <v>0</v>
      </c>
      <c r="D959" s="176">
        <f>IF(B959=1,"",IF(AND(TrackingWorksheet!B964&lt;&gt;"",TrackingWorksheet!B964&lt;=WeeklyCOVIDSummary!$C$7,OR(TrackingWorksheet!C964="",TrackingWorksheet!C964&gt;=WeeklyCOVIDSummary!$C$6)),1,0))</f>
        <v>0</v>
      </c>
      <c r="E959" s="175">
        <f>IF(B959=1,"",IF(AND(TrackingWorksheet!H964&lt;&gt;"",TrackingWorksheet!H964&lt;=WeeklyCOVIDSummary!$C$7),1,0)*D959)</f>
        <v>0</v>
      </c>
      <c r="F959" s="175">
        <f>IF(B959=1,"",IF(AND(TrackingWorksheet!I964&lt;&gt;"",TrackingWorksheet!I964&lt;=WeeklyCOVIDSummary!$C$7),1,0)*D959)</f>
        <v>0</v>
      </c>
      <c r="G959" s="175">
        <f>IF(B959=1,"",IF(AND(TrackingWorksheet!G964&lt;&gt;"",TrackingWorksheet!G964&lt;=WeeklyCOVIDSummary!$C$7,WeeklyCOVIDSummary!$C$6-TrackingWorksheet!G964&lt;60),1,0)*D959)</f>
        <v>0</v>
      </c>
      <c r="H959" s="175">
        <f>IF(B959=1,"",IF(AND(TrackingWorksheet!G964&lt;&gt;"",TrackingWorksheet!G964&lt;=WeeklyCOVIDSummary!$C$7,TrackingWorksheet!G964&gt;$M$3),1,0)*D959)</f>
        <v>0</v>
      </c>
      <c r="I959" s="175">
        <f t="shared" si="29"/>
        <v>0</v>
      </c>
      <c r="J959" s="175">
        <f t="shared" si="28"/>
        <v>0</v>
      </c>
      <c r="K959" s="175">
        <f>IF(B959=1,"",IF(AND(TrackingWorksheet!G964="",TrackingWorksheet!H964="", TrackingWorksheet!I964=""),1,0)*D959)</f>
        <v>0</v>
      </c>
      <c r="L959" s="178" t="str">
        <f>IF(B959=1,"",IF(TrackingWorksheet!F964="","",TrackingWorksheet!F964))</f>
        <v/>
      </c>
      <c r="M959" s="170"/>
      <c r="N959" s="170">
        <f>IF(AND(ISBLANK(TrackingWorksheet!B964),ISBLANK(TrackingWorksheet!C964),ISBLANK(TrackingWorksheet!G964),ISBLANK(TrackingWorksheet!I964),
ISBLANK(TrackingWorksheet!#REF!)),1,0)</f>
        <v>0</v>
      </c>
      <c r="O959" s="170">
        <f>IF(B959=1,"",TrackingWorksheet!E964)</f>
        <v>0</v>
      </c>
      <c r="P959" s="170" t="e">
        <f>IF(B959=1,"",IF(AND(TrackingWorksheet!B964&lt;&gt;"",TrackingWorksheet!B964&lt;=#REF!,OR(TrackingWorksheet!C964="",TrackingWorksheet!C964&gt;=#REF!)),1,0))</f>
        <v>#REF!</v>
      </c>
      <c r="Q959" s="170" t="e">
        <f>IF(B959=1,"",IF(AND(TrackingWorksheet!#REF! &lt;&gt;"",TrackingWorksheet!#REF!&lt;=#REF!), 1, 0)*D959)</f>
        <v>#REF!</v>
      </c>
      <c r="R959" s="170" t="e">
        <f>IF(B959=1,"",IF(AND(TrackingWorksheet!#REF! &lt;&gt;"", TrackingWorksheet!#REF!="At facility"), 1, 0)*D959)</f>
        <v>#REF!</v>
      </c>
      <c r="S959" s="170" t="e">
        <f>IF(B959=1,"",IF(AND(TrackingWorksheet!#REF! &lt;&gt;"", TrackingWorksheet!#REF!="Outside of facility"), 1, 0)*D959)</f>
        <v>#REF!</v>
      </c>
      <c r="T959" s="170" t="e">
        <f>IF(B959=1,"",IF(AND(TrackingWorksheet!#REF!&lt;&gt;"",TrackingWorksheet!#REF!&lt;=#REF!),1,0)*D959)</f>
        <v>#REF!</v>
      </c>
      <c r="U959" s="170" t="e">
        <f>IF(B959=1,"",IF(AND(TrackingWorksheet!#REF!&lt;&gt;"",TrackingWorksheet!#REF!&lt;=#REF!),1,0)*D959)</f>
        <v>#REF!</v>
      </c>
      <c r="V959" s="170" t="str">
        <f>IF(B959=1,"",IF(TrackingWorksheet!F964="","",TrackingWorksheet!F964))</f>
        <v/>
      </c>
    </row>
    <row r="960" spans="2:22" x14ac:dyDescent="0.35">
      <c r="B960" s="178">
        <f>IF(AND(ISBLANK(TrackingWorksheet!B965),ISBLANK(TrackingWorksheet!C965),ISBLANK(TrackingWorksheet!G965),ISBLANK(TrackingWorksheet!I965),
ISBLANK(TrackingWorksheet!#REF!)),1,0)</f>
        <v>0</v>
      </c>
      <c r="C960" s="173">
        <f>IF(B960=1,"",TrackingWorksheet!D965)</f>
        <v>0</v>
      </c>
      <c r="D960" s="176">
        <f>IF(B960=1,"",IF(AND(TrackingWorksheet!B965&lt;&gt;"",TrackingWorksheet!B965&lt;=WeeklyCOVIDSummary!$C$7,OR(TrackingWorksheet!C965="",TrackingWorksheet!C965&gt;=WeeklyCOVIDSummary!$C$6)),1,0))</f>
        <v>0</v>
      </c>
      <c r="E960" s="175">
        <f>IF(B960=1,"",IF(AND(TrackingWorksheet!H965&lt;&gt;"",TrackingWorksheet!H965&lt;=WeeklyCOVIDSummary!$C$7),1,0)*D960)</f>
        <v>0</v>
      </c>
      <c r="F960" s="175">
        <f>IF(B960=1,"",IF(AND(TrackingWorksheet!I965&lt;&gt;"",TrackingWorksheet!I965&lt;=WeeklyCOVIDSummary!$C$7),1,0)*D960)</f>
        <v>0</v>
      </c>
      <c r="G960" s="175">
        <f>IF(B960=1,"",IF(AND(TrackingWorksheet!G965&lt;&gt;"",TrackingWorksheet!G965&lt;=WeeklyCOVIDSummary!$C$7,WeeklyCOVIDSummary!$C$6-TrackingWorksheet!G965&lt;60),1,0)*D960)</f>
        <v>0</v>
      </c>
      <c r="H960" s="175">
        <f>IF(B960=1,"",IF(AND(TrackingWorksheet!G965&lt;&gt;"",TrackingWorksheet!G965&lt;=WeeklyCOVIDSummary!$C$7,TrackingWorksheet!G965&gt;$M$3),1,0)*D960)</f>
        <v>0</v>
      </c>
      <c r="I960" s="175">
        <f t="shared" si="29"/>
        <v>0</v>
      </c>
      <c r="J960" s="175">
        <f t="shared" si="28"/>
        <v>0</v>
      </c>
      <c r="K960" s="175">
        <f>IF(B960=1,"",IF(AND(TrackingWorksheet!G965="",TrackingWorksheet!H965="", TrackingWorksheet!I965=""),1,0)*D960)</f>
        <v>0</v>
      </c>
      <c r="L960" s="178" t="str">
        <f>IF(B960=1,"",IF(TrackingWorksheet!F965="","",TrackingWorksheet!F965))</f>
        <v/>
      </c>
      <c r="M960" s="170"/>
      <c r="N960" s="170">
        <f>IF(AND(ISBLANK(TrackingWorksheet!B965),ISBLANK(TrackingWorksheet!C965),ISBLANK(TrackingWorksheet!G965),ISBLANK(TrackingWorksheet!I965),
ISBLANK(TrackingWorksheet!#REF!)),1,0)</f>
        <v>0</v>
      </c>
      <c r="O960" s="170">
        <f>IF(B960=1,"",TrackingWorksheet!E965)</f>
        <v>0</v>
      </c>
      <c r="P960" s="170" t="e">
        <f>IF(B960=1,"",IF(AND(TrackingWorksheet!B965&lt;&gt;"",TrackingWorksheet!B965&lt;=#REF!,OR(TrackingWorksheet!C965="",TrackingWorksheet!C965&gt;=#REF!)),1,0))</f>
        <v>#REF!</v>
      </c>
      <c r="Q960" s="170" t="e">
        <f>IF(B960=1,"",IF(AND(TrackingWorksheet!#REF! &lt;&gt;"",TrackingWorksheet!#REF!&lt;=#REF!), 1, 0)*D960)</f>
        <v>#REF!</v>
      </c>
      <c r="R960" s="170" t="e">
        <f>IF(B960=1,"",IF(AND(TrackingWorksheet!#REF! &lt;&gt;"", TrackingWorksheet!#REF!="At facility"), 1, 0)*D960)</f>
        <v>#REF!</v>
      </c>
      <c r="S960" s="170" t="e">
        <f>IF(B960=1,"",IF(AND(TrackingWorksheet!#REF! &lt;&gt;"", TrackingWorksheet!#REF!="Outside of facility"), 1, 0)*D960)</f>
        <v>#REF!</v>
      </c>
      <c r="T960" s="170" t="e">
        <f>IF(B960=1,"",IF(AND(TrackingWorksheet!#REF!&lt;&gt;"",TrackingWorksheet!#REF!&lt;=#REF!),1,0)*D960)</f>
        <v>#REF!</v>
      </c>
      <c r="U960" s="170" t="e">
        <f>IF(B960=1,"",IF(AND(TrackingWorksheet!#REF!&lt;&gt;"",TrackingWorksheet!#REF!&lt;=#REF!),1,0)*D960)</f>
        <v>#REF!</v>
      </c>
      <c r="V960" s="170" t="str">
        <f>IF(B960=1,"",IF(TrackingWorksheet!F965="","",TrackingWorksheet!F965))</f>
        <v/>
      </c>
    </row>
    <row r="961" spans="2:22" x14ac:dyDescent="0.35">
      <c r="B961" s="178">
        <f>IF(AND(ISBLANK(TrackingWorksheet!B966),ISBLANK(TrackingWorksheet!C966),ISBLANK(TrackingWorksheet!G966),ISBLANK(TrackingWorksheet!I966),
ISBLANK(TrackingWorksheet!#REF!)),1,0)</f>
        <v>0</v>
      </c>
      <c r="C961" s="173">
        <f>IF(B961=1,"",TrackingWorksheet!D966)</f>
        <v>0</v>
      </c>
      <c r="D961" s="176">
        <f>IF(B961=1,"",IF(AND(TrackingWorksheet!B966&lt;&gt;"",TrackingWorksheet!B966&lt;=WeeklyCOVIDSummary!$C$7,OR(TrackingWorksheet!C966="",TrackingWorksheet!C966&gt;=WeeklyCOVIDSummary!$C$6)),1,0))</f>
        <v>0</v>
      </c>
      <c r="E961" s="175">
        <f>IF(B961=1,"",IF(AND(TrackingWorksheet!H966&lt;&gt;"",TrackingWorksheet!H966&lt;=WeeklyCOVIDSummary!$C$7),1,0)*D961)</f>
        <v>0</v>
      </c>
      <c r="F961" s="175">
        <f>IF(B961=1,"",IF(AND(TrackingWorksheet!I966&lt;&gt;"",TrackingWorksheet!I966&lt;=WeeklyCOVIDSummary!$C$7),1,0)*D961)</f>
        <v>0</v>
      </c>
      <c r="G961" s="175">
        <f>IF(B961=1,"",IF(AND(TrackingWorksheet!G966&lt;&gt;"",TrackingWorksheet!G966&lt;=WeeklyCOVIDSummary!$C$7,WeeklyCOVIDSummary!$C$6-TrackingWorksheet!G966&lt;60),1,0)*D961)</f>
        <v>0</v>
      </c>
      <c r="H961" s="175">
        <f>IF(B961=1,"",IF(AND(TrackingWorksheet!G966&lt;&gt;"",TrackingWorksheet!G966&lt;=WeeklyCOVIDSummary!$C$7,TrackingWorksheet!G966&gt;$M$3),1,0)*D961)</f>
        <v>0</v>
      </c>
      <c r="I961" s="175">
        <f t="shared" si="29"/>
        <v>0</v>
      </c>
      <c r="J961" s="175">
        <f t="shared" si="28"/>
        <v>0</v>
      </c>
      <c r="K961" s="175">
        <f>IF(B961=1,"",IF(AND(TrackingWorksheet!G966="",TrackingWorksheet!H966="", TrackingWorksheet!I966=""),1,0)*D961)</f>
        <v>0</v>
      </c>
      <c r="L961" s="178" t="str">
        <f>IF(B961=1,"",IF(TrackingWorksheet!F966="","",TrackingWorksheet!F966))</f>
        <v/>
      </c>
      <c r="M961" s="170"/>
      <c r="N961" s="170">
        <f>IF(AND(ISBLANK(TrackingWorksheet!B966),ISBLANK(TrackingWorksheet!C966),ISBLANK(TrackingWorksheet!G966),ISBLANK(TrackingWorksheet!I966),
ISBLANK(TrackingWorksheet!#REF!)),1,0)</f>
        <v>0</v>
      </c>
      <c r="O961" s="170">
        <f>IF(B961=1,"",TrackingWorksheet!E966)</f>
        <v>0</v>
      </c>
      <c r="P961" s="170" t="e">
        <f>IF(B961=1,"",IF(AND(TrackingWorksheet!B966&lt;&gt;"",TrackingWorksheet!B966&lt;=#REF!,OR(TrackingWorksheet!C966="",TrackingWorksheet!C966&gt;=#REF!)),1,0))</f>
        <v>#REF!</v>
      </c>
      <c r="Q961" s="170" t="e">
        <f>IF(B961=1,"",IF(AND(TrackingWorksheet!#REF! &lt;&gt;"",TrackingWorksheet!#REF!&lt;=#REF!), 1, 0)*D961)</f>
        <v>#REF!</v>
      </c>
      <c r="R961" s="170" t="e">
        <f>IF(B961=1,"",IF(AND(TrackingWorksheet!#REF! &lt;&gt;"", TrackingWorksheet!#REF!="At facility"), 1, 0)*D961)</f>
        <v>#REF!</v>
      </c>
      <c r="S961" s="170" t="e">
        <f>IF(B961=1,"",IF(AND(TrackingWorksheet!#REF! &lt;&gt;"", TrackingWorksheet!#REF!="Outside of facility"), 1, 0)*D961)</f>
        <v>#REF!</v>
      </c>
      <c r="T961" s="170" t="e">
        <f>IF(B961=1,"",IF(AND(TrackingWorksheet!#REF!&lt;&gt;"",TrackingWorksheet!#REF!&lt;=#REF!),1,0)*D961)</f>
        <v>#REF!</v>
      </c>
      <c r="U961" s="170" t="e">
        <f>IF(B961=1,"",IF(AND(TrackingWorksheet!#REF!&lt;&gt;"",TrackingWorksheet!#REF!&lt;=#REF!),1,0)*D961)</f>
        <v>#REF!</v>
      </c>
      <c r="V961" s="170" t="str">
        <f>IF(B961=1,"",IF(TrackingWorksheet!F966="","",TrackingWorksheet!F966))</f>
        <v/>
      </c>
    </row>
    <row r="962" spans="2:22" x14ac:dyDescent="0.35">
      <c r="B962" s="178">
        <f>IF(AND(ISBLANK(TrackingWorksheet!B967),ISBLANK(TrackingWorksheet!C967),ISBLANK(TrackingWorksheet!G967),ISBLANK(TrackingWorksheet!I967),
ISBLANK(TrackingWorksheet!#REF!)),1,0)</f>
        <v>0</v>
      </c>
      <c r="C962" s="173">
        <f>IF(B962=1,"",TrackingWorksheet!D967)</f>
        <v>0</v>
      </c>
      <c r="D962" s="176">
        <f>IF(B962=1,"",IF(AND(TrackingWorksheet!B967&lt;&gt;"",TrackingWorksheet!B967&lt;=WeeklyCOVIDSummary!$C$7,OR(TrackingWorksheet!C967="",TrackingWorksheet!C967&gt;=WeeklyCOVIDSummary!$C$6)),1,0))</f>
        <v>0</v>
      </c>
      <c r="E962" s="175">
        <f>IF(B962=1,"",IF(AND(TrackingWorksheet!H967&lt;&gt;"",TrackingWorksheet!H967&lt;=WeeklyCOVIDSummary!$C$7),1,0)*D962)</f>
        <v>0</v>
      </c>
      <c r="F962" s="175">
        <f>IF(B962=1,"",IF(AND(TrackingWorksheet!I967&lt;&gt;"",TrackingWorksheet!I967&lt;=WeeklyCOVIDSummary!$C$7),1,0)*D962)</f>
        <v>0</v>
      </c>
      <c r="G962" s="175">
        <f>IF(B962=1,"",IF(AND(TrackingWorksheet!G967&lt;&gt;"",TrackingWorksheet!G967&lt;=WeeklyCOVIDSummary!$C$7,WeeklyCOVIDSummary!$C$6-TrackingWorksheet!G967&lt;60),1,0)*D962)</f>
        <v>0</v>
      </c>
      <c r="H962" s="175">
        <f>IF(B962=1,"",IF(AND(TrackingWorksheet!G967&lt;&gt;"",TrackingWorksheet!G967&lt;=WeeklyCOVIDSummary!$C$7,TrackingWorksheet!G967&gt;$M$3),1,0)*D962)</f>
        <v>0</v>
      </c>
      <c r="I962" s="175">
        <f t="shared" si="29"/>
        <v>0</v>
      </c>
      <c r="J962" s="175">
        <f t="shared" si="28"/>
        <v>0</v>
      </c>
      <c r="K962" s="175">
        <f>IF(B962=1,"",IF(AND(TrackingWorksheet!G967="",TrackingWorksheet!H967="", TrackingWorksheet!I967=""),1,0)*D962)</f>
        <v>0</v>
      </c>
      <c r="L962" s="178" t="str">
        <f>IF(B962=1,"",IF(TrackingWorksheet!F967="","",TrackingWorksheet!F967))</f>
        <v/>
      </c>
      <c r="M962" s="170"/>
      <c r="N962" s="170">
        <f>IF(AND(ISBLANK(TrackingWorksheet!B967),ISBLANK(TrackingWorksheet!C967),ISBLANK(TrackingWorksheet!G967),ISBLANK(TrackingWorksheet!I967),
ISBLANK(TrackingWorksheet!#REF!)),1,0)</f>
        <v>0</v>
      </c>
      <c r="O962" s="170">
        <f>IF(B962=1,"",TrackingWorksheet!E967)</f>
        <v>0</v>
      </c>
      <c r="P962" s="170" t="e">
        <f>IF(B962=1,"",IF(AND(TrackingWorksheet!B967&lt;&gt;"",TrackingWorksheet!B967&lt;=#REF!,OR(TrackingWorksheet!C967="",TrackingWorksheet!C967&gt;=#REF!)),1,0))</f>
        <v>#REF!</v>
      </c>
      <c r="Q962" s="170" t="e">
        <f>IF(B962=1,"",IF(AND(TrackingWorksheet!#REF! &lt;&gt;"",TrackingWorksheet!#REF!&lt;=#REF!), 1, 0)*D962)</f>
        <v>#REF!</v>
      </c>
      <c r="R962" s="170" t="e">
        <f>IF(B962=1,"",IF(AND(TrackingWorksheet!#REF! &lt;&gt;"", TrackingWorksheet!#REF!="At facility"), 1, 0)*D962)</f>
        <v>#REF!</v>
      </c>
      <c r="S962" s="170" t="e">
        <f>IF(B962=1,"",IF(AND(TrackingWorksheet!#REF! &lt;&gt;"", TrackingWorksheet!#REF!="Outside of facility"), 1, 0)*D962)</f>
        <v>#REF!</v>
      </c>
      <c r="T962" s="170" t="e">
        <f>IF(B962=1,"",IF(AND(TrackingWorksheet!#REF!&lt;&gt;"",TrackingWorksheet!#REF!&lt;=#REF!),1,0)*D962)</f>
        <v>#REF!</v>
      </c>
      <c r="U962" s="170" t="e">
        <f>IF(B962=1,"",IF(AND(TrackingWorksheet!#REF!&lt;&gt;"",TrackingWorksheet!#REF!&lt;=#REF!),1,0)*D962)</f>
        <v>#REF!</v>
      </c>
      <c r="V962" s="170" t="str">
        <f>IF(B962=1,"",IF(TrackingWorksheet!F967="","",TrackingWorksheet!F967))</f>
        <v/>
      </c>
    </row>
    <row r="963" spans="2:22" x14ac:dyDescent="0.35">
      <c r="B963" s="178">
        <f>IF(AND(ISBLANK(TrackingWorksheet!B968),ISBLANK(TrackingWorksheet!C968),ISBLANK(TrackingWorksheet!G968),ISBLANK(TrackingWorksheet!I968),
ISBLANK(TrackingWorksheet!#REF!)),1,0)</f>
        <v>0</v>
      </c>
      <c r="C963" s="173">
        <f>IF(B963=1,"",TrackingWorksheet!D968)</f>
        <v>0</v>
      </c>
      <c r="D963" s="176">
        <f>IF(B963=1,"",IF(AND(TrackingWorksheet!B968&lt;&gt;"",TrackingWorksheet!B968&lt;=WeeklyCOVIDSummary!$C$7,OR(TrackingWorksheet!C968="",TrackingWorksheet!C968&gt;=WeeklyCOVIDSummary!$C$6)),1,0))</f>
        <v>0</v>
      </c>
      <c r="E963" s="175">
        <f>IF(B963=1,"",IF(AND(TrackingWorksheet!H968&lt;&gt;"",TrackingWorksheet!H968&lt;=WeeklyCOVIDSummary!$C$7),1,0)*D963)</f>
        <v>0</v>
      </c>
      <c r="F963" s="175">
        <f>IF(B963=1,"",IF(AND(TrackingWorksheet!I968&lt;&gt;"",TrackingWorksheet!I968&lt;=WeeklyCOVIDSummary!$C$7),1,0)*D963)</f>
        <v>0</v>
      </c>
      <c r="G963" s="175">
        <f>IF(B963=1,"",IF(AND(TrackingWorksheet!G968&lt;&gt;"",TrackingWorksheet!G968&lt;=WeeklyCOVIDSummary!$C$7,WeeklyCOVIDSummary!$C$6-TrackingWorksheet!G968&lt;60),1,0)*D963)</f>
        <v>0</v>
      </c>
      <c r="H963" s="175">
        <f>IF(B963=1,"",IF(AND(TrackingWorksheet!G968&lt;&gt;"",TrackingWorksheet!G968&lt;=WeeklyCOVIDSummary!$C$7,TrackingWorksheet!G968&gt;$M$3),1,0)*D963)</f>
        <v>0</v>
      </c>
      <c r="I963" s="175">
        <f t="shared" si="29"/>
        <v>0</v>
      </c>
      <c r="J963" s="175">
        <f t="shared" ref="J963:J1026" si="30">MAX(G963:H963)</f>
        <v>0</v>
      </c>
      <c r="K963" s="175">
        <f>IF(B963=1,"",IF(AND(TrackingWorksheet!G968="",TrackingWorksheet!H968="", TrackingWorksheet!I968=""),1,0)*D963)</f>
        <v>0</v>
      </c>
      <c r="L963" s="178" t="str">
        <f>IF(B963=1,"",IF(TrackingWorksheet!F968="","",TrackingWorksheet!F968))</f>
        <v/>
      </c>
      <c r="M963" s="170"/>
      <c r="N963" s="170">
        <f>IF(AND(ISBLANK(TrackingWorksheet!B968),ISBLANK(TrackingWorksheet!C968),ISBLANK(TrackingWorksheet!G968),ISBLANK(TrackingWorksheet!I968),
ISBLANK(TrackingWorksheet!#REF!)),1,0)</f>
        <v>0</v>
      </c>
      <c r="O963" s="170">
        <f>IF(B963=1,"",TrackingWorksheet!E968)</f>
        <v>0</v>
      </c>
      <c r="P963" s="170" t="e">
        <f>IF(B963=1,"",IF(AND(TrackingWorksheet!B968&lt;&gt;"",TrackingWorksheet!B968&lt;=#REF!,OR(TrackingWorksheet!C968="",TrackingWorksheet!C968&gt;=#REF!)),1,0))</f>
        <v>#REF!</v>
      </c>
      <c r="Q963" s="170" t="e">
        <f>IF(B963=1,"",IF(AND(TrackingWorksheet!#REF! &lt;&gt;"",TrackingWorksheet!#REF!&lt;=#REF!), 1, 0)*D963)</f>
        <v>#REF!</v>
      </c>
      <c r="R963" s="170" t="e">
        <f>IF(B963=1,"",IF(AND(TrackingWorksheet!#REF! &lt;&gt;"", TrackingWorksheet!#REF!="At facility"), 1, 0)*D963)</f>
        <v>#REF!</v>
      </c>
      <c r="S963" s="170" t="e">
        <f>IF(B963=1,"",IF(AND(TrackingWorksheet!#REF! &lt;&gt;"", TrackingWorksheet!#REF!="Outside of facility"), 1, 0)*D963)</f>
        <v>#REF!</v>
      </c>
      <c r="T963" s="170" t="e">
        <f>IF(B963=1,"",IF(AND(TrackingWorksheet!#REF!&lt;&gt;"",TrackingWorksheet!#REF!&lt;=#REF!),1,0)*D963)</f>
        <v>#REF!</v>
      </c>
      <c r="U963" s="170" t="e">
        <f>IF(B963=1,"",IF(AND(TrackingWorksheet!#REF!&lt;&gt;"",TrackingWorksheet!#REF!&lt;=#REF!),1,0)*D963)</f>
        <v>#REF!</v>
      </c>
      <c r="V963" s="170" t="str">
        <f>IF(B963=1,"",IF(TrackingWorksheet!F968="","",TrackingWorksheet!F968))</f>
        <v/>
      </c>
    </row>
    <row r="964" spans="2:22" x14ac:dyDescent="0.35">
      <c r="B964" s="178">
        <f>IF(AND(ISBLANK(TrackingWorksheet!B969),ISBLANK(TrackingWorksheet!C969),ISBLANK(TrackingWorksheet!G969),ISBLANK(TrackingWorksheet!I969),
ISBLANK(TrackingWorksheet!#REF!)),1,0)</f>
        <v>0</v>
      </c>
      <c r="C964" s="173">
        <f>IF(B964=1,"",TrackingWorksheet!D969)</f>
        <v>0</v>
      </c>
      <c r="D964" s="176">
        <f>IF(B964=1,"",IF(AND(TrackingWorksheet!B969&lt;&gt;"",TrackingWorksheet!B969&lt;=WeeklyCOVIDSummary!$C$7,OR(TrackingWorksheet!C969="",TrackingWorksheet!C969&gt;=WeeklyCOVIDSummary!$C$6)),1,0))</f>
        <v>0</v>
      </c>
      <c r="E964" s="175">
        <f>IF(B964=1,"",IF(AND(TrackingWorksheet!H969&lt;&gt;"",TrackingWorksheet!H969&lt;=WeeklyCOVIDSummary!$C$7),1,0)*D964)</f>
        <v>0</v>
      </c>
      <c r="F964" s="175">
        <f>IF(B964=1,"",IF(AND(TrackingWorksheet!I969&lt;&gt;"",TrackingWorksheet!I969&lt;=WeeklyCOVIDSummary!$C$7),1,0)*D964)</f>
        <v>0</v>
      </c>
      <c r="G964" s="175">
        <f>IF(B964=1,"",IF(AND(TrackingWorksheet!G969&lt;&gt;"",TrackingWorksheet!G969&lt;=WeeklyCOVIDSummary!$C$7,WeeklyCOVIDSummary!$C$6-TrackingWorksheet!G969&lt;60),1,0)*D964)</f>
        <v>0</v>
      </c>
      <c r="H964" s="175">
        <f>IF(B964=1,"",IF(AND(TrackingWorksheet!G969&lt;&gt;"",TrackingWorksheet!G969&lt;=WeeklyCOVIDSummary!$C$7,TrackingWorksheet!G969&gt;$M$3),1,0)*D964)</f>
        <v>0</v>
      </c>
      <c r="I964" s="175">
        <f t="shared" ref="I964:I1027" si="31">MAX(G964:H964)</f>
        <v>0</v>
      </c>
      <c r="J964" s="175">
        <f t="shared" si="30"/>
        <v>0</v>
      </c>
      <c r="K964" s="175">
        <f>IF(B964=1,"",IF(AND(TrackingWorksheet!G969="",TrackingWorksheet!H969="", TrackingWorksheet!I969=""),1,0)*D964)</f>
        <v>0</v>
      </c>
      <c r="L964" s="178" t="str">
        <f>IF(B964=1,"",IF(TrackingWorksheet!F969="","",TrackingWorksheet!F969))</f>
        <v/>
      </c>
      <c r="M964" s="170"/>
      <c r="N964" s="170">
        <f>IF(AND(ISBLANK(TrackingWorksheet!B969),ISBLANK(TrackingWorksheet!C969),ISBLANK(TrackingWorksheet!G969),ISBLANK(TrackingWorksheet!I969),
ISBLANK(TrackingWorksheet!#REF!)),1,0)</f>
        <v>0</v>
      </c>
      <c r="O964" s="170">
        <f>IF(B964=1,"",TrackingWorksheet!E969)</f>
        <v>0</v>
      </c>
      <c r="P964" s="170" t="e">
        <f>IF(B964=1,"",IF(AND(TrackingWorksheet!B969&lt;&gt;"",TrackingWorksheet!B969&lt;=#REF!,OR(TrackingWorksheet!C969="",TrackingWorksheet!C969&gt;=#REF!)),1,0))</f>
        <v>#REF!</v>
      </c>
      <c r="Q964" s="170" t="e">
        <f>IF(B964=1,"",IF(AND(TrackingWorksheet!#REF! &lt;&gt;"",TrackingWorksheet!#REF!&lt;=#REF!), 1, 0)*D964)</f>
        <v>#REF!</v>
      </c>
      <c r="R964" s="170" t="e">
        <f>IF(B964=1,"",IF(AND(TrackingWorksheet!#REF! &lt;&gt;"", TrackingWorksheet!#REF!="At facility"), 1, 0)*D964)</f>
        <v>#REF!</v>
      </c>
      <c r="S964" s="170" t="e">
        <f>IF(B964=1,"",IF(AND(TrackingWorksheet!#REF! &lt;&gt;"", TrackingWorksheet!#REF!="Outside of facility"), 1, 0)*D964)</f>
        <v>#REF!</v>
      </c>
      <c r="T964" s="170" t="e">
        <f>IF(B964=1,"",IF(AND(TrackingWorksheet!#REF!&lt;&gt;"",TrackingWorksheet!#REF!&lt;=#REF!),1,0)*D964)</f>
        <v>#REF!</v>
      </c>
      <c r="U964" s="170" t="e">
        <f>IF(B964=1,"",IF(AND(TrackingWorksheet!#REF!&lt;&gt;"",TrackingWorksheet!#REF!&lt;=#REF!),1,0)*D964)</f>
        <v>#REF!</v>
      </c>
      <c r="V964" s="170" t="str">
        <f>IF(B964=1,"",IF(TrackingWorksheet!F969="","",TrackingWorksheet!F969))</f>
        <v/>
      </c>
    </row>
    <row r="965" spans="2:22" x14ac:dyDescent="0.35">
      <c r="B965" s="178">
        <f>IF(AND(ISBLANK(TrackingWorksheet!B970),ISBLANK(TrackingWorksheet!C970),ISBLANK(TrackingWorksheet!G970),ISBLANK(TrackingWorksheet!I970),
ISBLANK(TrackingWorksheet!#REF!)),1,0)</f>
        <v>0</v>
      </c>
      <c r="C965" s="173">
        <f>IF(B965=1,"",TrackingWorksheet!D970)</f>
        <v>0</v>
      </c>
      <c r="D965" s="176">
        <f>IF(B965=1,"",IF(AND(TrackingWorksheet!B970&lt;&gt;"",TrackingWorksheet!B970&lt;=WeeklyCOVIDSummary!$C$7,OR(TrackingWorksheet!C970="",TrackingWorksheet!C970&gt;=WeeklyCOVIDSummary!$C$6)),1,0))</f>
        <v>0</v>
      </c>
      <c r="E965" s="175">
        <f>IF(B965=1,"",IF(AND(TrackingWorksheet!H970&lt;&gt;"",TrackingWorksheet!H970&lt;=WeeklyCOVIDSummary!$C$7),1,0)*D965)</f>
        <v>0</v>
      </c>
      <c r="F965" s="175">
        <f>IF(B965=1,"",IF(AND(TrackingWorksheet!I970&lt;&gt;"",TrackingWorksheet!I970&lt;=WeeklyCOVIDSummary!$C$7),1,0)*D965)</f>
        <v>0</v>
      </c>
      <c r="G965" s="175">
        <f>IF(B965=1,"",IF(AND(TrackingWorksheet!G970&lt;&gt;"",TrackingWorksheet!G970&lt;=WeeklyCOVIDSummary!$C$7,WeeklyCOVIDSummary!$C$6-TrackingWorksheet!G970&lt;60),1,0)*D965)</f>
        <v>0</v>
      </c>
      <c r="H965" s="175">
        <f>IF(B965=1,"",IF(AND(TrackingWorksheet!G970&lt;&gt;"",TrackingWorksheet!G970&lt;=WeeklyCOVIDSummary!$C$7,TrackingWorksheet!G970&gt;$M$3),1,0)*D965)</f>
        <v>0</v>
      </c>
      <c r="I965" s="175">
        <f t="shared" si="31"/>
        <v>0</v>
      </c>
      <c r="J965" s="175">
        <f t="shared" si="30"/>
        <v>0</v>
      </c>
      <c r="K965" s="175">
        <f>IF(B965=1,"",IF(AND(TrackingWorksheet!G970="",TrackingWorksheet!H970="", TrackingWorksheet!I970=""),1,0)*D965)</f>
        <v>0</v>
      </c>
      <c r="L965" s="178" t="str">
        <f>IF(B965=1,"",IF(TrackingWorksheet!F970="","",TrackingWorksheet!F970))</f>
        <v/>
      </c>
      <c r="M965" s="170"/>
      <c r="N965" s="170">
        <f>IF(AND(ISBLANK(TrackingWorksheet!B970),ISBLANK(TrackingWorksheet!C970),ISBLANK(TrackingWorksheet!G970),ISBLANK(TrackingWorksheet!I970),
ISBLANK(TrackingWorksheet!#REF!)),1,0)</f>
        <v>0</v>
      </c>
      <c r="O965" s="170">
        <f>IF(B965=1,"",TrackingWorksheet!E970)</f>
        <v>0</v>
      </c>
      <c r="P965" s="170" t="e">
        <f>IF(B965=1,"",IF(AND(TrackingWorksheet!B970&lt;&gt;"",TrackingWorksheet!B970&lt;=#REF!,OR(TrackingWorksheet!C970="",TrackingWorksheet!C970&gt;=#REF!)),1,0))</f>
        <v>#REF!</v>
      </c>
      <c r="Q965" s="170" t="e">
        <f>IF(B965=1,"",IF(AND(TrackingWorksheet!#REF! &lt;&gt;"",TrackingWorksheet!#REF!&lt;=#REF!), 1, 0)*D965)</f>
        <v>#REF!</v>
      </c>
      <c r="R965" s="170" t="e">
        <f>IF(B965=1,"",IF(AND(TrackingWorksheet!#REF! &lt;&gt;"", TrackingWorksheet!#REF!="At facility"), 1, 0)*D965)</f>
        <v>#REF!</v>
      </c>
      <c r="S965" s="170" t="e">
        <f>IF(B965=1,"",IF(AND(TrackingWorksheet!#REF! &lt;&gt;"", TrackingWorksheet!#REF!="Outside of facility"), 1, 0)*D965)</f>
        <v>#REF!</v>
      </c>
      <c r="T965" s="170" t="e">
        <f>IF(B965=1,"",IF(AND(TrackingWorksheet!#REF!&lt;&gt;"",TrackingWorksheet!#REF!&lt;=#REF!),1,0)*D965)</f>
        <v>#REF!</v>
      </c>
      <c r="U965" s="170" t="e">
        <f>IF(B965=1,"",IF(AND(TrackingWorksheet!#REF!&lt;&gt;"",TrackingWorksheet!#REF!&lt;=#REF!),1,0)*D965)</f>
        <v>#REF!</v>
      </c>
      <c r="V965" s="170" t="str">
        <f>IF(B965=1,"",IF(TrackingWorksheet!F970="","",TrackingWorksheet!F970))</f>
        <v/>
      </c>
    </row>
    <row r="966" spans="2:22" x14ac:dyDescent="0.35">
      <c r="B966" s="178">
        <f>IF(AND(ISBLANK(TrackingWorksheet!B971),ISBLANK(TrackingWorksheet!C971),ISBLANK(TrackingWorksheet!G971),ISBLANK(TrackingWorksheet!I971),
ISBLANK(TrackingWorksheet!#REF!)),1,0)</f>
        <v>0</v>
      </c>
      <c r="C966" s="173">
        <f>IF(B966=1,"",TrackingWorksheet!D971)</f>
        <v>0</v>
      </c>
      <c r="D966" s="176">
        <f>IF(B966=1,"",IF(AND(TrackingWorksheet!B971&lt;&gt;"",TrackingWorksheet!B971&lt;=WeeklyCOVIDSummary!$C$7,OR(TrackingWorksheet!C971="",TrackingWorksheet!C971&gt;=WeeklyCOVIDSummary!$C$6)),1,0))</f>
        <v>0</v>
      </c>
      <c r="E966" s="175">
        <f>IF(B966=1,"",IF(AND(TrackingWorksheet!H971&lt;&gt;"",TrackingWorksheet!H971&lt;=WeeklyCOVIDSummary!$C$7),1,0)*D966)</f>
        <v>0</v>
      </c>
      <c r="F966" s="175">
        <f>IF(B966=1,"",IF(AND(TrackingWorksheet!I971&lt;&gt;"",TrackingWorksheet!I971&lt;=WeeklyCOVIDSummary!$C$7),1,0)*D966)</f>
        <v>0</v>
      </c>
      <c r="G966" s="175">
        <f>IF(B966=1,"",IF(AND(TrackingWorksheet!G971&lt;&gt;"",TrackingWorksheet!G971&lt;=WeeklyCOVIDSummary!$C$7,WeeklyCOVIDSummary!$C$6-TrackingWorksheet!G971&lt;60),1,0)*D966)</f>
        <v>0</v>
      </c>
      <c r="H966" s="175">
        <f>IF(B966=1,"",IF(AND(TrackingWorksheet!G971&lt;&gt;"",TrackingWorksheet!G971&lt;=WeeklyCOVIDSummary!$C$7,TrackingWorksheet!G971&gt;$M$3),1,0)*D966)</f>
        <v>0</v>
      </c>
      <c r="I966" s="175">
        <f t="shared" si="31"/>
        <v>0</v>
      </c>
      <c r="J966" s="175">
        <f t="shared" si="30"/>
        <v>0</v>
      </c>
      <c r="K966" s="175">
        <f>IF(B966=1,"",IF(AND(TrackingWorksheet!G971="",TrackingWorksheet!H971="", TrackingWorksheet!I971=""),1,0)*D966)</f>
        <v>0</v>
      </c>
      <c r="L966" s="178" t="str">
        <f>IF(B966=1,"",IF(TrackingWorksheet!F971="","",TrackingWorksheet!F971))</f>
        <v/>
      </c>
      <c r="M966" s="170"/>
      <c r="N966" s="170">
        <f>IF(AND(ISBLANK(TrackingWorksheet!B971),ISBLANK(TrackingWorksheet!C971),ISBLANK(TrackingWorksheet!G971),ISBLANK(TrackingWorksheet!I971),
ISBLANK(TrackingWorksheet!#REF!)),1,0)</f>
        <v>0</v>
      </c>
      <c r="O966" s="170">
        <f>IF(B966=1,"",TrackingWorksheet!E971)</f>
        <v>0</v>
      </c>
      <c r="P966" s="170" t="e">
        <f>IF(B966=1,"",IF(AND(TrackingWorksheet!B971&lt;&gt;"",TrackingWorksheet!B971&lt;=#REF!,OR(TrackingWorksheet!C971="",TrackingWorksheet!C971&gt;=#REF!)),1,0))</f>
        <v>#REF!</v>
      </c>
      <c r="Q966" s="170" t="e">
        <f>IF(B966=1,"",IF(AND(TrackingWorksheet!#REF! &lt;&gt;"",TrackingWorksheet!#REF!&lt;=#REF!), 1, 0)*D966)</f>
        <v>#REF!</v>
      </c>
      <c r="R966" s="170" t="e">
        <f>IF(B966=1,"",IF(AND(TrackingWorksheet!#REF! &lt;&gt;"", TrackingWorksheet!#REF!="At facility"), 1, 0)*D966)</f>
        <v>#REF!</v>
      </c>
      <c r="S966" s="170" t="e">
        <f>IF(B966=1,"",IF(AND(TrackingWorksheet!#REF! &lt;&gt;"", TrackingWorksheet!#REF!="Outside of facility"), 1, 0)*D966)</f>
        <v>#REF!</v>
      </c>
      <c r="T966" s="170" t="e">
        <f>IF(B966=1,"",IF(AND(TrackingWorksheet!#REF!&lt;&gt;"",TrackingWorksheet!#REF!&lt;=#REF!),1,0)*D966)</f>
        <v>#REF!</v>
      </c>
      <c r="U966" s="170" t="e">
        <f>IF(B966=1,"",IF(AND(TrackingWorksheet!#REF!&lt;&gt;"",TrackingWorksheet!#REF!&lt;=#REF!),1,0)*D966)</f>
        <v>#REF!</v>
      </c>
      <c r="V966" s="170" t="str">
        <f>IF(B966=1,"",IF(TrackingWorksheet!F971="","",TrackingWorksheet!F971))</f>
        <v/>
      </c>
    </row>
    <row r="967" spans="2:22" x14ac:dyDescent="0.35">
      <c r="B967" s="178">
        <f>IF(AND(ISBLANK(TrackingWorksheet!B972),ISBLANK(TrackingWorksheet!C972),ISBLANK(TrackingWorksheet!G972),ISBLANK(TrackingWorksheet!I972),
ISBLANK(TrackingWorksheet!#REF!)),1,0)</f>
        <v>0</v>
      </c>
      <c r="C967" s="173">
        <f>IF(B967=1,"",TrackingWorksheet!D972)</f>
        <v>0</v>
      </c>
      <c r="D967" s="176">
        <f>IF(B967=1,"",IF(AND(TrackingWorksheet!B972&lt;&gt;"",TrackingWorksheet!B972&lt;=WeeklyCOVIDSummary!$C$7,OR(TrackingWorksheet!C972="",TrackingWorksheet!C972&gt;=WeeklyCOVIDSummary!$C$6)),1,0))</f>
        <v>0</v>
      </c>
      <c r="E967" s="175">
        <f>IF(B967=1,"",IF(AND(TrackingWorksheet!H972&lt;&gt;"",TrackingWorksheet!H972&lt;=WeeklyCOVIDSummary!$C$7),1,0)*D967)</f>
        <v>0</v>
      </c>
      <c r="F967" s="175">
        <f>IF(B967=1,"",IF(AND(TrackingWorksheet!I972&lt;&gt;"",TrackingWorksheet!I972&lt;=WeeklyCOVIDSummary!$C$7),1,0)*D967)</f>
        <v>0</v>
      </c>
      <c r="G967" s="175">
        <f>IF(B967=1,"",IF(AND(TrackingWorksheet!G972&lt;&gt;"",TrackingWorksheet!G972&lt;=WeeklyCOVIDSummary!$C$7,WeeklyCOVIDSummary!$C$6-TrackingWorksheet!G972&lt;60),1,0)*D967)</f>
        <v>0</v>
      </c>
      <c r="H967" s="175">
        <f>IF(B967=1,"",IF(AND(TrackingWorksheet!G972&lt;&gt;"",TrackingWorksheet!G972&lt;=WeeklyCOVIDSummary!$C$7,TrackingWorksheet!G972&gt;$M$3),1,0)*D967)</f>
        <v>0</v>
      </c>
      <c r="I967" s="175">
        <f t="shared" si="31"/>
        <v>0</v>
      </c>
      <c r="J967" s="175">
        <f t="shared" si="30"/>
        <v>0</v>
      </c>
      <c r="K967" s="175">
        <f>IF(B967=1,"",IF(AND(TrackingWorksheet!G972="",TrackingWorksheet!H972="", TrackingWorksheet!I972=""),1,0)*D967)</f>
        <v>0</v>
      </c>
      <c r="L967" s="178" t="str">
        <f>IF(B967=1,"",IF(TrackingWorksheet!F972="","",TrackingWorksheet!F972))</f>
        <v/>
      </c>
      <c r="M967" s="170"/>
      <c r="N967" s="170">
        <f>IF(AND(ISBLANK(TrackingWorksheet!B972),ISBLANK(TrackingWorksheet!C972),ISBLANK(TrackingWorksheet!G972),ISBLANK(TrackingWorksheet!I972),
ISBLANK(TrackingWorksheet!#REF!)),1,0)</f>
        <v>0</v>
      </c>
      <c r="O967" s="170">
        <f>IF(B967=1,"",TrackingWorksheet!E972)</f>
        <v>0</v>
      </c>
      <c r="P967" s="170" t="e">
        <f>IF(B967=1,"",IF(AND(TrackingWorksheet!B972&lt;&gt;"",TrackingWorksheet!B972&lt;=#REF!,OR(TrackingWorksheet!C972="",TrackingWorksheet!C972&gt;=#REF!)),1,0))</f>
        <v>#REF!</v>
      </c>
      <c r="Q967" s="170" t="e">
        <f>IF(B967=1,"",IF(AND(TrackingWorksheet!#REF! &lt;&gt;"",TrackingWorksheet!#REF!&lt;=#REF!), 1, 0)*D967)</f>
        <v>#REF!</v>
      </c>
      <c r="R967" s="170" t="e">
        <f>IF(B967=1,"",IF(AND(TrackingWorksheet!#REF! &lt;&gt;"", TrackingWorksheet!#REF!="At facility"), 1, 0)*D967)</f>
        <v>#REF!</v>
      </c>
      <c r="S967" s="170" t="e">
        <f>IF(B967=1,"",IF(AND(TrackingWorksheet!#REF! &lt;&gt;"", TrackingWorksheet!#REF!="Outside of facility"), 1, 0)*D967)</f>
        <v>#REF!</v>
      </c>
      <c r="T967" s="170" t="e">
        <f>IF(B967=1,"",IF(AND(TrackingWorksheet!#REF!&lt;&gt;"",TrackingWorksheet!#REF!&lt;=#REF!),1,0)*D967)</f>
        <v>#REF!</v>
      </c>
      <c r="U967" s="170" t="e">
        <f>IF(B967=1,"",IF(AND(TrackingWorksheet!#REF!&lt;&gt;"",TrackingWorksheet!#REF!&lt;=#REF!),1,0)*D967)</f>
        <v>#REF!</v>
      </c>
      <c r="V967" s="170" t="str">
        <f>IF(B967=1,"",IF(TrackingWorksheet!F972="","",TrackingWorksheet!F972))</f>
        <v/>
      </c>
    </row>
    <row r="968" spans="2:22" x14ac:dyDescent="0.35">
      <c r="B968" s="178">
        <f>IF(AND(ISBLANK(TrackingWorksheet!B973),ISBLANK(TrackingWorksheet!C973),ISBLANK(TrackingWorksheet!G973),ISBLANK(TrackingWorksheet!I973),
ISBLANK(TrackingWorksheet!#REF!)),1,0)</f>
        <v>0</v>
      </c>
      <c r="C968" s="173">
        <f>IF(B968=1,"",TrackingWorksheet!D973)</f>
        <v>0</v>
      </c>
      <c r="D968" s="176">
        <f>IF(B968=1,"",IF(AND(TrackingWorksheet!B973&lt;&gt;"",TrackingWorksheet!B973&lt;=WeeklyCOVIDSummary!$C$7,OR(TrackingWorksheet!C973="",TrackingWorksheet!C973&gt;=WeeklyCOVIDSummary!$C$6)),1,0))</f>
        <v>0</v>
      </c>
      <c r="E968" s="175">
        <f>IF(B968=1,"",IF(AND(TrackingWorksheet!H973&lt;&gt;"",TrackingWorksheet!H973&lt;=WeeklyCOVIDSummary!$C$7),1,0)*D968)</f>
        <v>0</v>
      </c>
      <c r="F968" s="175">
        <f>IF(B968=1,"",IF(AND(TrackingWorksheet!I973&lt;&gt;"",TrackingWorksheet!I973&lt;=WeeklyCOVIDSummary!$C$7),1,0)*D968)</f>
        <v>0</v>
      </c>
      <c r="G968" s="175">
        <f>IF(B968=1,"",IF(AND(TrackingWorksheet!G973&lt;&gt;"",TrackingWorksheet!G973&lt;=WeeklyCOVIDSummary!$C$7,WeeklyCOVIDSummary!$C$6-TrackingWorksheet!G973&lt;60),1,0)*D968)</f>
        <v>0</v>
      </c>
      <c r="H968" s="175">
        <f>IF(B968=1,"",IF(AND(TrackingWorksheet!G973&lt;&gt;"",TrackingWorksheet!G973&lt;=WeeklyCOVIDSummary!$C$7,TrackingWorksheet!G973&gt;$M$3),1,0)*D968)</f>
        <v>0</v>
      </c>
      <c r="I968" s="175">
        <f t="shared" si="31"/>
        <v>0</v>
      </c>
      <c r="J968" s="175">
        <f t="shared" si="30"/>
        <v>0</v>
      </c>
      <c r="K968" s="175">
        <f>IF(B968=1,"",IF(AND(TrackingWorksheet!G973="",TrackingWorksheet!H973="", TrackingWorksheet!I973=""),1,0)*D968)</f>
        <v>0</v>
      </c>
      <c r="L968" s="178" t="str">
        <f>IF(B968=1,"",IF(TrackingWorksheet!F973="","",TrackingWorksheet!F973))</f>
        <v/>
      </c>
      <c r="M968" s="170"/>
      <c r="N968" s="170">
        <f>IF(AND(ISBLANK(TrackingWorksheet!B973),ISBLANK(TrackingWorksheet!C973),ISBLANK(TrackingWorksheet!G973),ISBLANK(TrackingWorksheet!I973),
ISBLANK(TrackingWorksheet!#REF!)),1,0)</f>
        <v>0</v>
      </c>
      <c r="O968" s="170">
        <f>IF(B968=1,"",TrackingWorksheet!E973)</f>
        <v>0</v>
      </c>
      <c r="P968" s="170" t="e">
        <f>IF(B968=1,"",IF(AND(TrackingWorksheet!B973&lt;&gt;"",TrackingWorksheet!B973&lt;=#REF!,OR(TrackingWorksheet!C973="",TrackingWorksheet!C973&gt;=#REF!)),1,0))</f>
        <v>#REF!</v>
      </c>
      <c r="Q968" s="170" t="e">
        <f>IF(B968=1,"",IF(AND(TrackingWorksheet!#REF! &lt;&gt;"",TrackingWorksheet!#REF!&lt;=#REF!), 1, 0)*D968)</f>
        <v>#REF!</v>
      </c>
      <c r="R968" s="170" t="e">
        <f>IF(B968=1,"",IF(AND(TrackingWorksheet!#REF! &lt;&gt;"", TrackingWorksheet!#REF!="At facility"), 1, 0)*D968)</f>
        <v>#REF!</v>
      </c>
      <c r="S968" s="170" t="e">
        <f>IF(B968=1,"",IF(AND(TrackingWorksheet!#REF! &lt;&gt;"", TrackingWorksheet!#REF!="Outside of facility"), 1, 0)*D968)</f>
        <v>#REF!</v>
      </c>
      <c r="T968" s="170" t="e">
        <f>IF(B968=1,"",IF(AND(TrackingWorksheet!#REF!&lt;&gt;"",TrackingWorksheet!#REF!&lt;=#REF!),1,0)*D968)</f>
        <v>#REF!</v>
      </c>
      <c r="U968" s="170" t="e">
        <f>IF(B968=1,"",IF(AND(TrackingWorksheet!#REF!&lt;&gt;"",TrackingWorksheet!#REF!&lt;=#REF!),1,0)*D968)</f>
        <v>#REF!</v>
      </c>
      <c r="V968" s="170" t="str">
        <f>IF(B968=1,"",IF(TrackingWorksheet!F973="","",TrackingWorksheet!F973))</f>
        <v/>
      </c>
    </row>
    <row r="969" spans="2:22" x14ac:dyDescent="0.35">
      <c r="B969" s="178">
        <f>IF(AND(ISBLANK(TrackingWorksheet!B974),ISBLANK(TrackingWorksheet!C974),ISBLANK(TrackingWorksheet!G974),ISBLANK(TrackingWorksheet!I974),
ISBLANK(TrackingWorksheet!#REF!)),1,0)</f>
        <v>0</v>
      </c>
      <c r="C969" s="173">
        <f>IF(B969=1,"",TrackingWorksheet!D974)</f>
        <v>0</v>
      </c>
      <c r="D969" s="176">
        <f>IF(B969=1,"",IF(AND(TrackingWorksheet!B974&lt;&gt;"",TrackingWorksheet!B974&lt;=WeeklyCOVIDSummary!$C$7,OR(TrackingWorksheet!C974="",TrackingWorksheet!C974&gt;=WeeklyCOVIDSummary!$C$6)),1,0))</f>
        <v>0</v>
      </c>
      <c r="E969" s="175">
        <f>IF(B969=1,"",IF(AND(TrackingWorksheet!H974&lt;&gt;"",TrackingWorksheet!H974&lt;=WeeklyCOVIDSummary!$C$7),1,0)*D969)</f>
        <v>0</v>
      </c>
      <c r="F969" s="175">
        <f>IF(B969=1,"",IF(AND(TrackingWorksheet!I974&lt;&gt;"",TrackingWorksheet!I974&lt;=WeeklyCOVIDSummary!$C$7),1,0)*D969)</f>
        <v>0</v>
      </c>
      <c r="G969" s="175">
        <f>IF(B969=1,"",IF(AND(TrackingWorksheet!G974&lt;&gt;"",TrackingWorksheet!G974&lt;=WeeklyCOVIDSummary!$C$7,WeeklyCOVIDSummary!$C$6-TrackingWorksheet!G974&lt;60),1,0)*D969)</f>
        <v>0</v>
      </c>
      <c r="H969" s="175">
        <f>IF(B969=1,"",IF(AND(TrackingWorksheet!G974&lt;&gt;"",TrackingWorksheet!G974&lt;=WeeklyCOVIDSummary!$C$7,TrackingWorksheet!G974&gt;$M$3),1,0)*D969)</f>
        <v>0</v>
      </c>
      <c r="I969" s="175">
        <f t="shared" si="31"/>
        <v>0</v>
      </c>
      <c r="J969" s="175">
        <f t="shared" si="30"/>
        <v>0</v>
      </c>
      <c r="K969" s="175">
        <f>IF(B969=1,"",IF(AND(TrackingWorksheet!G974="",TrackingWorksheet!H974="", TrackingWorksheet!I974=""),1,0)*D969)</f>
        <v>0</v>
      </c>
      <c r="L969" s="178" t="str">
        <f>IF(B969=1,"",IF(TrackingWorksheet!F974="","",TrackingWorksheet!F974))</f>
        <v/>
      </c>
      <c r="M969" s="170"/>
      <c r="N969" s="170">
        <f>IF(AND(ISBLANK(TrackingWorksheet!B974),ISBLANK(TrackingWorksheet!C974),ISBLANK(TrackingWorksheet!G974),ISBLANK(TrackingWorksheet!I974),
ISBLANK(TrackingWorksheet!#REF!)),1,0)</f>
        <v>0</v>
      </c>
      <c r="O969" s="170">
        <f>IF(B969=1,"",TrackingWorksheet!E974)</f>
        <v>0</v>
      </c>
      <c r="P969" s="170" t="e">
        <f>IF(B969=1,"",IF(AND(TrackingWorksheet!B974&lt;&gt;"",TrackingWorksheet!B974&lt;=#REF!,OR(TrackingWorksheet!C974="",TrackingWorksheet!C974&gt;=#REF!)),1,0))</f>
        <v>#REF!</v>
      </c>
      <c r="Q969" s="170" t="e">
        <f>IF(B969=1,"",IF(AND(TrackingWorksheet!#REF! &lt;&gt;"",TrackingWorksheet!#REF!&lt;=#REF!), 1, 0)*D969)</f>
        <v>#REF!</v>
      </c>
      <c r="R969" s="170" t="e">
        <f>IF(B969=1,"",IF(AND(TrackingWorksheet!#REF! &lt;&gt;"", TrackingWorksheet!#REF!="At facility"), 1, 0)*D969)</f>
        <v>#REF!</v>
      </c>
      <c r="S969" s="170" t="e">
        <f>IF(B969=1,"",IF(AND(TrackingWorksheet!#REF! &lt;&gt;"", TrackingWorksheet!#REF!="Outside of facility"), 1, 0)*D969)</f>
        <v>#REF!</v>
      </c>
      <c r="T969" s="170" t="e">
        <f>IF(B969=1,"",IF(AND(TrackingWorksheet!#REF!&lt;&gt;"",TrackingWorksheet!#REF!&lt;=#REF!),1,0)*D969)</f>
        <v>#REF!</v>
      </c>
      <c r="U969" s="170" t="e">
        <f>IF(B969=1,"",IF(AND(TrackingWorksheet!#REF!&lt;&gt;"",TrackingWorksheet!#REF!&lt;=#REF!),1,0)*D969)</f>
        <v>#REF!</v>
      </c>
      <c r="V969" s="170" t="str">
        <f>IF(B969=1,"",IF(TrackingWorksheet!F974="","",TrackingWorksheet!F974))</f>
        <v/>
      </c>
    </row>
    <row r="970" spans="2:22" x14ac:dyDescent="0.35">
      <c r="B970" s="178">
        <f>IF(AND(ISBLANK(TrackingWorksheet!B975),ISBLANK(TrackingWorksheet!C975),ISBLANK(TrackingWorksheet!G975),ISBLANK(TrackingWorksheet!I975),
ISBLANK(TrackingWorksheet!#REF!)),1,0)</f>
        <v>0</v>
      </c>
      <c r="C970" s="173">
        <f>IF(B970=1,"",TrackingWorksheet!D975)</f>
        <v>0</v>
      </c>
      <c r="D970" s="176">
        <f>IF(B970=1,"",IF(AND(TrackingWorksheet!B975&lt;&gt;"",TrackingWorksheet!B975&lt;=WeeklyCOVIDSummary!$C$7,OR(TrackingWorksheet!C975="",TrackingWorksheet!C975&gt;=WeeklyCOVIDSummary!$C$6)),1,0))</f>
        <v>0</v>
      </c>
      <c r="E970" s="175">
        <f>IF(B970=1,"",IF(AND(TrackingWorksheet!H975&lt;&gt;"",TrackingWorksheet!H975&lt;=WeeklyCOVIDSummary!$C$7),1,0)*D970)</f>
        <v>0</v>
      </c>
      <c r="F970" s="175">
        <f>IF(B970=1,"",IF(AND(TrackingWorksheet!I975&lt;&gt;"",TrackingWorksheet!I975&lt;=WeeklyCOVIDSummary!$C$7),1,0)*D970)</f>
        <v>0</v>
      </c>
      <c r="G970" s="175">
        <f>IF(B970=1,"",IF(AND(TrackingWorksheet!G975&lt;&gt;"",TrackingWorksheet!G975&lt;=WeeklyCOVIDSummary!$C$7,WeeklyCOVIDSummary!$C$6-TrackingWorksheet!G975&lt;60),1,0)*D970)</f>
        <v>0</v>
      </c>
      <c r="H970" s="175">
        <f>IF(B970=1,"",IF(AND(TrackingWorksheet!G975&lt;&gt;"",TrackingWorksheet!G975&lt;=WeeklyCOVIDSummary!$C$7,TrackingWorksheet!G975&gt;$M$3),1,0)*D970)</f>
        <v>0</v>
      </c>
      <c r="I970" s="175">
        <f t="shared" si="31"/>
        <v>0</v>
      </c>
      <c r="J970" s="175">
        <f t="shared" si="30"/>
        <v>0</v>
      </c>
      <c r="K970" s="175">
        <f>IF(B970=1,"",IF(AND(TrackingWorksheet!G975="",TrackingWorksheet!H975="", TrackingWorksheet!I975=""),1,0)*D970)</f>
        <v>0</v>
      </c>
      <c r="L970" s="178" t="str">
        <f>IF(B970=1,"",IF(TrackingWorksheet!F975="","",TrackingWorksheet!F975))</f>
        <v/>
      </c>
      <c r="M970" s="170"/>
      <c r="N970" s="170">
        <f>IF(AND(ISBLANK(TrackingWorksheet!B975),ISBLANK(TrackingWorksheet!C975),ISBLANK(TrackingWorksheet!G975),ISBLANK(TrackingWorksheet!I975),
ISBLANK(TrackingWorksheet!#REF!)),1,0)</f>
        <v>0</v>
      </c>
      <c r="O970" s="170">
        <f>IF(B970=1,"",TrackingWorksheet!E975)</f>
        <v>0</v>
      </c>
      <c r="P970" s="170" t="e">
        <f>IF(B970=1,"",IF(AND(TrackingWorksheet!B975&lt;&gt;"",TrackingWorksheet!B975&lt;=#REF!,OR(TrackingWorksheet!C975="",TrackingWorksheet!C975&gt;=#REF!)),1,0))</f>
        <v>#REF!</v>
      </c>
      <c r="Q970" s="170" t="e">
        <f>IF(B970=1,"",IF(AND(TrackingWorksheet!#REF! &lt;&gt;"",TrackingWorksheet!#REF!&lt;=#REF!), 1, 0)*D970)</f>
        <v>#REF!</v>
      </c>
      <c r="R970" s="170" t="e">
        <f>IF(B970=1,"",IF(AND(TrackingWorksheet!#REF! &lt;&gt;"", TrackingWorksheet!#REF!="At facility"), 1, 0)*D970)</f>
        <v>#REF!</v>
      </c>
      <c r="S970" s="170" t="e">
        <f>IF(B970=1,"",IF(AND(TrackingWorksheet!#REF! &lt;&gt;"", TrackingWorksheet!#REF!="Outside of facility"), 1, 0)*D970)</f>
        <v>#REF!</v>
      </c>
      <c r="T970" s="170" t="e">
        <f>IF(B970=1,"",IF(AND(TrackingWorksheet!#REF!&lt;&gt;"",TrackingWorksheet!#REF!&lt;=#REF!),1,0)*D970)</f>
        <v>#REF!</v>
      </c>
      <c r="U970" s="170" t="e">
        <f>IF(B970=1,"",IF(AND(TrackingWorksheet!#REF!&lt;&gt;"",TrackingWorksheet!#REF!&lt;=#REF!),1,0)*D970)</f>
        <v>#REF!</v>
      </c>
      <c r="V970" s="170" t="str">
        <f>IF(B970=1,"",IF(TrackingWorksheet!F975="","",TrackingWorksheet!F975))</f>
        <v/>
      </c>
    </row>
    <row r="971" spans="2:22" x14ac:dyDescent="0.35">
      <c r="B971" s="178">
        <f>IF(AND(ISBLANK(TrackingWorksheet!B976),ISBLANK(TrackingWorksheet!C976),ISBLANK(TrackingWorksheet!G976),ISBLANK(TrackingWorksheet!I976),
ISBLANK(TrackingWorksheet!#REF!)),1,0)</f>
        <v>0</v>
      </c>
      <c r="C971" s="173">
        <f>IF(B971=1,"",TrackingWorksheet!D976)</f>
        <v>0</v>
      </c>
      <c r="D971" s="176">
        <f>IF(B971=1,"",IF(AND(TrackingWorksheet!B976&lt;&gt;"",TrackingWorksheet!B976&lt;=WeeklyCOVIDSummary!$C$7,OR(TrackingWorksheet!C976="",TrackingWorksheet!C976&gt;=WeeklyCOVIDSummary!$C$6)),1,0))</f>
        <v>0</v>
      </c>
      <c r="E971" s="175">
        <f>IF(B971=1,"",IF(AND(TrackingWorksheet!H976&lt;&gt;"",TrackingWorksheet!H976&lt;=WeeklyCOVIDSummary!$C$7),1,0)*D971)</f>
        <v>0</v>
      </c>
      <c r="F971" s="175">
        <f>IF(B971=1,"",IF(AND(TrackingWorksheet!I976&lt;&gt;"",TrackingWorksheet!I976&lt;=WeeklyCOVIDSummary!$C$7),1,0)*D971)</f>
        <v>0</v>
      </c>
      <c r="G971" s="175">
        <f>IF(B971=1,"",IF(AND(TrackingWorksheet!G976&lt;&gt;"",TrackingWorksheet!G976&lt;=WeeklyCOVIDSummary!$C$7,WeeklyCOVIDSummary!$C$6-TrackingWorksheet!G976&lt;60),1,0)*D971)</f>
        <v>0</v>
      </c>
      <c r="H971" s="175">
        <f>IF(B971=1,"",IF(AND(TrackingWorksheet!G976&lt;&gt;"",TrackingWorksheet!G976&lt;=WeeklyCOVIDSummary!$C$7,TrackingWorksheet!G976&gt;$M$3),1,0)*D971)</f>
        <v>0</v>
      </c>
      <c r="I971" s="175">
        <f t="shared" si="31"/>
        <v>0</v>
      </c>
      <c r="J971" s="175">
        <f t="shared" si="30"/>
        <v>0</v>
      </c>
      <c r="K971" s="175">
        <f>IF(B971=1,"",IF(AND(TrackingWorksheet!G976="",TrackingWorksheet!H976="", TrackingWorksheet!I976=""),1,0)*D971)</f>
        <v>0</v>
      </c>
      <c r="L971" s="178" t="str">
        <f>IF(B971=1,"",IF(TrackingWorksheet!F976="","",TrackingWorksheet!F976))</f>
        <v/>
      </c>
      <c r="M971" s="170"/>
      <c r="N971" s="170">
        <f>IF(AND(ISBLANK(TrackingWorksheet!B976),ISBLANK(TrackingWorksheet!C976),ISBLANK(TrackingWorksheet!G976),ISBLANK(TrackingWorksheet!I976),
ISBLANK(TrackingWorksheet!#REF!)),1,0)</f>
        <v>0</v>
      </c>
      <c r="O971" s="170">
        <f>IF(B971=1,"",TrackingWorksheet!E976)</f>
        <v>0</v>
      </c>
      <c r="P971" s="170" t="e">
        <f>IF(B971=1,"",IF(AND(TrackingWorksheet!B976&lt;&gt;"",TrackingWorksheet!B976&lt;=#REF!,OR(TrackingWorksheet!C976="",TrackingWorksheet!C976&gt;=#REF!)),1,0))</f>
        <v>#REF!</v>
      </c>
      <c r="Q971" s="170" t="e">
        <f>IF(B971=1,"",IF(AND(TrackingWorksheet!#REF! &lt;&gt;"",TrackingWorksheet!#REF!&lt;=#REF!), 1, 0)*D971)</f>
        <v>#REF!</v>
      </c>
      <c r="R971" s="170" t="e">
        <f>IF(B971=1,"",IF(AND(TrackingWorksheet!#REF! &lt;&gt;"", TrackingWorksheet!#REF!="At facility"), 1, 0)*D971)</f>
        <v>#REF!</v>
      </c>
      <c r="S971" s="170" t="e">
        <f>IF(B971=1,"",IF(AND(TrackingWorksheet!#REF! &lt;&gt;"", TrackingWorksheet!#REF!="Outside of facility"), 1, 0)*D971)</f>
        <v>#REF!</v>
      </c>
      <c r="T971" s="170" t="e">
        <f>IF(B971=1,"",IF(AND(TrackingWorksheet!#REF!&lt;&gt;"",TrackingWorksheet!#REF!&lt;=#REF!),1,0)*D971)</f>
        <v>#REF!</v>
      </c>
      <c r="U971" s="170" t="e">
        <f>IF(B971=1,"",IF(AND(TrackingWorksheet!#REF!&lt;&gt;"",TrackingWorksheet!#REF!&lt;=#REF!),1,0)*D971)</f>
        <v>#REF!</v>
      </c>
      <c r="V971" s="170" t="str">
        <f>IF(B971=1,"",IF(TrackingWorksheet!F976="","",TrackingWorksheet!F976))</f>
        <v/>
      </c>
    </row>
    <row r="972" spans="2:22" x14ac:dyDescent="0.35">
      <c r="B972" s="178">
        <f>IF(AND(ISBLANK(TrackingWorksheet!B977),ISBLANK(TrackingWorksheet!C977),ISBLANK(TrackingWorksheet!G977),ISBLANK(TrackingWorksheet!I977),
ISBLANK(TrackingWorksheet!#REF!)),1,0)</f>
        <v>0</v>
      </c>
      <c r="C972" s="173">
        <f>IF(B972=1,"",TrackingWorksheet!D977)</f>
        <v>0</v>
      </c>
      <c r="D972" s="176">
        <f>IF(B972=1,"",IF(AND(TrackingWorksheet!B977&lt;&gt;"",TrackingWorksheet!B977&lt;=WeeklyCOVIDSummary!$C$7,OR(TrackingWorksheet!C977="",TrackingWorksheet!C977&gt;=WeeklyCOVIDSummary!$C$6)),1,0))</f>
        <v>0</v>
      </c>
      <c r="E972" s="175">
        <f>IF(B972=1,"",IF(AND(TrackingWorksheet!H977&lt;&gt;"",TrackingWorksheet!H977&lt;=WeeklyCOVIDSummary!$C$7),1,0)*D972)</f>
        <v>0</v>
      </c>
      <c r="F972" s="175">
        <f>IF(B972=1,"",IF(AND(TrackingWorksheet!I977&lt;&gt;"",TrackingWorksheet!I977&lt;=WeeklyCOVIDSummary!$C$7),1,0)*D972)</f>
        <v>0</v>
      </c>
      <c r="G972" s="175">
        <f>IF(B972=1,"",IF(AND(TrackingWorksheet!G977&lt;&gt;"",TrackingWorksheet!G977&lt;=WeeklyCOVIDSummary!$C$7,WeeklyCOVIDSummary!$C$6-TrackingWorksheet!G977&lt;60),1,0)*D972)</f>
        <v>0</v>
      </c>
      <c r="H972" s="175">
        <f>IF(B972=1,"",IF(AND(TrackingWorksheet!G977&lt;&gt;"",TrackingWorksheet!G977&lt;=WeeklyCOVIDSummary!$C$7,TrackingWorksheet!G977&gt;$M$3),1,0)*D972)</f>
        <v>0</v>
      </c>
      <c r="I972" s="175">
        <f t="shared" si="31"/>
        <v>0</v>
      </c>
      <c r="J972" s="175">
        <f t="shared" si="30"/>
        <v>0</v>
      </c>
      <c r="K972" s="175">
        <f>IF(B972=1,"",IF(AND(TrackingWorksheet!G977="",TrackingWorksheet!H977="", TrackingWorksheet!I977=""),1,0)*D972)</f>
        <v>0</v>
      </c>
      <c r="L972" s="178" t="str">
        <f>IF(B972=1,"",IF(TrackingWorksheet!F977="","",TrackingWorksheet!F977))</f>
        <v/>
      </c>
      <c r="M972" s="170"/>
      <c r="N972" s="170">
        <f>IF(AND(ISBLANK(TrackingWorksheet!B977),ISBLANK(TrackingWorksheet!C977),ISBLANK(TrackingWorksheet!G977),ISBLANK(TrackingWorksheet!I977),
ISBLANK(TrackingWorksheet!#REF!)),1,0)</f>
        <v>0</v>
      </c>
      <c r="O972" s="170">
        <f>IF(B972=1,"",TrackingWorksheet!E977)</f>
        <v>0</v>
      </c>
      <c r="P972" s="170" t="e">
        <f>IF(B972=1,"",IF(AND(TrackingWorksheet!B977&lt;&gt;"",TrackingWorksheet!B977&lt;=#REF!,OR(TrackingWorksheet!C977="",TrackingWorksheet!C977&gt;=#REF!)),1,0))</f>
        <v>#REF!</v>
      </c>
      <c r="Q972" s="170" t="e">
        <f>IF(B972=1,"",IF(AND(TrackingWorksheet!#REF! &lt;&gt;"",TrackingWorksheet!#REF!&lt;=#REF!), 1, 0)*D972)</f>
        <v>#REF!</v>
      </c>
      <c r="R972" s="170" t="e">
        <f>IF(B972=1,"",IF(AND(TrackingWorksheet!#REF! &lt;&gt;"", TrackingWorksheet!#REF!="At facility"), 1, 0)*D972)</f>
        <v>#REF!</v>
      </c>
      <c r="S972" s="170" t="e">
        <f>IF(B972=1,"",IF(AND(TrackingWorksheet!#REF! &lt;&gt;"", TrackingWorksheet!#REF!="Outside of facility"), 1, 0)*D972)</f>
        <v>#REF!</v>
      </c>
      <c r="T972" s="170" t="e">
        <f>IF(B972=1,"",IF(AND(TrackingWorksheet!#REF!&lt;&gt;"",TrackingWorksheet!#REF!&lt;=#REF!),1,0)*D972)</f>
        <v>#REF!</v>
      </c>
      <c r="U972" s="170" t="e">
        <f>IF(B972=1,"",IF(AND(TrackingWorksheet!#REF!&lt;&gt;"",TrackingWorksheet!#REF!&lt;=#REF!),1,0)*D972)</f>
        <v>#REF!</v>
      </c>
      <c r="V972" s="170" t="str">
        <f>IF(B972=1,"",IF(TrackingWorksheet!F977="","",TrackingWorksheet!F977))</f>
        <v/>
      </c>
    </row>
    <row r="973" spans="2:22" x14ac:dyDescent="0.35">
      <c r="B973" s="178">
        <f>IF(AND(ISBLANK(TrackingWorksheet!B978),ISBLANK(TrackingWorksheet!C978),ISBLANK(TrackingWorksheet!G978),ISBLANK(TrackingWorksheet!I978),
ISBLANK(TrackingWorksheet!#REF!)),1,0)</f>
        <v>0</v>
      </c>
      <c r="C973" s="173">
        <f>IF(B973=1,"",TrackingWorksheet!D978)</f>
        <v>0</v>
      </c>
      <c r="D973" s="176">
        <f>IF(B973=1,"",IF(AND(TrackingWorksheet!B978&lt;&gt;"",TrackingWorksheet!B978&lt;=WeeklyCOVIDSummary!$C$7,OR(TrackingWorksheet!C978="",TrackingWorksheet!C978&gt;=WeeklyCOVIDSummary!$C$6)),1,0))</f>
        <v>0</v>
      </c>
      <c r="E973" s="175">
        <f>IF(B973=1,"",IF(AND(TrackingWorksheet!H978&lt;&gt;"",TrackingWorksheet!H978&lt;=WeeklyCOVIDSummary!$C$7),1,0)*D973)</f>
        <v>0</v>
      </c>
      <c r="F973" s="175">
        <f>IF(B973=1,"",IF(AND(TrackingWorksheet!I978&lt;&gt;"",TrackingWorksheet!I978&lt;=WeeklyCOVIDSummary!$C$7),1,0)*D973)</f>
        <v>0</v>
      </c>
      <c r="G973" s="175">
        <f>IF(B973=1,"",IF(AND(TrackingWorksheet!G978&lt;&gt;"",TrackingWorksheet!G978&lt;=WeeklyCOVIDSummary!$C$7,WeeklyCOVIDSummary!$C$6-TrackingWorksheet!G978&lt;60),1,0)*D973)</f>
        <v>0</v>
      </c>
      <c r="H973" s="175">
        <f>IF(B973=1,"",IF(AND(TrackingWorksheet!G978&lt;&gt;"",TrackingWorksheet!G978&lt;=WeeklyCOVIDSummary!$C$7,TrackingWorksheet!G978&gt;$M$3),1,0)*D973)</f>
        <v>0</v>
      </c>
      <c r="I973" s="175">
        <f t="shared" si="31"/>
        <v>0</v>
      </c>
      <c r="J973" s="175">
        <f t="shared" si="30"/>
        <v>0</v>
      </c>
      <c r="K973" s="175">
        <f>IF(B973=1,"",IF(AND(TrackingWorksheet!G978="",TrackingWorksheet!H978="", TrackingWorksheet!I978=""),1,0)*D973)</f>
        <v>0</v>
      </c>
      <c r="L973" s="178" t="str">
        <f>IF(B973=1,"",IF(TrackingWorksheet!F978="","",TrackingWorksheet!F978))</f>
        <v/>
      </c>
      <c r="M973" s="170"/>
      <c r="N973" s="170">
        <f>IF(AND(ISBLANK(TrackingWorksheet!B978),ISBLANK(TrackingWorksheet!C978),ISBLANK(TrackingWorksheet!G978),ISBLANK(TrackingWorksheet!I978),
ISBLANK(TrackingWorksheet!#REF!)),1,0)</f>
        <v>0</v>
      </c>
      <c r="O973" s="170">
        <f>IF(B973=1,"",TrackingWorksheet!E978)</f>
        <v>0</v>
      </c>
      <c r="P973" s="170" t="e">
        <f>IF(B973=1,"",IF(AND(TrackingWorksheet!B978&lt;&gt;"",TrackingWorksheet!B978&lt;=#REF!,OR(TrackingWorksheet!C978="",TrackingWorksheet!C978&gt;=#REF!)),1,0))</f>
        <v>#REF!</v>
      </c>
      <c r="Q973" s="170" t="e">
        <f>IF(B973=1,"",IF(AND(TrackingWorksheet!#REF! &lt;&gt;"",TrackingWorksheet!#REF!&lt;=#REF!), 1, 0)*D973)</f>
        <v>#REF!</v>
      </c>
      <c r="R973" s="170" t="e">
        <f>IF(B973=1,"",IF(AND(TrackingWorksheet!#REF! &lt;&gt;"", TrackingWorksheet!#REF!="At facility"), 1, 0)*D973)</f>
        <v>#REF!</v>
      </c>
      <c r="S973" s="170" t="e">
        <f>IF(B973=1,"",IF(AND(TrackingWorksheet!#REF! &lt;&gt;"", TrackingWorksheet!#REF!="Outside of facility"), 1, 0)*D973)</f>
        <v>#REF!</v>
      </c>
      <c r="T973" s="170" t="e">
        <f>IF(B973=1,"",IF(AND(TrackingWorksheet!#REF!&lt;&gt;"",TrackingWorksheet!#REF!&lt;=#REF!),1,0)*D973)</f>
        <v>#REF!</v>
      </c>
      <c r="U973" s="170" t="e">
        <f>IF(B973=1,"",IF(AND(TrackingWorksheet!#REF!&lt;&gt;"",TrackingWorksheet!#REF!&lt;=#REF!),1,0)*D973)</f>
        <v>#REF!</v>
      </c>
      <c r="V973" s="170" t="str">
        <f>IF(B973=1,"",IF(TrackingWorksheet!F978="","",TrackingWorksheet!F978))</f>
        <v/>
      </c>
    </row>
    <row r="974" spans="2:22" x14ac:dyDescent="0.35">
      <c r="B974" s="178">
        <f>IF(AND(ISBLANK(TrackingWorksheet!B979),ISBLANK(TrackingWorksheet!C979),ISBLANK(TrackingWorksheet!G979),ISBLANK(TrackingWorksheet!I979),
ISBLANK(TrackingWorksheet!#REF!)),1,0)</f>
        <v>0</v>
      </c>
      <c r="C974" s="173">
        <f>IF(B974=1,"",TrackingWorksheet!D979)</f>
        <v>0</v>
      </c>
      <c r="D974" s="176">
        <f>IF(B974=1,"",IF(AND(TrackingWorksheet!B979&lt;&gt;"",TrackingWorksheet!B979&lt;=WeeklyCOVIDSummary!$C$7,OR(TrackingWorksheet!C979="",TrackingWorksheet!C979&gt;=WeeklyCOVIDSummary!$C$6)),1,0))</f>
        <v>0</v>
      </c>
      <c r="E974" s="175">
        <f>IF(B974=1,"",IF(AND(TrackingWorksheet!H979&lt;&gt;"",TrackingWorksheet!H979&lt;=WeeklyCOVIDSummary!$C$7),1,0)*D974)</f>
        <v>0</v>
      </c>
      <c r="F974" s="175">
        <f>IF(B974=1,"",IF(AND(TrackingWorksheet!I979&lt;&gt;"",TrackingWorksheet!I979&lt;=WeeklyCOVIDSummary!$C$7),1,0)*D974)</f>
        <v>0</v>
      </c>
      <c r="G974" s="175">
        <f>IF(B974=1,"",IF(AND(TrackingWorksheet!G979&lt;&gt;"",TrackingWorksheet!G979&lt;=WeeklyCOVIDSummary!$C$7,WeeklyCOVIDSummary!$C$6-TrackingWorksheet!G979&lt;60),1,0)*D974)</f>
        <v>0</v>
      </c>
      <c r="H974" s="175">
        <f>IF(B974=1,"",IF(AND(TrackingWorksheet!G979&lt;&gt;"",TrackingWorksheet!G979&lt;=WeeklyCOVIDSummary!$C$7,TrackingWorksheet!G979&gt;$M$3),1,0)*D974)</f>
        <v>0</v>
      </c>
      <c r="I974" s="175">
        <f t="shared" si="31"/>
        <v>0</v>
      </c>
      <c r="J974" s="175">
        <f t="shared" si="30"/>
        <v>0</v>
      </c>
      <c r="K974" s="175">
        <f>IF(B974=1,"",IF(AND(TrackingWorksheet!G979="",TrackingWorksheet!H979="", TrackingWorksheet!I979=""),1,0)*D974)</f>
        <v>0</v>
      </c>
      <c r="L974" s="178" t="str">
        <f>IF(B974=1,"",IF(TrackingWorksheet!F979="","",TrackingWorksheet!F979))</f>
        <v/>
      </c>
      <c r="M974" s="170"/>
      <c r="N974" s="170">
        <f>IF(AND(ISBLANK(TrackingWorksheet!B979),ISBLANK(TrackingWorksheet!C979),ISBLANK(TrackingWorksheet!G979),ISBLANK(TrackingWorksheet!I979),
ISBLANK(TrackingWorksheet!#REF!)),1,0)</f>
        <v>0</v>
      </c>
      <c r="O974" s="170">
        <f>IF(B974=1,"",TrackingWorksheet!E979)</f>
        <v>0</v>
      </c>
      <c r="P974" s="170" t="e">
        <f>IF(B974=1,"",IF(AND(TrackingWorksheet!B979&lt;&gt;"",TrackingWorksheet!B979&lt;=#REF!,OR(TrackingWorksheet!C979="",TrackingWorksheet!C979&gt;=#REF!)),1,0))</f>
        <v>#REF!</v>
      </c>
      <c r="Q974" s="170" t="e">
        <f>IF(B974=1,"",IF(AND(TrackingWorksheet!#REF! &lt;&gt;"",TrackingWorksheet!#REF!&lt;=#REF!), 1, 0)*D974)</f>
        <v>#REF!</v>
      </c>
      <c r="R974" s="170" t="e">
        <f>IF(B974=1,"",IF(AND(TrackingWorksheet!#REF! &lt;&gt;"", TrackingWorksheet!#REF!="At facility"), 1, 0)*D974)</f>
        <v>#REF!</v>
      </c>
      <c r="S974" s="170" t="e">
        <f>IF(B974=1,"",IF(AND(TrackingWorksheet!#REF! &lt;&gt;"", TrackingWorksheet!#REF!="Outside of facility"), 1, 0)*D974)</f>
        <v>#REF!</v>
      </c>
      <c r="T974" s="170" t="e">
        <f>IF(B974=1,"",IF(AND(TrackingWorksheet!#REF!&lt;&gt;"",TrackingWorksheet!#REF!&lt;=#REF!),1,0)*D974)</f>
        <v>#REF!</v>
      </c>
      <c r="U974" s="170" t="e">
        <f>IF(B974=1,"",IF(AND(TrackingWorksheet!#REF!&lt;&gt;"",TrackingWorksheet!#REF!&lt;=#REF!),1,0)*D974)</f>
        <v>#REF!</v>
      </c>
      <c r="V974" s="170" t="str">
        <f>IF(B974=1,"",IF(TrackingWorksheet!F979="","",TrackingWorksheet!F979))</f>
        <v/>
      </c>
    </row>
    <row r="975" spans="2:22" x14ac:dyDescent="0.35">
      <c r="B975" s="178">
        <f>IF(AND(ISBLANK(TrackingWorksheet!B980),ISBLANK(TrackingWorksheet!C980),ISBLANK(TrackingWorksheet!G980),ISBLANK(TrackingWorksheet!I980),
ISBLANK(TrackingWorksheet!#REF!)),1,0)</f>
        <v>0</v>
      </c>
      <c r="C975" s="173">
        <f>IF(B975=1,"",TrackingWorksheet!D980)</f>
        <v>0</v>
      </c>
      <c r="D975" s="176">
        <f>IF(B975=1,"",IF(AND(TrackingWorksheet!B980&lt;&gt;"",TrackingWorksheet!B980&lt;=WeeklyCOVIDSummary!$C$7,OR(TrackingWorksheet!C980="",TrackingWorksheet!C980&gt;=WeeklyCOVIDSummary!$C$6)),1,0))</f>
        <v>0</v>
      </c>
      <c r="E975" s="175">
        <f>IF(B975=1,"",IF(AND(TrackingWorksheet!H980&lt;&gt;"",TrackingWorksheet!H980&lt;=WeeklyCOVIDSummary!$C$7),1,0)*D975)</f>
        <v>0</v>
      </c>
      <c r="F975" s="175">
        <f>IF(B975=1,"",IF(AND(TrackingWorksheet!I980&lt;&gt;"",TrackingWorksheet!I980&lt;=WeeklyCOVIDSummary!$C$7),1,0)*D975)</f>
        <v>0</v>
      </c>
      <c r="G975" s="175">
        <f>IF(B975=1,"",IF(AND(TrackingWorksheet!G980&lt;&gt;"",TrackingWorksheet!G980&lt;=WeeklyCOVIDSummary!$C$7,WeeklyCOVIDSummary!$C$6-TrackingWorksheet!G980&lt;60),1,0)*D975)</f>
        <v>0</v>
      </c>
      <c r="H975" s="175">
        <f>IF(B975=1,"",IF(AND(TrackingWorksheet!G980&lt;&gt;"",TrackingWorksheet!G980&lt;=WeeklyCOVIDSummary!$C$7,TrackingWorksheet!G980&gt;$M$3),1,0)*D975)</f>
        <v>0</v>
      </c>
      <c r="I975" s="175">
        <f t="shared" si="31"/>
        <v>0</v>
      </c>
      <c r="J975" s="175">
        <f t="shared" si="30"/>
        <v>0</v>
      </c>
      <c r="K975" s="175">
        <f>IF(B975=1,"",IF(AND(TrackingWorksheet!G980="",TrackingWorksheet!H980="", TrackingWorksheet!I980=""),1,0)*D975)</f>
        <v>0</v>
      </c>
      <c r="L975" s="178" t="str">
        <f>IF(B975=1,"",IF(TrackingWorksheet!F980="","",TrackingWorksheet!F980))</f>
        <v/>
      </c>
      <c r="M975" s="170"/>
      <c r="N975" s="170">
        <f>IF(AND(ISBLANK(TrackingWorksheet!B980),ISBLANK(TrackingWorksheet!C980),ISBLANK(TrackingWorksheet!G980),ISBLANK(TrackingWorksheet!I980),
ISBLANK(TrackingWorksheet!#REF!)),1,0)</f>
        <v>0</v>
      </c>
      <c r="O975" s="170">
        <f>IF(B975=1,"",TrackingWorksheet!E980)</f>
        <v>0</v>
      </c>
      <c r="P975" s="170" t="e">
        <f>IF(B975=1,"",IF(AND(TrackingWorksheet!B980&lt;&gt;"",TrackingWorksheet!B980&lt;=#REF!,OR(TrackingWorksheet!C980="",TrackingWorksheet!C980&gt;=#REF!)),1,0))</f>
        <v>#REF!</v>
      </c>
      <c r="Q975" s="170" t="e">
        <f>IF(B975=1,"",IF(AND(TrackingWorksheet!#REF! &lt;&gt;"",TrackingWorksheet!#REF!&lt;=#REF!), 1, 0)*D975)</f>
        <v>#REF!</v>
      </c>
      <c r="R975" s="170" t="e">
        <f>IF(B975=1,"",IF(AND(TrackingWorksheet!#REF! &lt;&gt;"", TrackingWorksheet!#REF!="At facility"), 1, 0)*D975)</f>
        <v>#REF!</v>
      </c>
      <c r="S975" s="170" t="e">
        <f>IF(B975=1,"",IF(AND(TrackingWorksheet!#REF! &lt;&gt;"", TrackingWorksheet!#REF!="Outside of facility"), 1, 0)*D975)</f>
        <v>#REF!</v>
      </c>
      <c r="T975" s="170" t="e">
        <f>IF(B975=1,"",IF(AND(TrackingWorksheet!#REF!&lt;&gt;"",TrackingWorksheet!#REF!&lt;=#REF!),1,0)*D975)</f>
        <v>#REF!</v>
      </c>
      <c r="U975" s="170" t="e">
        <f>IF(B975=1,"",IF(AND(TrackingWorksheet!#REF!&lt;&gt;"",TrackingWorksheet!#REF!&lt;=#REF!),1,0)*D975)</f>
        <v>#REF!</v>
      </c>
      <c r="V975" s="170" t="str">
        <f>IF(B975=1,"",IF(TrackingWorksheet!F980="","",TrackingWorksheet!F980))</f>
        <v/>
      </c>
    </row>
    <row r="976" spans="2:22" x14ac:dyDescent="0.35">
      <c r="B976" s="178">
        <f>IF(AND(ISBLANK(TrackingWorksheet!B981),ISBLANK(TrackingWorksheet!C981),ISBLANK(TrackingWorksheet!G981),ISBLANK(TrackingWorksheet!I981),
ISBLANK(TrackingWorksheet!#REF!)),1,0)</f>
        <v>0</v>
      </c>
      <c r="C976" s="173">
        <f>IF(B976=1,"",TrackingWorksheet!D981)</f>
        <v>0</v>
      </c>
      <c r="D976" s="176">
        <f>IF(B976=1,"",IF(AND(TrackingWorksheet!B981&lt;&gt;"",TrackingWorksheet!B981&lt;=WeeklyCOVIDSummary!$C$7,OR(TrackingWorksheet!C981="",TrackingWorksheet!C981&gt;=WeeklyCOVIDSummary!$C$6)),1,0))</f>
        <v>0</v>
      </c>
      <c r="E976" s="175">
        <f>IF(B976=1,"",IF(AND(TrackingWorksheet!H981&lt;&gt;"",TrackingWorksheet!H981&lt;=WeeklyCOVIDSummary!$C$7),1,0)*D976)</f>
        <v>0</v>
      </c>
      <c r="F976" s="175">
        <f>IF(B976=1,"",IF(AND(TrackingWorksheet!I981&lt;&gt;"",TrackingWorksheet!I981&lt;=WeeklyCOVIDSummary!$C$7),1,0)*D976)</f>
        <v>0</v>
      </c>
      <c r="G976" s="175">
        <f>IF(B976=1,"",IF(AND(TrackingWorksheet!G981&lt;&gt;"",TrackingWorksheet!G981&lt;=WeeklyCOVIDSummary!$C$7,WeeklyCOVIDSummary!$C$6-TrackingWorksheet!G981&lt;60),1,0)*D976)</f>
        <v>0</v>
      </c>
      <c r="H976" s="175">
        <f>IF(B976=1,"",IF(AND(TrackingWorksheet!G981&lt;&gt;"",TrackingWorksheet!G981&lt;=WeeklyCOVIDSummary!$C$7,TrackingWorksheet!G981&gt;$M$3),1,0)*D976)</f>
        <v>0</v>
      </c>
      <c r="I976" s="175">
        <f t="shared" si="31"/>
        <v>0</v>
      </c>
      <c r="J976" s="175">
        <f t="shared" si="30"/>
        <v>0</v>
      </c>
      <c r="K976" s="175">
        <f>IF(B976=1,"",IF(AND(TrackingWorksheet!G981="",TrackingWorksheet!H981="", TrackingWorksheet!I981=""),1,0)*D976)</f>
        <v>0</v>
      </c>
      <c r="L976" s="178" t="str">
        <f>IF(B976=1,"",IF(TrackingWorksheet!F981="","",TrackingWorksheet!F981))</f>
        <v/>
      </c>
      <c r="M976" s="170"/>
      <c r="N976" s="170">
        <f>IF(AND(ISBLANK(TrackingWorksheet!B981),ISBLANK(TrackingWorksheet!C981),ISBLANK(TrackingWorksheet!G981),ISBLANK(TrackingWorksheet!I981),
ISBLANK(TrackingWorksheet!#REF!)),1,0)</f>
        <v>0</v>
      </c>
      <c r="O976" s="170">
        <f>IF(B976=1,"",TrackingWorksheet!E981)</f>
        <v>0</v>
      </c>
      <c r="P976" s="170" t="e">
        <f>IF(B976=1,"",IF(AND(TrackingWorksheet!B981&lt;&gt;"",TrackingWorksheet!B981&lt;=#REF!,OR(TrackingWorksheet!C981="",TrackingWorksheet!C981&gt;=#REF!)),1,0))</f>
        <v>#REF!</v>
      </c>
      <c r="Q976" s="170" t="e">
        <f>IF(B976=1,"",IF(AND(TrackingWorksheet!#REF! &lt;&gt;"",TrackingWorksheet!#REF!&lt;=#REF!), 1, 0)*D976)</f>
        <v>#REF!</v>
      </c>
      <c r="R976" s="170" t="e">
        <f>IF(B976=1,"",IF(AND(TrackingWorksheet!#REF! &lt;&gt;"", TrackingWorksheet!#REF!="At facility"), 1, 0)*D976)</f>
        <v>#REF!</v>
      </c>
      <c r="S976" s="170" t="e">
        <f>IF(B976=1,"",IF(AND(TrackingWorksheet!#REF! &lt;&gt;"", TrackingWorksheet!#REF!="Outside of facility"), 1, 0)*D976)</f>
        <v>#REF!</v>
      </c>
      <c r="T976" s="170" t="e">
        <f>IF(B976=1,"",IF(AND(TrackingWorksheet!#REF!&lt;&gt;"",TrackingWorksheet!#REF!&lt;=#REF!),1,0)*D976)</f>
        <v>#REF!</v>
      </c>
      <c r="U976" s="170" t="e">
        <f>IF(B976=1,"",IF(AND(TrackingWorksheet!#REF!&lt;&gt;"",TrackingWorksheet!#REF!&lt;=#REF!),1,0)*D976)</f>
        <v>#REF!</v>
      </c>
      <c r="V976" s="170" t="str">
        <f>IF(B976=1,"",IF(TrackingWorksheet!F981="","",TrackingWorksheet!F981))</f>
        <v/>
      </c>
    </row>
    <row r="977" spans="2:22" x14ac:dyDescent="0.35">
      <c r="B977" s="178">
        <f>IF(AND(ISBLANK(TrackingWorksheet!B982),ISBLANK(TrackingWorksheet!C982),ISBLANK(TrackingWorksheet!G982),ISBLANK(TrackingWorksheet!I982),
ISBLANK(TrackingWorksheet!#REF!)),1,0)</f>
        <v>0</v>
      </c>
      <c r="C977" s="173">
        <f>IF(B977=1,"",TrackingWorksheet!D982)</f>
        <v>0</v>
      </c>
      <c r="D977" s="176">
        <f>IF(B977=1,"",IF(AND(TrackingWorksheet!B982&lt;&gt;"",TrackingWorksheet!B982&lt;=WeeklyCOVIDSummary!$C$7,OR(TrackingWorksheet!C982="",TrackingWorksheet!C982&gt;=WeeklyCOVIDSummary!$C$6)),1,0))</f>
        <v>0</v>
      </c>
      <c r="E977" s="175">
        <f>IF(B977=1,"",IF(AND(TrackingWorksheet!H982&lt;&gt;"",TrackingWorksheet!H982&lt;=WeeklyCOVIDSummary!$C$7),1,0)*D977)</f>
        <v>0</v>
      </c>
      <c r="F977" s="175">
        <f>IF(B977=1,"",IF(AND(TrackingWorksheet!I982&lt;&gt;"",TrackingWorksheet!I982&lt;=WeeklyCOVIDSummary!$C$7),1,0)*D977)</f>
        <v>0</v>
      </c>
      <c r="G977" s="175">
        <f>IF(B977=1,"",IF(AND(TrackingWorksheet!G982&lt;&gt;"",TrackingWorksheet!G982&lt;=WeeklyCOVIDSummary!$C$7,WeeklyCOVIDSummary!$C$6-TrackingWorksheet!G982&lt;60),1,0)*D977)</f>
        <v>0</v>
      </c>
      <c r="H977" s="175">
        <f>IF(B977=1,"",IF(AND(TrackingWorksheet!G982&lt;&gt;"",TrackingWorksheet!G982&lt;=WeeklyCOVIDSummary!$C$7,TrackingWorksheet!G982&gt;$M$3),1,0)*D977)</f>
        <v>0</v>
      </c>
      <c r="I977" s="175">
        <f t="shared" si="31"/>
        <v>0</v>
      </c>
      <c r="J977" s="175">
        <f t="shared" si="30"/>
        <v>0</v>
      </c>
      <c r="K977" s="175">
        <f>IF(B977=1,"",IF(AND(TrackingWorksheet!G982="",TrackingWorksheet!H982="", TrackingWorksheet!I982=""),1,0)*D977)</f>
        <v>0</v>
      </c>
      <c r="L977" s="178" t="str">
        <f>IF(B977=1,"",IF(TrackingWorksheet!F982="","",TrackingWorksheet!F982))</f>
        <v/>
      </c>
      <c r="M977" s="170"/>
      <c r="N977" s="170">
        <f>IF(AND(ISBLANK(TrackingWorksheet!B982),ISBLANK(TrackingWorksheet!C982),ISBLANK(TrackingWorksheet!G982),ISBLANK(TrackingWorksheet!I982),
ISBLANK(TrackingWorksheet!#REF!)),1,0)</f>
        <v>0</v>
      </c>
      <c r="O977" s="170">
        <f>IF(B977=1,"",TrackingWorksheet!E982)</f>
        <v>0</v>
      </c>
      <c r="P977" s="170" t="e">
        <f>IF(B977=1,"",IF(AND(TrackingWorksheet!B982&lt;&gt;"",TrackingWorksheet!B982&lt;=#REF!,OR(TrackingWorksheet!C982="",TrackingWorksheet!C982&gt;=#REF!)),1,0))</f>
        <v>#REF!</v>
      </c>
      <c r="Q977" s="170" t="e">
        <f>IF(B977=1,"",IF(AND(TrackingWorksheet!#REF! &lt;&gt;"",TrackingWorksheet!#REF!&lt;=#REF!), 1, 0)*D977)</f>
        <v>#REF!</v>
      </c>
      <c r="R977" s="170" t="e">
        <f>IF(B977=1,"",IF(AND(TrackingWorksheet!#REF! &lt;&gt;"", TrackingWorksheet!#REF!="At facility"), 1, 0)*D977)</f>
        <v>#REF!</v>
      </c>
      <c r="S977" s="170" t="e">
        <f>IF(B977=1,"",IF(AND(TrackingWorksheet!#REF! &lt;&gt;"", TrackingWorksheet!#REF!="Outside of facility"), 1, 0)*D977)</f>
        <v>#REF!</v>
      </c>
      <c r="T977" s="170" t="e">
        <f>IF(B977=1,"",IF(AND(TrackingWorksheet!#REF!&lt;&gt;"",TrackingWorksheet!#REF!&lt;=#REF!),1,0)*D977)</f>
        <v>#REF!</v>
      </c>
      <c r="U977" s="170" t="e">
        <f>IF(B977=1,"",IF(AND(TrackingWorksheet!#REF!&lt;&gt;"",TrackingWorksheet!#REF!&lt;=#REF!),1,0)*D977)</f>
        <v>#REF!</v>
      </c>
      <c r="V977" s="170" t="str">
        <f>IF(B977=1,"",IF(TrackingWorksheet!F982="","",TrackingWorksheet!F982))</f>
        <v/>
      </c>
    </row>
    <row r="978" spans="2:22" x14ac:dyDescent="0.35">
      <c r="B978" s="178">
        <f>IF(AND(ISBLANK(TrackingWorksheet!B983),ISBLANK(TrackingWorksheet!C983),ISBLANK(TrackingWorksheet!G983),ISBLANK(TrackingWorksheet!I983),
ISBLANK(TrackingWorksheet!#REF!)),1,0)</f>
        <v>0</v>
      </c>
      <c r="C978" s="173">
        <f>IF(B978=1,"",TrackingWorksheet!D983)</f>
        <v>0</v>
      </c>
      <c r="D978" s="176">
        <f>IF(B978=1,"",IF(AND(TrackingWorksheet!B983&lt;&gt;"",TrackingWorksheet!B983&lt;=WeeklyCOVIDSummary!$C$7,OR(TrackingWorksheet!C983="",TrackingWorksheet!C983&gt;=WeeklyCOVIDSummary!$C$6)),1,0))</f>
        <v>0</v>
      </c>
      <c r="E978" s="175">
        <f>IF(B978=1,"",IF(AND(TrackingWorksheet!H983&lt;&gt;"",TrackingWorksheet!H983&lt;=WeeklyCOVIDSummary!$C$7),1,0)*D978)</f>
        <v>0</v>
      </c>
      <c r="F978" s="175">
        <f>IF(B978=1,"",IF(AND(TrackingWorksheet!I983&lt;&gt;"",TrackingWorksheet!I983&lt;=WeeklyCOVIDSummary!$C$7),1,0)*D978)</f>
        <v>0</v>
      </c>
      <c r="G978" s="175">
        <f>IF(B978=1,"",IF(AND(TrackingWorksheet!G983&lt;&gt;"",TrackingWorksheet!G983&lt;=WeeklyCOVIDSummary!$C$7,WeeklyCOVIDSummary!$C$6-TrackingWorksheet!G983&lt;60),1,0)*D978)</f>
        <v>0</v>
      </c>
      <c r="H978" s="175">
        <f>IF(B978=1,"",IF(AND(TrackingWorksheet!G983&lt;&gt;"",TrackingWorksheet!G983&lt;=WeeklyCOVIDSummary!$C$7,TrackingWorksheet!G983&gt;$M$3),1,0)*D978)</f>
        <v>0</v>
      </c>
      <c r="I978" s="175">
        <f t="shared" si="31"/>
        <v>0</v>
      </c>
      <c r="J978" s="175">
        <f t="shared" si="30"/>
        <v>0</v>
      </c>
      <c r="K978" s="175">
        <f>IF(B978=1,"",IF(AND(TrackingWorksheet!G983="",TrackingWorksheet!H983="", TrackingWorksheet!I983=""),1,0)*D978)</f>
        <v>0</v>
      </c>
      <c r="L978" s="178" t="str">
        <f>IF(B978=1,"",IF(TrackingWorksheet!F983="","",TrackingWorksheet!F983))</f>
        <v/>
      </c>
      <c r="M978" s="170"/>
      <c r="N978" s="170">
        <f>IF(AND(ISBLANK(TrackingWorksheet!B983),ISBLANK(TrackingWorksheet!C983),ISBLANK(TrackingWorksheet!G983),ISBLANK(TrackingWorksheet!I983),
ISBLANK(TrackingWorksheet!#REF!)),1,0)</f>
        <v>0</v>
      </c>
      <c r="O978" s="170">
        <f>IF(B978=1,"",TrackingWorksheet!E983)</f>
        <v>0</v>
      </c>
      <c r="P978" s="170" t="e">
        <f>IF(B978=1,"",IF(AND(TrackingWorksheet!B983&lt;&gt;"",TrackingWorksheet!B983&lt;=#REF!,OR(TrackingWorksheet!C983="",TrackingWorksheet!C983&gt;=#REF!)),1,0))</f>
        <v>#REF!</v>
      </c>
      <c r="Q978" s="170" t="e">
        <f>IF(B978=1,"",IF(AND(TrackingWorksheet!#REF! &lt;&gt;"",TrackingWorksheet!#REF!&lt;=#REF!), 1, 0)*D978)</f>
        <v>#REF!</v>
      </c>
      <c r="R978" s="170" t="e">
        <f>IF(B978=1,"",IF(AND(TrackingWorksheet!#REF! &lt;&gt;"", TrackingWorksheet!#REF!="At facility"), 1, 0)*D978)</f>
        <v>#REF!</v>
      </c>
      <c r="S978" s="170" t="e">
        <f>IF(B978=1,"",IF(AND(TrackingWorksheet!#REF! &lt;&gt;"", TrackingWorksheet!#REF!="Outside of facility"), 1, 0)*D978)</f>
        <v>#REF!</v>
      </c>
      <c r="T978" s="170" t="e">
        <f>IF(B978=1,"",IF(AND(TrackingWorksheet!#REF!&lt;&gt;"",TrackingWorksheet!#REF!&lt;=#REF!),1,0)*D978)</f>
        <v>#REF!</v>
      </c>
      <c r="U978" s="170" t="e">
        <f>IF(B978=1,"",IF(AND(TrackingWorksheet!#REF!&lt;&gt;"",TrackingWorksheet!#REF!&lt;=#REF!),1,0)*D978)</f>
        <v>#REF!</v>
      </c>
      <c r="V978" s="170" t="str">
        <f>IF(B978=1,"",IF(TrackingWorksheet!F983="","",TrackingWorksheet!F983))</f>
        <v/>
      </c>
    </row>
    <row r="979" spans="2:22" x14ac:dyDescent="0.35">
      <c r="B979" s="178">
        <f>IF(AND(ISBLANK(TrackingWorksheet!B984),ISBLANK(TrackingWorksheet!C984),ISBLANK(TrackingWorksheet!G984),ISBLANK(TrackingWorksheet!I984),
ISBLANK(TrackingWorksheet!#REF!)),1,0)</f>
        <v>0</v>
      </c>
      <c r="C979" s="173">
        <f>IF(B979=1,"",TrackingWorksheet!D984)</f>
        <v>0</v>
      </c>
      <c r="D979" s="176">
        <f>IF(B979=1,"",IF(AND(TrackingWorksheet!B984&lt;&gt;"",TrackingWorksheet!B984&lt;=WeeklyCOVIDSummary!$C$7,OR(TrackingWorksheet!C984="",TrackingWorksheet!C984&gt;=WeeklyCOVIDSummary!$C$6)),1,0))</f>
        <v>0</v>
      </c>
      <c r="E979" s="175">
        <f>IF(B979=1,"",IF(AND(TrackingWorksheet!H984&lt;&gt;"",TrackingWorksheet!H984&lt;=WeeklyCOVIDSummary!$C$7),1,0)*D979)</f>
        <v>0</v>
      </c>
      <c r="F979" s="175">
        <f>IF(B979=1,"",IF(AND(TrackingWorksheet!I984&lt;&gt;"",TrackingWorksheet!I984&lt;=WeeklyCOVIDSummary!$C$7),1,0)*D979)</f>
        <v>0</v>
      </c>
      <c r="G979" s="175">
        <f>IF(B979=1,"",IF(AND(TrackingWorksheet!G984&lt;&gt;"",TrackingWorksheet!G984&lt;=WeeklyCOVIDSummary!$C$7,WeeklyCOVIDSummary!$C$6-TrackingWorksheet!G984&lt;60),1,0)*D979)</f>
        <v>0</v>
      </c>
      <c r="H979" s="175">
        <f>IF(B979=1,"",IF(AND(TrackingWorksheet!G984&lt;&gt;"",TrackingWorksheet!G984&lt;=WeeklyCOVIDSummary!$C$7,TrackingWorksheet!G984&gt;$M$3),1,0)*D979)</f>
        <v>0</v>
      </c>
      <c r="I979" s="175">
        <f t="shared" si="31"/>
        <v>0</v>
      </c>
      <c r="J979" s="175">
        <f t="shared" si="30"/>
        <v>0</v>
      </c>
      <c r="K979" s="175">
        <f>IF(B979=1,"",IF(AND(TrackingWorksheet!G984="",TrackingWorksheet!H984="", TrackingWorksheet!I984=""),1,0)*D979)</f>
        <v>0</v>
      </c>
      <c r="L979" s="178" t="str">
        <f>IF(B979=1,"",IF(TrackingWorksheet!F984="","",TrackingWorksheet!F984))</f>
        <v/>
      </c>
      <c r="M979" s="170"/>
      <c r="N979" s="170">
        <f>IF(AND(ISBLANK(TrackingWorksheet!B984),ISBLANK(TrackingWorksheet!C984),ISBLANK(TrackingWorksheet!G984),ISBLANK(TrackingWorksheet!I984),
ISBLANK(TrackingWorksheet!#REF!)),1,0)</f>
        <v>0</v>
      </c>
      <c r="O979" s="170">
        <f>IF(B979=1,"",TrackingWorksheet!E984)</f>
        <v>0</v>
      </c>
      <c r="P979" s="170" t="e">
        <f>IF(B979=1,"",IF(AND(TrackingWorksheet!B984&lt;&gt;"",TrackingWorksheet!B984&lt;=#REF!,OR(TrackingWorksheet!C984="",TrackingWorksheet!C984&gt;=#REF!)),1,0))</f>
        <v>#REF!</v>
      </c>
      <c r="Q979" s="170" t="e">
        <f>IF(B979=1,"",IF(AND(TrackingWorksheet!#REF! &lt;&gt;"",TrackingWorksheet!#REF!&lt;=#REF!), 1, 0)*D979)</f>
        <v>#REF!</v>
      </c>
      <c r="R979" s="170" t="e">
        <f>IF(B979=1,"",IF(AND(TrackingWorksheet!#REF! &lt;&gt;"", TrackingWorksheet!#REF!="At facility"), 1, 0)*D979)</f>
        <v>#REF!</v>
      </c>
      <c r="S979" s="170" t="e">
        <f>IF(B979=1,"",IF(AND(TrackingWorksheet!#REF! &lt;&gt;"", TrackingWorksheet!#REF!="Outside of facility"), 1, 0)*D979)</f>
        <v>#REF!</v>
      </c>
      <c r="T979" s="170" t="e">
        <f>IF(B979=1,"",IF(AND(TrackingWorksheet!#REF!&lt;&gt;"",TrackingWorksheet!#REF!&lt;=#REF!),1,0)*D979)</f>
        <v>#REF!</v>
      </c>
      <c r="U979" s="170" t="e">
        <f>IF(B979=1,"",IF(AND(TrackingWorksheet!#REF!&lt;&gt;"",TrackingWorksheet!#REF!&lt;=#REF!),1,0)*D979)</f>
        <v>#REF!</v>
      </c>
      <c r="V979" s="170" t="str">
        <f>IF(B979=1,"",IF(TrackingWorksheet!F984="","",TrackingWorksheet!F984))</f>
        <v/>
      </c>
    </row>
    <row r="980" spans="2:22" x14ac:dyDescent="0.35">
      <c r="B980" s="178">
        <f>IF(AND(ISBLANK(TrackingWorksheet!B985),ISBLANK(TrackingWorksheet!C985),ISBLANK(TrackingWorksheet!G985),ISBLANK(TrackingWorksheet!I985),
ISBLANK(TrackingWorksheet!#REF!)),1,0)</f>
        <v>0</v>
      </c>
      <c r="C980" s="173">
        <f>IF(B980=1,"",TrackingWorksheet!D985)</f>
        <v>0</v>
      </c>
      <c r="D980" s="176">
        <f>IF(B980=1,"",IF(AND(TrackingWorksheet!B985&lt;&gt;"",TrackingWorksheet!B985&lt;=WeeklyCOVIDSummary!$C$7,OR(TrackingWorksheet!C985="",TrackingWorksheet!C985&gt;=WeeklyCOVIDSummary!$C$6)),1,0))</f>
        <v>0</v>
      </c>
      <c r="E980" s="175">
        <f>IF(B980=1,"",IF(AND(TrackingWorksheet!H985&lt;&gt;"",TrackingWorksheet!H985&lt;=WeeklyCOVIDSummary!$C$7),1,0)*D980)</f>
        <v>0</v>
      </c>
      <c r="F980" s="175">
        <f>IF(B980=1,"",IF(AND(TrackingWorksheet!I985&lt;&gt;"",TrackingWorksheet!I985&lt;=WeeklyCOVIDSummary!$C$7),1,0)*D980)</f>
        <v>0</v>
      </c>
      <c r="G980" s="175">
        <f>IF(B980=1,"",IF(AND(TrackingWorksheet!G985&lt;&gt;"",TrackingWorksheet!G985&lt;=WeeklyCOVIDSummary!$C$7,WeeklyCOVIDSummary!$C$6-TrackingWorksheet!G985&lt;60),1,0)*D980)</f>
        <v>0</v>
      </c>
      <c r="H980" s="175">
        <f>IF(B980=1,"",IF(AND(TrackingWorksheet!G985&lt;&gt;"",TrackingWorksheet!G985&lt;=WeeklyCOVIDSummary!$C$7,TrackingWorksheet!G985&gt;$M$3),1,0)*D980)</f>
        <v>0</v>
      </c>
      <c r="I980" s="175">
        <f t="shared" si="31"/>
        <v>0</v>
      </c>
      <c r="J980" s="175">
        <f t="shared" si="30"/>
        <v>0</v>
      </c>
      <c r="K980" s="175">
        <f>IF(B980=1,"",IF(AND(TrackingWorksheet!G985="",TrackingWorksheet!H985="", TrackingWorksheet!I985=""),1,0)*D980)</f>
        <v>0</v>
      </c>
      <c r="L980" s="178" t="str">
        <f>IF(B980=1,"",IF(TrackingWorksheet!F985="","",TrackingWorksheet!F985))</f>
        <v/>
      </c>
      <c r="M980" s="170"/>
      <c r="N980" s="170">
        <f>IF(AND(ISBLANK(TrackingWorksheet!B985),ISBLANK(TrackingWorksheet!C985),ISBLANK(TrackingWorksheet!G985),ISBLANK(TrackingWorksheet!I985),
ISBLANK(TrackingWorksheet!#REF!)),1,0)</f>
        <v>0</v>
      </c>
      <c r="O980" s="170">
        <f>IF(B980=1,"",TrackingWorksheet!E985)</f>
        <v>0</v>
      </c>
      <c r="P980" s="170" t="e">
        <f>IF(B980=1,"",IF(AND(TrackingWorksheet!B985&lt;&gt;"",TrackingWorksheet!B985&lt;=#REF!,OR(TrackingWorksheet!C985="",TrackingWorksheet!C985&gt;=#REF!)),1,0))</f>
        <v>#REF!</v>
      </c>
      <c r="Q980" s="170" t="e">
        <f>IF(B980=1,"",IF(AND(TrackingWorksheet!#REF! &lt;&gt;"",TrackingWorksheet!#REF!&lt;=#REF!), 1, 0)*D980)</f>
        <v>#REF!</v>
      </c>
      <c r="R980" s="170" t="e">
        <f>IF(B980=1,"",IF(AND(TrackingWorksheet!#REF! &lt;&gt;"", TrackingWorksheet!#REF!="At facility"), 1, 0)*D980)</f>
        <v>#REF!</v>
      </c>
      <c r="S980" s="170" t="e">
        <f>IF(B980=1,"",IF(AND(TrackingWorksheet!#REF! &lt;&gt;"", TrackingWorksheet!#REF!="Outside of facility"), 1, 0)*D980)</f>
        <v>#REF!</v>
      </c>
      <c r="T980" s="170" t="e">
        <f>IF(B980=1,"",IF(AND(TrackingWorksheet!#REF!&lt;&gt;"",TrackingWorksheet!#REF!&lt;=#REF!),1,0)*D980)</f>
        <v>#REF!</v>
      </c>
      <c r="U980" s="170" t="e">
        <f>IF(B980=1,"",IF(AND(TrackingWorksheet!#REF!&lt;&gt;"",TrackingWorksheet!#REF!&lt;=#REF!),1,0)*D980)</f>
        <v>#REF!</v>
      </c>
      <c r="V980" s="170" t="str">
        <f>IF(B980=1,"",IF(TrackingWorksheet!F985="","",TrackingWorksheet!F985))</f>
        <v/>
      </c>
    </row>
    <row r="981" spans="2:22" x14ac:dyDescent="0.35">
      <c r="B981" s="178">
        <f>IF(AND(ISBLANK(TrackingWorksheet!B986),ISBLANK(TrackingWorksheet!C986),ISBLANK(TrackingWorksheet!G986),ISBLANK(TrackingWorksheet!I986),
ISBLANK(TrackingWorksheet!#REF!)),1,0)</f>
        <v>0</v>
      </c>
      <c r="C981" s="173">
        <f>IF(B981=1,"",TrackingWorksheet!D986)</f>
        <v>0</v>
      </c>
      <c r="D981" s="176">
        <f>IF(B981=1,"",IF(AND(TrackingWorksheet!B986&lt;&gt;"",TrackingWorksheet!B986&lt;=WeeklyCOVIDSummary!$C$7,OR(TrackingWorksheet!C986="",TrackingWorksheet!C986&gt;=WeeklyCOVIDSummary!$C$6)),1,0))</f>
        <v>0</v>
      </c>
      <c r="E981" s="175">
        <f>IF(B981=1,"",IF(AND(TrackingWorksheet!H986&lt;&gt;"",TrackingWorksheet!H986&lt;=WeeklyCOVIDSummary!$C$7),1,0)*D981)</f>
        <v>0</v>
      </c>
      <c r="F981" s="175">
        <f>IF(B981=1,"",IF(AND(TrackingWorksheet!I986&lt;&gt;"",TrackingWorksheet!I986&lt;=WeeklyCOVIDSummary!$C$7),1,0)*D981)</f>
        <v>0</v>
      </c>
      <c r="G981" s="175">
        <f>IF(B981=1,"",IF(AND(TrackingWorksheet!G986&lt;&gt;"",TrackingWorksheet!G986&lt;=WeeklyCOVIDSummary!$C$7,WeeklyCOVIDSummary!$C$6-TrackingWorksheet!G986&lt;60),1,0)*D981)</f>
        <v>0</v>
      </c>
      <c r="H981" s="175">
        <f>IF(B981=1,"",IF(AND(TrackingWorksheet!G986&lt;&gt;"",TrackingWorksheet!G986&lt;=WeeklyCOVIDSummary!$C$7,TrackingWorksheet!G986&gt;$M$3),1,0)*D981)</f>
        <v>0</v>
      </c>
      <c r="I981" s="175">
        <f t="shared" si="31"/>
        <v>0</v>
      </c>
      <c r="J981" s="175">
        <f t="shared" si="30"/>
        <v>0</v>
      </c>
      <c r="K981" s="175">
        <f>IF(B981=1,"",IF(AND(TrackingWorksheet!G986="",TrackingWorksheet!H986="", TrackingWorksheet!I986=""),1,0)*D981)</f>
        <v>0</v>
      </c>
      <c r="L981" s="178" t="str">
        <f>IF(B981=1,"",IF(TrackingWorksheet!F986="","",TrackingWorksheet!F986))</f>
        <v/>
      </c>
      <c r="M981" s="170"/>
      <c r="N981" s="170">
        <f>IF(AND(ISBLANK(TrackingWorksheet!B986),ISBLANK(TrackingWorksheet!C986),ISBLANK(TrackingWorksheet!G986),ISBLANK(TrackingWorksheet!I986),
ISBLANK(TrackingWorksheet!#REF!)),1,0)</f>
        <v>0</v>
      </c>
      <c r="O981" s="170">
        <f>IF(B981=1,"",TrackingWorksheet!E986)</f>
        <v>0</v>
      </c>
      <c r="P981" s="170" t="e">
        <f>IF(B981=1,"",IF(AND(TrackingWorksheet!B986&lt;&gt;"",TrackingWorksheet!B986&lt;=#REF!,OR(TrackingWorksheet!C986="",TrackingWorksheet!C986&gt;=#REF!)),1,0))</f>
        <v>#REF!</v>
      </c>
      <c r="Q981" s="170" t="e">
        <f>IF(B981=1,"",IF(AND(TrackingWorksheet!#REF! &lt;&gt;"",TrackingWorksheet!#REF!&lt;=#REF!), 1, 0)*D981)</f>
        <v>#REF!</v>
      </c>
      <c r="R981" s="170" t="e">
        <f>IF(B981=1,"",IF(AND(TrackingWorksheet!#REF! &lt;&gt;"", TrackingWorksheet!#REF!="At facility"), 1, 0)*D981)</f>
        <v>#REF!</v>
      </c>
      <c r="S981" s="170" t="e">
        <f>IF(B981=1,"",IF(AND(TrackingWorksheet!#REF! &lt;&gt;"", TrackingWorksheet!#REF!="Outside of facility"), 1, 0)*D981)</f>
        <v>#REF!</v>
      </c>
      <c r="T981" s="170" t="e">
        <f>IF(B981=1,"",IF(AND(TrackingWorksheet!#REF!&lt;&gt;"",TrackingWorksheet!#REF!&lt;=#REF!),1,0)*D981)</f>
        <v>#REF!</v>
      </c>
      <c r="U981" s="170" t="e">
        <f>IF(B981=1,"",IF(AND(TrackingWorksheet!#REF!&lt;&gt;"",TrackingWorksheet!#REF!&lt;=#REF!),1,0)*D981)</f>
        <v>#REF!</v>
      </c>
      <c r="V981" s="170" t="str">
        <f>IF(B981=1,"",IF(TrackingWorksheet!F986="","",TrackingWorksheet!F986))</f>
        <v/>
      </c>
    </row>
    <row r="982" spans="2:22" x14ac:dyDescent="0.35">
      <c r="B982" s="178">
        <f>IF(AND(ISBLANK(TrackingWorksheet!B987),ISBLANK(TrackingWorksheet!C987),ISBLANK(TrackingWorksheet!G987),ISBLANK(TrackingWorksheet!I987),
ISBLANK(TrackingWorksheet!#REF!)),1,0)</f>
        <v>0</v>
      </c>
      <c r="C982" s="173">
        <f>IF(B982=1,"",TrackingWorksheet!D987)</f>
        <v>0</v>
      </c>
      <c r="D982" s="176">
        <f>IF(B982=1,"",IF(AND(TrackingWorksheet!B987&lt;&gt;"",TrackingWorksheet!B987&lt;=WeeklyCOVIDSummary!$C$7,OR(TrackingWorksheet!C987="",TrackingWorksheet!C987&gt;=WeeklyCOVIDSummary!$C$6)),1,0))</f>
        <v>0</v>
      </c>
      <c r="E982" s="175">
        <f>IF(B982=1,"",IF(AND(TrackingWorksheet!H987&lt;&gt;"",TrackingWorksheet!H987&lt;=WeeklyCOVIDSummary!$C$7),1,0)*D982)</f>
        <v>0</v>
      </c>
      <c r="F982" s="175">
        <f>IF(B982=1,"",IF(AND(TrackingWorksheet!I987&lt;&gt;"",TrackingWorksheet!I987&lt;=WeeklyCOVIDSummary!$C$7),1,0)*D982)</f>
        <v>0</v>
      </c>
      <c r="G982" s="175">
        <f>IF(B982=1,"",IF(AND(TrackingWorksheet!G987&lt;&gt;"",TrackingWorksheet!G987&lt;=WeeklyCOVIDSummary!$C$7,WeeklyCOVIDSummary!$C$6-TrackingWorksheet!G987&lt;60),1,0)*D982)</f>
        <v>0</v>
      </c>
      <c r="H982" s="175">
        <f>IF(B982=1,"",IF(AND(TrackingWorksheet!G987&lt;&gt;"",TrackingWorksheet!G987&lt;=WeeklyCOVIDSummary!$C$7,TrackingWorksheet!G987&gt;$M$3),1,0)*D982)</f>
        <v>0</v>
      </c>
      <c r="I982" s="175">
        <f t="shared" si="31"/>
        <v>0</v>
      </c>
      <c r="J982" s="175">
        <f t="shared" si="30"/>
        <v>0</v>
      </c>
      <c r="K982" s="175">
        <f>IF(B982=1,"",IF(AND(TrackingWorksheet!G987="",TrackingWorksheet!H987="", TrackingWorksheet!I987=""),1,0)*D982)</f>
        <v>0</v>
      </c>
      <c r="L982" s="178" t="str">
        <f>IF(B982=1,"",IF(TrackingWorksheet!F987="","",TrackingWorksheet!F987))</f>
        <v/>
      </c>
      <c r="M982" s="170"/>
      <c r="N982" s="170">
        <f>IF(AND(ISBLANK(TrackingWorksheet!B987),ISBLANK(TrackingWorksheet!C987),ISBLANK(TrackingWorksheet!G987),ISBLANK(TrackingWorksheet!I987),
ISBLANK(TrackingWorksheet!#REF!)),1,0)</f>
        <v>0</v>
      </c>
      <c r="O982" s="170">
        <f>IF(B982=1,"",TrackingWorksheet!E987)</f>
        <v>0</v>
      </c>
      <c r="P982" s="170" t="e">
        <f>IF(B982=1,"",IF(AND(TrackingWorksheet!B987&lt;&gt;"",TrackingWorksheet!B987&lt;=#REF!,OR(TrackingWorksheet!C987="",TrackingWorksheet!C987&gt;=#REF!)),1,0))</f>
        <v>#REF!</v>
      </c>
      <c r="Q982" s="170" t="e">
        <f>IF(B982=1,"",IF(AND(TrackingWorksheet!#REF! &lt;&gt;"",TrackingWorksheet!#REF!&lt;=#REF!), 1, 0)*D982)</f>
        <v>#REF!</v>
      </c>
      <c r="R982" s="170" t="e">
        <f>IF(B982=1,"",IF(AND(TrackingWorksheet!#REF! &lt;&gt;"", TrackingWorksheet!#REF!="At facility"), 1, 0)*D982)</f>
        <v>#REF!</v>
      </c>
      <c r="S982" s="170" t="e">
        <f>IF(B982=1,"",IF(AND(TrackingWorksheet!#REF! &lt;&gt;"", TrackingWorksheet!#REF!="Outside of facility"), 1, 0)*D982)</f>
        <v>#REF!</v>
      </c>
      <c r="T982" s="170" t="e">
        <f>IF(B982=1,"",IF(AND(TrackingWorksheet!#REF!&lt;&gt;"",TrackingWorksheet!#REF!&lt;=#REF!),1,0)*D982)</f>
        <v>#REF!</v>
      </c>
      <c r="U982" s="170" t="e">
        <f>IF(B982=1,"",IF(AND(TrackingWorksheet!#REF!&lt;&gt;"",TrackingWorksheet!#REF!&lt;=#REF!),1,0)*D982)</f>
        <v>#REF!</v>
      </c>
      <c r="V982" s="170" t="str">
        <f>IF(B982=1,"",IF(TrackingWorksheet!F987="","",TrackingWorksheet!F987))</f>
        <v/>
      </c>
    </row>
    <row r="983" spans="2:22" x14ac:dyDescent="0.35">
      <c r="B983" s="178">
        <f>IF(AND(ISBLANK(TrackingWorksheet!B988),ISBLANK(TrackingWorksheet!C988),ISBLANK(TrackingWorksheet!G988),ISBLANK(TrackingWorksheet!I988),
ISBLANK(TrackingWorksheet!#REF!)),1,0)</f>
        <v>0</v>
      </c>
      <c r="C983" s="173">
        <f>IF(B983=1,"",TrackingWorksheet!D988)</f>
        <v>0</v>
      </c>
      <c r="D983" s="176">
        <f>IF(B983=1,"",IF(AND(TrackingWorksheet!B988&lt;&gt;"",TrackingWorksheet!B988&lt;=WeeklyCOVIDSummary!$C$7,OR(TrackingWorksheet!C988="",TrackingWorksheet!C988&gt;=WeeklyCOVIDSummary!$C$6)),1,0))</f>
        <v>0</v>
      </c>
      <c r="E983" s="175">
        <f>IF(B983=1,"",IF(AND(TrackingWorksheet!H988&lt;&gt;"",TrackingWorksheet!H988&lt;=WeeklyCOVIDSummary!$C$7),1,0)*D983)</f>
        <v>0</v>
      </c>
      <c r="F983" s="175">
        <f>IF(B983=1,"",IF(AND(TrackingWorksheet!I988&lt;&gt;"",TrackingWorksheet!I988&lt;=WeeklyCOVIDSummary!$C$7),1,0)*D983)</f>
        <v>0</v>
      </c>
      <c r="G983" s="175">
        <f>IF(B983=1,"",IF(AND(TrackingWorksheet!G988&lt;&gt;"",TrackingWorksheet!G988&lt;=WeeklyCOVIDSummary!$C$7,WeeklyCOVIDSummary!$C$6-TrackingWorksheet!G988&lt;60),1,0)*D983)</f>
        <v>0</v>
      </c>
      <c r="H983" s="175">
        <f>IF(B983=1,"",IF(AND(TrackingWorksheet!G988&lt;&gt;"",TrackingWorksheet!G988&lt;=WeeklyCOVIDSummary!$C$7,TrackingWorksheet!G988&gt;$M$3),1,0)*D983)</f>
        <v>0</v>
      </c>
      <c r="I983" s="175">
        <f t="shared" si="31"/>
        <v>0</v>
      </c>
      <c r="J983" s="175">
        <f t="shared" si="30"/>
        <v>0</v>
      </c>
      <c r="K983" s="175">
        <f>IF(B983=1,"",IF(AND(TrackingWorksheet!G988="",TrackingWorksheet!H988="", TrackingWorksheet!I988=""),1,0)*D983)</f>
        <v>0</v>
      </c>
      <c r="L983" s="178" t="str">
        <f>IF(B983=1,"",IF(TrackingWorksheet!F988="","",TrackingWorksheet!F988))</f>
        <v/>
      </c>
      <c r="M983" s="170"/>
      <c r="N983" s="170">
        <f>IF(AND(ISBLANK(TrackingWorksheet!B988),ISBLANK(TrackingWorksheet!C988),ISBLANK(TrackingWorksheet!G988),ISBLANK(TrackingWorksheet!I988),
ISBLANK(TrackingWorksheet!#REF!)),1,0)</f>
        <v>0</v>
      </c>
      <c r="O983" s="170">
        <f>IF(B983=1,"",TrackingWorksheet!E988)</f>
        <v>0</v>
      </c>
      <c r="P983" s="170" t="e">
        <f>IF(B983=1,"",IF(AND(TrackingWorksheet!B988&lt;&gt;"",TrackingWorksheet!B988&lt;=#REF!,OR(TrackingWorksheet!C988="",TrackingWorksheet!C988&gt;=#REF!)),1,0))</f>
        <v>#REF!</v>
      </c>
      <c r="Q983" s="170" t="e">
        <f>IF(B983=1,"",IF(AND(TrackingWorksheet!#REF! &lt;&gt;"",TrackingWorksheet!#REF!&lt;=#REF!), 1, 0)*D983)</f>
        <v>#REF!</v>
      </c>
      <c r="R983" s="170" t="e">
        <f>IF(B983=1,"",IF(AND(TrackingWorksheet!#REF! &lt;&gt;"", TrackingWorksheet!#REF!="At facility"), 1, 0)*D983)</f>
        <v>#REF!</v>
      </c>
      <c r="S983" s="170" t="e">
        <f>IF(B983=1,"",IF(AND(TrackingWorksheet!#REF! &lt;&gt;"", TrackingWorksheet!#REF!="Outside of facility"), 1, 0)*D983)</f>
        <v>#REF!</v>
      </c>
      <c r="T983" s="170" t="e">
        <f>IF(B983=1,"",IF(AND(TrackingWorksheet!#REF!&lt;&gt;"",TrackingWorksheet!#REF!&lt;=#REF!),1,0)*D983)</f>
        <v>#REF!</v>
      </c>
      <c r="U983" s="170" t="e">
        <f>IF(B983=1,"",IF(AND(TrackingWorksheet!#REF!&lt;&gt;"",TrackingWorksheet!#REF!&lt;=#REF!),1,0)*D983)</f>
        <v>#REF!</v>
      </c>
      <c r="V983" s="170" t="str">
        <f>IF(B983=1,"",IF(TrackingWorksheet!F988="","",TrackingWorksheet!F988))</f>
        <v/>
      </c>
    </row>
    <row r="984" spans="2:22" x14ac:dyDescent="0.35">
      <c r="B984" s="178">
        <f>IF(AND(ISBLANK(TrackingWorksheet!B989),ISBLANK(TrackingWorksheet!C989),ISBLANK(TrackingWorksheet!G989),ISBLANK(TrackingWorksheet!I989),
ISBLANK(TrackingWorksheet!#REF!)),1,0)</f>
        <v>0</v>
      </c>
      <c r="C984" s="173">
        <f>IF(B984=1,"",TrackingWorksheet!D989)</f>
        <v>0</v>
      </c>
      <c r="D984" s="176">
        <f>IF(B984=1,"",IF(AND(TrackingWorksheet!B989&lt;&gt;"",TrackingWorksheet!B989&lt;=WeeklyCOVIDSummary!$C$7,OR(TrackingWorksheet!C989="",TrackingWorksheet!C989&gt;=WeeklyCOVIDSummary!$C$6)),1,0))</f>
        <v>0</v>
      </c>
      <c r="E984" s="175">
        <f>IF(B984=1,"",IF(AND(TrackingWorksheet!H989&lt;&gt;"",TrackingWorksheet!H989&lt;=WeeklyCOVIDSummary!$C$7),1,0)*D984)</f>
        <v>0</v>
      </c>
      <c r="F984" s="175">
        <f>IF(B984=1,"",IF(AND(TrackingWorksheet!I989&lt;&gt;"",TrackingWorksheet!I989&lt;=WeeklyCOVIDSummary!$C$7),1,0)*D984)</f>
        <v>0</v>
      </c>
      <c r="G984" s="175">
        <f>IF(B984=1,"",IF(AND(TrackingWorksheet!G989&lt;&gt;"",TrackingWorksheet!G989&lt;=WeeklyCOVIDSummary!$C$7,WeeklyCOVIDSummary!$C$6-TrackingWorksheet!G989&lt;60),1,0)*D984)</f>
        <v>0</v>
      </c>
      <c r="H984" s="175">
        <f>IF(B984=1,"",IF(AND(TrackingWorksheet!G989&lt;&gt;"",TrackingWorksheet!G989&lt;=WeeklyCOVIDSummary!$C$7,TrackingWorksheet!G989&gt;$M$3),1,0)*D984)</f>
        <v>0</v>
      </c>
      <c r="I984" s="175">
        <f t="shared" si="31"/>
        <v>0</v>
      </c>
      <c r="J984" s="175">
        <f t="shared" si="30"/>
        <v>0</v>
      </c>
      <c r="K984" s="175">
        <f>IF(B984=1,"",IF(AND(TrackingWorksheet!G989="",TrackingWorksheet!H989="", TrackingWorksheet!I989=""),1,0)*D984)</f>
        <v>0</v>
      </c>
      <c r="L984" s="178" t="str">
        <f>IF(B984=1,"",IF(TrackingWorksheet!F989="","",TrackingWorksheet!F989))</f>
        <v/>
      </c>
      <c r="M984" s="170"/>
      <c r="N984" s="170">
        <f>IF(AND(ISBLANK(TrackingWorksheet!B989),ISBLANK(TrackingWorksheet!C989),ISBLANK(TrackingWorksheet!G989),ISBLANK(TrackingWorksheet!I989),
ISBLANK(TrackingWorksheet!#REF!)),1,0)</f>
        <v>0</v>
      </c>
      <c r="O984" s="170">
        <f>IF(B984=1,"",TrackingWorksheet!E989)</f>
        <v>0</v>
      </c>
      <c r="P984" s="170" t="e">
        <f>IF(B984=1,"",IF(AND(TrackingWorksheet!B989&lt;&gt;"",TrackingWorksheet!B989&lt;=#REF!,OR(TrackingWorksheet!C989="",TrackingWorksheet!C989&gt;=#REF!)),1,0))</f>
        <v>#REF!</v>
      </c>
      <c r="Q984" s="170" t="e">
        <f>IF(B984=1,"",IF(AND(TrackingWorksheet!#REF! &lt;&gt;"",TrackingWorksheet!#REF!&lt;=#REF!), 1, 0)*D984)</f>
        <v>#REF!</v>
      </c>
      <c r="R984" s="170" t="e">
        <f>IF(B984=1,"",IF(AND(TrackingWorksheet!#REF! &lt;&gt;"", TrackingWorksheet!#REF!="At facility"), 1, 0)*D984)</f>
        <v>#REF!</v>
      </c>
      <c r="S984" s="170" t="e">
        <f>IF(B984=1,"",IF(AND(TrackingWorksheet!#REF! &lt;&gt;"", TrackingWorksheet!#REF!="Outside of facility"), 1, 0)*D984)</f>
        <v>#REF!</v>
      </c>
      <c r="T984" s="170" t="e">
        <f>IF(B984=1,"",IF(AND(TrackingWorksheet!#REF!&lt;&gt;"",TrackingWorksheet!#REF!&lt;=#REF!),1,0)*D984)</f>
        <v>#REF!</v>
      </c>
      <c r="U984" s="170" t="e">
        <f>IF(B984=1,"",IF(AND(TrackingWorksheet!#REF!&lt;&gt;"",TrackingWorksheet!#REF!&lt;=#REF!),1,0)*D984)</f>
        <v>#REF!</v>
      </c>
      <c r="V984" s="170" t="str">
        <f>IF(B984=1,"",IF(TrackingWorksheet!F989="","",TrackingWorksheet!F989))</f>
        <v/>
      </c>
    </row>
    <row r="985" spans="2:22" x14ac:dyDescent="0.35">
      <c r="B985" s="178">
        <f>IF(AND(ISBLANK(TrackingWorksheet!B990),ISBLANK(TrackingWorksheet!C990),ISBLANK(TrackingWorksheet!G990),ISBLANK(TrackingWorksheet!I990),
ISBLANK(TrackingWorksheet!#REF!)),1,0)</f>
        <v>0</v>
      </c>
      <c r="C985" s="173">
        <f>IF(B985=1,"",TrackingWorksheet!D990)</f>
        <v>0</v>
      </c>
      <c r="D985" s="176">
        <f>IF(B985=1,"",IF(AND(TrackingWorksheet!B990&lt;&gt;"",TrackingWorksheet!B990&lt;=WeeklyCOVIDSummary!$C$7,OR(TrackingWorksheet!C990="",TrackingWorksheet!C990&gt;=WeeklyCOVIDSummary!$C$6)),1,0))</f>
        <v>0</v>
      </c>
      <c r="E985" s="175">
        <f>IF(B985=1,"",IF(AND(TrackingWorksheet!H990&lt;&gt;"",TrackingWorksheet!H990&lt;=WeeklyCOVIDSummary!$C$7),1,0)*D985)</f>
        <v>0</v>
      </c>
      <c r="F985" s="175">
        <f>IF(B985=1,"",IF(AND(TrackingWorksheet!I990&lt;&gt;"",TrackingWorksheet!I990&lt;=WeeklyCOVIDSummary!$C$7),1,0)*D985)</f>
        <v>0</v>
      </c>
      <c r="G985" s="175">
        <f>IF(B985=1,"",IF(AND(TrackingWorksheet!G990&lt;&gt;"",TrackingWorksheet!G990&lt;=WeeklyCOVIDSummary!$C$7,WeeklyCOVIDSummary!$C$6-TrackingWorksheet!G990&lt;60),1,0)*D985)</f>
        <v>0</v>
      </c>
      <c r="H985" s="175">
        <f>IF(B985=1,"",IF(AND(TrackingWorksheet!G990&lt;&gt;"",TrackingWorksheet!G990&lt;=WeeklyCOVIDSummary!$C$7,TrackingWorksheet!G990&gt;$M$3),1,0)*D985)</f>
        <v>0</v>
      </c>
      <c r="I985" s="175">
        <f t="shared" si="31"/>
        <v>0</v>
      </c>
      <c r="J985" s="175">
        <f t="shared" si="30"/>
        <v>0</v>
      </c>
      <c r="K985" s="175">
        <f>IF(B985=1,"",IF(AND(TrackingWorksheet!G990="",TrackingWorksheet!H990="", TrackingWorksheet!I990=""),1,0)*D985)</f>
        <v>0</v>
      </c>
      <c r="L985" s="178" t="str">
        <f>IF(B985=1,"",IF(TrackingWorksheet!F990="","",TrackingWorksheet!F990))</f>
        <v/>
      </c>
      <c r="M985" s="170"/>
      <c r="N985" s="170">
        <f>IF(AND(ISBLANK(TrackingWorksheet!B990),ISBLANK(TrackingWorksheet!C990),ISBLANK(TrackingWorksheet!G990),ISBLANK(TrackingWorksheet!I990),
ISBLANK(TrackingWorksheet!#REF!)),1,0)</f>
        <v>0</v>
      </c>
      <c r="O985" s="170">
        <f>IF(B985=1,"",TrackingWorksheet!E990)</f>
        <v>0</v>
      </c>
      <c r="P985" s="170" t="e">
        <f>IF(B985=1,"",IF(AND(TrackingWorksheet!B990&lt;&gt;"",TrackingWorksheet!B990&lt;=#REF!,OR(TrackingWorksheet!C990="",TrackingWorksheet!C990&gt;=#REF!)),1,0))</f>
        <v>#REF!</v>
      </c>
      <c r="Q985" s="170" t="e">
        <f>IF(B985=1,"",IF(AND(TrackingWorksheet!#REF! &lt;&gt;"",TrackingWorksheet!#REF!&lt;=#REF!), 1, 0)*D985)</f>
        <v>#REF!</v>
      </c>
      <c r="R985" s="170" t="e">
        <f>IF(B985=1,"",IF(AND(TrackingWorksheet!#REF! &lt;&gt;"", TrackingWorksheet!#REF!="At facility"), 1, 0)*D985)</f>
        <v>#REF!</v>
      </c>
      <c r="S985" s="170" t="e">
        <f>IF(B985=1,"",IF(AND(TrackingWorksheet!#REF! &lt;&gt;"", TrackingWorksheet!#REF!="Outside of facility"), 1, 0)*D985)</f>
        <v>#REF!</v>
      </c>
      <c r="T985" s="170" t="e">
        <f>IF(B985=1,"",IF(AND(TrackingWorksheet!#REF!&lt;&gt;"",TrackingWorksheet!#REF!&lt;=#REF!),1,0)*D985)</f>
        <v>#REF!</v>
      </c>
      <c r="U985" s="170" t="e">
        <f>IF(B985=1,"",IF(AND(TrackingWorksheet!#REF!&lt;&gt;"",TrackingWorksheet!#REF!&lt;=#REF!),1,0)*D985)</f>
        <v>#REF!</v>
      </c>
      <c r="V985" s="170" t="str">
        <f>IF(B985=1,"",IF(TrackingWorksheet!F990="","",TrackingWorksheet!F990))</f>
        <v/>
      </c>
    </row>
    <row r="986" spans="2:22" x14ac:dyDescent="0.35">
      <c r="B986" s="178">
        <f>IF(AND(ISBLANK(TrackingWorksheet!B991),ISBLANK(TrackingWorksheet!C991),ISBLANK(TrackingWorksheet!G991),ISBLANK(TrackingWorksheet!I991),
ISBLANK(TrackingWorksheet!#REF!)),1,0)</f>
        <v>0</v>
      </c>
      <c r="C986" s="173">
        <f>IF(B986=1,"",TrackingWorksheet!D991)</f>
        <v>0</v>
      </c>
      <c r="D986" s="176">
        <f>IF(B986=1,"",IF(AND(TrackingWorksheet!B991&lt;&gt;"",TrackingWorksheet!B991&lt;=WeeklyCOVIDSummary!$C$7,OR(TrackingWorksheet!C991="",TrackingWorksheet!C991&gt;=WeeklyCOVIDSummary!$C$6)),1,0))</f>
        <v>0</v>
      </c>
      <c r="E986" s="175">
        <f>IF(B986=1,"",IF(AND(TrackingWorksheet!H991&lt;&gt;"",TrackingWorksheet!H991&lt;=WeeklyCOVIDSummary!$C$7),1,0)*D986)</f>
        <v>0</v>
      </c>
      <c r="F986" s="175">
        <f>IF(B986=1,"",IF(AND(TrackingWorksheet!I991&lt;&gt;"",TrackingWorksheet!I991&lt;=WeeklyCOVIDSummary!$C$7),1,0)*D986)</f>
        <v>0</v>
      </c>
      <c r="G986" s="175">
        <f>IF(B986=1,"",IF(AND(TrackingWorksheet!G991&lt;&gt;"",TrackingWorksheet!G991&lt;=WeeklyCOVIDSummary!$C$7,WeeklyCOVIDSummary!$C$6-TrackingWorksheet!G991&lt;60),1,0)*D986)</f>
        <v>0</v>
      </c>
      <c r="H986" s="175">
        <f>IF(B986=1,"",IF(AND(TrackingWorksheet!G991&lt;&gt;"",TrackingWorksheet!G991&lt;=WeeklyCOVIDSummary!$C$7,TrackingWorksheet!G991&gt;$M$3),1,0)*D986)</f>
        <v>0</v>
      </c>
      <c r="I986" s="175">
        <f t="shared" si="31"/>
        <v>0</v>
      </c>
      <c r="J986" s="175">
        <f t="shared" si="30"/>
        <v>0</v>
      </c>
      <c r="K986" s="175">
        <f>IF(B986=1,"",IF(AND(TrackingWorksheet!G991="",TrackingWorksheet!H991="", TrackingWorksheet!I991=""),1,0)*D986)</f>
        <v>0</v>
      </c>
      <c r="L986" s="178" t="str">
        <f>IF(B986=1,"",IF(TrackingWorksheet!F991="","",TrackingWorksheet!F991))</f>
        <v/>
      </c>
      <c r="M986" s="170"/>
      <c r="N986" s="170">
        <f>IF(AND(ISBLANK(TrackingWorksheet!B991),ISBLANK(TrackingWorksheet!C991),ISBLANK(TrackingWorksheet!G991),ISBLANK(TrackingWorksheet!I991),
ISBLANK(TrackingWorksheet!#REF!)),1,0)</f>
        <v>0</v>
      </c>
      <c r="O986" s="170">
        <f>IF(B986=1,"",TrackingWorksheet!E991)</f>
        <v>0</v>
      </c>
      <c r="P986" s="170" t="e">
        <f>IF(B986=1,"",IF(AND(TrackingWorksheet!B991&lt;&gt;"",TrackingWorksheet!B991&lt;=#REF!,OR(TrackingWorksheet!C991="",TrackingWorksheet!C991&gt;=#REF!)),1,0))</f>
        <v>#REF!</v>
      </c>
      <c r="Q986" s="170" t="e">
        <f>IF(B986=1,"",IF(AND(TrackingWorksheet!#REF! &lt;&gt;"",TrackingWorksheet!#REF!&lt;=#REF!), 1, 0)*D986)</f>
        <v>#REF!</v>
      </c>
      <c r="R986" s="170" t="e">
        <f>IF(B986=1,"",IF(AND(TrackingWorksheet!#REF! &lt;&gt;"", TrackingWorksheet!#REF!="At facility"), 1, 0)*D986)</f>
        <v>#REF!</v>
      </c>
      <c r="S986" s="170" t="e">
        <f>IF(B986=1,"",IF(AND(TrackingWorksheet!#REF! &lt;&gt;"", TrackingWorksheet!#REF!="Outside of facility"), 1, 0)*D986)</f>
        <v>#REF!</v>
      </c>
      <c r="T986" s="170" t="e">
        <f>IF(B986=1,"",IF(AND(TrackingWorksheet!#REF!&lt;&gt;"",TrackingWorksheet!#REF!&lt;=#REF!),1,0)*D986)</f>
        <v>#REF!</v>
      </c>
      <c r="U986" s="170" t="e">
        <f>IF(B986=1,"",IF(AND(TrackingWorksheet!#REF!&lt;&gt;"",TrackingWorksheet!#REF!&lt;=#REF!),1,0)*D986)</f>
        <v>#REF!</v>
      </c>
      <c r="V986" s="170" t="str">
        <f>IF(B986=1,"",IF(TrackingWorksheet!F991="","",TrackingWorksheet!F991))</f>
        <v/>
      </c>
    </row>
    <row r="987" spans="2:22" x14ac:dyDescent="0.35">
      <c r="B987" s="178">
        <f>IF(AND(ISBLANK(TrackingWorksheet!B992),ISBLANK(TrackingWorksheet!C992),ISBLANK(TrackingWorksheet!G992),ISBLANK(TrackingWorksheet!I992),
ISBLANK(TrackingWorksheet!#REF!)),1,0)</f>
        <v>0</v>
      </c>
      <c r="C987" s="173">
        <f>IF(B987=1,"",TrackingWorksheet!D992)</f>
        <v>0</v>
      </c>
      <c r="D987" s="176">
        <f>IF(B987=1,"",IF(AND(TrackingWorksheet!B992&lt;&gt;"",TrackingWorksheet!B992&lt;=WeeklyCOVIDSummary!$C$7,OR(TrackingWorksheet!C992="",TrackingWorksheet!C992&gt;=WeeklyCOVIDSummary!$C$6)),1,0))</f>
        <v>0</v>
      </c>
      <c r="E987" s="175">
        <f>IF(B987=1,"",IF(AND(TrackingWorksheet!H992&lt;&gt;"",TrackingWorksheet!H992&lt;=WeeklyCOVIDSummary!$C$7),1,0)*D987)</f>
        <v>0</v>
      </c>
      <c r="F987" s="175">
        <f>IF(B987=1,"",IF(AND(TrackingWorksheet!I992&lt;&gt;"",TrackingWorksheet!I992&lt;=WeeklyCOVIDSummary!$C$7),1,0)*D987)</f>
        <v>0</v>
      </c>
      <c r="G987" s="175">
        <f>IF(B987=1,"",IF(AND(TrackingWorksheet!G992&lt;&gt;"",TrackingWorksheet!G992&lt;=WeeklyCOVIDSummary!$C$7,WeeklyCOVIDSummary!$C$6-TrackingWorksheet!G992&lt;60),1,0)*D987)</f>
        <v>0</v>
      </c>
      <c r="H987" s="175">
        <f>IF(B987=1,"",IF(AND(TrackingWorksheet!G992&lt;&gt;"",TrackingWorksheet!G992&lt;=WeeklyCOVIDSummary!$C$7,TrackingWorksheet!G992&gt;$M$3),1,0)*D987)</f>
        <v>0</v>
      </c>
      <c r="I987" s="175">
        <f t="shared" si="31"/>
        <v>0</v>
      </c>
      <c r="J987" s="175">
        <f t="shared" si="30"/>
        <v>0</v>
      </c>
      <c r="K987" s="175">
        <f>IF(B987=1,"",IF(AND(TrackingWorksheet!G992="",TrackingWorksheet!H992="", TrackingWorksheet!I992=""),1,0)*D987)</f>
        <v>0</v>
      </c>
      <c r="L987" s="178" t="str">
        <f>IF(B987=1,"",IF(TrackingWorksheet!F992="","",TrackingWorksheet!F992))</f>
        <v/>
      </c>
      <c r="M987" s="170"/>
      <c r="N987" s="170">
        <f>IF(AND(ISBLANK(TrackingWorksheet!B992),ISBLANK(TrackingWorksheet!C992),ISBLANK(TrackingWorksheet!G992),ISBLANK(TrackingWorksheet!I992),
ISBLANK(TrackingWorksheet!#REF!)),1,0)</f>
        <v>0</v>
      </c>
      <c r="O987" s="170">
        <f>IF(B987=1,"",TrackingWorksheet!E992)</f>
        <v>0</v>
      </c>
      <c r="P987" s="170" t="e">
        <f>IF(B987=1,"",IF(AND(TrackingWorksheet!B992&lt;&gt;"",TrackingWorksheet!B992&lt;=#REF!,OR(TrackingWorksheet!C992="",TrackingWorksheet!C992&gt;=#REF!)),1,0))</f>
        <v>#REF!</v>
      </c>
      <c r="Q987" s="170" t="e">
        <f>IF(B987=1,"",IF(AND(TrackingWorksheet!#REF! &lt;&gt;"",TrackingWorksheet!#REF!&lt;=#REF!), 1, 0)*D987)</f>
        <v>#REF!</v>
      </c>
      <c r="R987" s="170" t="e">
        <f>IF(B987=1,"",IF(AND(TrackingWorksheet!#REF! &lt;&gt;"", TrackingWorksheet!#REF!="At facility"), 1, 0)*D987)</f>
        <v>#REF!</v>
      </c>
      <c r="S987" s="170" t="e">
        <f>IF(B987=1,"",IF(AND(TrackingWorksheet!#REF! &lt;&gt;"", TrackingWorksheet!#REF!="Outside of facility"), 1, 0)*D987)</f>
        <v>#REF!</v>
      </c>
      <c r="T987" s="170" t="e">
        <f>IF(B987=1,"",IF(AND(TrackingWorksheet!#REF!&lt;&gt;"",TrackingWorksheet!#REF!&lt;=#REF!),1,0)*D987)</f>
        <v>#REF!</v>
      </c>
      <c r="U987" s="170" t="e">
        <f>IF(B987=1,"",IF(AND(TrackingWorksheet!#REF!&lt;&gt;"",TrackingWorksheet!#REF!&lt;=#REF!),1,0)*D987)</f>
        <v>#REF!</v>
      </c>
      <c r="V987" s="170" t="str">
        <f>IF(B987=1,"",IF(TrackingWorksheet!F992="","",TrackingWorksheet!F992))</f>
        <v/>
      </c>
    </row>
    <row r="988" spans="2:22" x14ac:dyDescent="0.35">
      <c r="B988" s="178">
        <f>IF(AND(ISBLANK(TrackingWorksheet!B993),ISBLANK(TrackingWorksheet!C993),ISBLANK(TrackingWorksheet!G993),ISBLANK(TrackingWorksheet!I993),
ISBLANK(TrackingWorksheet!#REF!)),1,0)</f>
        <v>0</v>
      </c>
      <c r="C988" s="173">
        <f>IF(B988=1,"",TrackingWorksheet!D993)</f>
        <v>0</v>
      </c>
      <c r="D988" s="176">
        <f>IF(B988=1,"",IF(AND(TrackingWorksheet!B993&lt;&gt;"",TrackingWorksheet!B993&lt;=WeeklyCOVIDSummary!$C$7,OR(TrackingWorksheet!C993="",TrackingWorksheet!C993&gt;=WeeklyCOVIDSummary!$C$6)),1,0))</f>
        <v>0</v>
      </c>
      <c r="E988" s="175">
        <f>IF(B988=1,"",IF(AND(TrackingWorksheet!H993&lt;&gt;"",TrackingWorksheet!H993&lt;=WeeklyCOVIDSummary!$C$7),1,0)*D988)</f>
        <v>0</v>
      </c>
      <c r="F988" s="175">
        <f>IF(B988=1,"",IF(AND(TrackingWorksheet!I993&lt;&gt;"",TrackingWorksheet!I993&lt;=WeeklyCOVIDSummary!$C$7),1,0)*D988)</f>
        <v>0</v>
      </c>
      <c r="G988" s="175">
        <f>IF(B988=1,"",IF(AND(TrackingWorksheet!G993&lt;&gt;"",TrackingWorksheet!G993&lt;=WeeklyCOVIDSummary!$C$7,WeeklyCOVIDSummary!$C$6-TrackingWorksheet!G993&lt;60),1,0)*D988)</f>
        <v>0</v>
      </c>
      <c r="H988" s="175">
        <f>IF(B988=1,"",IF(AND(TrackingWorksheet!G993&lt;&gt;"",TrackingWorksheet!G993&lt;=WeeklyCOVIDSummary!$C$7,TrackingWorksheet!G993&gt;$M$3),1,0)*D988)</f>
        <v>0</v>
      </c>
      <c r="I988" s="175">
        <f t="shared" si="31"/>
        <v>0</v>
      </c>
      <c r="J988" s="175">
        <f t="shared" si="30"/>
        <v>0</v>
      </c>
      <c r="K988" s="175">
        <f>IF(B988=1,"",IF(AND(TrackingWorksheet!G993="",TrackingWorksheet!H993="", TrackingWorksheet!I993=""),1,0)*D988)</f>
        <v>0</v>
      </c>
      <c r="L988" s="178" t="str">
        <f>IF(B988=1,"",IF(TrackingWorksheet!F993="","",TrackingWorksheet!F993))</f>
        <v/>
      </c>
      <c r="M988" s="170"/>
      <c r="N988" s="170">
        <f>IF(AND(ISBLANK(TrackingWorksheet!B993),ISBLANK(TrackingWorksheet!C993),ISBLANK(TrackingWorksheet!G993),ISBLANK(TrackingWorksheet!I993),
ISBLANK(TrackingWorksheet!#REF!)),1,0)</f>
        <v>0</v>
      </c>
      <c r="O988" s="170">
        <f>IF(B988=1,"",TrackingWorksheet!E993)</f>
        <v>0</v>
      </c>
      <c r="P988" s="170" t="e">
        <f>IF(B988=1,"",IF(AND(TrackingWorksheet!B993&lt;&gt;"",TrackingWorksheet!B993&lt;=#REF!,OR(TrackingWorksheet!C993="",TrackingWorksheet!C993&gt;=#REF!)),1,0))</f>
        <v>#REF!</v>
      </c>
      <c r="Q988" s="170" t="e">
        <f>IF(B988=1,"",IF(AND(TrackingWorksheet!#REF! &lt;&gt;"",TrackingWorksheet!#REF!&lt;=#REF!), 1, 0)*D988)</f>
        <v>#REF!</v>
      </c>
      <c r="R988" s="170" t="e">
        <f>IF(B988=1,"",IF(AND(TrackingWorksheet!#REF! &lt;&gt;"", TrackingWorksheet!#REF!="At facility"), 1, 0)*D988)</f>
        <v>#REF!</v>
      </c>
      <c r="S988" s="170" t="e">
        <f>IF(B988=1,"",IF(AND(TrackingWorksheet!#REF! &lt;&gt;"", TrackingWorksheet!#REF!="Outside of facility"), 1, 0)*D988)</f>
        <v>#REF!</v>
      </c>
      <c r="T988" s="170" t="e">
        <f>IF(B988=1,"",IF(AND(TrackingWorksheet!#REF!&lt;&gt;"",TrackingWorksheet!#REF!&lt;=#REF!),1,0)*D988)</f>
        <v>#REF!</v>
      </c>
      <c r="U988" s="170" t="e">
        <f>IF(B988=1,"",IF(AND(TrackingWorksheet!#REF!&lt;&gt;"",TrackingWorksheet!#REF!&lt;=#REF!),1,0)*D988)</f>
        <v>#REF!</v>
      </c>
      <c r="V988" s="170" t="str">
        <f>IF(B988=1,"",IF(TrackingWorksheet!F993="","",TrackingWorksheet!F993))</f>
        <v/>
      </c>
    </row>
    <row r="989" spans="2:22" x14ac:dyDescent="0.35">
      <c r="B989" s="178">
        <f>IF(AND(ISBLANK(TrackingWorksheet!B994),ISBLANK(TrackingWorksheet!C994),ISBLANK(TrackingWorksheet!G994),ISBLANK(TrackingWorksheet!I994),
ISBLANK(TrackingWorksheet!#REF!)),1,0)</f>
        <v>0</v>
      </c>
      <c r="C989" s="173">
        <f>IF(B989=1,"",TrackingWorksheet!D994)</f>
        <v>0</v>
      </c>
      <c r="D989" s="176">
        <f>IF(B989=1,"",IF(AND(TrackingWorksheet!B994&lt;&gt;"",TrackingWorksheet!B994&lt;=WeeklyCOVIDSummary!$C$7,OR(TrackingWorksheet!C994="",TrackingWorksheet!C994&gt;=WeeklyCOVIDSummary!$C$6)),1,0))</f>
        <v>0</v>
      </c>
      <c r="E989" s="175">
        <f>IF(B989=1,"",IF(AND(TrackingWorksheet!H994&lt;&gt;"",TrackingWorksheet!H994&lt;=WeeklyCOVIDSummary!$C$7),1,0)*D989)</f>
        <v>0</v>
      </c>
      <c r="F989" s="175">
        <f>IF(B989=1,"",IF(AND(TrackingWorksheet!I994&lt;&gt;"",TrackingWorksheet!I994&lt;=WeeklyCOVIDSummary!$C$7),1,0)*D989)</f>
        <v>0</v>
      </c>
      <c r="G989" s="175">
        <f>IF(B989=1,"",IF(AND(TrackingWorksheet!G994&lt;&gt;"",TrackingWorksheet!G994&lt;=WeeklyCOVIDSummary!$C$7,WeeklyCOVIDSummary!$C$6-TrackingWorksheet!G994&lt;60),1,0)*D989)</f>
        <v>0</v>
      </c>
      <c r="H989" s="175">
        <f>IF(B989=1,"",IF(AND(TrackingWorksheet!G994&lt;&gt;"",TrackingWorksheet!G994&lt;=WeeklyCOVIDSummary!$C$7,TrackingWorksheet!G994&gt;$M$3),1,0)*D989)</f>
        <v>0</v>
      </c>
      <c r="I989" s="175">
        <f t="shared" si="31"/>
        <v>0</v>
      </c>
      <c r="J989" s="175">
        <f t="shared" si="30"/>
        <v>0</v>
      </c>
      <c r="K989" s="175">
        <f>IF(B989=1,"",IF(AND(TrackingWorksheet!G994="",TrackingWorksheet!H994="", TrackingWorksheet!I994=""),1,0)*D989)</f>
        <v>0</v>
      </c>
      <c r="L989" s="178" t="str">
        <f>IF(B989=1,"",IF(TrackingWorksheet!F994="","",TrackingWorksheet!F994))</f>
        <v/>
      </c>
      <c r="M989" s="170"/>
      <c r="N989" s="170">
        <f>IF(AND(ISBLANK(TrackingWorksheet!B994),ISBLANK(TrackingWorksheet!C994),ISBLANK(TrackingWorksheet!G994),ISBLANK(TrackingWorksheet!I994),
ISBLANK(TrackingWorksheet!#REF!)),1,0)</f>
        <v>0</v>
      </c>
      <c r="O989" s="170">
        <f>IF(B989=1,"",TrackingWorksheet!E994)</f>
        <v>0</v>
      </c>
      <c r="P989" s="170" t="e">
        <f>IF(B989=1,"",IF(AND(TrackingWorksheet!B994&lt;&gt;"",TrackingWorksheet!B994&lt;=#REF!,OR(TrackingWorksheet!C994="",TrackingWorksheet!C994&gt;=#REF!)),1,0))</f>
        <v>#REF!</v>
      </c>
      <c r="Q989" s="170" t="e">
        <f>IF(B989=1,"",IF(AND(TrackingWorksheet!#REF! &lt;&gt;"",TrackingWorksheet!#REF!&lt;=#REF!), 1, 0)*D989)</f>
        <v>#REF!</v>
      </c>
      <c r="R989" s="170" t="e">
        <f>IF(B989=1,"",IF(AND(TrackingWorksheet!#REF! &lt;&gt;"", TrackingWorksheet!#REF!="At facility"), 1, 0)*D989)</f>
        <v>#REF!</v>
      </c>
      <c r="S989" s="170" t="e">
        <f>IF(B989=1,"",IF(AND(TrackingWorksheet!#REF! &lt;&gt;"", TrackingWorksheet!#REF!="Outside of facility"), 1, 0)*D989)</f>
        <v>#REF!</v>
      </c>
      <c r="T989" s="170" t="e">
        <f>IF(B989=1,"",IF(AND(TrackingWorksheet!#REF!&lt;&gt;"",TrackingWorksheet!#REF!&lt;=#REF!),1,0)*D989)</f>
        <v>#REF!</v>
      </c>
      <c r="U989" s="170" t="e">
        <f>IF(B989=1,"",IF(AND(TrackingWorksheet!#REF!&lt;&gt;"",TrackingWorksheet!#REF!&lt;=#REF!),1,0)*D989)</f>
        <v>#REF!</v>
      </c>
      <c r="V989" s="170" t="str">
        <f>IF(B989=1,"",IF(TrackingWorksheet!F994="","",TrackingWorksheet!F994))</f>
        <v/>
      </c>
    </row>
    <row r="990" spans="2:22" x14ac:dyDescent="0.35">
      <c r="B990" s="178">
        <f>IF(AND(ISBLANK(TrackingWorksheet!B995),ISBLANK(TrackingWorksheet!C995),ISBLANK(TrackingWorksheet!G995),ISBLANK(TrackingWorksheet!I995),
ISBLANK(TrackingWorksheet!#REF!)),1,0)</f>
        <v>0</v>
      </c>
      <c r="C990" s="173">
        <f>IF(B990=1,"",TrackingWorksheet!D995)</f>
        <v>0</v>
      </c>
      <c r="D990" s="176">
        <f>IF(B990=1,"",IF(AND(TrackingWorksheet!B995&lt;&gt;"",TrackingWorksheet!B995&lt;=WeeklyCOVIDSummary!$C$7,OR(TrackingWorksheet!C995="",TrackingWorksheet!C995&gt;=WeeklyCOVIDSummary!$C$6)),1,0))</f>
        <v>0</v>
      </c>
      <c r="E990" s="175">
        <f>IF(B990=1,"",IF(AND(TrackingWorksheet!H995&lt;&gt;"",TrackingWorksheet!H995&lt;=WeeklyCOVIDSummary!$C$7),1,0)*D990)</f>
        <v>0</v>
      </c>
      <c r="F990" s="175">
        <f>IF(B990=1,"",IF(AND(TrackingWorksheet!I995&lt;&gt;"",TrackingWorksheet!I995&lt;=WeeklyCOVIDSummary!$C$7),1,0)*D990)</f>
        <v>0</v>
      </c>
      <c r="G990" s="175">
        <f>IF(B990=1,"",IF(AND(TrackingWorksheet!G995&lt;&gt;"",TrackingWorksheet!G995&lt;=WeeklyCOVIDSummary!$C$7,WeeklyCOVIDSummary!$C$6-TrackingWorksheet!G995&lt;60),1,0)*D990)</f>
        <v>0</v>
      </c>
      <c r="H990" s="175">
        <f>IF(B990=1,"",IF(AND(TrackingWorksheet!G995&lt;&gt;"",TrackingWorksheet!G995&lt;=WeeklyCOVIDSummary!$C$7,TrackingWorksheet!G995&gt;$M$3),1,0)*D990)</f>
        <v>0</v>
      </c>
      <c r="I990" s="175">
        <f t="shared" si="31"/>
        <v>0</v>
      </c>
      <c r="J990" s="175">
        <f t="shared" si="30"/>
        <v>0</v>
      </c>
      <c r="K990" s="175">
        <f>IF(B990=1,"",IF(AND(TrackingWorksheet!G995="",TrackingWorksheet!H995="", TrackingWorksheet!I995=""),1,0)*D990)</f>
        <v>0</v>
      </c>
      <c r="L990" s="178" t="str">
        <f>IF(B990=1,"",IF(TrackingWorksheet!F995="","",TrackingWorksheet!F995))</f>
        <v/>
      </c>
      <c r="M990" s="170"/>
      <c r="N990" s="170">
        <f>IF(AND(ISBLANK(TrackingWorksheet!B995),ISBLANK(TrackingWorksheet!C995),ISBLANK(TrackingWorksheet!G995),ISBLANK(TrackingWorksheet!I995),
ISBLANK(TrackingWorksheet!#REF!)),1,0)</f>
        <v>0</v>
      </c>
      <c r="O990" s="170">
        <f>IF(B990=1,"",TrackingWorksheet!E995)</f>
        <v>0</v>
      </c>
      <c r="P990" s="170" t="e">
        <f>IF(B990=1,"",IF(AND(TrackingWorksheet!B995&lt;&gt;"",TrackingWorksheet!B995&lt;=#REF!,OR(TrackingWorksheet!C995="",TrackingWorksheet!C995&gt;=#REF!)),1,0))</f>
        <v>#REF!</v>
      </c>
      <c r="Q990" s="170" t="e">
        <f>IF(B990=1,"",IF(AND(TrackingWorksheet!#REF! &lt;&gt;"",TrackingWorksheet!#REF!&lt;=#REF!), 1, 0)*D990)</f>
        <v>#REF!</v>
      </c>
      <c r="R990" s="170" t="e">
        <f>IF(B990=1,"",IF(AND(TrackingWorksheet!#REF! &lt;&gt;"", TrackingWorksheet!#REF!="At facility"), 1, 0)*D990)</f>
        <v>#REF!</v>
      </c>
      <c r="S990" s="170" t="e">
        <f>IF(B990=1,"",IF(AND(TrackingWorksheet!#REF! &lt;&gt;"", TrackingWorksheet!#REF!="Outside of facility"), 1, 0)*D990)</f>
        <v>#REF!</v>
      </c>
      <c r="T990" s="170" t="e">
        <f>IF(B990=1,"",IF(AND(TrackingWorksheet!#REF!&lt;&gt;"",TrackingWorksheet!#REF!&lt;=#REF!),1,0)*D990)</f>
        <v>#REF!</v>
      </c>
      <c r="U990" s="170" t="e">
        <f>IF(B990=1,"",IF(AND(TrackingWorksheet!#REF!&lt;&gt;"",TrackingWorksheet!#REF!&lt;=#REF!),1,0)*D990)</f>
        <v>#REF!</v>
      </c>
      <c r="V990" s="170" t="str">
        <f>IF(B990=1,"",IF(TrackingWorksheet!F995="","",TrackingWorksheet!F995))</f>
        <v/>
      </c>
    </row>
    <row r="991" spans="2:22" x14ac:dyDescent="0.35">
      <c r="B991" s="178">
        <f>IF(AND(ISBLANK(TrackingWorksheet!B996),ISBLANK(TrackingWorksheet!C996),ISBLANK(TrackingWorksheet!G996),ISBLANK(TrackingWorksheet!I996),
ISBLANK(TrackingWorksheet!#REF!)),1,0)</f>
        <v>0</v>
      </c>
      <c r="C991" s="173">
        <f>IF(B991=1,"",TrackingWorksheet!D996)</f>
        <v>0</v>
      </c>
      <c r="D991" s="176">
        <f>IF(B991=1,"",IF(AND(TrackingWorksheet!B996&lt;&gt;"",TrackingWorksheet!B996&lt;=WeeklyCOVIDSummary!$C$7,OR(TrackingWorksheet!C996="",TrackingWorksheet!C996&gt;=WeeklyCOVIDSummary!$C$6)),1,0))</f>
        <v>0</v>
      </c>
      <c r="E991" s="175">
        <f>IF(B991=1,"",IF(AND(TrackingWorksheet!H996&lt;&gt;"",TrackingWorksheet!H996&lt;=WeeklyCOVIDSummary!$C$7),1,0)*D991)</f>
        <v>0</v>
      </c>
      <c r="F991" s="175">
        <f>IF(B991=1,"",IF(AND(TrackingWorksheet!I996&lt;&gt;"",TrackingWorksheet!I996&lt;=WeeklyCOVIDSummary!$C$7),1,0)*D991)</f>
        <v>0</v>
      </c>
      <c r="G991" s="175">
        <f>IF(B991=1,"",IF(AND(TrackingWorksheet!G996&lt;&gt;"",TrackingWorksheet!G996&lt;=WeeklyCOVIDSummary!$C$7,WeeklyCOVIDSummary!$C$6-TrackingWorksheet!G996&lt;60),1,0)*D991)</f>
        <v>0</v>
      </c>
      <c r="H991" s="175">
        <f>IF(B991=1,"",IF(AND(TrackingWorksheet!G996&lt;&gt;"",TrackingWorksheet!G996&lt;=WeeklyCOVIDSummary!$C$7,TrackingWorksheet!G996&gt;$M$3),1,0)*D991)</f>
        <v>0</v>
      </c>
      <c r="I991" s="175">
        <f t="shared" si="31"/>
        <v>0</v>
      </c>
      <c r="J991" s="175">
        <f t="shared" si="30"/>
        <v>0</v>
      </c>
      <c r="K991" s="175">
        <f>IF(B991=1,"",IF(AND(TrackingWorksheet!G996="",TrackingWorksheet!H996="", TrackingWorksheet!I996=""),1,0)*D991)</f>
        <v>0</v>
      </c>
      <c r="L991" s="178" t="str">
        <f>IF(B991=1,"",IF(TrackingWorksheet!F996="","",TrackingWorksheet!F996))</f>
        <v/>
      </c>
      <c r="M991" s="170"/>
      <c r="N991" s="170">
        <f>IF(AND(ISBLANK(TrackingWorksheet!B996),ISBLANK(TrackingWorksheet!C996),ISBLANK(TrackingWorksheet!G996),ISBLANK(TrackingWorksheet!I996),
ISBLANK(TrackingWorksheet!#REF!)),1,0)</f>
        <v>0</v>
      </c>
      <c r="O991" s="170">
        <f>IF(B991=1,"",TrackingWorksheet!E996)</f>
        <v>0</v>
      </c>
      <c r="P991" s="170" t="e">
        <f>IF(B991=1,"",IF(AND(TrackingWorksheet!B996&lt;&gt;"",TrackingWorksheet!B996&lt;=#REF!,OR(TrackingWorksheet!C996="",TrackingWorksheet!C996&gt;=#REF!)),1,0))</f>
        <v>#REF!</v>
      </c>
      <c r="Q991" s="170" t="e">
        <f>IF(B991=1,"",IF(AND(TrackingWorksheet!#REF! &lt;&gt;"",TrackingWorksheet!#REF!&lt;=#REF!), 1, 0)*D991)</f>
        <v>#REF!</v>
      </c>
      <c r="R991" s="170" t="e">
        <f>IF(B991=1,"",IF(AND(TrackingWorksheet!#REF! &lt;&gt;"", TrackingWorksheet!#REF!="At facility"), 1, 0)*D991)</f>
        <v>#REF!</v>
      </c>
      <c r="S991" s="170" t="e">
        <f>IF(B991=1,"",IF(AND(TrackingWorksheet!#REF! &lt;&gt;"", TrackingWorksheet!#REF!="Outside of facility"), 1, 0)*D991)</f>
        <v>#REF!</v>
      </c>
      <c r="T991" s="170" t="e">
        <f>IF(B991=1,"",IF(AND(TrackingWorksheet!#REF!&lt;&gt;"",TrackingWorksheet!#REF!&lt;=#REF!),1,0)*D991)</f>
        <v>#REF!</v>
      </c>
      <c r="U991" s="170" t="e">
        <f>IF(B991=1,"",IF(AND(TrackingWorksheet!#REF!&lt;&gt;"",TrackingWorksheet!#REF!&lt;=#REF!),1,0)*D991)</f>
        <v>#REF!</v>
      </c>
      <c r="V991" s="170" t="str">
        <f>IF(B991=1,"",IF(TrackingWorksheet!F996="","",TrackingWorksheet!F996))</f>
        <v/>
      </c>
    </row>
    <row r="992" spans="2:22" x14ac:dyDescent="0.35">
      <c r="B992" s="178">
        <f>IF(AND(ISBLANK(TrackingWorksheet!B997),ISBLANK(TrackingWorksheet!C997),ISBLANK(TrackingWorksheet!G997),ISBLANK(TrackingWorksheet!I997),
ISBLANK(TrackingWorksheet!#REF!)),1,0)</f>
        <v>0</v>
      </c>
      <c r="C992" s="173">
        <f>IF(B992=1,"",TrackingWorksheet!D997)</f>
        <v>0</v>
      </c>
      <c r="D992" s="176">
        <f>IF(B992=1,"",IF(AND(TrackingWorksheet!B997&lt;&gt;"",TrackingWorksheet!B997&lt;=WeeklyCOVIDSummary!$C$7,OR(TrackingWorksheet!C997="",TrackingWorksheet!C997&gt;=WeeklyCOVIDSummary!$C$6)),1,0))</f>
        <v>0</v>
      </c>
      <c r="E992" s="175">
        <f>IF(B992=1,"",IF(AND(TrackingWorksheet!H997&lt;&gt;"",TrackingWorksheet!H997&lt;=WeeklyCOVIDSummary!$C$7),1,0)*D992)</f>
        <v>0</v>
      </c>
      <c r="F992" s="175">
        <f>IF(B992=1,"",IF(AND(TrackingWorksheet!I997&lt;&gt;"",TrackingWorksheet!I997&lt;=WeeklyCOVIDSummary!$C$7),1,0)*D992)</f>
        <v>0</v>
      </c>
      <c r="G992" s="175">
        <f>IF(B992=1,"",IF(AND(TrackingWorksheet!G997&lt;&gt;"",TrackingWorksheet!G997&lt;=WeeklyCOVIDSummary!$C$7,WeeklyCOVIDSummary!$C$6-TrackingWorksheet!G997&lt;60),1,0)*D992)</f>
        <v>0</v>
      </c>
      <c r="H992" s="175">
        <f>IF(B992=1,"",IF(AND(TrackingWorksheet!G997&lt;&gt;"",TrackingWorksheet!G997&lt;=WeeklyCOVIDSummary!$C$7,TrackingWorksheet!G997&gt;$M$3),1,0)*D992)</f>
        <v>0</v>
      </c>
      <c r="I992" s="175">
        <f t="shared" si="31"/>
        <v>0</v>
      </c>
      <c r="J992" s="175">
        <f t="shared" si="30"/>
        <v>0</v>
      </c>
      <c r="K992" s="175">
        <f>IF(B992=1,"",IF(AND(TrackingWorksheet!G997="",TrackingWorksheet!H997="", TrackingWorksheet!I997=""),1,0)*D992)</f>
        <v>0</v>
      </c>
      <c r="L992" s="178" t="str">
        <f>IF(B992=1,"",IF(TrackingWorksheet!F997="","",TrackingWorksheet!F997))</f>
        <v/>
      </c>
      <c r="M992" s="170"/>
      <c r="N992" s="170">
        <f>IF(AND(ISBLANK(TrackingWorksheet!B997),ISBLANK(TrackingWorksheet!C997),ISBLANK(TrackingWorksheet!G997),ISBLANK(TrackingWorksheet!I997),
ISBLANK(TrackingWorksheet!#REF!)),1,0)</f>
        <v>0</v>
      </c>
      <c r="O992" s="170">
        <f>IF(B992=1,"",TrackingWorksheet!E997)</f>
        <v>0</v>
      </c>
      <c r="P992" s="170" t="e">
        <f>IF(B992=1,"",IF(AND(TrackingWorksheet!B997&lt;&gt;"",TrackingWorksheet!B997&lt;=#REF!,OR(TrackingWorksheet!C997="",TrackingWorksheet!C997&gt;=#REF!)),1,0))</f>
        <v>#REF!</v>
      </c>
      <c r="Q992" s="170" t="e">
        <f>IF(B992=1,"",IF(AND(TrackingWorksheet!#REF! &lt;&gt;"",TrackingWorksheet!#REF!&lt;=#REF!), 1, 0)*D992)</f>
        <v>#REF!</v>
      </c>
      <c r="R992" s="170" t="e">
        <f>IF(B992=1,"",IF(AND(TrackingWorksheet!#REF! &lt;&gt;"", TrackingWorksheet!#REF!="At facility"), 1, 0)*D992)</f>
        <v>#REF!</v>
      </c>
      <c r="S992" s="170" t="e">
        <f>IF(B992=1,"",IF(AND(TrackingWorksheet!#REF! &lt;&gt;"", TrackingWorksheet!#REF!="Outside of facility"), 1, 0)*D992)</f>
        <v>#REF!</v>
      </c>
      <c r="T992" s="170" t="e">
        <f>IF(B992=1,"",IF(AND(TrackingWorksheet!#REF!&lt;&gt;"",TrackingWorksheet!#REF!&lt;=#REF!),1,0)*D992)</f>
        <v>#REF!</v>
      </c>
      <c r="U992" s="170" t="e">
        <f>IF(B992=1,"",IF(AND(TrackingWorksheet!#REF!&lt;&gt;"",TrackingWorksheet!#REF!&lt;=#REF!),1,0)*D992)</f>
        <v>#REF!</v>
      </c>
      <c r="V992" s="170" t="str">
        <f>IF(B992=1,"",IF(TrackingWorksheet!F997="","",TrackingWorksheet!F997))</f>
        <v/>
      </c>
    </row>
    <row r="993" spans="2:22" x14ac:dyDescent="0.35">
      <c r="B993" s="178">
        <f>IF(AND(ISBLANK(TrackingWorksheet!B998),ISBLANK(TrackingWorksheet!C998),ISBLANK(TrackingWorksheet!G998),ISBLANK(TrackingWorksheet!I998),
ISBLANK(TrackingWorksheet!#REF!)),1,0)</f>
        <v>0</v>
      </c>
      <c r="C993" s="173">
        <f>IF(B993=1,"",TrackingWorksheet!D998)</f>
        <v>0</v>
      </c>
      <c r="D993" s="176">
        <f>IF(B993=1,"",IF(AND(TrackingWorksheet!B998&lt;&gt;"",TrackingWorksheet!B998&lt;=WeeklyCOVIDSummary!$C$7,OR(TrackingWorksheet!C998="",TrackingWorksheet!C998&gt;=WeeklyCOVIDSummary!$C$6)),1,0))</f>
        <v>0</v>
      </c>
      <c r="E993" s="175">
        <f>IF(B993=1,"",IF(AND(TrackingWorksheet!H998&lt;&gt;"",TrackingWorksheet!H998&lt;=WeeklyCOVIDSummary!$C$7),1,0)*D993)</f>
        <v>0</v>
      </c>
      <c r="F993" s="175">
        <f>IF(B993=1,"",IF(AND(TrackingWorksheet!I998&lt;&gt;"",TrackingWorksheet!I998&lt;=WeeklyCOVIDSummary!$C$7),1,0)*D993)</f>
        <v>0</v>
      </c>
      <c r="G993" s="175">
        <f>IF(B993=1,"",IF(AND(TrackingWorksheet!G998&lt;&gt;"",TrackingWorksheet!G998&lt;=WeeklyCOVIDSummary!$C$7,WeeklyCOVIDSummary!$C$6-TrackingWorksheet!G998&lt;60),1,0)*D993)</f>
        <v>0</v>
      </c>
      <c r="H993" s="175">
        <f>IF(B993=1,"",IF(AND(TrackingWorksheet!G998&lt;&gt;"",TrackingWorksheet!G998&lt;=WeeklyCOVIDSummary!$C$7,TrackingWorksheet!G998&gt;$M$3),1,0)*D993)</f>
        <v>0</v>
      </c>
      <c r="I993" s="175">
        <f t="shared" si="31"/>
        <v>0</v>
      </c>
      <c r="J993" s="175">
        <f t="shared" si="30"/>
        <v>0</v>
      </c>
      <c r="K993" s="175">
        <f>IF(B993=1,"",IF(AND(TrackingWorksheet!G998="",TrackingWorksheet!H998="", TrackingWorksheet!I998=""),1,0)*D993)</f>
        <v>0</v>
      </c>
      <c r="L993" s="178" t="str">
        <f>IF(B993=1,"",IF(TrackingWorksheet!F998="","",TrackingWorksheet!F998))</f>
        <v/>
      </c>
      <c r="M993" s="170"/>
      <c r="N993" s="170">
        <f>IF(AND(ISBLANK(TrackingWorksheet!B998),ISBLANK(TrackingWorksheet!C998),ISBLANK(TrackingWorksheet!G998),ISBLANK(TrackingWorksheet!I998),
ISBLANK(TrackingWorksheet!#REF!)),1,0)</f>
        <v>0</v>
      </c>
      <c r="O993" s="170">
        <f>IF(B993=1,"",TrackingWorksheet!E998)</f>
        <v>0</v>
      </c>
      <c r="P993" s="170" t="e">
        <f>IF(B993=1,"",IF(AND(TrackingWorksheet!B998&lt;&gt;"",TrackingWorksheet!B998&lt;=#REF!,OR(TrackingWorksheet!C998="",TrackingWorksheet!C998&gt;=#REF!)),1,0))</f>
        <v>#REF!</v>
      </c>
      <c r="Q993" s="170" t="e">
        <f>IF(B993=1,"",IF(AND(TrackingWorksheet!#REF! &lt;&gt;"",TrackingWorksheet!#REF!&lt;=#REF!), 1, 0)*D993)</f>
        <v>#REF!</v>
      </c>
      <c r="R993" s="170" t="e">
        <f>IF(B993=1,"",IF(AND(TrackingWorksheet!#REF! &lt;&gt;"", TrackingWorksheet!#REF!="At facility"), 1, 0)*D993)</f>
        <v>#REF!</v>
      </c>
      <c r="S993" s="170" t="e">
        <f>IF(B993=1,"",IF(AND(TrackingWorksheet!#REF! &lt;&gt;"", TrackingWorksheet!#REF!="Outside of facility"), 1, 0)*D993)</f>
        <v>#REF!</v>
      </c>
      <c r="T993" s="170" t="e">
        <f>IF(B993=1,"",IF(AND(TrackingWorksheet!#REF!&lt;&gt;"",TrackingWorksheet!#REF!&lt;=#REF!),1,0)*D993)</f>
        <v>#REF!</v>
      </c>
      <c r="U993" s="170" t="e">
        <f>IF(B993=1,"",IF(AND(TrackingWorksheet!#REF!&lt;&gt;"",TrackingWorksheet!#REF!&lt;=#REF!),1,0)*D993)</f>
        <v>#REF!</v>
      </c>
      <c r="V993" s="170" t="str">
        <f>IF(B993=1,"",IF(TrackingWorksheet!F998="","",TrackingWorksheet!F998))</f>
        <v/>
      </c>
    </row>
    <row r="994" spans="2:22" x14ac:dyDescent="0.35">
      <c r="B994" s="178">
        <f>IF(AND(ISBLANK(TrackingWorksheet!B999),ISBLANK(TrackingWorksheet!C999),ISBLANK(TrackingWorksheet!G999),ISBLANK(TrackingWorksheet!I999),
ISBLANK(TrackingWorksheet!#REF!)),1,0)</f>
        <v>0</v>
      </c>
      <c r="C994" s="173">
        <f>IF(B994=1,"",TrackingWorksheet!D999)</f>
        <v>0</v>
      </c>
      <c r="D994" s="176">
        <f>IF(B994=1,"",IF(AND(TrackingWorksheet!B999&lt;&gt;"",TrackingWorksheet!B999&lt;=WeeklyCOVIDSummary!$C$7,OR(TrackingWorksheet!C999="",TrackingWorksheet!C999&gt;=WeeklyCOVIDSummary!$C$6)),1,0))</f>
        <v>0</v>
      </c>
      <c r="E994" s="175">
        <f>IF(B994=1,"",IF(AND(TrackingWorksheet!H999&lt;&gt;"",TrackingWorksheet!H999&lt;=WeeklyCOVIDSummary!$C$7),1,0)*D994)</f>
        <v>0</v>
      </c>
      <c r="F994" s="175">
        <f>IF(B994=1,"",IF(AND(TrackingWorksheet!I999&lt;&gt;"",TrackingWorksheet!I999&lt;=WeeklyCOVIDSummary!$C$7),1,0)*D994)</f>
        <v>0</v>
      </c>
      <c r="G994" s="175">
        <f>IF(B994=1,"",IF(AND(TrackingWorksheet!G999&lt;&gt;"",TrackingWorksheet!G999&lt;=WeeklyCOVIDSummary!$C$7,WeeklyCOVIDSummary!$C$6-TrackingWorksheet!G999&lt;60),1,0)*D994)</f>
        <v>0</v>
      </c>
      <c r="H994" s="175">
        <f>IF(B994=1,"",IF(AND(TrackingWorksheet!G999&lt;&gt;"",TrackingWorksheet!G999&lt;=WeeklyCOVIDSummary!$C$7,TrackingWorksheet!G999&gt;$M$3),1,0)*D994)</f>
        <v>0</v>
      </c>
      <c r="I994" s="175">
        <f t="shared" si="31"/>
        <v>0</v>
      </c>
      <c r="J994" s="175">
        <f t="shared" si="30"/>
        <v>0</v>
      </c>
      <c r="K994" s="175">
        <f>IF(B994=1,"",IF(AND(TrackingWorksheet!G999="",TrackingWorksheet!H999="", TrackingWorksheet!I999=""),1,0)*D994)</f>
        <v>0</v>
      </c>
      <c r="L994" s="178" t="str">
        <f>IF(B994=1,"",IF(TrackingWorksheet!F999="","",TrackingWorksheet!F999))</f>
        <v/>
      </c>
      <c r="M994" s="170"/>
      <c r="N994" s="170">
        <f>IF(AND(ISBLANK(TrackingWorksheet!B999),ISBLANK(TrackingWorksheet!C999),ISBLANK(TrackingWorksheet!G999),ISBLANK(TrackingWorksheet!I999),
ISBLANK(TrackingWorksheet!#REF!)),1,0)</f>
        <v>0</v>
      </c>
      <c r="O994" s="170">
        <f>IF(B994=1,"",TrackingWorksheet!E999)</f>
        <v>0</v>
      </c>
      <c r="P994" s="170" t="e">
        <f>IF(B994=1,"",IF(AND(TrackingWorksheet!B999&lt;&gt;"",TrackingWorksheet!B999&lt;=#REF!,OR(TrackingWorksheet!C999="",TrackingWorksheet!C999&gt;=#REF!)),1,0))</f>
        <v>#REF!</v>
      </c>
      <c r="Q994" s="170" t="e">
        <f>IF(B994=1,"",IF(AND(TrackingWorksheet!#REF! &lt;&gt;"",TrackingWorksheet!#REF!&lt;=#REF!), 1, 0)*D994)</f>
        <v>#REF!</v>
      </c>
      <c r="R994" s="170" t="e">
        <f>IF(B994=1,"",IF(AND(TrackingWorksheet!#REF! &lt;&gt;"", TrackingWorksheet!#REF!="At facility"), 1, 0)*D994)</f>
        <v>#REF!</v>
      </c>
      <c r="S994" s="170" t="e">
        <f>IF(B994=1,"",IF(AND(TrackingWorksheet!#REF! &lt;&gt;"", TrackingWorksheet!#REF!="Outside of facility"), 1, 0)*D994)</f>
        <v>#REF!</v>
      </c>
      <c r="T994" s="170" t="e">
        <f>IF(B994=1,"",IF(AND(TrackingWorksheet!#REF!&lt;&gt;"",TrackingWorksheet!#REF!&lt;=#REF!),1,0)*D994)</f>
        <v>#REF!</v>
      </c>
      <c r="U994" s="170" t="e">
        <f>IF(B994=1,"",IF(AND(TrackingWorksheet!#REF!&lt;&gt;"",TrackingWorksheet!#REF!&lt;=#REF!),1,0)*D994)</f>
        <v>#REF!</v>
      </c>
      <c r="V994" s="170" t="str">
        <f>IF(B994=1,"",IF(TrackingWorksheet!F999="","",TrackingWorksheet!F999))</f>
        <v/>
      </c>
    </row>
    <row r="995" spans="2:22" x14ac:dyDescent="0.35">
      <c r="B995" s="178">
        <f>IF(AND(ISBLANK(TrackingWorksheet!B1000),ISBLANK(TrackingWorksheet!C1000),ISBLANK(TrackingWorksheet!G1000),ISBLANK(TrackingWorksheet!I1000),
ISBLANK(TrackingWorksheet!#REF!)),1,0)</f>
        <v>0</v>
      </c>
      <c r="C995" s="173">
        <f>IF(B995=1,"",TrackingWorksheet!D1000)</f>
        <v>0</v>
      </c>
      <c r="D995" s="176">
        <f>IF(B995=1,"",IF(AND(TrackingWorksheet!B1000&lt;&gt;"",TrackingWorksheet!B1000&lt;=WeeklyCOVIDSummary!$C$7,OR(TrackingWorksheet!C1000="",TrackingWorksheet!C1000&gt;=WeeklyCOVIDSummary!$C$6)),1,0))</f>
        <v>0</v>
      </c>
      <c r="E995" s="175">
        <f>IF(B995=1,"",IF(AND(TrackingWorksheet!H1000&lt;&gt;"",TrackingWorksheet!H1000&lt;=WeeklyCOVIDSummary!$C$7),1,0)*D995)</f>
        <v>0</v>
      </c>
      <c r="F995" s="175">
        <f>IF(B995=1,"",IF(AND(TrackingWorksheet!I1000&lt;&gt;"",TrackingWorksheet!I1000&lt;=WeeklyCOVIDSummary!$C$7),1,0)*D995)</f>
        <v>0</v>
      </c>
      <c r="G995" s="175">
        <f>IF(B995=1,"",IF(AND(TrackingWorksheet!G1000&lt;&gt;"",TrackingWorksheet!G1000&lt;=WeeklyCOVIDSummary!$C$7,WeeklyCOVIDSummary!$C$6-TrackingWorksheet!G1000&lt;60),1,0)*D995)</f>
        <v>0</v>
      </c>
      <c r="H995" s="175">
        <f>IF(B995=1,"",IF(AND(TrackingWorksheet!G1000&lt;&gt;"",TrackingWorksheet!G1000&lt;=WeeklyCOVIDSummary!$C$7,TrackingWorksheet!G1000&gt;$M$3),1,0)*D995)</f>
        <v>0</v>
      </c>
      <c r="I995" s="175">
        <f t="shared" si="31"/>
        <v>0</v>
      </c>
      <c r="J995" s="175">
        <f t="shared" si="30"/>
        <v>0</v>
      </c>
      <c r="K995" s="175">
        <f>IF(B995=1,"",IF(AND(TrackingWorksheet!G1000="",TrackingWorksheet!H1000="", TrackingWorksheet!I1000=""),1,0)*D995)</f>
        <v>0</v>
      </c>
      <c r="L995" s="178" t="str">
        <f>IF(B995=1,"",IF(TrackingWorksheet!F1000="","",TrackingWorksheet!F1000))</f>
        <v/>
      </c>
      <c r="M995" s="170"/>
      <c r="N995" s="170">
        <f>IF(AND(ISBLANK(TrackingWorksheet!B1000),ISBLANK(TrackingWorksheet!C1000),ISBLANK(TrackingWorksheet!G1000),ISBLANK(TrackingWorksheet!I1000),
ISBLANK(TrackingWorksheet!#REF!)),1,0)</f>
        <v>0</v>
      </c>
      <c r="O995" s="170">
        <f>IF(B995=1,"",TrackingWorksheet!E1000)</f>
        <v>0</v>
      </c>
      <c r="P995" s="170" t="e">
        <f>IF(B995=1,"",IF(AND(TrackingWorksheet!B1000&lt;&gt;"",TrackingWorksheet!B1000&lt;=#REF!,OR(TrackingWorksheet!C1000="",TrackingWorksheet!C1000&gt;=#REF!)),1,0))</f>
        <v>#REF!</v>
      </c>
      <c r="Q995" s="170" t="e">
        <f>IF(B995=1,"",IF(AND(TrackingWorksheet!#REF! &lt;&gt;"",TrackingWorksheet!#REF!&lt;=#REF!), 1, 0)*D995)</f>
        <v>#REF!</v>
      </c>
      <c r="R995" s="170" t="e">
        <f>IF(B995=1,"",IF(AND(TrackingWorksheet!#REF! &lt;&gt;"", TrackingWorksheet!#REF!="At facility"), 1, 0)*D995)</f>
        <v>#REF!</v>
      </c>
      <c r="S995" s="170" t="e">
        <f>IF(B995=1,"",IF(AND(TrackingWorksheet!#REF! &lt;&gt;"", TrackingWorksheet!#REF!="Outside of facility"), 1, 0)*D995)</f>
        <v>#REF!</v>
      </c>
      <c r="T995" s="170" t="e">
        <f>IF(B995=1,"",IF(AND(TrackingWorksheet!#REF!&lt;&gt;"",TrackingWorksheet!#REF!&lt;=#REF!),1,0)*D995)</f>
        <v>#REF!</v>
      </c>
      <c r="U995" s="170" t="e">
        <f>IF(B995=1,"",IF(AND(TrackingWorksheet!#REF!&lt;&gt;"",TrackingWorksheet!#REF!&lt;=#REF!),1,0)*D995)</f>
        <v>#REF!</v>
      </c>
      <c r="V995" s="170" t="str">
        <f>IF(B995=1,"",IF(TrackingWorksheet!F1000="","",TrackingWorksheet!F1000))</f>
        <v/>
      </c>
    </row>
    <row r="996" spans="2:22" x14ac:dyDescent="0.35">
      <c r="B996" s="178">
        <f>IF(AND(ISBLANK(TrackingWorksheet!B1001),ISBLANK(TrackingWorksheet!C1001),ISBLANK(TrackingWorksheet!G1001),ISBLANK(TrackingWorksheet!I1001),
ISBLANK(TrackingWorksheet!#REF!)),1,0)</f>
        <v>0</v>
      </c>
      <c r="C996" s="173">
        <f>IF(B996=1,"",TrackingWorksheet!D1001)</f>
        <v>0</v>
      </c>
      <c r="D996" s="176">
        <f>IF(B996=1,"",IF(AND(TrackingWorksheet!B1001&lt;&gt;"",TrackingWorksheet!B1001&lt;=WeeklyCOVIDSummary!$C$7,OR(TrackingWorksheet!C1001="",TrackingWorksheet!C1001&gt;=WeeklyCOVIDSummary!$C$6)),1,0))</f>
        <v>0</v>
      </c>
      <c r="E996" s="175">
        <f>IF(B996=1,"",IF(AND(TrackingWorksheet!H1001&lt;&gt;"",TrackingWorksheet!H1001&lt;=WeeklyCOVIDSummary!$C$7),1,0)*D996)</f>
        <v>0</v>
      </c>
      <c r="F996" s="175">
        <f>IF(B996=1,"",IF(AND(TrackingWorksheet!I1001&lt;&gt;"",TrackingWorksheet!I1001&lt;=WeeklyCOVIDSummary!$C$7),1,0)*D996)</f>
        <v>0</v>
      </c>
      <c r="G996" s="175">
        <f>IF(B996=1,"",IF(AND(TrackingWorksheet!G1001&lt;&gt;"",TrackingWorksheet!G1001&lt;=WeeklyCOVIDSummary!$C$7,WeeklyCOVIDSummary!$C$6-TrackingWorksheet!G1001&lt;60),1,0)*D996)</f>
        <v>0</v>
      </c>
      <c r="H996" s="175">
        <f>IF(B996=1,"",IF(AND(TrackingWorksheet!G1001&lt;&gt;"",TrackingWorksheet!G1001&lt;=WeeklyCOVIDSummary!$C$7,TrackingWorksheet!G1001&gt;$M$3),1,0)*D996)</f>
        <v>0</v>
      </c>
      <c r="I996" s="175">
        <f t="shared" si="31"/>
        <v>0</v>
      </c>
      <c r="J996" s="175">
        <f t="shared" si="30"/>
        <v>0</v>
      </c>
      <c r="K996" s="175">
        <f>IF(B996=1,"",IF(AND(TrackingWorksheet!G1001="",TrackingWorksheet!H1001="", TrackingWorksheet!I1001=""),1,0)*D996)</f>
        <v>0</v>
      </c>
      <c r="L996" s="178" t="str">
        <f>IF(B996=1,"",IF(TrackingWorksheet!F1001="","",TrackingWorksheet!F1001))</f>
        <v/>
      </c>
      <c r="M996" s="170"/>
      <c r="N996" s="170">
        <f>IF(AND(ISBLANK(TrackingWorksheet!B1001),ISBLANK(TrackingWorksheet!C1001),ISBLANK(TrackingWorksheet!G1001),ISBLANK(TrackingWorksheet!I1001),
ISBLANK(TrackingWorksheet!#REF!)),1,0)</f>
        <v>0</v>
      </c>
      <c r="O996" s="170">
        <f>IF(B996=1,"",TrackingWorksheet!E1001)</f>
        <v>0</v>
      </c>
      <c r="P996" s="170" t="e">
        <f>IF(B996=1,"",IF(AND(TrackingWorksheet!B1001&lt;&gt;"",TrackingWorksheet!B1001&lt;=#REF!,OR(TrackingWorksheet!C1001="",TrackingWorksheet!C1001&gt;=#REF!)),1,0))</f>
        <v>#REF!</v>
      </c>
      <c r="Q996" s="170" t="e">
        <f>IF(B996=1,"",IF(AND(TrackingWorksheet!#REF! &lt;&gt;"",TrackingWorksheet!#REF!&lt;=#REF!), 1, 0)*D996)</f>
        <v>#REF!</v>
      </c>
      <c r="R996" s="170" t="e">
        <f>IF(B996=1,"",IF(AND(TrackingWorksheet!#REF! &lt;&gt;"", TrackingWorksheet!#REF!="At facility"), 1, 0)*D996)</f>
        <v>#REF!</v>
      </c>
      <c r="S996" s="170" t="e">
        <f>IF(B996=1,"",IF(AND(TrackingWorksheet!#REF! &lt;&gt;"", TrackingWorksheet!#REF!="Outside of facility"), 1, 0)*D996)</f>
        <v>#REF!</v>
      </c>
      <c r="T996" s="170" t="e">
        <f>IF(B996=1,"",IF(AND(TrackingWorksheet!#REF!&lt;&gt;"",TrackingWorksheet!#REF!&lt;=#REF!),1,0)*D996)</f>
        <v>#REF!</v>
      </c>
      <c r="U996" s="170" t="e">
        <f>IF(B996=1,"",IF(AND(TrackingWorksheet!#REF!&lt;&gt;"",TrackingWorksheet!#REF!&lt;=#REF!),1,0)*D996)</f>
        <v>#REF!</v>
      </c>
      <c r="V996" s="170" t="str">
        <f>IF(B996=1,"",IF(TrackingWorksheet!F1001="","",TrackingWorksheet!F1001))</f>
        <v/>
      </c>
    </row>
    <row r="997" spans="2:22" x14ac:dyDescent="0.35">
      <c r="B997" s="178">
        <f>IF(AND(ISBLANK(TrackingWorksheet!B1002),ISBLANK(TrackingWorksheet!C1002),ISBLANK(TrackingWorksheet!G1002),ISBLANK(TrackingWorksheet!I1002),
ISBLANK(TrackingWorksheet!#REF!)),1,0)</f>
        <v>0</v>
      </c>
      <c r="C997" s="173">
        <f>IF(B997=1,"",TrackingWorksheet!D1002)</f>
        <v>0</v>
      </c>
      <c r="D997" s="176">
        <f>IF(B997=1,"",IF(AND(TrackingWorksheet!B1002&lt;&gt;"",TrackingWorksheet!B1002&lt;=WeeklyCOVIDSummary!$C$7,OR(TrackingWorksheet!C1002="",TrackingWorksheet!C1002&gt;=WeeklyCOVIDSummary!$C$6)),1,0))</f>
        <v>0</v>
      </c>
      <c r="E997" s="175">
        <f>IF(B997=1,"",IF(AND(TrackingWorksheet!H1002&lt;&gt;"",TrackingWorksheet!H1002&lt;=WeeklyCOVIDSummary!$C$7),1,0)*D997)</f>
        <v>0</v>
      </c>
      <c r="F997" s="175">
        <f>IF(B997=1,"",IF(AND(TrackingWorksheet!I1002&lt;&gt;"",TrackingWorksheet!I1002&lt;=WeeklyCOVIDSummary!$C$7),1,0)*D997)</f>
        <v>0</v>
      </c>
      <c r="G997" s="175">
        <f>IF(B997=1,"",IF(AND(TrackingWorksheet!G1002&lt;&gt;"",TrackingWorksheet!G1002&lt;=WeeklyCOVIDSummary!$C$7,WeeklyCOVIDSummary!$C$6-TrackingWorksheet!G1002&lt;60),1,0)*D997)</f>
        <v>0</v>
      </c>
      <c r="H997" s="175">
        <f>IF(B997=1,"",IF(AND(TrackingWorksheet!G1002&lt;&gt;"",TrackingWorksheet!G1002&lt;=WeeklyCOVIDSummary!$C$7,TrackingWorksheet!G1002&gt;$M$3),1,0)*D997)</f>
        <v>0</v>
      </c>
      <c r="I997" s="175">
        <f t="shared" si="31"/>
        <v>0</v>
      </c>
      <c r="J997" s="175">
        <f t="shared" si="30"/>
        <v>0</v>
      </c>
      <c r="K997" s="175">
        <f>IF(B997=1,"",IF(AND(TrackingWorksheet!G1002="",TrackingWorksheet!H1002="", TrackingWorksheet!I1002=""),1,0)*D997)</f>
        <v>0</v>
      </c>
      <c r="L997" s="178" t="str">
        <f>IF(B997=1,"",IF(TrackingWorksheet!F1002="","",TrackingWorksheet!F1002))</f>
        <v/>
      </c>
      <c r="M997" s="170"/>
      <c r="N997" s="170">
        <f>IF(AND(ISBLANK(TrackingWorksheet!B1002),ISBLANK(TrackingWorksheet!C1002),ISBLANK(TrackingWorksheet!G1002),ISBLANK(TrackingWorksheet!I1002),
ISBLANK(TrackingWorksheet!#REF!)),1,0)</f>
        <v>0</v>
      </c>
      <c r="O997" s="170">
        <f>IF(B997=1,"",TrackingWorksheet!E1002)</f>
        <v>0</v>
      </c>
      <c r="P997" s="170" t="e">
        <f>IF(B997=1,"",IF(AND(TrackingWorksheet!B1002&lt;&gt;"",TrackingWorksheet!B1002&lt;=#REF!,OR(TrackingWorksheet!C1002="",TrackingWorksheet!C1002&gt;=#REF!)),1,0))</f>
        <v>#REF!</v>
      </c>
      <c r="Q997" s="170" t="e">
        <f>IF(B997=1,"",IF(AND(TrackingWorksheet!#REF! &lt;&gt;"",TrackingWorksheet!#REF!&lt;=#REF!), 1, 0)*D997)</f>
        <v>#REF!</v>
      </c>
      <c r="R997" s="170" t="e">
        <f>IF(B997=1,"",IF(AND(TrackingWorksheet!#REF! &lt;&gt;"", TrackingWorksheet!#REF!="At facility"), 1, 0)*D997)</f>
        <v>#REF!</v>
      </c>
      <c r="S997" s="170" t="e">
        <f>IF(B997=1,"",IF(AND(TrackingWorksheet!#REF! &lt;&gt;"", TrackingWorksheet!#REF!="Outside of facility"), 1, 0)*D997)</f>
        <v>#REF!</v>
      </c>
      <c r="T997" s="170" t="e">
        <f>IF(B997=1,"",IF(AND(TrackingWorksheet!#REF!&lt;&gt;"",TrackingWorksheet!#REF!&lt;=#REF!),1,0)*D997)</f>
        <v>#REF!</v>
      </c>
      <c r="U997" s="170" t="e">
        <f>IF(B997=1,"",IF(AND(TrackingWorksheet!#REF!&lt;&gt;"",TrackingWorksheet!#REF!&lt;=#REF!),1,0)*D997)</f>
        <v>#REF!</v>
      </c>
      <c r="V997" s="170" t="str">
        <f>IF(B997=1,"",IF(TrackingWorksheet!F1002="","",TrackingWorksheet!F1002))</f>
        <v/>
      </c>
    </row>
    <row r="998" spans="2:22" x14ac:dyDescent="0.35">
      <c r="B998" s="178">
        <f>IF(AND(ISBLANK(TrackingWorksheet!B1003),ISBLANK(TrackingWorksheet!C1003),ISBLANK(TrackingWorksheet!G1003),ISBLANK(TrackingWorksheet!I1003),
ISBLANK(TrackingWorksheet!#REF!)),1,0)</f>
        <v>0</v>
      </c>
      <c r="C998" s="173">
        <f>IF(B998=1,"",TrackingWorksheet!D1003)</f>
        <v>0</v>
      </c>
      <c r="D998" s="176">
        <f>IF(B998=1,"",IF(AND(TrackingWorksheet!B1003&lt;&gt;"",TrackingWorksheet!B1003&lt;=WeeklyCOVIDSummary!$C$7,OR(TrackingWorksheet!C1003="",TrackingWorksheet!C1003&gt;=WeeklyCOVIDSummary!$C$6)),1,0))</f>
        <v>0</v>
      </c>
      <c r="E998" s="175">
        <f>IF(B998=1,"",IF(AND(TrackingWorksheet!H1003&lt;&gt;"",TrackingWorksheet!H1003&lt;=WeeklyCOVIDSummary!$C$7),1,0)*D998)</f>
        <v>0</v>
      </c>
      <c r="F998" s="175">
        <f>IF(B998=1,"",IF(AND(TrackingWorksheet!I1003&lt;&gt;"",TrackingWorksheet!I1003&lt;=WeeklyCOVIDSummary!$C$7),1,0)*D998)</f>
        <v>0</v>
      </c>
      <c r="G998" s="175">
        <f>IF(B998=1,"",IF(AND(TrackingWorksheet!G1003&lt;&gt;"",TrackingWorksheet!G1003&lt;=WeeklyCOVIDSummary!$C$7,WeeklyCOVIDSummary!$C$6-TrackingWorksheet!G1003&lt;60),1,0)*D998)</f>
        <v>0</v>
      </c>
      <c r="H998" s="175">
        <f>IF(B998=1,"",IF(AND(TrackingWorksheet!G1003&lt;&gt;"",TrackingWorksheet!G1003&lt;=WeeklyCOVIDSummary!$C$7,TrackingWorksheet!G1003&gt;$M$3),1,0)*D998)</f>
        <v>0</v>
      </c>
      <c r="I998" s="175">
        <f t="shared" si="31"/>
        <v>0</v>
      </c>
      <c r="J998" s="175">
        <f t="shared" si="30"/>
        <v>0</v>
      </c>
      <c r="K998" s="175">
        <f>IF(B998=1,"",IF(AND(TrackingWorksheet!G1003="",TrackingWorksheet!H1003="", TrackingWorksheet!I1003=""),1,0)*D998)</f>
        <v>0</v>
      </c>
      <c r="L998" s="178" t="str">
        <f>IF(B998=1,"",IF(TrackingWorksheet!F1003="","",TrackingWorksheet!F1003))</f>
        <v/>
      </c>
      <c r="M998" s="170"/>
      <c r="N998" s="170">
        <f>IF(AND(ISBLANK(TrackingWorksheet!B1003),ISBLANK(TrackingWorksheet!C1003),ISBLANK(TrackingWorksheet!G1003),ISBLANK(TrackingWorksheet!I1003),
ISBLANK(TrackingWorksheet!#REF!)),1,0)</f>
        <v>0</v>
      </c>
      <c r="O998" s="170">
        <f>IF(B998=1,"",TrackingWorksheet!E1003)</f>
        <v>0</v>
      </c>
      <c r="P998" s="170" t="e">
        <f>IF(B998=1,"",IF(AND(TrackingWorksheet!B1003&lt;&gt;"",TrackingWorksheet!B1003&lt;=#REF!,OR(TrackingWorksheet!C1003="",TrackingWorksheet!C1003&gt;=#REF!)),1,0))</f>
        <v>#REF!</v>
      </c>
      <c r="Q998" s="170" t="e">
        <f>IF(B998=1,"",IF(AND(TrackingWorksheet!#REF! &lt;&gt;"",TrackingWorksheet!#REF!&lt;=#REF!), 1, 0)*D998)</f>
        <v>#REF!</v>
      </c>
      <c r="R998" s="170" t="e">
        <f>IF(B998=1,"",IF(AND(TrackingWorksheet!#REF! &lt;&gt;"", TrackingWorksheet!#REF!="At facility"), 1, 0)*D998)</f>
        <v>#REF!</v>
      </c>
      <c r="S998" s="170" t="e">
        <f>IF(B998=1,"",IF(AND(TrackingWorksheet!#REF! &lt;&gt;"", TrackingWorksheet!#REF!="Outside of facility"), 1, 0)*D998)</f>
        <v>#REF!</v>
      </c>
      <c r="T998" s="170" t="e">
        <f>IF(B998=1,"",IF(AND(TrackingWorksheet!#REF!&lt;&gt;"",TrackingWorksheet!#REF!&lt;=#REF!),1,0)*D998)</f>
        <v>#REF!</v>
      </c>
      <c r="U998" s="170" t="e">
        <f>IF(B998=1,"",IF(AND(TrackingWorksheet!#REF!&lt;&gt;"",TrackingWorksheet!#REF!&lt;=#REF!),1,0)*D998)</f>
        <v>#REF!</v>
      </c>
      <c r="V998" s="170" t="str">
        <f>IF(B998=1,"",IF(TrackingWorksheet!F1003="","",TrackingWorksheet!F1003))</f>
        <v/>
      </c>
    </row>
    <row r="999" spans="2:22" x14ac:dyDescent="0.35">
      <c r="B999" s="178">
        <f>IF(AND(ISBLANK(TrackingWorksheet!B1004),ISBLANK(TrackingWorksheet!C1004),ISBLANK(TrackingWorksheet!G1004),ISBLANK(TrackingWorksheet!I1004),
ISBLANK(TrackingWorksheet!#REF!)),1,0)</f>
        <v>0</v>
      </c>
      <c r="C999" s="173">
        <f>IF(B999=1,"",TrackingWorksheet!D1004)</f>
        <v>0</v>
      </c>
      <c r="D999" s="176">
        <f>IF(B999=1,"",IF(AND(TrackingWorksheet!B1004&lt;&gt;"",TrackingWorksheet!B1004&lt;=WeeklyCOVIDSummary!$C$7,OR(TrackingWorksheet!C1004="",TrackingWorksheet!C1004&gt;=WeeklyCOVIDSummary!$C$6)),1,0))</f>
        <v>0</v>
      </c>
      <c r="E999" s="175">
        <f>IF(B999=1,"",IF(AND(TrackingWorksheet!H1004&lt;&gt;"",TrackingWorksheet!H1004&lt;=WeeklyCOVIDSummary!$C$7),1,0)*D999)</f>
        <v>0</v>
      </c>
      <c r="F999" s="175">
        <f>IF(B999=1,"",IF(AND(TrackingWorksheet!I1004&lt;&gt;"",TrackingWorksheet!I1004&lt;=WeeklyCOVIDSummary!$C$7),1,0)*D999)</f>
        <v>0</v>
      </c>
      <c r="G999" s="175">
        <f>IF(B999=1,"",IF(AND(TrackingWorksheet!G1004&lt;&gt;"",TrackingWorksheet!G1004&lt;=WeeklyCOVIDSummary!$C$7,WeeklyCOVIDSummary!$C$6-TrackingWorksheet!G1004&lt;60),1,0)*D999)</f>
        <v>0</v>
      </c>
      <c r="H999" s="175">
        <f>IF(B999=1,"",IF(AND(TrackingWorksheet!G1004&lt;&gt;"",TrackingWorksheet!G1004&lt;=WeeklyCOVIDSummary!$C$7,TrackingWorksheet!G1004&gt;$M$3),1,0)*D999)</f>
        <v>0</v>
      </c>
      <c r="I999" s="175">
        <f t="shared" si="31"/>
        <v>0</v>
      </c>
      <c r="J999" s="175">
        <f t="shared" si="30"/>
        <v>0</v>
      </c>
      <c r="K999" s="175">
        <f>IF(B999=1,"",IF(AND(TrackingWorksheet!G1004="",TrackingWorksheet!H1004="", TrackingWorksheet!I1004=""),1,0)*D999)</f>
        <v>0</v>
      </c>
      <c r="L999" s="178" t="str">
        <f>IF(B999=1,"",IF(TrackingWorksheet!F1004="","",TrackingWorksheet!F1004))</f>
        <v/>
      </c>
      <c r="M999" s="170"/>
      <c r="N999" s="170">
        <f>IF(AND(ISBLANK(TrackingWorksheet!B1004),ISBLANK(TrackingWorksheet!C1004),ISBLANK(TrackingWorksheet!G1004),ISBLANK(TrackingWorksheet!I1004),
ISBLANK(TrackingWorksheet!#REF!)),1,0)</f>
        <v>0</v>
      </c>
      <c r="O999" s="170">
        <f>IF(B999=1,"",TrackingWorksheet!E1004)</f>
        <v>0</v>
      </c>
      <c r="P999" s="170" t="e">
        <f>IF(B999=1,"",IF(AND(TrackingWorksheet!B1004&lt;&gt;"",TrackingWorksheet!B1004&lt;=#REF!,OR(TrackingWorksheet!C1004="",TrackingWorksheet!C1004&gt;=#REF!)),1,0))</f>
        <v>#REF!</v>
      </c>
      <c r="Q999" s="170" t="e">
        <f>IF(B999=1,"",IF(AND(TrackingWorksheet!#REF! &lt;&gt;"",TrackingWorksheet!#REF!&lt;=#REF!), 1, 0)*D999)</f>
        <v>#REF!</v>
      </c>
      <c r="R999" s="170" t="e">
        <f>IF(B999=1,"",IF(AND(TrackingWorksheet!#REF! &lt;&gt;"", TrackingWorksheet!#REF!="At facility"), 1, 0)*D999)</f>
        <v>#REF!</v>
      </c>
      <c r="S999" s="170" t="e">
        <f>IF(B999=1,"",IF(AND(TrackingWorksheet!#REF! &lt;&gt;"", TrackingWorksheet!#REF!="Outside of facility"), 1, 0)*D999)</f>
        <v>#REF!</v>
      </c>
      <c r="T999" s="170" t="e">
        <f>IF(B999=1,"",IF(AND(TrackingWorksheet!#REF!&lt;&gt;"",TrackingWorksheet!#REF!&lt;=#REF!),1,0)*D999)</f>
        <v>#REF!</v>
      </c>
      <c r="U999" s="170" t="e">
        <f>IF(B999=1,"",IF(AND(TrackingWorksheet!#REF!&lt;&gt;"",TrackingWorksheet!#REF!&lt;=#REF!),1,0)*D999)</f>
        <v>#REF!</v>
      </c>
      <c r="V999" s="170" t="str">
        <f>IF(B999=1,"",IF(TrackingWorksheet!F1004="","",TrackingWorksheet!F1004))</f>
        <v/>
      </c>
    </row>
    <row r="1000" spans="2:22" x14ac:dyDescent="0.35">
      <c r="B1000" s="178">
        <f>IF(AND(ISBLANK(TrackingWorksheet!B1005),ISBLANK(TrackingWorksheet!C1005),ISBLANK(TrackingWorksheet!G1005),ISBLANK(TrackingWorksheet!I1005),
ISBLANK(TrackingWorksheet!#REF!)),1,0)</f>
        <v>0</v>
      </c>
      <c r="C1000" s="173">
        <f>IF(B1000=1,"",TrackingWorksheet!D1005)</f>
        <v>0</v>
      </c>
      <c r="D1000" s="176">
        <f>IF(B1000=1,"",IF(AND(TrackingWorksheet!B1005&lt;&gt;"",TrackingWorksheet!B1005&lt;=WeeklyCOVIDSummary!$C$7,OR(TrackingWorksheet!C1005="",TrackingWorksheet!C1005&gt;=WeeklyCOVIDSummary!$C$6)),1,0))</f>
        <v>0</v>
      </c>
      <c r="E1000" s="175">
        <f>IF(B1000=1,"",IF(AND(TrackingWorksheet!H1005&lt;&gt;"",TrackingWorksheet!H1005&lt;=WeeklyCOVIDSummary!$C$7),1,0)*D1000)</f>
        <v>0</v>
      </c>
      <c r="F1000" s="175">
        <f>IF(B1000=1,"",IF(AND(TrackingWorksheet!I1005&lt;&gt;"",TrackingWorksheet!I1005&lt;=WeeklyCOVIDSummary!$C$7),1,0)*D1000)</f>
        <v>0</v>
      </c>
      <c r="G1000" s="175">
        <f>IF(B1000=1,"",IF(AND(TrackingWorksheet!G1005&lt;&gt;"",TrackingWorksheet!G1005&lt;=WeeklyCOVIDSummary!$C$7,WeeklyCOVIDSummary!$C$6-TrackingWorksheet!G1005&lt;60),1,0)*D1000)</f>
        <v>0</v>
      </c>
      <c r="H1000" s="175">
        <f>IF(B1000=1,"",IF(AND(TrackingWorksheet!G1005&lt;&gt;"",TrackingWorksheet!G1005&lt;=WeeklyCOVIDSummary!$C$7,TrackingWorksheet!G1005&gt;$M$3),1,0)*D1000)</f>
        <v>0</v>
      </c>
      <c r="I1000" s="175">
        <f t="shared" si="31"/>
        <v>0</v>
      </c>
      <c r="J1000" s="175">
        <f t="shared" si="30"/>
        <v>0</v>
      </c>
      <c r="K1000" s="175">
        <f>IF(B1000=1,"",IF(AND(TrackingWorksheet!G1005="",TrackingWorksheet!H1005="", TrackingWorksheet!I1005=""),1,0)*D1000)</f>
        <v>0</v>
      </c>
      <c r="L1000" s="178" t="str">
        <f>IF(B1000=1,"",IF(TrackingWorksheet!F1005="","",TrackingWorksheet!F1005))</f>
        <v/>
      </c>
      <c r="M1000" s="170"/>
      <c r="N1000" s="170">
        <f>IF(AND(ISBLANK(TrackingWorksheet!B1005),ISBLANK(TrackingWorksheet!C1005),ISBLANK(TrackingWorksheet!G1005),ISBLANK(TrackingWorksheet!I1005),
ISBLANK(TrackingWorksheet!#REF!)),1,0)</f>
        <v>0</v>
      </c>
      <c r="O1000" s="170">
        <f>IF(B1000=1,"",TrackingWorksheet!E1005)</f>
        <v>0</v>
      </c>
      <c r="P1000" s="170" t="e">
        <f>IF(B1000=1,"",IF(AND(TrackingWorksheet!B1005&lt;&gt;"",TrackingWorksheet!B1005&lt;=#REF!,OR(TrackingWorksheet!C1005="",TrackingWorksheet!C1005&gt;=#REF!)),1,0))</f>
        <v>#REF!</v>
      </c>
      <c r="Q1000" s="170" t="e">
        <f>IF(B1000=1,"",IF(AND(TrackingWorksheet!#REF! &lt;&gt;"",TrackingWorksheet!#REF!&lt;=#REF!), 1, 0)*D1000)</f>
        <v>#REF!</v>
      </c>
      <c r="R1000" s="170" t="e">
        <f>IF(B1000=1,"",IF(AND(TrackingWorksheet!#REF! &lt;&gt;"", TrackingWorksheet!#REF!="At facility"), 1, 0)*D1000)</f>
        <v>#REF!</v>
      </c>
      <c r="S1000" s="170" t="e">
        <f>IF(B1000=1,"",IF(AND(TrackingWorksheet!#REF! &lt;&gt;"", TrackingWorksheet!#REF!="Outside of facility"), 1, 0)*D1000)</f>
        <v>#REF!</v>
      </c>
      <c r="T1000" s="170" t="e">
        <f>IF(B1000=1,"",IF(AND(TrackingWorksheet!#REF!&lt;&gt;"",TrackingWorksheet!#REF!&lt;=#REF!),1,0)*D1000)</f>
        <v>#REF!</v>
      </c>
      <c r="U1000" s="170" t="e">
        <f>IF(B1000=1,"",IF(AND(TrackingWorksheet!#REF!&lt;&gt;"",TrackingWorksheet!#REF!&lt;=#REF!),1,0)*D1000)</f>
        <v>#REF!</v>
      </c>
      <c r="V1000" s="170" t="str">
        <f>IF(B1000=1,"",IF(TrackingWorksheet!F1005="","",TrackingWorksheet!F1005))</f>
        <v/>
      </c>
    </row>
    <row r="1001" spans="2:22" x14ac:dyDescent="0.35">
      <c r="B1001" s="178">
        <f>IF(AND(ISBLANK(TrackingWorksheet!B1006),ISBLANK(TrackingWorksheet!C1006),ISBLANK(TrackingWorksheet!G1006),ISBLANK(TrackingWorksheet!I1006),
ISBLANK(TrackingWorksheet!#REF!)),1,0)</f>
        <v>0</v>
      </c>
      <c r="C1001" s="173">
        <f>IF(B1001=1,"",TrackingWorksheet!D1006)</f>
        <v>0</v>
      </c>
      <c r="D1001" s="176">
        <f>IF(B1001=1,"",IF(AND(TrackingWorksheet!B1006&lt;&gt;"",TrackingWorksheet!B1006&lt;=WeeklyCOVIDSummary!$C$7,OR(TrackingWorksheet!C1006="",TrackingWorksheet!C1006&gt;=WeeklyCOVIDSummary!$C$6)),1,0))</f>
        <v>0</v>
      </c>
      <c r="E1001" s="175">
        <f>IF(B1001=1,"",IF(AND(TrackingWorksheet!H1006&lt;&gt;"",TrackingWorksheet!H1006&lt;=WeeklyCOVIDSummary!$C$7),1,0)*D1001)</f>
        <v>0</v>
      </c>
      <c r="F1001" s="175">
        <f>IF(B1001=1,"",IF(AND(TrackingWorksheet!I1006&lt;&gt;"",TrackingWorksheet!I1006&lt;=WeeklyCOVIDSummary!$C$7),1,0)*D1001)</f>
        <v>0</v>
      </c>
      <c r="G1001" s="175">
        <f>IF(B1001=1,"",IF(AND(TrackingWorksheet!G1006&lt;&gt;"",TrackingWorksheet!G1006&lt;=WeeklyCOVIDSummary!$C$7,WeeklyCOVIDSummary!$C$6-TrackingWorksheet!G1006&lt;60),1,0)*D1001)</f>
        <v>0</v>
      </c>
      <c r="H1001" s="175">
        <f>IF(B1001=1,"",IF(AND(TrackingWorksheet!G1006&lt;&gt;"",TrackingWorksheet!G1006&lt;=WeeklyCOVIDSummary!$C$7,TrackingWorksheet!G1006&gt;$M$3),1,0)*D1001)</f>
        <v>0</v>
      </c>
      <c r="I1001" s="175">
        <f t="shared" si="31"/>
        <v>0</v>
      </c>
      <c r="J1001" s="175">
        <f t="shared" si="30"/>
        <v>0</v>
      </c>
      <c r="K1001" s="175">
        <f>IF(B1001=1,"",IF(AND(TrackingWorksheet!G1006="",TrackingWorksheet!H1006="", TrackingWorksheet!I1006=""),1,0)*D1001)</f>
        <v>0</v>
      </c>
      <c r="L1001" s="178" t="str">
        <f>IF(B1001=1,"",IF(TrackingWorksheet!F1006="","",TrackingWorksheet!F1006))</f>
        <v/>
      </c>
      <c r="M1001" s="170"/>
      <c r="N1001" s="170">
        <f>IF(AND(ISBLANK(TrackingWorksheet!B1006),ISBLANK(TrackingWorksheet!C1006),ISBLANK(TrackingWorksheet!G1006),ISBLANK(TrackingWorksheet!I1006),
ISBLANK(TrackingWorksheet!#REF!)),1,0)</f>
        <v>0</v>
      </c>
      <c r="O1001" s="170">
        <f>IF(B1001=1,"",TrackingWorksheet!E1006)</f>
        <v>0</v>
      </c>
      <c r="P1001" s="170" t="e">
        <f>IF(B1001=1,"",IF(AND(TrackingWorksheet!B1006&lt;&gt;"",TrackingWorksheet!B1006&lt;=#REF!,OR(TrackingWorksheet!C1006="",TrackingWorksheet!C1006&gt;=#REF!)),1,0))</f>
        <v>#REF!</v>
      </c>
      <c r="Q1001" s="170" t="e">
        <f>IF(B1001=1,"",IF(AND(TrackingWorksheet!#REF! &lt;&gt;"",TrackingWorksheet!#REF!&lt;=#REF!), 1, 0)*D1001)</f>
        <v>#REF!</v>
      </c>
      <c r="R1001" s="170" t="e">
        <f>IF(B1001=1,"",IF(AND(TrackingWorksheet!#REF! &lt;&gt;"", TrackingWorksheet!#REF!="At facility"), 1, 0)*D1001)</f>
        <v>#REF!</v>
      </c>
      <c r="S1001" s="170" t="e">
        <f>IF(B1001=1,"",IF(AND(TrackingWorksheet!#REF! &lt;&gt;"", TrackingWorksheet!#REF!="Outside of facility"), 1, 0)*D1001)</f>
        <v>#REF!</v>
      </c>
      <c r="T1001" s="170" t="e">
        <f>IF(B1001=1,"",IF(AND(TrackingWorksheet!#REF!&lt;&gt;"",TrackingWorksheet!#REF!&lt;=#REF!),1,0)*D1001)</f>
        <v>#REF!</v>
      </c>
      <c r="U1001" s="170" t="e">
        <f>IF(B1001=1,"",IF(AND(TrackingWorksheet!#REF!&lt;&gt;"",TrackingWorksheet!#REF!&lt;=#REF!),1,0)*D1001)</f>
        <v>#REF!</v>
      </c>
      <c r="V1001" s="170" t="str">
        <f>IF(B1001=1,"",IF(TrackingWorksheet!F1006="","",TrackingWorksheet!F1006))</f>
        <v/>
      </c>
    </row>
    <row r="1002" spans="2:22" x14ac:dyDescent="0.35">
      <c r="B1002" s="178">
        <f>IF(AND(ISBLANK(TrackingWorksheet!B1007),ISBLANK(TrackingWorksheet!C1007),ISBLANK(TrackingWorksheet!G1007),ISBLANK(TrackingWorksheet!I1007),
ISBLANK(TrackingWorksheet!#REF!)),1,0)</f>
        <v>0</v>
      </c>
      <c r="C1002" s="173">
        <f>IF(B1002=1,"",TrackingWorksheet!D1007)</f>
        <v>0</v>
      </c>
      <c r="D1002" s="176">
        <f>IF(B1002=1,"",IF(AND(TrackingWorksheet!B1007&lt;&gt;"",TrackingWorksheet!B1007&lt;=WeeklyCOVIDSummary!$C$7,OR(TrackingWorksheet!C1007="",TrackingWorksheet!C1007&gt;=WeeklyCOVIDSummary!$C$6)),1,0))</f>
        <v>0</v>
      </c>
      <c r="E1002" s="175">
        <f>IF(B1002=1,"",IF(AND(TrackingWorksheet!H1007&lt;&gt;"",TrackingWorksheet!H1007&lt;=WeeklyCOVIDSummary!$C$7),1,0)*D1002)</f>
        <v>0</v>
      </c>
      <c r="F1002" s="175">
        <f>IF(B1002=1,"",IF(AND(TrackingWorksheet!I1007&lt;&gt;"",TrackingWorksheet!I1007&lt;=WeeklyCOVIDSummary!$C$7),1,0)*D1002)</f>
        <v>0</v>
      </c>
      <c r="G1002" s="175">
        <f>IF(B1002=1,"",IF(AND(TrackingWorksheet!G1007&lt;&gt;"",TrackingWorksheet!G1007&lt;=WeeklyCOVIDSummary!$C$7,WeeklyCOVIDSummary!$C$6-TrackingWorksheet!G1007&lt;60),1,0)*D1002)</f>
        <v>0</v>
      </c>
      <c r="H1002" s="175">
        <f>IF(B1002=1,"",IF(AND(TrackingWorksheet!G1007&lt;&gt;"",TrackingWorksheet!G1007&lt;=WeeklyCOVIDSummary!$C$7,TrackingWorksheet!G1007&gt;$M$3),1,0)*D1002)</f>
        <v>0</v>
      </c>
      <c r="I1002" s="175">
        <f t="shared" si="31"/>
        <v>0</v>
      </c>
      <c r="J1002" s="175">
        <f t="shared" si="30"/>
        <v>0</v>
      </c>
      <c r="K1002" s="175">
        <f>IF(B1002=1,"",IF(AND(TrackingWorksheet!G1007="",TrackingWorksheet!H1007="", TrackingWorksheet!I1007=""),1,0)*D1002)</f>
        <v>0</v>
      </c>
      <c r="L1002" s="178" t="str">
        <f>IF(B1002=1,"",IF(TrackingWorksheet!F1007="","",TrackingWorksheet!F1007))</f>
        <v/>
      </c>
      <c r="M1002" s="170"/>
      <c r="N1002" s="170">
        <f>IF(AND(ISBLANK(TrackingWorksheet!B1007),ISBLANK(TrackingWorksheet!C1007),ISBLANK(TrackingWorksheet!G1007),ISBLANK(TrackingWorksheet!I1007),
ISBLANK(TrackingWorksheet!#REF!)),1,0)</f>
        <v>0</v>
      </c>
      <c r="O1002" s="170">
        <f>IF(B1002=1,"",TrackingWorksheet!E1007)</f>
        <v>0</v>
      </c>
      <c r="P1002" s="170" t="e">
        <f>IF(B1002=1,"",IF(AND(TrackingWorksheet!B1007&lt;&gt;"",TrackingWorksheet!B1007&lt;=#REF!,OR(TrackingWorksheet!C1007="",TrackingWorksheet!C1007&gt;=#REF!)),1,0))</f>
        <v>#REF!</v>
      </c>
      <c r="Q1002" s="170" t="e">
        <f>IF(B1002=1,"",IF(AND(TrackingWorksheet!#REF! &lt;&gt;"",TrackingWorksheet!#REF!&lt;=#REF!), 1, 0)*D1002)</f>
        <v>#REF!</v>
      </c>
      <c r="R1002" s="170" t="e">
        <f>IF(B1002=1,"",IF(AND(TrackingWorksheet!#REF! &lt;&gt;"", TrackingWorksheet!#REF!="At facility"), 1, 0)*D1002)</f>
        <v>#REF!</v>
      </c>
      <c r="S1002" s="170" t="e">
        <f>IF(B1002=1,"",IF(AND(TrackingWorksheet!#REF! &lt;&gt;"", TrackingWorksheet!#REF!="Outside of facility"), 1, 0)*D1002)</f>
        <v>#REF!</v>
      </c>
      <c r="T1002" s="170" t="e">
        <f>IF(B1002=1,"",IF(AND(TrackingWorksheet!#REF!&lt;&gt;"",TrackingWorksheet!#REF!&lt;=#REF!),1,0)*D1002)</f>
        <v>#REF!</v>
      </c>
      <c r="U1002" s="170" t="e">
        <f>IF(B1002=1,"",IF(AND(TrackingWorksheet!#REF!&lt;&gt;"",TrackingWorksheet!#REF!&lt;=#REF!),1,0)*D1002)</f>
        <v>#REF!</v>
      </c>
      <c r="V1002" s="170" t="str">
        <f>IF(B1002=1,"",IF(TrackingWorksheet!F1007="","",TrackingWorksheet!F1007))</f>
        <v/>
      </c>
    </row>
    <row r="1003" spans="2:22" x14ac:dyDescent="0.35">
      <c r="B1003" s="178">
        <f>IF(AND(ISBLANK(TrackingWorksheet!B1008),ISBLANK(TrackingWorksheet!C1008),ISBLANK(TrackingWorksheet!G1008),ISBLANK(TrackingWorksheet!I1008),
ISBLANK(TrackingWorksheet!#REF!)),1,0)</f>
        <v>0</v>
      </c>
      <c r="C1003" s="173">
        <f>IF(B1003=1,"",TrackingWorksheet!D1008)</f>
        <v>0</v>
      </c>
      <c r="D1003" s="176">
        <f>IF(B1003=1,"",IF(AND(TrackingWorksheet!B1008&lt;&gt;"",TrackingWorksheet!B1008&lt;=WeeklyCOVIDSummary!$C$7,OR(TrackingWorksheet!C1008="",TrackingWorksheet!C1008&gt;=WeeklyCOVIDSummary!$C$6)),1,0))</f>
        <v>0</v>
      </c>
      <c r="E1003" s="175">
        <f>IF(B1003=1,"",IF(AND(TrackingWorksheet!H1008&lt;&gt;"",TrackingWorksheet!H1008&lt;=WeeklyCOVIDSummary!$C$7),1,0)*D1003)</f>
        <v>0</v>
      </c>
      <c r="F1003" s="175">
        <f>IF(B1003=1,"",IF(AND(TrackingWorksheet!I1008&lt;&gt;"",TrackingWorksheet!I1008&lt;=WeeklyCOVIDSummary!$C$7),1,0)*D1003)</f>
        <v>0</v>
      </c>
      <c r="G1003" s="175">
        <f>IF(B1003=1,"",IF(AND(TrackingWorksheet!G1008&lt;&gt;"",TrackingWorksheet!G1008&lt;=WeeklyCOVIDSummary!$C$7,WeeklyCOVIDSummary!$C$6-TrackingWorksheet!G1008&lt;60),1,0)*D1003)</f>
        <v>0</v>
      </c>
      <c r="H1003" s="175">
        <f>IF(B1003=1,"",IF(AND(TrackingWorksheet!G1008&lt;&gt;"",TrackingWorksheet!G1008&lt;=WeeklyCOVIDSummary!$C$7,TrackingWorksheet!G1008&gt;$M$3),1,0)*D1003)</f>
        <v>0</v>
      </c>
      <c r="I1003" s="175">
        <f t="shared" si="31"/>
        <v>0</v>
      </c>
      <c r="J1003" s="175">
        <f t="shared" si="30"/>
        <v>0</v>
      </c>
      <c r="K1003" s="175">
        <f>IF(B1003=1,"",IF(AND(TrackingWorksheet!G1008="",TrackingWorksheet!H1008="", TrackingWorksheet!I1008=""),1,0)*D1003)</f>
        <v>0</v>
      </c>
      <c r="L1003" s="178" t="str">
        <f>IF(B1003=1,"",IF(TrackingWorksheet!F1008="","",TrackingWorksheet!F1008))</f>
        <v/>
      </c>
      <c r="M1003" s="170"/>
      <c r="N1003" s="170">
        <f>IF(AND(ISBLANK(TrackingWorksheet!B1008),ISBLANK(TrackingWorksheet!C1008),ISBLANK(TrackingWorksheet!G1008),ISBLANK(TrackingWorksheet!I1008),
ISBLANK(TrackingWorksheet!#REF!)),1,0)</f>
        <v>0</v>
      </c>
      <c r="O1003" s="170">
        <f>IF(B1003=1,"",TrackingWorksheet!E1008)</f>
        <v>0</v>
      </c>
      <c r="P1003" s="170" t="e">
        <f>IF(B1003=1,"",IF(AND(TrackingWorksheet!B1008&lt;&gt;"",TrackingWorksheet!B1008&lt;=#REF!,OR(TrackingWorksheet!C1008="",TrackingWorksheet!C1008&gt;=#REF!)),1,0))</f>
        <v>#REF!</v>
      </c>
      <c r="Q1003" s="170" t="e">
        <f>IF(B1003=1,"",IF(AND(TrackingWorksheet!#REF! &lt;&gt;"",TrackingWorksheet!#REF!&lt;=#REF!), 1, 0)*D1003)</f>
        <v>#REF!</v>
      </c>
      <c r="R1003" s="170" t="e">
        <f>IF(B1003=1,"",IF(AND(TrackingWorksheet!#REF! &lt;&gt;"", TrackingWorksheet!#REF!="At facility"), 1, 0)*D1003)</f>
        <v>#REF!</v>
      </c>
      <c r="S1003" s="170" t="e">
        <f>IF(B1003=1,"",IF(AND(TrackingWorksheet!#REF! &lt;&gt;"", TrackingWorksheet!#REF!="Outside of facility"), 1, 0)*D1003)</f>
        <v>#REF!</v>
      </c>
      <c r="T1003" s="170" t="e">
        <f>IF(B1003=1,"",IF(AND(TrackingWorksheet!#REF!&lt;&gt;"",TrackingWorksheet!#REF!&lt;=#REF!),1,0)*D1003)</f>
        <v>#REF!</v>
      </c>
      <c r="U1003" s="170" t="e">
        <f>IF(B1003=1,"",IF(AND(TrackingWorksheet!#REF!&lt;&gt;"",TrackingWorksheet!#REF!&lt;=#REF!),1,0)*D1003)</f>
        <v>#REF!</v>
      </c>
      <c r="V1003" s="170" t="str">
        <f>IF(B1003=1,"",IF(TrackingWorksheet!F1008="","",TrackingWorksheet!F1008))</f>
        <v/>
      </c>
    </row>
    <row r="1004" spans="2:22" x14ac:dyDescent="0.35">
      <c r="B1004" s="178">
        <f>IF(AND(ISBLANK(TrackingWorksheet!B1009),ISBLANK(TrackingWorksheet!C1009),ISBLANK(TrackingWorksheet!G1009),ISBLANK(TrackingWorksheet!I1009),
ISBLANK(TrackingWorksheet!#REF!)),1,0)</f>
        <v>0</v>
      </c>
      <c r="C1004" s="173">
        <f>IF(B1004=1,"",TrackingWorksheet!D1009)</f>
        <v>0</v>
      </c>
      <c r="D1004" s="176">
        <f>IF(B1004=1,"",IF(AND(TrackingWorksheet!B1009&lt;&gt;"",TrackingWorksheet!B1009&lt;=WeeklyCOVIDSummary!$C$7,OR(TrackingWorksheet!C1009="",TrackingWorksheet!C1009&gt;=WeeklyCOVIDSummary!$C$6)),1,0))</f>
        <v>0</v>
      </c>
      <c r="E1004" s="175">
        <f>IF(B1004=1,"",IF(AND(TrackingWorksheet!H1009&lt;&gt;"",TrackingWorksheet!H1009&lt;=WeeklyCOVIDSummary!$C$7),1,0)*D1004)</f>
        <v>0</v>
      </c>
      <c r="F1004" s="175">
        <f>IF(B1004=1,"",IF(AND(TrackingWorksheet!I1009&lt;&gt;"",TrackingWorksheet!I1009&lt;=WeeklyCOVIDSummary!$C$7),1,0)*D1004)</f>
        <v>0</v>
      </c>
      <c r="G1004" s="175">
        <f>IF(B1004=1,"",IF(AND(TrackingWorksheet!G1009&lt;&gt;"",TrackingWorksheet!G1009&lt;=WeeklyCOVIDSummary!$C$7,WeeklyCOVIDSummary!$C$6-TrackingWorksheet!G1009&lt;60),1,0)*D1004)</f>
        <v>0</v>
      </c>
      <c r="H1004" s="175">
        <f>IF(B1004=1,"",IF(AND(TrackingWorksheet!G1009&lt;&gt;"",TrackingWorksheet!G1009&lt;=WeeklyCOVIDSummary!$C$7,TrackingWorksheet!G1009&gt;$M$3),1,0)*D1004)</f>
        <v>0</v>
      </c>
      <c r="I1004" s="175">
        <f t="shared" si="31"/>
        <v>0</v>
      </c>
      <c r="J1004" s="175">
        <f t="shared" si="30"/>
        <v>0</v>
      </c>
      <c r="K1004" s="175">
        <f>IF(B1004=1,"",IF(AND(TrackingWorksheet!G1009="",TrackingWorksheet!H1009="", TrackingWorksheet!I1009=""),1,0)*D1004)</f>
        <v>0</v>
      </c>
      <c r="L1004" s="178" t="str">
        <f>IF(B1004=1,"",IF(TrackingWorksheet!F1009="","",TrackingWorksheet!F1009))</f>
        <v/>
      </c>
      <c r="M1004" s="170"/>
      <c r="N1004" s="170">
        <f>IF(AND(ISBLANK(TrackingWorksheet!B1009),ISBLANK(TrackingWorksheet!C1009),ISBLANK(TrackingWorksheet!G1009),ISBLANK(TrackingWorksheet!I1009),
ISBLANK(TrackingWorksheet!#REF!)),1,0)</f>
        <v>0</v>
      </c>
      <c r="O1004" s="170">
        <f>IF(B1004=1,"",TrackingWorksheet!E1009)</f>
        <v>0</v>
      </c>
      <c r="P1004" s="170" t="e">
        <f>IF(B1004=1,"",IF(AND(TrackingWorksheet!B1009&lt;&gt;"",TrackingWorksheet!B1009&lt;=#REF!,OR(TrackingWorksheet!C1009="",TrackingWorksheet!C1009&gt;=#REF!)),1,0))</f>
        <v>#REF!</v>
      </c>
      <c r="Q1004" s="170" t="e">
        <f>IF(B1004=1,"",IF(AND(TrackingWorksheet!#REF! &lt;&gt;"",TrackingWorksheet!#REF!&lt;=#REF!), 1, 0)*D1004)</f>
        <v>#REF!</v>
      </c>
      <c r="R1004" s="170" t="e">
        <f>IF(B1004=1,"",IF(AND(TrackingWorksheet!#REF! &lt;&gt;"", TrackingWorksheet!#REF!="At facility"), 1, 0)*D1004)</f>
        <v>#REF!</v>
      </c>
      <c r="S1004" s="170" t="e">
        <f>IF(B1004=1,"",IF(AND(TrackingWorksheet!#REF! &lt;&gt;"", TrackingWorksheet!#REF!="Outside of facility"), 1, 0)*D1004)</f>
        <v>#REF!</v>
      </c>
      <c r="T1004" s="170" t="e">
        <f>IF(B1004=1,"",IF(AND(TrackingWorksheet!#REF!&lt;&gt;"",TrackingWorksheet!#REF!&lt;=#REF!),1,0)*D1004)</f>
        <v>#REF!</v>
      </c>
      <c r="U1004" s="170" t="e">
        <f>IF(B1004=1,"",IF(AND(TrackingWorksheet!#REF!&lt;&gt;"",TrackingWorksheet!#REF!&lt;=#REF!),1,0)*D1004)</f>
        <v>#REF!</v>
      </c>
      <c r="V1004" s="170" t="str">
        <f>IF(B1004=1,"",IF(TrackingWorksheet!F1009="","",TrackingWorksheet!F1009))</f>
        <v/>
      </c>
    </row>
    <row r="1005" spans="2:22" x14ac:dyDescent="0.35">
      <c r="B1005" s="178">
        <f>IF(AND(ISBLANK(TrackingWorksheet!B1010),ISBLANK(TrackingWorksheet!C1010),ISBLANK(TrackingWorksheet!G1010),ISBLANK(TrackingWorksheet!I1010),
ISBLANK(TrackingWorksheet!#REF!)),1,0)</f>
        <v>0</v>
      </c>
      <c r="C1005" s="173">
        <f>IF(B1005=1,"",TrackingWorksheet!D1010)</f>
        <v>0</v>
      </c>
      <c r="D1005" s="176">
        <f>IF(B1005=1,"",IF(AND(TrackingWorksheet!B1010&lt;&gt;"",TrackingWorksheet!B1010&lt;=WeeklyCOVIDSummary!$C$7,OR(TrackingWorksheet!C1010="",TrackingWorksheet!C1010&gt;=WeeklyCOVIDSummary!$C$6)),1,0))</f>
        <v>0</v>
      </c>
      <c r="E1005" s="175">
        <f>IF(B1005=1,"",IF(AND(TrackingWorksheet!H1010&lt;&gt;"",TrackingWorksheet!H1010&lt;=WeeklyCOVIDSummary!$C$7),1,0)*D1005)</f>
        <v>0</v>
      </c>
      <c r="F1005" s="175">
        <f>IF(B1005=1,"",IF(AND(TrackingWorksheet!I1010&lt;&gt;"",TrackingWorksheet!I1010&lt;=WeeklyCOVIDSummary!$C$7),1,0)*D1005)</f>
        <v>0</v>
      </c>
      <c r="G1005" s="175">
        <f>IF(B1005=1,"",IF(AND(TrackingWorksheet!G1010&lt;&gt;"",TrackingWorksheet!G1010&lt;=WeeklyCOVIDSummary!$C$7,WeeklyCOVIDSummary!$C$6-TrackingWorksheet!G1010&lt;60),1,0)*D1005)</f>
        <v>0</v>
      </c>
      <c r="H1005" s="175">
        <f>IF(B1005=1,"",IF(AND(TrackingWorksheet!G1010&lt;&gt;"",TrackingWorksheet!G1010&lt;=WeeklyCOVIDSummary!$C$7,TrackingWorksheet!G1010&gt;$M$3),1,0)*D1005)</f>
        <v>0</v>
      </c>
      <c r="I1005" s="175">
        <f t="shared" si="31"/>
        <v>0</v>
      </c>
      <c r="J1005" s="175">
        <f t="shared" si="30"/>
        <v>0</v>
      </c>
      <c r="K1005" s="175">
        <f>IF(B1005=1,"",IF(AND(TrackingWorksheet!G1010="",TrackingWorksheet!H1010="", TrackingWorksheet!I1010=""),1,0)*D1005)</f>
        <v>0</v>
      </c>
      <c r="L1005" s="178" t="str">
        <f>IF(B1005=1,"",IF(TrackingWorksheet!F1010="","",TrackingWorksheet!F1010))</f>
        <v/>
      </c>
      <c r="M1005" s="170"/>
      <c r="N1005" s="170">
        <f>IF(AND(ISBLANK(TrackingWorksheet!B1010),ISBLANK(TrackingWorksheet!C1010),ISBLANK(TrackingWorksheet!G1010),ISBLANK(TrackingWorksheet!I1010),
ISBLANK(TrackingWorksheet!#REF!)),1,0)</f>
        <v>0</v>
      </c>
      <c r="O1005" s="170">
        <f>IF(B1005=1,"",TrackingWorksheet!E1010)</f>
        <v>0</v>
      </c>
      <c r="P1005" s="170" t="e">
        <f>IF(B1005=1,"",IF(AND(TrackingWorksheet!B1010&lt;&gt;"",TrackingWorksheet!B1010&lt;=#REF!,OR(TrackingWorksheet!C1010="",TrackingWorksheet!C1010&gt;=#REF!)),1,0))</f>
        <v>#REF!</v>
      </c>
      <c r="Q1005" s="170" t="e">
        <f>IF(B1005=1,"",IF(AND(TrackingWorksheet!#REF! &lt;&gt;"",TrackingWorksheet!#REF!&lt;=#REF!), 1, 0)*D1005)</f>
        <v>#REF!</v>
      </c>
      <c r="R1005" s="170" t="e">
        <f>IF(B1005=1,"",IF(AND(TrackingWorksheet!#REF! &lt;&gt;"", TrackingWorksheet!#REF!="At facility"), 1, 0)*D1005)</f>
        <v>#REF!</v>
      </c>
      <c r="S1005" s="170" t="e">
        <f>IF(B1005=1,"",IF(AND(TrackingWorksheet!#REF! &lt;&gt;"", TrackingWorksheet!#REF!="Outside of facility"), 1, 0)*D1005)</f>
        <v>#REF!</v>
      </c>
      <c r="T1005" s="170" t="e">
        <f>IF(B1005=1,"",IF(AND(TrackingWorksheet!#REF!&lt;&gt;"",TrackingWorksheet!#REF!&lt;=#REF!),1,0)*D1005)</f>
        <v>#REF!</v>
      </c>
      <c r="U1005" s="170" t="e">
        <f>IF(B1005=1,"",IF(AND(TrackingWorksheet!#REF!&lt;&gt;"",TrackingWorksheet!#REF!&lt;=#REF!),1,0)*D1005)</f>
        <v>#REF!</v>
      </c>
      <c r="V1005" s="170" t="str">
        <f>IF(B1005=1,"",IF(TrackingWorksheet!F1010="","",TrackingWorksheet!F1010))</f>
        <v/>
      </c>
    </row>
    <row r="1006" spans="2:22" x14ac:dyDescent="0.35">
      <c r="B1006" s="178">
        <f>IF(AND(ISBLANK(TrackingWorksheet!B1011),ISBLANK(TrackingWorksheet!C1011),ISBLANK(TrackingWorksheet!G1011),ISBLANK(TrackingWorksheet!I1011),
ISBLANK(TrackingWorksheet!#REF!)),1,0)</f>
        <v>0</v>
      </c>
      <c r="C1006" s="173">
        <f>IF(B1006=1,"",TrackingWorksheet!D1011)</f>
        <v>0</v>
      </c>
      <c r="D1006" s="176">
        <f>IF(B1006=1,"",IF(AND(TrackingWorksheet!B1011&lt;&gt;"",TrackingWorksheet!B1011&lt;=WeeklyCOVIDSummary!$C$7,OR(TrackingWorksheet!C1011="",TrackingWorksheet!C1011&gt;=WeeklyCOVIDSummary!$C$6)),1,0))</f>
        <v>0</v>
      </c>
      <c r="E1006" s="175">
        <f>IF(B1006=1,"",IF(AND(TrackingWorksheet!H1011&lt;&gt;"",TrackingWorksheet!H1011&lt;=WeeklyCOVIDSummary!$C$7),1,0)*D1006)</f>
        <v>0</v>
      </c>
      <c r="F1006" s="175">
        <f>IF(B1006=1,"",IF(AND(TrackingWorksheet!I1011&lt;&gt;"",TrackingWorksheet!I1011&lt;=WeeklyCOVIDSummary!$C$7),1,0)*D1006)</f>
        <v>0</v>
      </c>
      <c r="G1006" s="175">
        <f>IF(B1006=1,"",IF(AND(TrackingWorksheet!G1011&lt;&gt;"",TrackingWorksheet!G1011&lt;=WeeklyCOVIDSummary!$C$7,WeeklyCOVIDSummary!$C$6-TrackingWorksheet!G1011&lt;60),1,0)*D1006)</f>
        <v>0</v>
      </c>
      <c r="H1006" s="175">
        <f>IF(B1006=1,"",IF(AND(TrackingWorksheet!G1011&lt;&gt;"",TrackingWorksheet!G1011&lt;=WeeklyCOVIDSummary!$C$7,TrackingWorksheet!G1011&gt;$M$3),1,0)*D1006)</f>
        <v>0</v>
      </c>
      <c r="I1006" s="175">
        <f t="shared" si="31"/>
        <v>0</v>
      </c>
      <c r="J1006" s="175">
        <f t="shared" si="30"/>
        <v>0</v>
      </c>
      <c r="K1006" s="175">
        <f>IF(B1006=1,"",IF(AND(TrackingWorksheet!G1011="",TrackingWorksheet!H1011="", TrackingWorksheet!I1011=""),1,0)*D1006)</f>
        <v>0</v>
      </c>
      <c r="L1006" s="178" t="str">
        <f>IF(B1006=1,"",IF(TrackingWorksheet!F1011="","",TrackingWorksheet!F1011))</f>
        <v/>
      </c>
      <c r="M1006" s="170"/>
      <c r="N1006" s="170">
        <f>IF(AND(ISBLANK(TrackingWorksheet!B1011),ISBLANK(TrackingWorksheet!C1011),ISBLANK(TrackingWorksheet!G1011),ISBLANK(TrackingWorksheet!I1011),
ISBLANK(TrackingWorksheet!#REF!)),1,0)</f>
        <v>0</v>
      </c>
      <c r="O1006" s="170">
        <f>IF(B1006=1,"",TrackingWorksheet!E1011)</f>
        <v>0</v>
      </c>
      <c r="P1006" s="170" t="e">
        <f>IF(B1006=1,"",IF(AND(TrackingWorksheet!B1011&lt;&gt;"",TrackingWorksheet!B1011&lt;=#REF!,OR(TrackingWorksheet!C1011="",TrackingWorksheet!C1011&gt;=#REF!)),1,0))</f>
        <v>#REF!</v>
      </c>
      <c r="Q1006" s="170" t="e">
        <f>IF(B1006=1,"",IF(AND(TrackingWorksheet!#REF! &lt;&gt;"",TrackingWorksheet!#REF!&lt;=#REF!), 1, 0)*D1006)</f>
        <v>#REF!</v>
      </c>
      <c r="R1006" s="170" t="e">
        <f>IF(B1006=1,"",IF(AND(TrackingWorksheet!#REF! &lt;&gt;"", TrackingWorksheet!#REF!="At facility"), 1, 0)*D1006)</f>
        <v>#REF!</v>
      </c>
      <c r="S1006" s="170" t="e">
        <f>IF(B1006=1,"",IF(AND(TrackingWorksheet!#REF! &lt;&gt;"", TrackingWorksheet!#REF!="Outside of facility"), 1, 0)*D1006)</f>
        <v>#REF!</v>
      </c>
      <c r="T1006" s="170" t="e">
        <f>IF(B1006=1,"",IF(AND(TrackingWorksheet!#REF!&lt;&gt;"",TrackingWorksheet!#REF!&lt;=#REF!),1,0)*D1006)</f>
        <v>#REF!</v>
      </c>
      <c r="U1006" s="170" t="e">
        <f>IF(B1006=1,"",IF(AND(TrackingWorksheet!#REF!&lt;&gt;"",TrackingWorksheet!#REF!&lt;=#REF!),1,0)*D1006)</f>
        <v>#REF!</v>
      </c>
      <c r="V1006" s="170" t="str">
        <f>IF(B1006=1,"",IF(TrackingWorksheet!F1011="","",TrackingWorksheet!F1011))</f>
        <v/>
      </c>
    </row>
    <row r="1007" spans="2:22" x14ac:dyDescent="0.35">
      <c r="B1007" s="178">
        <f>IF(AND(ISBLANK(TrackingWorksheet!B1012),ISBLANK(TrackingWorksheet!C1012),ISBLANK(TrackingWorksheet!G1012),ISBLANK(TrackingWorksheet!I1012),
ISBLANK(TrackingWorksheet!#REF!)),1,0)</f>
        <v>0</v>
      </c>
      <c r="C1007" s="173">
        <f>IF(B1007=1,"",TrackingWorksheet!D1012)</f>
        <v>0</v>
      </c>
      <c r="D1007" s="176">
        <f>IF(B1007=1,"",IF(AND(TrackingWorksheet!B1012&lt;&gt;"",TrackingWorksheet!B1012&lt;=WeeklyCOVIDSummary!$C$7,OR(TrackingWorksheet!C1012="",TrackingWorksheet!C1012&gt;=WeeklyCOVIDSummary!$C$6)),1,0))</f>
        <v>0</v>
      </c>
      <c r="E1007" s="175">
        <f>IF(B1007=1,"",IF(AND(TrackingWorksheet!H1012&lt;&gt;"",TrackingWorksheet!H1012&lt;=WeeklyCOVIDSummary!$C$7),1,0)*D1007)</f>
        <v>0</v>
      </c>
      <c r="F1007" s="175">
        <f>IF(B1007=1,"",IF(AND(TrackingWorksheet!I1012&lt;&gt;"",TrackingWorksheet!I1012&lt;=WeeklyCOVIDSummary!$C$7),1,0)*D1007)</f>
        <v>0</v>
      </c>
      <c r="G1007" s="175">
        <f>IF(B1007=1,"",IF(AND(TrackingWorksheet!G1012&lt;&gt;"",TrackingWorksheet!G1012&lt;=WeeklyCOVIDSummary!$C$7,WeeklyCOVIDSummary!$C$6-TrackingWorksheet!G1012&lt;60),1,0)*D1007)</f>
        <v>0</v>
      </c>
      <c r="H1007" s="175">
        <f>IF(B1007=1,"",IF(AND(TrackingWorksheet!G1012&lt;&gt;"",TrackingWorksheet!G1012&lt;=WeeklyCOVIDSummary!$C$7,TrackingWorksheet!G1012&gt;$M$3),1,0)*D1007)</f>
        <v>0</v>
      </c>
      <c r="I1007" s="175">
        <f t="shared" si="31"/>
        <v>0</v>
      </c>
      <c r="J1007" s="175">
        <f t="shared" si="30"/>
        <v>0</v>
      </c>
      <c r="K1007" s="175">
        <f>IF(B1007=1,"",IF(AND(TrackingWorksheet!G1012="",TrackingWorksheet!H1012="", TrackingWorksheet!I1012=""),1,0)*D1007)</f>
        <v>0</v>
      </c>
      <c r="L1007" s="178" t="str">
        <f>IF(B1007=1,"",IF(TrackingWorksheet!F1012="","",TrackingWorksheet!F1012))</f>
        <v/>
      </c>
      <c r="M1007" s="170"/>
      <c r="N1007" s="170">
        <f>IF(AND(ISBLANK(TrackingWorksheet!B1012),ISBLANK(TrackingWorksheet!C1012),ISBLANK(TrackingWorksheet!G1012),ISBLANK(TrackingWorksheet!I1012),
ISBLANK(TrackingWorksheet!#REF!)),1,0)</f>
        <v>0</v>
      </c>
      <c r="O1007" s="170">
        <f>IF(B1007=1,"",TrackingWorksheet!E1012)</f>
        <v>0</v>
      </c>
      <c r="P1007" s="170" t="e">
        <f>IF(B1007=1,"",IF(AND(TrackingWorksheet!B1012&lt;&gt;"",TrackingWorksheet!B1012&lt;=#REF!,OR(TrackingWorksheet!C1012="",TrackingWorksheet!C1012&gt;=#REF!)),1,0))</f>
        <v>#REF!</v>
      </c>
      <c r="Q1007" s="170" t="e">
        <f>IF(B1007=1,"",IF(AND(TrackingWorksheet!#REF! &lt;&gt;"",TrackingWorksheet!#REF!&lt;=#REF!), 1, 0)*D1007)</f>
        <v>#REF!</v>
      </c>
      <c r="R1007" s="170" t="e">
        <f>IF(B1007=1,"",IF(AND(TrackingWorksheet!#REF! &lt;&gt;"", TrackingWorksheet!#REF!="At facility"), 1, 0)*D1007)</f>
        <v>#REF!</v>
      </c>
      <c r="S1007" s="170" t="e">
        <f>IF(B1007=1,"",IF(AND(TrackingWorksheet!#REF! &lt;&gt;"", TrackingWorksheet!#REF!="Outside of facility"), 1, 0)*D1007)</f>
        <v>#REF!</v>
      </c>
      <c r="T1007" s="170" t="e">
        <f>IF(B1007=1,"",IF(AND(TrackingWorksheet!#REF!&lt;&gt;"",TrackingWorksheet!#REF!&lt;=#REF!),1,0)*D1007)</f>
        <v>#REF!</v>
      </c>
      <c r="U1007" s="170" t="e">
        <f>IF(B1007=1,"",IF(AND(TrackingWorksheet!#REF!&lt;&gt;"",TrackingWorksheet!#REF!&lt;=#REF!),1,0)*D1007)</f>
        <v>#REF!</v>
      </c>
      <c r="V1007" s="170" t="str">
        <f>IF(B1007=1,"",IF(TrackingWorksheet!F1012="","",TrackingWorksheet!F1012))</f>
        <v/>
      </c>
    </row>
    <row r="1008" spans="2:22" x14ac:dyDescent="0.35">
      <c r="B1008" s="178">
        <f>IF(AND(ISBLANK(TrackingWorksheet!B1013),ISBLANK(TrackingWorksheet!C1013),ISBLANK(TrackingWorksheet!G1013),ISBLANK(TrackingWorksheet!I1013),
ISBLANK(TrackingWorksheet!#REF!)),1,0)</f>
        <v>0</v>
      </c>
      <c r="C1008" s="173">
        <f>IF(B1008=1,"",TrackingWorksheet!D1013)</f>
        <v>0</v>
      </c>
      <c r="D1008" s="176">
        <f>IF(B1008=1,"",IF(AND(TrackingWorksheet!B1013&lt;&gt;"",TrackingWorksheet!B1013&lt;=WeeklyCOVIDSummary!$C$7,OR(TrackingWorksheet!C1013="",TrackingWorksheet!C1013&gt;=WeeklyCOVIDSummary!$C$6)),1,0))</f>
        <v>0</v>
      </c>
      <c r="E1008" s="175">
        <f>IF(B1008=1,"",IF(AND(TrackingWorksheet!H1013&lt;&gt;"",TrackingWorksheet!H1013&lt;=WeeklyCOVIDSummary!$C$7),1,0)*D1008)</f>
        <v>0</v>
      </c>
      <c r="F1008" s="175">
        <f>IF(B1008=1,"",IF(AND(TrackingWorksheet!I1013&lt;&gt;"",TrackingWorksheet!I1013&lt;=WeeklyCOVIDSummary!$C$7),1,0)*D1008)</f>
        <v>0</v>
      </c>
      <c r="G1008" s="175">
        <f>IF(B1008=1,"",IF(AND(TrackingWorksheet!G1013&lt;&gt;"",TrackingWorksheet!G1013&lt;=WeeklyCOVIDSummary!$C$7,WeeklyCOVIDSummary!$C$6-TrackingWorksheet!G1013&lt;60),1,0)*D1008)</f>
        <v>0</v>
      </c>
      <c r="H1008" s="175">
        <f>IF(B1008=1,"",IF(AND(TrackingWorksheet!G1013&lt;&gt;"",TrackingWorksheet!G1013&lt;=WeeklyCOVIDSummary!$C$7,TrackingWorksheet!G1013&gt;$M$3),1,0)*D1008)</f>
        <v>0</v>
      </c>
      <c r="I1008" s="175">
        <f t="shared" si="31"/>
        <v>0</v>
      </c>
      <c r="J1008" s="175">
        <f t="shared" si="30"/>
        <v>0</v>
      </c>
      <c r="K1008" s="175">
        <f>IF(B1008=1,"",IF(AND(TrackingWorksheet!G1013="",TrackingWorksheet!H1013="", TrackingWorksheet!I1013=""),1,0)*D1008)</f>
        <v>0</v>
      </c>
      <c r="L1008" s="178" t="str">
        <f>IF(B1008=1,"",IF(TrackingWorksheet!F1013="","",TrackingWorksheet!F1013))</f>
        <v/>
      </c>
      <c r="M1008" s="170"/>
      <c r="N1008" s="170">
        <f>IF(AND(ISBLANK(TrackingWorksheet!B1013),ISBLANK(TrackingWorksheet!C1013),ISBLANK(TrackingWorksheet!G1013),ISBLANK(TrackingWorksheet!I1013),
ISBLANK(TrackingWorksheet!#REF!)),1,0)</f>
        <v>0</v>
      </c>
      <c r="O1008" s="170">
        <f>IF(B1008=1,"",TrackingWorksheet!E1013)</f>
        <v>0</v>
      </c>
      <c r="P1008" s="170" t="e">
        <f>IF(B1008=1,"",IF(AND(TrackingWorksheet!B1013&lt;&gt;"",TrackingWorksheet!B1013&lt;=#REF!,OR(TrackingWorksheet!C1013="",TrackingWorksheet!C1013&gt;=#REF!)),1,0))</f>
        <v>#REF!</v>
      </c>
      <c r="Q1008" s="170" t="e">
        <f>IF(B1008=1,"",IF(AND(TrackingWorksheet!#REF! &lt;&gt;"",TrackingWorksheet!#REF!&lt;=#REF!), 1, 0)*D1008)</f>
        <v>#REF!</v>
      </c>
      <c r="R1008" s="170" t="e">
        <f>IF(B1008=1,"",IF(AND(TrackingWorksheet!#REF! &lt;&gt;"", TrackingWorksheet!#REF!="At facility"), 1, 0)*D1008)</f>
        <v>#REF!</v>
      </c>
      <c r="S1008" s="170" t="e">
        <f>IF(B1008=1,"",IF(AND(TrackingWorksheet!#REF! &lt;&gt;"", TrackingWorksheet!#REF!="Outside of facility"), 1, 0)*D1008)</f>
        <v>#REF!</v>
      </c>
      <c r="T1008" s="170" t="e">
        <f>IF(B1008=1,"",IF(AND(TrackingWorksheet!#REF!&lt;&gt;"",TrackingWorksheet!#REF!&lt;=#REF!),1,0)*D1008)</f>
        <v>#REF!</v>
      </c>
      <c r="U1008" s="170" t="e">
        <f>IF(B1008=1,"",IF(AND(TrackingWorksheet!#REF!&lt;&gt;"",TrackingWorksheet!#REF!&lt;=#REF!),1,0)*D1008)</f>
        <v>#REF!</v>
      </c>
      <c r="V1008" s="170" t="str">
        <f>IF(B1008=1,"",IF(TrackingWorksheet!F1013="","",TrackingWorksheet!F1013))</f>
        <v/>
      </c>
    </row>
    <row r="1009" spans="2:22" x14ac:dyDescent="0.35">
      <c r="B1009" s="178">
        <f>IF(AND(ISBLANK(TrackingWorksheet!B1014),ISBLANK(TrackingWorksheet!C1014),ISBLANK(TrackingWorksheet!G1014),ISBLANK(TrackingWorksheet!I1014),
ISBLANK(TrackingWorksheet!#REF!)),1,0)</f>
        <v>0</v>
      </c>
      <c r="C1009" s="173">
        <f>IF(B1009=1,"",TrackingWorksheet!D1014)</f>
        <v>0</v>
      </c>
      <c r="D1009" s="176">
        <f>IF(B1009=1,"",IF(AND(TrackingWorksheet!B1014&lt;&gt;"",TrackingWorksheet!B1014&lt;=WeeklyCOVIDSummary!$C$7,OR(TrackingWorksheet!C1014="",TrackingWorksheet!C1014&gt;=WeeklyCOVIDSummary!$C$6)),1,0))</f>
        <v>0</v>
      </c>
      <c r="E1009" s="175">
        <f>IF(B1009=1,"",IF(AND(TrackingWorksheet!H1014&lt;&gt;"",TrackingWorksheet!H1014&lt;=WeeklyCOVIDSummary!$C$7),1,0)*D1009)</f>
        <v>0</v>
      </c>
      <c r="F1009" s="175">
        <f>IF(B1009=1,"",IF(AND(TrackingWorksheet!I1014&lt;&gt;"",TrackingWorksheet!I1014&lt;=WeeklyCOVIDSummary!$C$7),1,0)*D1009)</f>
        <v>0</v>
      </c>
      <c r="G1009" s="175">
        <f>IF(B1009=1,"",IF(AND(TrackingWorksheet!G1014&lt;&gt;"",TrackingWorksheet!G1014&lt;=WeeklyCOVIDSummary!$C$7,WeeklyCOVIDSummary!$C$6-TrackingWorksheet!G1014&lt;60),1,0)*D1009)</f>
        <v>0</v>
      </c>
      <c r="H1009" s="175">
        <f>IF(B1009=1,"",IF(AND(TrackingWorksheet!G1014&lt;&gt;"",TrackingWorksheet!G1014&lt;=WeeklyCOVIDSummary!$C$7,TrackingWorksheet!G1014&gt;$M$3),1,0)*D1009)</f>
        <v>0</v>
      </c>
      <c r="I1009" s="175">
        <f t="shared" si="31"/>
        <v>0</v>
      </c>
      <c r="J1009" s="175">
        <f t="shared" si="30"/>
        <v>0</v>
      </c>
      <c r="K1009" s="175">
        <f>IF(B1009=1,"",IF(AND(TrackingWorksheet!G1014="",TrackingWorksheet!H1014="", TrackingWorksheet!I1014=""),1,0)*D1009)</f>
        <v>0</v>
      </c>
      <c r="L1009" s="178" t="str">
        <f>IF(B1009=1,"",IF(TrackingWorksheet!F1014="","",TrackingWorksheet!F1014))</f>
        <v/>
      </c>
      <c r="M1009" s="170"/>
      <c r="N1009" s="170">
        <f>IF(AND(ISBLANK(TrackingWorksheet!B1014),ISBLANK(TrackingWorksheet!C1014),ISBLANK(TrackingWorksheet!G1014),ISBLANK(TrackingWorksheet!I1014),
ISBLANK(TrackingWorksheet!#REF!)),1,0)</f>
        <v>0</v>
      </c>
      <c r="O1009" s="170">
        <f>IF(B1009=1,"",TrackingWorksheet!E1014)</f>
        <v>0</v>
      </c>
      <c r="P1009" s="170" t="e">
        <f>IF(B1009=1,"",IF(AND(TrackingWorksheet!B1014&lt;&gt;"",TrackingWorksheet!B1014&lt;=#REF!,OR(TrackingWorksheet!C1014="",TrackingWorksheet!C1014&gt;=#REF!)),1,0))</f>
        <v>#REF!</v>
      </c>
      <c r="Q1009" s="170" t="e">
        <f>IF(B1009=1,"",IF(AND(TrackingWorksheet!#REF! &lt;&gt;"",TrackingWorksheet!#REF!&lt;=#REF!), 1, 0)*D1009)</f>
        <v>#REF!</v>
      </c>
      <c r="R1009" s="170" t="e">
        <f>IF(B1009=1,"",IF(AND(TrackingWorksheet!#REF! &lt;&gt;"", TrackingWorksheet!#REF!="At facility"), 1, 0)*D1009)</f>
        <v>#REF!</v>
      </c>
      <c r="S1009" s="170" t="e">
        <f>IF(B1009=1,"",IF(AND(TrackingWorksheet!#REF! &lt;&gt;"", TrackingWorksheet!#REF!="Outside of facility"), 1, 0)*D1009)</f>
        <v>#REF!</v>
      </c>
      <c r="T1009" s="170" t="e">
        <f>IF(B1009=1,"",IF(AND(TrackingWorksheet!#REF!&lt;&gt;"",TrackingWorksheet!#REF!&lt;=#REF!),1,0)*D1009)</f>
        <v>#REF!</v>
      </c>
      <c r="U1009" s="170" t="e">
        <f>IF(B1009=1,"",IF(AND(TrackingWorksheet!#REF!&lt;&gt;"",TrackingWorksheet!#REF!&lt;=#REF!),1,0)*D1009)</f>
        <v>#REF!</v>
      </c>
      <c r="V1009" s="170" t="str">
        <f>IF(B1009=1,"",IF(TrackingWorksheet!F1014="","",TrackingWorksheet!F1014))</f>
        <v/>
      </c>
    </row>
    <row r="1010" spans="2:22" x14ac:dyDescent="0.35">
      <c r="B1010" s="178">
        <f>IF(AND(ISBLANK(TrackingWorksheet!B1015),ISBLANK(TrackingWorksheet!C1015),ISBLANK(TrackingWorksheet!G1015),ISBLANK(TrackingWorksheet!I1015),
ISBLANK(TrackingWorksheet!#REF!)),1,0)</f>
        <v>0</v>
      </c>
      <c r="C1010" s="173">
        <f>IF(B1010=1,"",TrackingWorksheet!D1015)</f>
        <v>0</v>
      </c>
      <c r="D1010" s="176">
        <f>IF(B1010=1,"",IF(AND(TrackingWorksheet!B1015&lt;&gt;"",TrackingWorksheet!B1015&lt;=WeeklyCOVIDSummary!$C$7,OR(TrackingWorksheet!C1015="",TrackingWorksheet!C1015&gt;=WeeklyCOVIDSummary!$C$6)),1,0))</f>
        <v>0</v>
      </c>
      <c r="E1010" s="175">
        <f>IF(B1010=1,"",IF(AND(TrackingWorksheet!H1015&lt;&gt;"",TrackingWorksheet!H1015&lt;=WeeklyCOVIDSummary!$C$7),1,0)*D1010)</f>
        <v>0</v>
      </c>
      <c r="F1010" s="175">
        <f>IF(B1010=1,"",IF(AND(TrackingWorksheet!I1015&lt;&gt;"",TrackingWorksheet!I1015&lt;=WeeklyCOVIDSummary!$C$7),1,0)*D1010)</f>
        <v>0</v>
      </c>
      <c r="G1010" s="175">
        <f>IF(B1010=1,"",IF(AND(TrackingWorksheet!G1015&lt;&gt;"",TrackingWorksheet!G1015&lt;=WeeklyCOVIDSummary!$C$7,WeeklyCOVIDSummary!$C$6-TrackingWorksheet!G1015&lt;60),1,0)*D1010)</f>
        <v>0</v>
      </c>
      <c r="H1010" s="175">
        <f>IF(B1010=1,"",IF(AND(TrackingWorksheet!G1015&lt;&gt;"",TrackingWorksheet!G1015&lt;=WeeklyCOVIDSummary!$C$7,TrackingWorksheet!G1015&gt;$M$3),1,0)*D1010)</f>
        <v>0</v>
      </c>
      <c r="I1010" s="175">
        <f t="shared" si="31"/>
        <v>0</v>
      </c>
      <c r="J1010" s="175">
        <f t="shared" si="30"/>
        <v>0</v>
      </c>
      <c r="K1010" s="175">
        <f>IF(B1010=1,"",IF(AND(TrackingWorksheet!G1015="",TrackingWorksheet!H1015="", TrackingWorksheet!I1015=""),1,0)*D1010)</f>
        <v>0</v>
      </c>
      <c r="L1010" s="178" t="str">
        <f>IF(B1010=1,"",IF(TrackingWorksheet!F1015="","",TrackingWorksheet!F1015))</f>
        <v/>
      </c>
      <c r="M1010" s="170"/>
      <c r="N1010" s="170">
        <f>IF(AND(ISBLANK(TrackingWorksheet!B1015),ISBLANK(TrackingWorksheet!C1015),ISBLANK(TrackingWorksheet!G1015),ISBLANK(TrackingWorksheet!I1015),
ISBLANK(TrackingWorksheet!#REF!)),1,0)</f>
        <v>0</v>
      </c>
      <c r="O1010" s="170">
        <f>IF(B1010=1,"",TrackingWorksheet!E1015)</f>
        <v>0</v>
      </c>
      <c r="P1010" s="170" t="e">
        <f>IF(B1010=1,"",IF(AND(TrackingWorksheet!B1015&lt;&gt;"",TrackingWorksheet!B1015&lt;=#REF!,OR(TrackingWorksheet!C1015="",TrackingWorksheet!C1015&gt;=#REF!)),1,0))</f>
        <v>#REF!</v>
      </c>
      <c r="Q1010" s="170" t="e">
        <f>IF(B1010=1,"",IF(AND(TrackingWorksheet!#REF! &lt;&gt;"",TrackingWorksheet!#REF!&lt;=#REF!), 1, 0)*D1010)</f>
        <v>#REF!</v>
      </c>
      <c r="R1010" s="170" t="e">
        <f>IF(B1010=1,"",IF(AND(TrackingWorksheet!#REF! &lt;&gt;"", TrackingWorksheet!#REF!="At facility"), 1, 0)*D1010)</f>
        <v>#REF!</v>
      </c>
      <c r="S1010" s="170" t="e">
        <f>IF(B1010=1,"",IF(AND(TrackingWorksheet!#REF! &lt;&gt;"", TrackingWorksheet!#REF!="Outside of facility"), 1, 0)*D1010)</f>
        <v>#REF!</v>
      </c>
      <c r="T1010" s="170" t="e">
        <f>IF(B1010=1,"",IF(AND(TrackingWorksheet!#REF!&lt;&gt;"",TrackingWorksheet!#REF!&lt;=#REF!),1,0)*D1010)</f>
        <v>#REF!</v>
      </c>
      <c r="U1010" s="170" t="e">
        <f>IF(B1010=1,"",IF(AND(TrackingWorksheet!#REF!&lt;&gt;"",TrackingWorksheet!#REF!&lt;=#REF!),1,0)*D1010)</f>
        <v>#REF!</v>
      </c>
      <c r="V1010" s="170" t="str">
        <f>IF(B1010=1,"",IF(TrackingWorksheet!F1015="","",TrackingWorksheet!F1015))</f>
        <v/>
      </c>
    </row>
    <row r="1011" spans="2:22" x14ac:dyDescent="0.35">
      <c r="B1011" s="178">
        <f>IF(AND(ISBLANK(TrackingWorksheet!B1016),ISBLANK(TrackingWorksheet!C1016),ISBLANK(TrackingWorksheet!G1016),ISBLANK(TrackingWorksheet!I1016),
ISBLANK(TrackingWorksheet!#REF!)),1,0)</f>
        <v>0</v>
      </c>
      <c r="C1011" s="173">
        <f>IF(B1011=1,"",TrackingWorksheet!D1016)</f>
        <v>0</v>
      </c>
      <c r="D1011" s="176">
        <f>IF(B1011=1,"",IF(AND(TrackingWorksheet!B1016&lt;&gt;"",TrackingWorksheet!B1016&lt;=WeeklyCOVIDSummary!$C$7,OR(TrackingWorksheet!C1016="",TrackingWorksheet!C1016&gt;=WeeklyCOVIDSummary!$C$6)),1,0))</f>
        <v>0</v>
      </c>
      <c r="E1011" s="175">
        <f>IF(B1011=1,"",IF(AND(TrackingWorksheet!H1016&lt;&gt;"",TrackingWorksheet!H1016&lt;=WeeklyCOVIDSummary!$C$7),1,0)*D1011)</f>
        <v>0</v>
      </c>
      <c r="F1011" s="175">
        <f>IF(B1011=1,"",IF(AND(TrackingWorksheet!I1016&lt;&gt;"",TrackingWorksheet!I1016&lt;=WeeklyCOVIDSummary!$C$7),1,0)*D1011)</f>
        <v>0</v>
      </c>
      <c r="G1011" s="175">
        <f>IF(B1011=1,"",IF(AND(TrackingWorksheet!G1016&lt;&gt;"",TrackingWorksheet!G1016&lt;=WeeklyCOVIDSummary!$C$7,WeeklyCOVIDSummary!$C$6-TrackingWorksheet!G1016&lt;60),1,0)*D1011)</f>
        <v>0</v>
      </c>
      <c r="H1011" s="175">
        <f>IF(B1011=1,"",IF(AND(TrackingWorksheet!G1016&lt;&gt;"",TrackingWorksheet!G1016&lt;=WeeklyCOVIDSummary!$C$7,TrackingWorksheet!G1016&gt;$M$3),1,0)*D1011)</f>
        <v>0</v>
      </c>
      <c r="I1011" s="175">
        <f t="shared" si="31"/>
        <v>0</v>
      </c>
      <c r="J1011" s="175">
        <f t="shared" si="30"/>
        <v>0</v>
      </c>
      <c r="K1011" s="175">
        <f>IF(B1011=1,"",IF(AND(TrackingWorksheet!G1016="",TrackingWorksheet!H1016="", TrackingWorksheet!I1016=""),1,0)*D1011)</f>
        <v>0</v>
      </c>
      <c r="L1011" s="178" t="str">
        <f>IF(B1011=1,"",IF(TrackingWorksheet!F1016="","",TrackingWorksheet!F1016))</f>
        <v/>
      </c>
      <c r="M1011" s="170"/>
      <c r="N1011" s="170">
        <f>IF(AND(ISBLANK(TrackingWorksheet!B1016),ISBLANK(TrackingWorksheet!C1016),ISBLANK(TrackingWorksheet!G1016),ISBLANK(TrackingWorksheet!I1016),
ISBLANK(TrackingWorksheet!#REF!)),1,0)</f>
        <v>0</v>
      </c>
      <c r="O1011" s="170">
        <f>IF(B1011=1,"",TrackingWorksheet!E1016)</f>
        <v>0</v>
      </c>
      <c r="P1011" s="170" t="e">
        <f>IF(B1011=1,"",IF(AND(TrackingWorksheet!B1016&lt;&gt;"",TrackingWorksheet!B1016&lt;=#REF!,OR(TrackingWorksheet!C1016="",TrackingWorksheet!C1016&gt;=#REF!)),1,0))</f>
        <v>#REF!</v>
      </c>
      <c r="Q1011" s="170" t="e">
        <f>IF(B1011=1,"",IF(AND(TrackingWorksheet!#REF! &lt;&gt;"",TrackingWorksheet!#REF!&lt;=#REF!), 1, 0)*D1011)</f>
        <v>#REF!</v>
      </c>
      <c r="R1011" s="170" t="e">
        <f>IF(B1011=1,"",IF(AND(TrackingWorksheet!#REF! &lt;&gt;"", TrackingWorksheet!#REF!="At facility"), 1, 0)*D1011)</f>
        <v>#REF!</v>
      </c>
      <c r="S1011" s="170" t="e">
        <f>IF(B1011=1,"",IF(AND(TrackingWorksheet!#REF! &lt;&gt;"", TrackingWorksheet!#REF!="Outside of facility"), 1, 0)*D1011)</f>
        <v>#REF!</v>
      </c>
      <c r="T1011" s="170" t="e">
        <f>IF(B1011=1,"",IF(AND(TrackingWorksheet!#REF!&lt;&gt;"",TrackingWorksheet!#REF!&lt;=#REF!),1,0)*D1011)</f>
        <v>#REF!</v>
      </c>
      <c r="U1011" s="170" t="e">
        <f>IF(B1011=1,"",IF(AND(TrackingWorksheet!#REF!&lt;&gt;"",TrackingWorksheet!#REF!&lt;=#REF!),1,0)*D1011)</f>
        <v>#REF!</v>
      </c>
      <c r="V1011" s="170" t="str">
        <f>IF(B1011=1,"",IF(TrackingWorksheet!F1016="","",TrackingWorksheet!F1016))</f>
        <v/>
      </c>
    </row>
    <row r="1012" spans="2:22" x14ac:dyDescent="0.35">
      <c r="B1012" s="178">
        <f>IF(AND(ISBLANK(TrackingWorksheet!B1017),ISBLANK(TrackingWorksheet!C1017),ISBLANK(TrackingWorksheet!G1017),ISBLANK(TrackingWorksheet!I1017),
ISBLANK(TrackingWorksheet!#REF!)),1,0)</f>
        <v>0</v>
      </c>
      <c r="C1012" s="173">
        <f>IF(B1012=1,"",TrackingWorksheet!D1017)</f>
        <v>0</v>
      </c>
      <c r="D1012" s="176">
        <f>IF(B1012=1,"",IF(AND(TrackingWorksheet!B1017&lt;&gt;"",TrackingWorksheet!B1017&lt;=WeeklyCOVIDSummary!$C$7,OR(TrackingWorksheet!C1017="",TrackingWorksheet!C1017&gt;=WeeklyCOVIDSummary!$C$6)),1,0))</f>
        <v>0</v>
      </c>
      <c r="E1012" s="175">
        <f>IF(B1012=1,"",IF(AND(TrackingWorksheet!H1017&lt;&gt;"",TrackingWorksheet!H1017&lt;=WeeklyCOVIDSummary!$C$7),1,0)*D1012)</f>
        <v>0</v>
      </c>
      <c r="F1012" s="175">
        <f>IF(B1012=1,"",IF(AND(TrackingWorksheet!I1017&lt;&gt;"",TrackingWorksheet!I1017&lt;=WeeklyCOVIDSummary!$C$7),1,0)*D1012)</f>
        <v>0</v>
      </c>
      <c r="G1012" s="175">
        <f>IF(B1012=1,"",IF(AND(TrackingWorksheet!G1017&lt;&gt;"",TrackingWorksheet!G1017&lt;=WeeklyCOVIDSummary!$C$7,WeeklyCOVIDSummary!$C$6-TrackingWorksheet!G1017&lt;60),1,0)*D1012)</f>
        <v>0</v>
      </c>
      <c r="H1012" s="175">
        <f>IF(B1012=1,"",IF(AND(TrackingWorksheet!G1017&lt;&gt;"",TrackingWorksheet!G1017&lt;=WeeklyCOVIDSummary!$C$7,TrackingWorksheet!G1017&gt;$M$3),1,0)*D1012)</f>
        <v>0</v>
      </c>
      <c r="I1012" s="175">
        <f t="shared" si="31"/>
        <v>0</v>
      </c>
      <c r="J1012" s="175">
        <f t="shared" si="30"/>
        <v>0</v>
      </c>
      <c r="K1012" s="175">
        <f>IF(B1012=1,"",IF(AND(TrackingWorksheet!G1017="",TrackingWorksheet!H1017="", TrackingWorksheet!I1017=""),1,0)*D1012)</f>
        <v>0</v>
      </c>
      <c r="L1012" s="178" t="str">
        <f>IF(B1012=1,"",IF(TrackingWorksheet!F1017="","",TrackingWorksheet!F1017))</f>
        <v/>
      </c>
      <c r="M1012" s="170"/>
      <c r="N1012" s="170">
        <f>IF(AND(ISBLANK(TrackingWorksheet!B1017),ISBLANK(TrackingWorksheet!C1017),ISBLANK(TrackingWorksheet!G1017),ISBLANK(TrackingWorksheet!I1017),
ISBLANK(TrackingWorksheet!#REF!)),1,0)</f>
        <v>0</v>
      </c>
      <c r="O1012" s="170">
        <f>IF(B1012=1,"",TrackingWorksheet!E1017)</f>
        <v>0</v>
      </c>
      <c r="P1012" s="170" t="e">
        <f>IF(B1012=1,"",IF(AND(TrackingWorksheet!B1017&lt;&gt;"",TrackingWorksheet!B1017&lt;=#REF!,OR(TrackingWorksheet!C1017="",TrackingWorksheet!C1017&gt;=#REF!)),1,0))</f>
        <v>#REF!</v>
      </c>
      <c r="Q1012" s="170" t="e">
        <f>IF(B1012=1,"",IF(AND(TrackingWorksheet!#REF! &lt;&gt;"",TrackingWorksheet!#REF!&lt;=#REF!), 1, 0)*D1012)</f>
        <v>#REF!</v>
      </c>
      <c r="R1012" s="170" t="e">
        <f>IF(B1012=1,"",IF(AND(TrackingWorksheet!#REF! &lt;&gt;"", TrackingWorksheet!#REF!="At facility"), 1, 0)*D1012)</f>
        <v>#REF!</v>
      </c>
      <c r="S1012" s="170" t="e">
        <f>IF(B1012=1,"",IF(AND(TrackingWorksheet!#REF! &lt;&gt;"", TrackingWorksheet!#REF!="Outside of facility"), 1, 0)*D1012)</f>
        <v>#REF!</v>
      </c>
      <c r="T1012" s="170" t="e">
        <f>IF(B1012=1,"",IF(AND(TrackingWorksheet!#REF!&lt;&gt;"",TrackingWorksheet!#REF!&lt;=#REF!),1,0)*D1012)</f>
        <v>#REF!</v>
      </c>
      <c r="U1012" s="170" t="e">
        <f>IF(B1012=1,"",IF(AND(TrackingWorksheet!#REF!&lt;&gt;"",TrackingWorksheet!#REF!&lt;=#REF!),1,0)*D1012)</f>
        <v>#REF!</v>
      </c>
      <c r="V1012" s="170" t="str">
        <f>IF(B1012=1,"",IF(TrackingWorksheet!F1017="","",TrackingWorksheet!F1017))</f>
        <v/>
      </c>
    </row>
    <row r="1013" spans="2:22" x14ac:dyDescent="0.35">
      <c r="B1013" s="178">
        <f>IF(AND(ISBLANK(TrackingWorksheet!B1018),ISBLANK(TrackingWorksheet!C1018),ISBLANK(TrackingWorksheet!G1018),ISBLANK(TrackingWorksheet!I1018),
ISBLANK(TrackingWorksheet!#REF!)),1,0)</f>
        <v>0</v>
      </c>
      <c r="C1013" s="173">
        <f>IF(B1013=1,"",TrackingWorksheet!D1018)</f>
        <v>0</v>
      </c>
      <c r="D1013" s="176">
        <f>IF(B1013=1,"",IF(AND(TrackingWorksheet!B1018&lt;&gt;"",TrackingWorksheet!B1018&lt;=WeeklyCOVIDSummary!$C$7,OR(TrackingWorksheet!C1018="",TrackingWorksheet!C1018&gt;=WeeklyCOVIDSummary!$C$6)),1,0))</f>
        <v>0</v>
      </c>
      <c r="E1013" s="175">
        <f>IF(B1013=1,"",IF(AND(TrackingWorksheet!H1018&lt;&gt;"",TrackingWorksheet!H1018&lt;=WeeklyCOVIDSummary!$C$7),1,0)*D1013)</f>
        <v>0</v>
      </c>
      <c r="F1013" s="175">
        <f>IF(B1013=1,"",IF(AND(TrackingWorksheet!I1018&lt;&gt;"",TrackingWorksheet!I1018&lt;=WeeklyCOVIDSummary!$C$7),1,0)*D1013)</f>
        <v>0</v>
      </c>
      <c r="G1013" s="175">
        <f>IF(B1013=1,"",IF(AND(TrackingWorksheet!G1018&lt;&gt;"",TrackingWorksheet!G1018&lt;=WeeklyCOVIDSummary!$C$7,WeeklyCOVIDSummary!$C$6-TrackingWorksheet!G1018&lt;60),1,0)*D1013)</f>
        <v>0</v>
      </c>
      <c r="H1013" s="175">
        <f>IF(B1013=1,"",IF(AND(TrackingWorksheet!G1018&lt;&gt;"",TrackingWorksheet!G1018&lt;=WeeklyCOVIDSummary!$C$7,TrackingWorksheet!G1018&gt;$M$3),1,0)*D1013)</f>
        <v>0</v>
      </c>
      <c r="I1013" s="175">
        <f t="shared" si="31"/>
        <v>0</v>
      </c>
      <c r="J1013" s="175">
        <f t="shared" si="30"/>
        <v>0</v>
      </c>
      <c r="K1013" s="175">
        <f>IF(B1013=1,"",IF(AND(TrackingWorksheet!G1018="",TrackingWorksheet!H1018="", TrackingWorksheet!I1018=""),1,0)*D1013)</f>
        <v>0</v>
      </c>
      <c r="L1013" s="178" t="str">
        <f>IF(B1013=1,"",IF(TrackingWorksheet!F1018="","",TrackingWorksheet!F1018))</f>
        <v/>
      </c>
      <c r="M1013" s="170"/>
      <c r="N1013" s="170">
        <f>IF(AND(ISBLANK(TrackingWorksheet!B1018),ISBLANK(TrackingWorksheet!C1018),ISBLANK(TrackingWorksheet!G1018),ISBLANK(TrackingWorksheet!I1018),
ISBLANK(TrackingWorksheet!#REF!)),1,0)</f>
        <v>0</v>
      </c>
      <c r="O1013" s="170">
        <f>IF(B1013=1,"",TrackingWorksheet!E1018)</f>
        <v>0</v>
      </c>
      <c r="P1013" s="170" t="e">
        <f>IF(B1013=1,"",IF(AND(TrackingWorksheet!B1018&lt;&gt;"",TrackingWorksheet!B1018&lt;=#REF!,OR(TrackingWorksheet!C1018="",TrackingWorksheet!C1018&gt;=#REF!)),1,0))</f>
        <v>#REF!</v>
      </c>
      <c r="Q1013" s="170" t="e">
        <f>IF(B1013=1,"",IF(AND(TrackingWorksheet!#REF! &lt;&gt;"",TrackingWorksheet!#REF!&lt;=#REF!), 1, 0)*D1013)</f>
        <v>#REF!</v>
      </c>
      <c r="R1013" s="170" t="e">
        <f>IF(B1013=1,"",IF(AND(TrackingWorksheet!#REF! &lt;&gt;"", TrackingWorksheet!#REF!="At facility"), 1, 0)*D1013)</f>
        <v>#REF!</v>
      </c>
      <c r="S1013" s="170" t="e">
        <f>IF(B1013=1,"",IF(AND(TrackingWorksheet!#REF! &lt;&gt;"", TrackingWorksheet!#REF!="Outside of facility"), 1, 0)*D1013)</f>
        <v>#REF!</v>
      </c>
      <c r="T1013" s="170" t="e">
        <f>IF(B1013=1,"",IF(AND(TrackingWorksheet!#REF!&lt;&gt;"",TrackingWorksheet!#REF!&lt;=#REF!),1,0)*D1013)</f>
        <v>#REF!</v>
      </c>
      <c r="U1013" s="170" t="e">
        <f>IF(B1013=1,"",IF(AND(TrackingWorksheet!#REF!&lt;&gt;"",TrackingWorksheet!#REF!&lt;=#REF!),1,0)*D1013)</f>
        <v>#REF!</v>
      </c>
      <c r="V1013" s="170" t="str">
        <f>IF(B1013=1,"",IF(TrackingWorksheet!F1018="","",TrackingWorksheet!F1018))</f>
        <v/>
      </c>
    </row>
    <row r="1014" spans="2:22" x14ac:dyDescent="0.35">
      <c r="B1014" s="178">
        <f>IF(AND(ISBLANK(TrackingWorksheet!B1019),ISBLANK(TrackingWorksheet!C1019),ISBLANK(TrackingWorksheet!G1019),ISBLANK(TrackingWorksheet!I1019),
ISBLANK(TrackingWorksheet!#REF!)),1,0)</f>
        <v>0</v>
      </c>
      <c r="C1014" s="173">
        <f>IF(B1014=1,"",TrackingWorksheet!D1019)</f>
        <v>0</v>
      </c>
      <c r="D1014" s="176">
        <f>IF(B1014=1,"",IF(AND(TrackingWorksheet!B1019&lt;&gt;"",TrackingWorksheet!B1019&lt;=WeeklyCOVIDSummary!$C$7,OR(TrackingWorksheet!C1019="",TrackingWorksheet!C1019&gt;=WeeklyCOVIDSummary!$C$6)),1,0))</f>
        <v>0</v>
      </c>
      <c r="E1014" s="175">
        <f>IF(B1014=1,"",IF(AND(TrackingWorksheet!H1019&lt;&gt;"",TrackingWorksheet!H1019&lt;=WeeklyCOVIDSummary!$C$7),1,0)*D1014)</f>
        <v>0</v>
      </c>
      <c r="F1014" s="175">
        <f>IF(B1014=1,"",IF(AND(TrackingWorksheet!I1019&lt;&gt;"",TrackingWorksheet!I1019&lt;=WeeklyCOVIDSummary!$C$7),1,0)*D1014)</f>
        <v>0</v>
      </c>
      <c r="G1014" s="175">
        <f>IF(B1014=1,"",IF(AND(TrackingWorksheet!G1019&lt;&gt;"",TrackingWorksheet!G1019&lt;=WeeklyCOVIDSummary!$C$7,WeeklyCOVIDSummary!$C$6-TrackingWorksheet!G1019&lt;60),1,0)*D1014)</f>
        <v>0</v>
      </c>
      <c r="H1014" s="175">
        <f>IF(B1014=1,"",IF(AND(TrackingWorksheet!G1019&lt;&gt;"",TrackingWorksheet!G1019&lt;=WeeklyCOVIDSummary!$C$7,TrackingWorksheet!G1019&gt;$M$3),1,0)*D1014)</f>
        <v>0</v>
      </c>
      <c r="I1014" s="175">
        <f t="shared" si="31"/>
        <v>0</v>
      </c>
      <c r="J1014" s="175">
        <f t="shared" si="30"/>
        <v>0</v>
      </c>
      <c r="K1014" s="175">
        <f>IF(B1014=1,"",IF(AND(TrackingWorksheet!G1019="",TrackingWorksheet!H1019="", TrackingWorksheet!I1019=""),1,0)*D1014)</f>
        <v>0</v>
      </c>
      <c r="L1014" s="178" t="str">
        <f>IF(B1014=1,"",IF(TrackingWorksheet!F1019="","",TrackingWorksheet!F1019))</f>
        <v/>
      </c>
      <c r="M1014" s="170"/>
      <c r="N1014" s="170">
        <f>IF(AND(ISBLANK(TrackingWorksheet!B1019),ISBLANK(TrackingWorksheet!C1019),ISBLANK(TrackingWorksheet!G1019),ISBLANK(TrackingWorksheet!I1019),
ISBLANK(TrackingWorksheet!#REF!)),1,0)</f>
        <v>0</v>
      </c>
      <c r="O1014" s="170">
        <f>IF(B1014=1,"",TrackingWorksheet!E1019)</f>
        <v>0</v>
      </c>
      <c r="P1014" s="170" t="e">
        <f>IF(B1014=1,"",IF(AND(TrackingWorksheet!B1019&lt;&gt;"",TrackingWorksheet!B1019&lt;=#REF!,OR(TrackingWorksheet!C1019="",TrackingWorksheet!C1019&gt;=#REF!)),1,0))</f>
        <v>#REF!</v>
      </c>
      <c r="Q1014" s="170" t="e">
        <f>IF(B1014=1,"",IF(AND(TrackingWorksheet!#REF! &lt;&gt;"",TrackingWorksheet!#REF!&lt;=#REF!), 1, 0)*D1014)</f>
        <v>#REF!</v>
      </c>
      <c r="R1014" s="170" t="e">
        <f>IF(B1014=1,"",IF(AND(TrackingWorksheet!#REF! &lt;&gt;"", TrackingWorksheet!#REF!="At facility"), 1, 0)*D1014)</f>
        <v>#REF!</v>
      </c>
      <c r="S1014" s="170" t="e">
        <f>IF(B1014=1,"",IF(AND(TrackingWorksheet!#REF! &lt;&gt;"", TrackingWorksheet!#REF!="Outside of facility"), 1, 0)*D1014)</f>
        <v>#REF!</v>
      </c>
      <c r="T1014" s="170" t="e">
        <f>IF(B1014=1,"",IF(AND(TrackingWorksheet!#REF!&lt;&gt;"",TrackingWorksheet!#REF!&lt;=#REF!),1,0)*D1014)</f>
        <v>#REF!</v>
      </c>
      <c r="U1014" s="170" t="e">
        <f>IF(B1014=1,"",IF(AND(TrackingWorksheet!#REF!&lt;&gt;"",TrackingWorksheet!#REF!&lt;=#REF!),1,0)*D1014)</f>
        <v>#REF!</v>
      </c>
      <c r="V1014" s="170" t="str">
        <f>IF(B1014=1,"",IF(TrackingWorksheet!F1019="","",TrackingWorksheet!F1019))</f>
        <v/>
      </c>
    </row>
    <row r="1015" spans="2:22" x14ac:dyDescent="0.35">
      <c r="B1015" s="178">
        <f>IF(AND(ISBLANK(TrackingWorksheet!B1020),ISBLANK(TrackingWorksheet!C1020),ISBLANK(TrackingWorksheet!G1020),ISBLANK(TrackingWorksheet!I1020),
ISBLANK(TrackingWorksheet!#REF!)),1,0)</f>
        <v>0</v>
      </c>
      <c r="C1015" s="173">
        <f>IF(B1015=1,"",TrackingWorksheet!D1020)</f>
        <v>0</v>
      </c>
      <c r="D1015" s="176">
        <f>IF(B1015=1,"",IF(AND(TrackingWorksheet!B1020&lt;&gt;"",TrackingWorksheet!B1020&lt;=WeeklyCOVIDSummary!$C$7,OR(TrackingWorksheet!C1020="",TrackingWorksheet!C1020&gt;=WeeklyCOVIDSummary!$C$6)),1,0))</f>
        <v>0</v>
      </c>
      <c r="E1015" s="175">
        <f>IF(B1015=1,"",IF(AND(TrackingWorksheet!H1020&lt;&gt;"",TrackingWorksheet!H1020&lt;=WeeklyCOVIDSummary!$C$7),1,0)*D1015)</f>
        <v>0</v>
      </c>
      <c r="F1015" s="175">
        <f>IF(B1015=1,"",IF(AND(TrackingWorksheet!I1020&lt;&gt;"",TrackingWorksheet!I1020&lt;=WeeklyCOVIDSummary!$C$7),1,0)*D1015)</f>
        <v>0</v>
      </c>
      <c r="G1015" s="175">
        <f>IF(B1015=1,"",IF(AND(TrackingWorksheet!G1020&lt;&gt;"",TrackingWorksheet!G1020&lt;=WeeklyCOVIDSummary!$C$7,WeeklyCOVIDSummary!$C$6-TrackingWorksheet!G1020&lt;60),1,0)*D1015)</f>
        <v>0</v>
      </c>
      <c r="H1015" s="175">
        <f>IF(B1015=1,"",IF(AND(TrackingWorksheet!G1020&lt;&gt;"",TrackingWorksheet!G1020&lt;=WeeklyCOVIDSummary!$C$7,TrackingWorksheet!G1020&gt;$M$3),1,0)*D1015)</f>
        <v>0</v>
      </c>
      <c r="I1015" s="175">
        <f t="shared" si="31"/>
        <v>0</v>
      </c>
      <c r="J1015" s="175">
        <f t="shared" si="30"/>
        <v>0</v>
      </c>
      <c r="K1015" s="175">
        <f>IF(B1015=1,"",IF(AND(TrackingWorksheet!G1020="",TrackingWorksheet!H1020="", TrackingWorksheet!I1020=""),1,0)*D1015)</f>
        <v>0</v>
      </c>
      <c r="L1015" s="178" t="str">
        <f>IF(B1015=1,"",IF(TrackingWorksheet!F1020="","",TrackingWorksheet!F1020))</f>
        <v/>
      </c>
      <c r="M1015" s="170"/>
      <c r="N1015" s="170">
        <f>IF(AND(ISBLANK(TrackingWorksheet!B1020),ISBLANK(TrackingWorksheet!C1020),ISBLANK(TrackingWorksheet!G1020),ISBLANK(TrackingWorksheet!I1020),
ISBLANK(TrackingWorksheet!#REF!)),1,0)</f>
        <v>0</v>
      </c>
      <c r="O1015" s="170">
        <f>IF(B1015=1,"",TrackingWorksheet!E1020)</f>
        <v>0</v>
      </c>
      <c r="P1015" s="170" t="e">
        <f>IF(B1015=1,"",IF(AND(TrackingWorksheet!B1020&lt;&gt;"",TrackingWorksheet!B1020&lt;=#REF!,OR(TrackingWorksheet!C1020="",TrackingWorksheet!C1020&gt;=#REF!)),1,0))</f>
        <v>#REF!</v>
      </c>
      <c r="Q1015" s="170" t="e">
        <f>IF(B1015=1,"",IF(AND(TrackingWorksheet!#REF! &lt;&gt;"",TrackingWorksheet!#REF!&lt;=#REF!), 1, 0)*D1015)</f>
        <v>#REF!</v>
      </c>
      <c r="R1015" s="170" t="e">
        <f>IF(B1015=1,"",IF(AND(TrackingWorksheet!#REF! &lt;&gt;"", TrackingWorksheet!#REF!="At facility"), 1, 0)*D1015)</f>
        <v>#REF!</v>
      </c>
      <c r="S1015" s="170" t="e">
        <f>IF(B1015=1,"",IF(AND(TrackingWorksheet!#REF! &lt;&gt;"", TrackingWorksheet!#REF!="Outside of facility"), 1, 0)*D1015)</f>
        <v>#REF!</v>
      </c>
      <c r="T1015" s="170" t="e">
        <f>IF(B1015=1,"",IF(AND(TrackingWorksheet!#REF!&lt;&gt;"",TrackingWorksheet!#REF!&lt;=#REF!),1,0)*D1015)</f>
        <v>#REF!</v>
      </c>
      <c r="U1015" s="170" t="e">
        <f>IF(B1015=1,"",IF(AND(TrackingWorksheet!#REF!&lt;&gt;"",TrackingWorksheet!#REF!&lt;=#REF!),1,0)*D1015)</f>
        <v>#REF!</v>
      </c>
      <c r="V1015" s="170" t="str">
        <f>IF(B1015=1,"",IF(TrackingWorksheet!F1020="","",TrackingWorksheet!F1020))</f>
        <v/>
      </c>
    </row>
    <row r="1016" spans="2:22" x14ac:dyDescent="0.35">
      <c r="B1016" s="178">
        <f>IF(AND(ISBLANK(TrackingWorksheet!B1021),ISBLANK(TrackingWorksheet!C1021),ISBLANK(TrackingWorksheet!G1021),ISBLANK(TrackingWorksheet!I1021),
ISBLANK(TrackingWorksheet!#REF!)),1,0)</f>
        <v>0</v>
      </c>
      <c r="C1016" s="173">
        <f>IF(B1016=1,"",TrackingWorksheet!D1021)</f>
        <v>0</v>
      </c>
      <c r="D1016" s="176">
        <f>IF(B1016=1,"",IF(AND(TrackingWorksheet!B1021&lt;&gt;"",TrackingWorksheet!B1021&lt;=WeeklyCOVIDSummary!$C$7,OR(TrackingWorksheet!C1021="",TrackingWorksheet!C1021&gt;=WeeklyCOVIDSummary!$C$6)),1,0))</f>
        <v>0</v>
      </c>
      <c r="E1016" s="175">
        <f>IF(B1016=1,"",IF(AND(TrackingWorksheet!H1021&lt;&gt;"",TrackingWorksheet!H1021&lt;=WeeklyCOVIDSummary!$C$7),1,0)*D1016)</f>
        <v>0</v>
      </c>
      <c r="F1016" s="175">
        <f>IF(B1016=1,"",IF(AND(TrackingWorksheet!I1021&lt;&gt;"",TrackingWorksheet!I1021&lt;=WeeklyCOVIDSummary!$C$7),1,0)*D1016)</f>
        <v>0</v>
      </c>
      <c r="G1016" s="175">
        <f>IF(B1016=1,"",IF(AND(TrackingWorksheet!G1021&lt;&gt;"",TrackingWorksheet!G1021&lt;=WeeklyCOVIDSummary!$C$7,WeeklyCOVIDSummary!$C$6-TrackingWorksheet!G1021&lt;60),1,0)*D1016)</f>
        <v>0</v>
      </c>
      <c r="H1016" s="175">
        <f>IF(B1016=1,"",IF(AND(TrackingWorksheet!G1021&lt;&gt;"",TrackingWorksheet!G1021&lt;=WeeklyCOVIDSummary!$C$7,TrackingWorksheet!G1021&gt;$M$3),1,0)*D1016)</f>
        <v>0</v>
      </c>
      <c r="I1016" s="175">
        <f t="shared" si="31"/>
        <v>0</v>
      </c>
      <c r="J1016" s="175">
        <f t="shared" si="30"/>
        <v>0</v>
      </c>
      <c r="K1016" s="175">
        <f>IF(B1016=1,"",IF(AND(TrackingWorksheet!G1021="",TrackingWorksheet!H1021="", TrackingWorksheet!I1021=""),1,0)*D1016)</f>
        <v>0</v>
      </c>
      <c r="L1016" s="178" t="str">
        <f>IF(B1016=1,"",IF(TrackingWorksheet!F1021="","",TrackingWorksheet!F1021))</f>
        <v/>
      </c>
      <c r="M1016" s="170"/>
      <c r="N1016" s="170">
        <f>IF(AND(ISBLANK(TrackingWorksheet!B1021),ISBLANK(TrackingWorksheet!C1021),ISBLANK(TrackingWorksheet!G1021),ISBLANK(TrackingWorksheet!I1021),
ISBLANK(TrackingWorksheet!#REF!)),1,0)</f>
        <v>0</v>
      </c>
      <c r="O1016" s="170">
        <f>IF(B1016=1,"",TrackingWorksheet!E1021)</f>
        <v>0</v>
      </c>
      <c r="P1016" s="170" t="e">
        <f>IF(B1016=1,"",IF(AND(TrackingWorksheet!B1021&lt;&gt;"",TrackingWorksheet!B1021&lt;=#REF!,OR(TrackingWorksheet!C1021="",TrackingWorksheet!C1021&gt;=#REF!)),1,0))</f>
        <v>#REF!</v>
      </c>
      <c r="Q1016" s="170" t="e">
        <f>IF(B1016=1,"",IF(AND(TrackingWorksheet!#REF! &lt;&gt;"",TrackingWorksheet!#REF!&lt;=#REF!), 1, 0)*D1016)</f>
        <v>#REF!</v>
      </c>
      <c r="R1016" s="170" t="e">
        <f>IF(B1016=1,"",IF(AND(TrackingWorksheet!#REF! &lt;&gt;"", TrackingWorksheet!#REF!="At facility"), 1, 0)*D1016)</f>
        <v>#REF!</v>
      </c>
      <c r="S1016" s="170" t="e">
        <f>IF(B1016=1,"",IF(AND(TrackingWorksheet!#REF! &lt;&gt;"", TrackingWorksheet!#REF!="Outside of facility"), 1, 0)*D1016)</f>
        <v>#REF!</v>
      </c>
      <c r="T1016" s="170" t="e">
        <f>IF(B1016=1,"",IF(AND(TrackingWorksheet!#REF!&lt;&gt;"",TrackingWorksheet!#REF!&lt;=#REF!),1,0)*D1016)</f>
        <v>#REF!</v>
      </c>
      <c r="U1016" s="170" t="e">
        <f>IF(B1016=1,"",IF(AND(TrackingWorksheet!#REF!&lt;&gt;"",TrackingWorksheet!#REF!&lt;=#REF!),1,0)*D1016)</f>
        <v>#REF!</v>
      </c>
      <c r="V1016" s="170" t="str">
        <f>IF(B1016=1,"",IF(TrackingWorksheet!F1021="","",TrackingWorksheet!F1021))</f>
        <v/>
      </c>
    </row>
    <row r="1017" spans="2:22" x14ac:dyDescent="0.35">
      <c r="B1017" s="178">
        <f>IF(AND(ISBLANK(TrackingWorksheet!B1022),ISBLANK(TrackingWorksheet!C1022),ISBLANK(TrackingWorksheet!G1022),ISBLANK(TrackingWorksheet!I1022),
ISBLANK(TrackingWorksheet!#REF!)),1,0)</f>
        <v>0</v>
      </c>
      <c r="C1017" s="173">
        <f>IF(B1017=1,"",TrackingWorksheet!D1022)</f>
        <v>0</v>
      </c>
      <c r="D1017" s="176">
        <f>IF(B1017=1,"",IF(AND(TrackingWorksheet!B1022&lt;&gt;"",TrackingWorksheet!B1022&lt;=WeeklyCOVIDSummary!$C$7,OR(TrackingWorksheet!C1022="",TrackingWorksheet!C1022&gt;=WeeklyCOVIDSummary!$C$6)),1,0))</f>
        <v>0</v>
      </c>
      <c r="E1017" s="175">
        <f>IF(B1017=1,"",IF(AND(TrackingWorksheet!H1022&lt;&gt;"",TrackingWorksheet!H1022&lt;=WeeklyCOVIDSummary!$C$7),1,0)*D1017)</f>
        <v>0</v>
      </c>
      <c r="F1017" s="175">
        <f>IF(B1017=1,"",IF(AND(TrackingWorksheet!I1022&lt;&gt;"",TrackingWorksheet!I1022&lt;=WeeklyCOVIDSummary!$C$7),1,0)*D1017)</f>
        <v>0</v>
      </c>
      <c r="G1017" s="175">
        <f>IF(B1017=1,"",IF(AND(TrackingWorksheet!G1022&lt;&gt;"",TrackingWorksheet!G1022&lt;=WeeklyCOVIDSummary!$C$7,WeeklyCOVIDSummary!$C$6-TrackingWorksheet!G1022&lt;60),1,0)*D1017)</f>
        <v>0</v>
      </c>
      <c r="H1017" s="175">
        <f>IF(B1017=1,"",IF(AND(TrackingWorksheet!G1022&lt;&gt;"",TrackingWorksheet!G1022&lt;=WeeklyCOVIDSummary!$C$7,TrackingWorksheet!G1022&gt;$M$3),1,0)*D1017)</f>
        <v>0</v>
      </c>
      <c r="I1017" s="175">
        <f t="shared" si="31"/>
        <v>0</v>
      </c>
      <c r="J1017" s="175">
        <f t="shared" si="30"/>
        <v>0</v>
      </c>
      <c r="K1017" s="175">
        <f>IF(B1017=1,"",IF(AND(TrackingWorksheet!G1022="",TrackingWorksheet!H1022="", TrackingWorksheet!I1022=""),1,0)*D1017)</f>
        <v>0</v>
      </c>
      <c r="L1017" s="178" t="str">
        <f>IF(B1017=1,"",IF(TrackingWorksheet!F1022="","",TrackingWorksheet!F1022))</f>
        <v/>
      </c>
      <c r="M1017" s="170"/>
      <c r="N1017" s="170">
        <f>IF(AND(ISBLANK(TrackingWorksheet!B1022),ISBLANK(TrackingWorksheet!C1022),ISBLANK(TrackingWorksheet!G1022),ISBLANK(TrackingWorksheet!I1022),
ISBLANK(TrackingWorksheet!#REF!)),1,0)</f>
        <v>0</v>
      </c>
      <c r="O1017" s="170">
        <f>IF(B1017=1,"",TrackingWorksheet!E1022)</f>
        <v>0</v>
      </c>
      <c r="P1017" s="170" t="e">
        <f>IF(B1017=1,"",IF(AND(TrackingWorksheet!B1022&lt;&gt;"",TrackingWorksheet!B1022&lt;=#REF!,OR(TrackingWorksheet!C1022="",TrackingWorksheet!C1022&gt;=#REF!)),1,0))</f>
        <v>#REF!</v>
      </c>
      <c r="Q1017" s="170" t="e">
        <f>IF(B1017=1,"",IF(AND(TrackingWorksheet!#REF! &lt;&gt;"",TrackingWorksheet!#REF!&lt;=#REF!), 1, 0)*D1017)</f>
        <v>#REF!</v>
      </c>
      <c r="R1017" s="170" t="e">
        <f>IF(B1017=1,"",IF(AND(TrackingWorksheet!#REF! &lt;&gt;"", TrackingWorksheet!#REF!="At facility"), 1, 0)*D1017)</f>
        <v>#REF!</v>
      </c>
      <c r="S1017" s="170" t="e">
        <f>IF(B1017=1,"",IF(AND(TrackingWorksheet!#REF! &lt;&gt;"", TrackingWorksheet!#REF!="Outside of facility"), 1, 0)*D1017)</f>
        <v>#REF!</v>
      </c>
      <c r="T1017" s="170" t="e">
        <f>IF(B1017=1,"",IF(AND(TrackingWorksheet!#REF!&lt;&gt;"",TrackingWorksheet!#REF!&lt;=#REF!),1,0)*D1017)</f>
        <v>#REF!</v>
      </c>
      <c r="U1017" s="170" t="e">
        <f>IF(B1017=1,"",IF(AND(TrackingWorksheet!#REF!&lt;&gt;"",TrackingWorksheet!#REF!&lt;=#REF!),1,0)*D1017)</f>
        <v>#REF!</v>
      </c>
      <c r="V1017" s="170" t="str">
        <f>IF(B1017=1,"",IF(TrackingWorksheet!F1022="","",TrackingWorksheet!F1022))</f>
        <v/>
      </c>
    </row>
    <row r="1018" spans="2:22" x14ac:dyDescent="0.35">
      <c r="B1018" s="178">
        <f>IF(AND(ISBLANK(TrackingWorksheet!B1023),ISBLANK(TrackingWorksheet!C1023),ISBLANK(TrackingWorksheet!G1023),ISBLANK(TrackingWorksheet!I1023),
ISBLANK(TrackingWorksheet!#REF!)),1,0)</f>
        <v>0</v>
      </c>
      <c r="C1018" s="173">
        <f>IF(B1018=1,"",TrackingWorksheet!D1023)</f>
        <v>0</v>
      </c>
      <c r="D1018" s="176">
        <f>IF(B1018=1,"",IF(AND(TrackingWorksheet!B1023&lt;&gt;"",TrackingWorksheet!B1023&lt;=WeeklyCOVIDSummary!$C$7,OR(TrackingWorksheet!C1023="",TrackingWorksheet!C1023&gt;=WeeklyCOVIDSummary!$C$6)),1,0))</f>
        <v>0</v>
      </c>
      <c r="E1018" s="175">
        <f>IF(B1018=1,"",IF(AND(TrackingWorksheet!H1023&lt;&gt;"",TrackingWorksheet!H1023&lt;=WeeklyCOVIDSummary!$C$7),1,0)*D1018)</f>
        <v>0</v>
      </c>
      <c r="F1018" s="175">
        <f>IF(B1018=1,"",IF(AND(TrackingWorksheet!I1023&lt;&gt;"",TrackingWorksheet!I1023&lt;=WeeklyCOVIDSummary!$C$7),1,0)*D1018)</f>
        <v>0</v>
      </c>
      <c r="G1018" s="175">
        <f>IF(B1018=1,"",IF(AND(TrackingWorksheet!G1023&lt;&gt;"",TrackingWorksheet!G1023&lt;=WeeklyCOVIDSummary!$C$7,WeeklyCOVIDSummary!$C$6-TrackingWorksheet!G1023&lt;60),1,0)*D1018)</f>
        <v>0</v>
      </c>
      <c r="H1018" s="175">
        <f>IF(B1018=1,"",IF(AND(TrackingWorksheet!G1023&lt;&gt;"",TrackingWorksheet!G1023&lt;=WeeklyCOVIDSummary!$C$7,TrackingWorksheet!G1023&gt;$M$3),1,0)*D1018)</f>
        <v>0</v>
      </c>
      <c r="I1018" s="175">
        <f t="shared" si="31"/>
        <v>0</v>
      </c>
      <c r="J1018" s="175">
        <f t="shared" si="30"/>
        <v>0</v>
      </c>
      <c r="K1018" s="175">
        <f>IF(B1018=1,"",IF(AND(TrackingWorksheet!G1023="",TrackingWorksheet!H1023="", TrackingWorksheet!I1023=""),1,0)*D1018)</f>
        <v>0</v>
      </c>
      <c r="L1018" s="178" t="str">
        <f>IF(B1018=1,"",IF(TrackingWorksheet!F1023="","",TrackingWorksheet!F1023))</f>
        <v/>
      </c>
      <c r="M1018" s="170"/>
      <c r="N1018" s="170">
        <f>IF(AND(ISBLANK(TrackingWorksheet!B1023),ISBLANK(TrackingWorksheet!C1023),ISBLANK(TrackingWorksheet!G1023),ISBLANK(TrackingWorksheet!I1023),
ISBLANK(TrackingWorksheet!#REF!)),1,0)</f>
        <v>0</v>
      </c>
      <c r="O1018" s="170">
        <f>IF(B1018=1,"",TrackingWorksheet!E1023)</f>
        <v>0</v>
      </c>
      <c r="P1018" s="170" t="e">
        <f>IF(B1018=1,"",IF(AND(TrackingWorksheet!B1023&lt;&gt;"",TrackingWorksheet!B1023&lt;=#REF!,OR(TrackingWorksheet!C1023="",TrackingWorksheet!C1023&gt;=#REF!)),1,0))</f>
        <v>#REF!</v>
      </c>
      <c r="Q1018" s="170" t="e">
        <f>IF(B1018=1,"",IF(AND(TrackingWorksheet!#REF! &lt;&gt;"",TrackingWorksheet!#REF!&lt;=#REF!), 1, 0)*D1018)</f>
        <v>#REF!</v>
      </c>
      <c r="R1018" s="170" t="e">
        <f>IF(B1018=1,"",IF(AND(TrackingWorksheet!#REF! &lt;&gt;"", TrackingWorksheet!#REF!="At facility"), 1, 0)*D1018)</f>
        <v>#REF!</v>
      </c>
      <c r="S1018" s="170" t="e">
        <f>IF(B1018=1,"",IF(AND(TrackingWorksheet!#REF! &lt;&gt;"", TrackingWorksheet!#REF!="Outside of facility"), 1, 0)*D1018)</f>
        <v>#REF!</v>
      </c>
      <c r="T1018" s="170" t="e">
        <f>IF(B1018=1,"",IF(AND(TrackingWorksheet!#REF!&lt;&gt;"",TrackingWorksheet!#REF!&lt;=#REF!),1,0)*D1018)</f>
        <v>#REF!</v>
      </c>
      <c r="U1018" s="170" t="e">
        <f>IF(B1018=1,"",IF(AND(TrackingWorksheet!#REF!&lt;&gt;"",TrackingWorksheet!#REF!&lt;=#REF!),1,0)*D1018)</f>
        <v>#REF!</v>
      </c>
      <c r="V1018" s="170" t="str">
        <f>IF(B1018=1,"",IF(TrackingWorksheet!F1023="","",TrackingWorksheet!F1023))</f>
        <v/>
      </c>
    </row>
    <row r="1019" spans="2:22" x14ac:dyDescent="0.35">
      <c r="B1019" s="178">
        <f>IF(AND(ISBLANK(TrackingWorksheet!B1024),ISBLANK(TrackingWorksheet!C1024),ISBLANK(TrackingWorksheet!G1024),ISBLANK(TrackingWorksheet!I1024),
ISBLANK(TrackingWorksheet!#REF!)),1,0)</f>
        <v>0</v>
      </c>
      <c r="C1019" s="173">
        <f>IF(B1019=1,"",TrackingWorksheet!D1024)</f>
        <v>0</v>
      </c>
      <c r="D1019" s="176">
        <f>IF(B1019=1,"",IF(AND(TrackingWorksheet!B1024&lt;&gt;"",TrackingWorksheet!B1024&lt;=WeeklyCOVIDSummary!$C$7,OR(TrackingWorksheet!C1024="",TrackingWorksheet!C1024&gt;=WeeklyCOVIDSummary!$C$6)),1,0))</f>
        <v>0</v>
      </c>
      <c r="E1019" s="175">
        <f>IF(B1019=1,"",IF(AND(TrackingWorksheet!H1024&lt;&gt;"",TrackingWorksheet!H1024&lt;=WeeklyCOVIDSummary!$C$7),1,0)*D1019)</f>
        <v>0</v>
      </c>
      <c r="F1019" s="175">
        <f>IF(B1019=1,"",IF(AND(TrackingWorksheet!I1024&lt;&gt;"",TrackingWorksheet!I1024&lt;=WeeklyCOVIDSummary!$C$7),1,0)*D1019)</f>
        <v>0</v>
      </c>
      <c r="G1019" s="175">
        <f>IF(B1019=1,"",IF(AND(TrackingWorksheet!G1024&lt;&gt;"",TrackingWorksheet!G1024&lt;=WeeklyCOVIDSummary!$C$7,WeeklyCOVIDSummary!$C$6-TrackingWorksheet!G1024&lt;60),1,0)*D1019)</f>
        <v>0</v>
      </c>
      <c r="H1019" s="175">
        <f>IF(B1019=1,"",IF(AND(TrackingWorksheet!G1024&lt;&gt;"",TrackingWorksheet!G1024&lt;=WeeklyCOVIDSummary!$C$7,TrackingWorksheet!G1024&gt;$M$3),1,0)*D1019)</f>
        <v>0</v>
      </c>
      <c r="I1019" s="175">
        <f t="shared" si="31"/>
        <v>0</v>
      </c>
      <c r="J1019" s="175">
        <f t="shared" si="30"/>
        <v>0</v>
      </c>
      <c r="K1019" s="175">
        <f>IF(B1019=1,"",IF(AND(TrackingWorksheet!G1024="",TrackingWorksheet!H1024="", TrackingWorksheet!I1024=""),1,0)*D1019)</f>
        <v>0</v>
      </c>
      <c r="L1019" s="178" t="str">
        <f>IF(B1019=1,"",IF(TrackingWorksheet!F1024="","",TrackingWorksheet!F1024))</f>
        <v/>
      </c>
      <c r="M1019" s="170"/>
      <c r="N1019" s="170">
        <f>IF(AND(ISBLANK(TrackingWorksheet!B1024),ISBLANK(TrackingWorksheet!C1024),ISBLANK(TrackingWorksheet!G1024),ISBLANK(TrackingWorksheet!I1024),
ISBLANK(TrackingWorksheet!#REF!)),1,0)</f>
        <v>0</v>
      </c>
      <c r="O1019" s="170">
        <f>IF(B1019=1,"",TrackingWorksheet!E1024)</f>
        <v>0</v>
      </c>
      <c r="P1019" s="170" t="e">
        <f>IF(B1019=1,"",IF(AND(TrackingWorksheet!B1024&lt;&gt;"",TrackingWorksheet!B1024&lt;=#REF!,OR(TrackingWorksheet!C1024="",TrackingWorksheet!C1024&gt;=#REF!)),1,0))</f>
        <v>#REF!</v>
      </c>
      <c r="Q1019" s="170" t="e">
        <f>IF(B1019=1,"",IF(AND(TrackingWorksheet!#REF! &lt;&gt;"",TrackingWorksheet!#REF!&lt;=#REF!), 1, 0)*D1019)</f>
        <v>#REF!</v>
      </c>
      <c r="R1019" s="170" t="e">
        <f>IF(B1019=1,"",IF(AND(TrackingWorksheet!#REF! &lt;&gt;"", TrackingWorksheet!#REF!="At facility"), 1, 0)*D1019)</f>
        <v>#REF!</v>
      </c>
      <c r="S1019" s="170" t="e">
        <f>IF(B1019=1,"",IF(AND(TrackingWorksheet!#REF! &lt;&gt;"", TrackingWorksheet!#REF!="Outside of facility"), 1, 0)*D1019)</f>
        <v>#REF!</v>
      </c>
      <c r="T1019" s="170" t="e">
        <f>IF(B1019=1,"",IF(AND(TrackingWorksheet!#REF!&lt;&gt;"",TrackingWorksheet!#REF!&lt;=#REF!),1,0)*D1019)</f>
        <v>#REF!</v>
      </c>
      <c r="U1019" s="170" t="e">
        <f>IF(B1019=1,"",IF(AND(TrackingWorksheet!#REF!&lt;&gt;"",TrackingWorksheet!#REF!&lt;=#REF!),1,0)*D1019)</f>
        <v>#REF!</v>
      </c>
      <c r="V1019" s="170" t="str">
        <f>IF(B1019=1,"",IF(TrackingWorksheet!F1024="","",TrackingWorksheet!F1024))</f>
        <v/>
      </c>
    </row>
    <row r="1020" spans="2:22" x14ac:dyDescent="0.35">
      <c r="B1020" s="178">
        <f>IF(AND(ISBLANK(TrackingWorksheet!B1025),ISBLANK(TrackingWorksheet!C1025),ISBLANK(TrackingWorksheet!G1025),ISBLANK(TrackingWorksheet!I1025),
ISBLANK(TrackingWorksheet!#REF!)),1,0)</f>
        <v>0</v>
      </c>
      <c r="C1020" s="173">
        <f>IF(B1020=1,"",TrackingWorksheet!D1025)</f>
        <v>0</v>
      </c>
      <c r="D1020" s="176">
        <f>IF(B1020=1,"",IF(AND(TrackingWorksheet!B1025&lt;&gt;"",TrackingWorksheet!B1025&lt;=WeeklyCOVIDSummary!$C$7,OR(TrackingWorksheet!C1025="",TrackingWorksheet!C1025&gt;=WeeklyCOVIDSummary!$C$6)),1,0))</f>
        <v>0</v>
      </c>
      <c r="E1020" s="175">
        <f>IF(B1020=1,"",IF(AND(TrackingWorksheet!H1025&lt;&gt;"",TrackingWorksheet!H1025&lt;=WeeklyCOVIDSummary!$C$7),1,0)*D1020)</f>
        <v>0</v>
      </c>
      <c r="F1020" s="175">
        <f>IF(B1020=1,"",IF(AND(TrackingWorksheet!I1025&lt;&gt;"",TrackingWorksheet!I1025&lt;=WeeklyCOVIDSummary!$C$7),1,0)*D1020)</f>
        <v>0</v>
      </c>
      <c r="G1020" s="175">
        <f>IF(B1020=1,"",IF(AND(TrackingWorksheet!G1025&lt;&gt;"",TrackingWorksheet!G1025&lt;=WeeklyCOVIDSummary!$C$7,WeeklyCOVIDSummary!$C$6-TrackingWorksheet!G1025&lt;60),1,0)*D1020)</f>
        <v>0</v>
      </c>
      <c r="H1020" s="175">
        <f>IF(B1020=1,"",IF(AND(TrackingWorksheet!G1025&lt;&gt;"",TrackingWorksheet!G1025&lt;=WeeklyCOVIDSummary!$C$7,TrackingWorksheet!G1025&gt;$M$3),1,0)*D1020)</f>
        <v>0</v>
      </c>
      <c r="I1020" s="175">
        <f t="shared" si="31"/>
        <v>0</v>
      </c>
      <c r="J1020" s="175">
        <f t="shared" si="30"/>
        <v>0</v>
      </c>
      <c r="K1020" s="175">
        <f>IF(B1020=1,"",IF(AND(TrackingWorksheet!G1025="",TrackingWorksheet!H1025="", TrackingWorksheet!I1025=""),1,0)*D1020)</f>
        <v>0</v>
      </c>
      <c r="L1020" s="178" t="str">
        <f>IF(B1020=1,"",IF(TrackingWorksheet!F1025="","",TrackingWorksheet!F1025))</f>
        <v/>
      </c>
      <c r="M1020" s="170"/>
      <c r="N1020" s="170">
        <f>IF(AND(ISBLANK(TrackingWorksheet!B1025),ISBLANK(TrackingWorksheet!C1025),ISBLANK(TrackingWorksheet!G1025),ISBLANK(TrackingWorksheet!I1025),
ISBLANK(TrackingWorksheet!#REF!)),1,0)</f>
        <v>0</v>
      </c>
      <c r="O1020" s="170">
        <f>IF(B1020=1,"",TrackingWorksheet!E1025)</f>
        <v>0</v>
      </c>
      <c r="P1020" s="170" t="e">
        <f>IF(B1020=1,"",IF(AND(TrackingWorksheet!B1025&lt;&gt;"",TrackingWorksheet!B1025&lt;=#REF!,OR(TrackingWorksheet!C1025="",TrackingWorksheet!C1025&gt;=#REF!)),1,0))</f>
        <v>#REF!</v>
      </c>
      <c r="Q1020" s="170" t="e">
        <f>IF(B1020=1,"",IF(AND(TrackingWorksheet!#REF! &lt;&gt;"",TrackingWorksheet!#REF!&lt;=#REF!), 1, 0)*D1020)</f>
        <v>#REF!</v>
      </c>
      <c r="R1020" s="170" t="e">
        <f>IF(B1020=1,"",IF(AND(TrackingWorksheet!#REF! &lt;&gt;"", TrackingWorksheet!#REF!="At facility"), 1, 0)*D1020)</f>
        <v>#REF!</v>
      </c>
      <c r="S1020" s="170" t="e">
        <f>IF(B1020=1,"",IF(AND(TrackingWorksheet!#REF! &lt;&gt;"", TrackingWorksheet!#REF!="Outside of facility"), 1, 0)*D1020)</f>
        <v>#REF!</v>
      </c>
      <c r="T1020" s="170" t="e">
        <f>IF(B1020=1,"",IF(AND(TrackingWorksheet!#REF!&lt;&gt;"",TrackingWorksheet!#REF!&lt;=#REF!),1,0)*D1020)</f>
        <v>#REF!</v>
      </c>
      <c r="U1020" s="170" t="e">
        <f>IF(B1020=1,"",IF(AND(TrackingWorksheet!#REF!&lt;&gt;"",TrackingWorksheet!#REF!&lt;=#REF!),1,0)*D1020)</f>
        <v>#REF!</v>
      </c>
      <c r="V1020" s="170" t="str">
        <f>IF(B1020=1,"",IF(TrackingWorksheet!F1025="","",TrackingWorksheet!F1025))</f>
        <v/>
      </c>
    </row>
    <row r="1021" spans="2:22" x14ac:dyDescent="0.35">
      <c r="B1021" s="178">
        <f>IF(AND(ISBLANK(TrackingWorksheet!B1026),ISBLANK(TrackingWorksheet!C1026),ISBLANK(TrackingWorksheet!G1026),ISBLANK(TrackingWorksheet!I1026),
ISBLANK(TrackingWorksheet!#REF!)),1,0)</f>
        <v>0</v>
      </c>
      <c r="C1021" s="173">
        <f>IF(B1021=1,"",TrackingWorksheet!D1026)</f>
        <v>0</v>
      </c>
      <c r="D1021" s="176">
        <f>IF(B1021=1,"",IF(AND(TrackingWorksheet!B1026&lt;&gt;"",TrackingWorksheet!B1026&lt;=WeeklyCOVIDSummary!$C$7,OR(TrackingWorksheet!C1026="",TrackingWorksheet!C1026&gt;=WeeklyCOVIDSummary!$C$6)),1,0))</f>
        <v>0</v>
      </c>
      <c r="E1021" s="175">
        <f>IF(B1021=1,"",IF(AND(TrackingWorksheet!H1026&lt;&gt;"",TrackingWorksheet!H1026&lt;=WeeklyCOVIDSummary!$C$7),1,0)*D1021)</f>
        <v>0</v>
      </c>
      <c r="F1021" s="175">
        <f>IF(B1021=1,"",IF(AND(TrackingWorksheet!I1026&lt;&gt;"",TrackingWorksheet!I1026&lt;=WeeklyCOVIDSummary!$C$7),1,0)*D1021)</f>
        <v>0</v>
      </c>
      <c r="G1021" s="175">
        <f>IF(B1021=1,"",IF(AND(TrackingWorksheet!G1026&lt;&gt;"",TrackingWorksheet!G1026&lt;=WeeklyCOVIDSummary!$C$7,WeeklyCOVIDSummary!$C$6-TrackingWorksheet!G1026&lt;60),1,0)*D1021)</f>
        <v>0</v>
      </c>
      <c r="H1021" s="175">
        <f>IF(B1021=1,"",IF(AND(TrackingWorksheet!G1026&lt;&gt;"",TrackingWorksheet!G1026&lt;=WeeklyCOVIDSummary!$C$7,TrackingWorksheet!G1026&gt;$M$3),1,0)*D1021)</f>
        <v>0</v>
      </c>
      <c r="I1021" s="175">
        <f t="shared" si="31"/>
        <v>0</v>
      </c>
      <c r="J1021" s="175">
        <f t="shared" si="30"/>
        <v>0</v>
      </c>
      <c r="K1021" s="175">
        <f>IF(B1021=1,"",IF(AND(TrackingWorksheet!G1026="",TrackingWorksheet!H1026="", TrackingWorksheet!I1026=""),1,0)*D1021)</f>
        <v>0</v>
      </c>
      <c r="L1021" s="178" t="str">
        <f>IF(B1021=1,"",IF(TrackingWorksheet!F1026="","",TrackingWorksheet!F1026))</f>
        <v/>
      </c>
      <c r="M1021" s="170"/>
      <c r="N1021" s="170">
        <f>IF(AND(ISBLANK(TrackingWorksheet!B1026),ISBLANK(TrackingWorksheet!C1026),ISBLANK(TrackingWorksheet!G1026),ISBLANK(TrackingWorksheet!I1026),
ISBLANK(TrackingWorksheet!#REF!)),1,0)</f>
        <v>0</v>
      </c>
      <c r="O1021" s="170">
        <f>IF(B1021=1,"",TrackingWorksheet!E1026)</f>
        <v>0</v>
      </c>
      <c r="P1021" s="170" t="e">
        <f>IF(B1021=1,"",IF(AND(TrackingWorksheet!B1026&lt;&gt;"",TrackingWorksheet!B1026&lt;=#REF!,OR(TrackingWorksheet!C1026="",TrackingWorksheet!C1026&gt;=#REF!)),1,0))</f>
        <v>#REF!</v>
      </c>
      <c r="Q1021" s="170" t="e">
        <f>IF(B1021=1,"",IF(AND(TrackingWorksheet!#REF! &lt;&gt;"",TrackingWorksheet!#REF!&lt;=#REF!), 1, 0)*D1021)</f>
        <v>#REF!</v>
      </c>
      <c r="R1021" s="170" t="e">
        <f>IF(B1021=1,"",IF(AND(TrackingWorksheet!#REF! &lt;&gt;"", TrackingWorksheet!#REF!="At facility"), 1, 0)*D1021)</f>
        <v>#REF!</v>
      </c>
      <c r="S1021" s="170" t="e">
        <f>IF(B1021=1,"",IF(AND(TrackingWorksheet!#REF! &lt;&gt;"", TrackingWorksheet!#REF!="Outside of facility"), 1, 0)*D1021)</f>
        <v>#REF!</v>
      </c>
      <c r="T1021" s="170" t="e">
        <f>IF(B1021=1,"",IF(AND(TrackingWorksheet!#REF!&lt;&gt;"",TrackingWorksheet!#REF!&lt;=#REF!),1,0)*D1021)</f>
        <v>#REF!</v>
      </c>
      <c r="U1021" s="170" t="e">
        <f>IF(B1021=1,"",IF(AND(TrackingWorksheet!#REF!&lt;&gt;"",TrackingWorksheet!#REF!&lt;=#REF!),1,0)*D1021)</f>
        <v>#REF!</v>
      </c>
      <c r="V1021" s="170" t="str">
        <f>IF(B1021=1,"",IF(TrackingWorksheet!F1026="","",TrackingWorksheet!F1026))</f>
        <v/>
      </c>
    </row>
    <row r="1022" spans="2:22" x14ac:dyDescent="0.35">
      <c r="B1022" s="178">
        <f>IF(AND(ISBLANK(TrackingWorksheet!B1027),ISBLANK(TrackingWorksheet!C1027),ISBLANK(TrackingWorksheet!G1027),ISBLANK(TrackingWorksheet!I1027),
ISBLANK(TrackingWorksheet!#REF!)),1,0)</f>
        <v>0</v>
      </c>
      <c r="C1022" s="173">
        <f>IF(B1022=1,"",TrackingWorksheet!D1027)</f>
        <v>0</v>
      </c>
      <c r="D1022" s="176">
        <f>IF(B1022=1,"",IF(AND(TrackingWorksheet!B1027&lt;&gt;"",TrackingWorksheet!B1027&lt;=WeeklyCOVIDSummary!$C$7,OR(TrackingWorksheet!C1027="",TrackingWorksheet!C1027&gt;=WeeklyCOVIDSummary!$C$6)),1,0))</f>
        <v>0</v>
      </c>
      <c r="E1022" s="175">
        <f>IF(B1022=1,"",IF(AND(TrackingWorksheet!H1027&lt;&gt;"",TrackingWorksheet!H1027&lt;=WeeklyCOVIDSummary!$C$7),1,0)*D1022)</f>
        <v>0</v>
      </c>
      <c r="F1022" s="175">
        <f>IF(B1022=1,"",IF(AND(TrackingWorksheet!I1027&lt;&gt;"",TrackingWorksheet!I1027&lt;=WeeklyCOVIDSummary!$C$7),1,0)*D1022)</f>
        <v>0</v>
      </c>
      <c r="G1022" s="175">
        <f>IF(B1022=1,"",IF(AND(TrackingWorksheet!G1027&lt;&gt;"",TrackingWorksheet!G1027&lt;=WeeklyCOVIDSummary!$C$7,WeeklyCOVIDSummary!$C$6-TrackingWorksheet!G1027&lt;60),1,0)*D1022)</f>
        <v>0</v>
      </c>
      <c r="H1022" s="175">
        <f>IF(B1022=1,"",IF(AND(TrackingWorksheet!G1027&lt;&gt;"",TrackingWorksheet!G1027&lt;=WeeklyCOVIDSummary!$C$7,TrackingWorksheet!G1027&gt;$M$3),1,0)*D1022)</f>
        <v>0</v>
      </c>
      <c r="I1022" s="175">
        <f t="shared" si="31"/>
        <v>0</v>
      </c>
      <c r="J1022" s="175">
        <f t="shared" si="30"/>
        <v>0</v>
      </c>
      <c r="K1022" s="175">
        <f>IF(B1022=1,"",IF(AND(TrackingWorksheet!G1027="",TrackingWorksheet!H1027="", TrackingWorksheet!I1027=""),1,0)*D1022)</f>
        <v>0</v>
      </c>
      <c r="L1022" s="178" t="str">
        <f>IF(B1022=1,"",IF(TrackingWorksheet!F1027="","",TrackingWorksheet!F1027))</f>
        <v/>
      </c>
      <c r="M1022" s="170"/>
      <c r="N1022" s="170">
        <f>IF(AND(ISBLANK(TrackingWorksheet!B1027),ISBLANK(TrackingWorksheet!C1027),ISBLANK(TrackingWorksheet!G1027),ISBLANK(TrackingWorksheet!I1027),
ISBLANK(TrackingWorksheet!#REF!)),1,0)</f>
        <v>0</v>
      </c>
      <c r="O1022" s="170">
        <f>IF(B1022=1,"",TrackingWorksheet!E1027)</f>
        <v>0</v>
      </c>
      <c r="P1022" s="170" t="e">
        <f>IF(B1022=1,"",IF(AND(TrackingWorksheet!B1027&lt;&gt;"",TrackingWorksheet!B1027&lt;=#REF!,OR(TrackingWorksheet!C1027="",TrackingWorksheet!C1027&gt;=#REF!)),1,0))</f>
        <v>#REF!</v>
      </c>
      <c r="Q1022" s="170" t="e">
        <f>IF(B1022=1,"",IF(AND(TrackingWorksheet!#REF! &lt;&gt;"",TrackingWorksheet!#REF!&lt;=#REF!), 1, 0)*D1022)</f>
        <v>#REF!</v>
      </c>
      <c r="R1022" s="170" t="e">
        <f>IF(B1022=1,"",IF(AND(TrackingWorksheet!#REF! &lt;&gt;"", TrackingWorksheet!#REF!="At facility"), 1, 0)*D1022)</f>
        <v>#REF!</v>
      </c>
      <c r="S1022" s="170" t="e">
        <f>IF(B1022=1,"",IF(AND(TrackingWorksheet!#REF! &lt;&gt;"", TrackingWorksheet!#REF!="Outside of facility"), 1, 0)*D1022)</f>
        <v>#REF!</v>
      </c>
      <c r="T1022" s="170" t="e">
        <f>IF(B1022=1,"",IF(AND(TrackingWorksheet!#REF!&lt;&gt;"",TrackingWorksheet!#REF!&lt;=#REF!),1,0)*D1022)</f>
        <v>#REF!</v>
      </c>
      <c r="U1022" s="170" t="e">
        <f>IF(B1022=1,"",IF(AND(TrackingWorksheet!#REF!&lt;&gt;"",TrackingWorksheet!#REF!&lt;=#REF!),1,0)*D1022)</f>
        <v>#REF!</v>
      </c>
      <c r="V1022" s="170" t="str">
        <f>IF(B1022=1,"",IF(TrackingWorksheet!F1027="","",TrackingWorksheet!F1027))</f>
        <v/>
      </c>
    </row>
    <row r="1023" spans="2:22" x14ac:dyDescent="0.35">
      <c r="B1023" s="178">
        <f>IF(AND(ISBLANK(TrackingWorksheet!B1028),ISBLANK(TrackingWorksheet!C1028),ISBLANK(TrackingWorksheet!G1028),ISBLANK(TrackingWorksheet!I1028),
ISBLANK(TrackingWorksheet!#REF!)),1,0)</f>
        <v>0</v>
      </c>
      <c r="C1023" s="173">
        <f>IF(B1023=1,"",TrackingWorksheet!D1028)</f>
        <v>0</v>
      </c>
      <c r="D1023" s="176">
        <f>IF(B1023=1,"",IF(AND(TrackingWorksheet!B1028&lt;&gt;"",TrackingWorksheet!B1028&lt;=WeeklyCOVIDSummary!$C$7,OR(TrackingWorksheet!C1028="",TrackingWorksheet!C1028&gt;=WeeklyCOVIDSummary!$C$6)),1,0))</f>
        <v>0</v>
      </c>
      <c r="E1023" s="175">
        <f>IF(B1023=1,"",IF(AND(TrackingWorksheet!H1028&lt;&gt;"",TrackingWorksheet!H1028&lt;=WeeklyCOVIDSummary!$C$7),1,0)*D1023)</f>
        <v>0</v>
      </c>
      <c r="F1023" s="175">
        <f>IF(B1023=1,"",IF(AND(TrackingWorksheet!I1028&lt;&gt;"",TrackingWorksheet!I1028&lt;=WeeklyCOVIDSummary!$C$7),1,0)*D1023)</f>
        <v>0</v>
      </c>
      <c r="G1023" s="175">
        <f>IF(B1023=1,"",IF(AND(TrackingWorksheet!G1028&lt;&gt;"",TrackingWorksheet!G1028&lt;=WeeklyCOVIDSummary!$C$7,WeeklyCOVIDSummary!$C$6-TrackingWorksheet!G1028&lt;60),1,0)*D1023)</f>
        <v>0</v>
      </c>
      <c r="H1023" s="175">
        <f>IF(B1023=1,"",IF(AND(TrackingWorksheet!G1028&lt;&gt;"",TrackingWorksheet!G1028&lt;=WeeklyCOVIDSummary!$C$7,TrackingWorksheet!G1028&gt;$M$3),1,0)*D1023)</f>
        <v>0</v>
      </c>
      <c r="I1023" s="175">
        <f t="shared" si="31"/>
        <v>0</v>
      </c>
      <c r="J1023" s="175">
        <f t="shared" si="30"/>
        <v>0</v>
      </c>
      <c r="K1023" s="175">
        <f>IF(B1023=1,"",IF(AND(TrackingWorksheet!G1028="",TrackingWorksheet!H1028="", TrackingWorksheet!I1028=""),1,0)*D1023)</f>
        <v>0</v>
      </c>
      <c r="L1023" s="178" t="str">
        <f>IF(B1023=1,"",IF(TrackingWorksheet!F1028="","",TrackingWorksheet!F1028))</f>
        <v/>
      </c>
      <c r="M1023" s="170"/>
      <c r="N1023" s="170">
        <f>IF(AND(ISBLANK(TrackingWorksheet!B1028),ISBLANK(TrackingWorksheet!C1028),ISBLANK(TrackingWorksheet!G1028),ISBLANK(TrackingWorksheet!I1028),
ISBLANK(TrackingWorksheet!#REF!)),1,0)</f>
        <v>0</v>
      </c>
      <c r="O1023" s="170">
        <f>IF(B1023=1,"",TrackingWorksheet!E1028)</f>
        <v>0</v>
      </c>
      <c r="P1023" s="170" t="e">
        <f>IF(B1023=1,"",IF(AND(TrackingWorksheet!B1028&lt;&gt;"",TrackingWorksheet!B1028&lt;=#REF!,OR(TrackingWorksheet!C1028="",TrackingWorksheet!C1028&gt;=#REF!)),1,0))</f>
        <v>#REF!</v>
      </c>
      <c r="Q1023" s="170" t="e">
        <f>IF(B1023=1,"",IF(AND(TrackingWorksheet!#REF! &lt;&gt;"",TrackingWorksheet!#REF!&lt;=#REF!), 1, 0)*D1023)</f>
        <v>#REF!</v>
      </c>
      <c r="R1023" s="170" t="e">
        <f>IF(B1023=1,"",IF(AND(TrackingWorksheet!#REF! &lt;&gt;"", TrackingWorksheet!#REF!="At facility"), 1, 0)*D1023)</f>
        <v>#REF!</v>
      </c>
      <c r="S1023" s="170" t="e">
        <f>IF(B1023=1,"",IF(AND(TrackingWorksheet!#REF! &lt;&gt;"", TrackingWorksheet!#REF!="Outside of facility"), 1, 0)*D1023)</f>
        <v>#REF!</v>
      </c>
      <c r="T1023" s="170" t="e">
        <f>IF(B1023=1,"",IF(AND(TrackingWorksheet!#REF!&lt;&gt;"",TrackingWorksheet!#REF!&lt;=#REF!),1,0)*D1023)</f>
        <v>#REF!</v>
      </c>
      <c r="U1023" s="170" t="e">
        <f>IF(B1023=1,"",IF(AND(TrackingWorksheet!#REF!&lt;&gt;"",TrackingWorksheet!#REF!&lt;=#REF!),1,0)*D1023)</f>
        <v>#REF!</v>
      </c>
      <c r="V1023" s="170" t="str">
        <f>IF(B1023=1,"",IF(TrackingWorksheet!F1028="","",TrackingWorksheet!F1028))</f>
        <v/>
      </c>
    </row>
    <row r="1024" spans="2:22" x14ac:dyDescent="0.35">
      <c r="B1024" s="178">
        <f>IF(AND(ISBLANK(TrackingWorksheet!B1029),ISBLANK(TrackingWorksheet!C1029),ISBLANK(TrackingWorksheet!G1029),ISBLANK(TrackingWorksheet!I1029),
ISBLANK(TrackingWorksheet!#REF!)),1,0)</f>
        <v>0</v>
      </c>
      <c r="C1024" s="173">
        <f>IF(B1024=1,"",TrackingWorksheet!D1029)</f>
        <v>0</v>
      </c>
      <c r="D1024" s="176">
        <f>IF(B1024=1,"",IF(AND(TrackingWorksheet!B1029&lt;&gt;"",TrackingWorksheet!B1029&lt;=WeeklyCOVIDSummary!$C$7,OR(TrackingWorksheet!C1029="",TrackingWorksheet!C1029&gt;=WeeklyCOVIDSummary!$C$6)),1,0))</f>
        <v>0</v>
      </c>
      <c r="E1024" s="175">
        <f>IF(B1024=1,"",IF(AND(TrackingWorksheet!H1029&lt;&gt;"",TrackingWorksheet!H1029&lt;=WeeklyCOVIDSummary!$C$7),1,0)*D1024)</f>
        <v>0</v>
      </c>
      <c r="F1024" s="175">
        <f>IF(B1024=1,"",IF(AND(TrackingWorksheet!I1029&lt;&gt;"",TrackingWorksheet!I1029&lt;=WeeklyCOVIDSummary!$C$7),1,0)*D1024)</f>
        <v>0</v>
      </c>
      <c r="G1024" s="175">
        <f>IF(B1024=1,"",IF(AND(TrackingWorksheet!G1029&lt;&gt;"",TrackingWorksheet!G1029&lt;=WeeklyCOVIDSummary!$C$7,WeeklyCOVIDSummary!$C$6-TrackingWorksheet!G1029&lt;60),1,0)*D1024)</f>
        <v>0</v>
      </c>
      <c r="H1024" s="175">
        <f>IF(B1024=1,"",IF(AND(TrackingWorksheet!G1029&lt;&gt;"",TrackingWorksheet!G1029&lt;=WeeklyCOVIDSummary!$C$7,TrackingWorksheet!G1029&gt;$M$3),1,0)*D1024)</f>
        <v>0</v>
      </c>
      <c r="I1024" s="175">
        <f t="shared" si="31"/>
        <v>0</v>
      </c>
      <c r="J1024" s="175">
        <f t="shared" si="30"/>
        <v>0</v>
      </c>
      <c r="K1024" s="175">
        <f>IF(B1024=1,"",IF(AND(TrackingWorksheet!G1029="",TrackingWorksheet!H1029="", TrackingWorksheet!I1029=""),1,0)*D1024)</f>
        <v>0</v>
      </c>
      <c r="L1024" s="178" t="str">
        <f>IF(B1024=1,"",IF(TrackingWorksheet!F1029="","",TrackingWorksheet!F1029))</f>
        <v/>
      </c>
      <c r="M1024" s="170"/>
      <c r="N1024" s="170">
        <f>IF(AND(ISBLANK(TrackingWorksheet!B1029),ISBLANK(TrackingWorksheet!C1029),ISBLANK(TrackingWorksheet!G1029),ISBLANK(TrackingWorksheet!I1029),
ISBLANK(TrackingWorksheet!#REF!)),1,0)</f>
        <v>0</v>
      </c>
      <c r="O1024" s="170">
        <f>IF(B1024=1,"",TrackingWorksheet!E1029)</f>
        <v>0</v>
      </c>
      <c r="P1024" s="170" t="e">
        <f>IF(B1024=1,"",IF(AND(TrackingWorksheet!B1029&lt;&gt;"",TrackingWorksheet!B1029&lt;=#REF!,OR(TrackingWorksheet!C1029="",TrackingWorksheet!C1029&gt;=#REF!)),1,0))</f>
        <v>#REF!</v>
      </c>
      <c r="Q1024" s="170" t="e">
        <f>IF(B1024=1,"",IF(AND(TrackingWorksheet!#REF! &lt;&gt;"",TrackingWorksheet!#REF!&lt;=#REF!), 1, 0)*D1024)</f>
        <v>#REF!</v>
      </c>
      <c r="R1024" s="170" t="e">
        <f>IF(B1024=1,"",IF(AND(TrackingWorksheet!#REF! &lt;&gt;"", TrackingWorksheet!#REF!="At facility"), 1, 0)*D1024)</f>
        <v>#REF!</v>
      </c>
      <c r="S1024" s="170" t="e">
        <f>IF(B1024=1,"",IF(AND(TrackingWorksheet!#REF! &lt;&gt;"", TrackingWorksheet!#REF!="Outside of facility"), 1, 0)*D1024)</f>
        <v>#REF!</v>
      </c>
      <c r="T1024" s="170" t="e">
        <f>IF(B1024=1,"",IF(AND(TrackingWorksheet!#REF!&lt;&gt;"",TrackingWorksheet!#REF!&lt;=#REF!),1,0)*D1024)</f>
        <v>#REF!</v>
      </c>
      <c r="U1024" s="170" t="e">
        <f>IF(B1024=1,"",IF(AND(TrackingWorksheet!#REF!&lt;&gt;"",TrackingWorksheet!#REF!&lt;=#REF!),1,0)*D1024)</f>
        <v>#REF!</v>
      </c>
      <c r="V1024" s="170" t="str">
        <f>IF(B1024=1,"",IF(TrackingWorksheet!F1029="","",TrackingWorksheet!F1029))</f>
        <v/>
      </c>
    </row>
    <row r="1025" spans="2:22" x14ac:dyDescent="0.35">
      <c r="B1025" s="178">
        <f>IF(AND(ISBLANK(TrackingWorksheet!B1030),ISBLANK(TrackingWorksheet!C1030),ISBLANK(TrackingWorksheet!G1030),ISBLANK(TrackingWorksheet!I1030),
ISBLANK(TrackingWorksheet!#REF!)),1,0)</f>
        <v>0</v>
      </c>
      <c r="C1025" s="173">
        <f>IF(B1025=1,"",TrackingWorksheet!D1030)</f>
        <v>0</v>
      </c>
      <c r="D1025" s="176">
        <f>IF(B1025=1,"",IF(AND(TrackingWorksheet!B1030&lt;&gt;"",TrackingWorksheet!B1030&lt;=WeeklyCOVIDSummary!$C$7,OR(TrackingWorksheet!C1030="",TrackingWorksheet!C1030&gt;=WeeklyCOVIDSummary!$C$6)),1,0))</f>
        <v>0</v>
      </c>
      <c r="E1025" s="175">
        <f>IF(B1025=1,"",IF(AND(TrackingWorksheet!H1030&lt;&gt;"",TrackingWorksheet!H1030&lt;=WeeklyCOVIDSummary!$C$7),1,0)*D1025)</f>
        <v>0</v>
      </c>
      <c r="F1025" s="175">
        <f>IF(B1025=1,"",IF(AND(TrackingWorksheet!I1030&lt;&gt;"",TrackingWorksheet!I1030&lt;=WeeklyCOVIDSummary!$C$7),1,0)*D1025)</f>
        <v>0</v>
      </c>
      <c r="G1025" s="175">
        <f>IF(B1025=1,"",IF(AND(TrackingWorksheet!G1030&lt;&gt;"",TrackingWorksheet!G1030&lt;=WeeklyCOVIDSummary!$C$7,WeeklyCOVIDSummary!$C$6-TrackingWorksheet!G1030&lt;60),1,0)*D1025)</f>
        <v>0</v>
      </c>
      <c r="H1025" s="175">
        <f>IF(B1025=1,"",IF(AND(TrackingWorksheet!G1030&lt;&gt;"",TrackingWorksheet!G1030&lt;=WeeklyCOVIDSummary!$C$7,TrackingWorksheet!G1030&gt;$M$3),1,0)*D1025)</f>
        <v>0</v>
      </c>
      <c r="I1025" s="175">
        <f t="shared" si="31"/>
        <v>0</v>
      </c>
      <c r="J1025" s="175">
        <f t="shared" si="30"/>
        <v>0</v>
      </c>
      <c r="K1025" s="175">
        <f>IF(B1025=1,"",IF(AND(TrackingWorksheet!G1030="",TrackingWorksheet!H1030="", TrackingWorksheet!I1030=""),1,0)*D1025)</f>
        <v>0</v>
      </c>
      <c r="L1025" s="178" t="str">
        <f>IF(B1025=1,"",IF(TrackingWorksheet!F1030="","",TrackingWorksheet!F1030))</f>
        <v/>
      </c>
      <c r="M1025" s="170"/>
      <c r="N1025" s="170">
        <f>IF(AND(ISBLANK(TrackingWorksheet!B1030),ISBLANK(TrackingWorksheet!C1030),ISBLANK(TrackingWorksheet!G1030),ISBLANK(TrackingWorksheet!I1030),
ISBLANK(TrackingWorksheet!#REF!)),1,0)</f>
        <v>0</v>
      </c>
      <c r="O1025" s="170">
        <f>IF(B1025=1,"",TrackingWorksheet!E1030)</f>
        <v>0</v>
      </c>
      <c r="P1025" s="170" t="e">
        <f>IF(B1025=1,"",IF(AND(TrackingWorksheet!B1030&lt;&gt;"",TrackingWorksheet!B1030&lt;=#REF!,OR(TrackingWorksheet!C1030="",TrackingWorksheet!C1030&gt;=#REF!)),1,0))</f>
        <v>#REF!</v>
      </c>
      <c r="Q1025" s="170" t="e">
        <f>IF(B1025=1,"",IF(AND(TrackingWorksheet!#REF! &lt;&gt;"",TrackingWorksheet!#REF!&lt;=#REF!), 1, 0)*D1025)</f>
        <v>#REF!</v>
      </c>
      <c r="R1025" s="170" t="e">
        <f>IF(B1025=1,"",IF(AND(TrackingWorksheet!#REF! &lt;&gt;"", TrackingWorksheet!#REF!="At facility"), 1, 0)*D1025)</f>
        <v>#REF!</v>
      </c>
      <c r="S1025" s="170" t="e">
        <f>IF(B1025=1,"",IF(AND(TrackingWorksheet!#REF! &lt;&gt;"", TrackingWorksheet!#REF!="Outside of facility"), 1, 0)*D1025)</f>
        <v>#REF!</v>
      </c>
      <c r="T1025" s="170" t="e">
        <f>IF(B1025=1,"",IF(AND(TrackingWorksheet!#REF!&lt;&gt;"",TrackingWorksheet!#REF!&lt;=#REF!),1,0)*D1025)</f>
        <v>#REF!</v>
      </c>
      <c r="U1025" s="170" t="e">
        <f>IF(B1025=1,"",IF(AND(TrackingWorksheet!#REF!&lt;&gt;"",TrackingWorksheet!#REF!&lt;=#REF!),1,0)*D1025)</f>
        <v>#REF!</v>
      </c>
      <c r="V1025" s="170" t="str">
        <f>IF(B1025=1,"",IF(TrackingWorksheet!F1030="","",TrackingWorksheet!F1030))</f>
        <v/>
      </c>
    </row>
    <row r="1026" spans="2:22" x14ac:dyDescent="0.35">
      <c r="B1026" s="178">
        <f>IF(AND(ISBLANK(TrackingWorksheet!B1031),ISBLANK(TrackingWorksheet!C1031),ISBLANK(TrackingWorksheet!G1031),ISBLANK(TrackingWorksheet!I1031),
ISBLANK(TrackingWorksheet!#REF!)),1,0)</f>
        <v>0</v>
      </c>
      <c r="C1026" s="173">
        <f>IF(B1026=1,"",TrackingWorksheet!D1031)</f>
        <v>0</v>
      </c>
      <c r="D1026" s="176">
        <f>IF(B1026=1,"",IF(AND(TrackingWorksheet!B1031&lt;&gt;"",TrackingWorksheet!B1031&lt;=WeeklyCOVIDSummary!$C$7,OR(TrackingWorksheet!C1031="",TrackingWorksheet!C1031&gt;=WeeklyCOVIDSummary!$C$6)),1,0))</f>
        <v>0</v>
      </c>
      <c r="E1026" s="175">
        <f>IF(B1026=1,"",IF(AND(TrackingWorksheet!H1031&lt;&gt;"",TrackingWorksheet!H1031&lt;=WeeklyCOVIDSummary!$C$7),1,0)*D1026)</f>
        <v>0</v>
      </c>
      <c r="F1026" s="175">
        <f>IF(B1026=1,"",IF(AND(TrackingWorksheet!I1031&lt;&gt;"",TrackingWorksheet!I1031&lt;=WeeklyCOVIDSummary!$C$7),1,0)*D1026)</f>
        <v>0</v>
      </c>
      <c r="G1026" s="175">
        <f>IF(B1026=1,"",IF(AND(TrackingWorksheet!G1031&lt;&gt;"",TrackingWorksheet!G1031&lt;=WeeklyCOVIDSummary!$C$7,WeeklyCOVIDSummary!$C$6-TrackingWorksheet!G1031&lt;60),1,0)*D1026)</f>
        <v>0</v>
      </c>
      <c r="H1026" s="175">
        <f>IF(B1026=1,"",IF(AND(TrackingWorksheet!G1031&lt;&gt;"",TrackingWorksheet!G1031&lt;=WeeklyCOVIDSummary!$C$7,TrackingWorksheet!G1031&gt;$M$3),1,0)*D1026)</f>
        <v>0</v>
      </c>
      <c r="I1026" s="175">
        <f t="shared" si="31"/>
        <v>0</v>
      </c>
      <c r="J1026" s="175">
        <f t="shared" si="30"/>
        <v>0</v>
      </c>
      <c r="K1026" s="175">
        <f>IF(B1026=1,"",IF(AND(TrackingWorksheet!G1031="",TrackingWorksheet!H1031="", TrackingWorksheet!I1031=""),1,0)*D1026)</f>
        <v>0</v>
      </c>
      <c r="L1026" s="178" t="str">
        <f>IF(B1026=1,"",IF(TrackingWorksheet!F1031="","",TrackingWorksheet!F1031))</f>
        <v/>
      </c>
      <c r="M1026" s="170"/>
      <c r="N1026" s="170">
        <f>IF(AND(ISBLANK(TrackingWorksheet!B1031),ISBLANK(TrackingWorksheet!C1031),ISBLANK(TrackingWorksheet!G1031),ISBLANK(TrackingWorksheet!I1031),
ISBLANK(TrackingWorksheet!#REF!)),1,0)</f>
        <v>0</v>
      </c>
      <c r="O1026" s="170">
        <f>IF(B1026=1,"",TrackingWorksheet!E1031)</f>
        <v>0</v>
      </c>
      <c r="P1026" s="170" t="e">
        <f>IF(B1026=1,"",IF(AND(TrackingWorksheet!B1031&lt;&gt;"",TrackingWorksheet!B1031&lt;=#REF!,OR(TrackingWorksheet!C1031="",TrackingWorksheet!C1031&gt;=#REF!)),1,0))</f>
        <v>#REF!</v>
      </c>
      <c r="Q1026" s="170" t="e">
        <f>IF(B1026=1,"",IF(AND(TrackingWorksheet!#REF! &lt;&gt;"",TrackingWorksheet!#REF!&lt;=#REF!), 1, 0)*D1026)</f>
        <v>#REF!</v>
      </c>
      <c r="R1026" s="170" t="e">
        <f>IF(B1026=1,"",IF(AND(TrackingWorksheet!#REF! &lt;&gt;"", TrackingWorksheet!#REF!="At facility"), 1, 0)*D1026)</f>
        <v>#REF!</v>
      </c>
      <c r="S1026" s="170" t="e">
        <f>IF(B1026=1,"",IF(AND(TrackingWorksheet!#REF! &lt;&gt;"", TrackingWorksheet!#REF!="Outside of facility"), 1, 0)*D1026)</f>
        <v>#REF!</v>
      </c>
      <c r="T1026" s="170" t="e">
        <f>IF(B1026=1,"",IF(AND(TrackingWorksheet!#REF!&lt;&gt;"",TrackingWorksheet!#REF!&lt;=#REF!),1,0)*D1026)</f>
        <v>#REF!</v>
      </c>
      <c r="U1026" s="170" t="e">
        <f>IF(B1026=1,"",IF(AND(TrackingWorksheet!#REF!&lt;&gt;"",TrackingWorksheet!#REF!&lt;=#REF!),1,0)*D1026)</f>
        <v>#REF!</v>
      </c>
      <c r="V1026" s="170" t="str">
        <f>IF(B1026=1,"",IF(TrackingWorksheet!F1031="","",TrackingWorksheet!F1031))</f>
        <v/>
      </c>
    </row>
    <row r="1027" spans="2:22" x14ac:dyDescent="0.35">
      <c r="B1027" s="178">
        <f>IF(AND(ISBLANK(TrackingWorksheet!B1032),ISBLANK(TrackingWorksheet!C1032),ISBLANK(TrackingWorksheet!G1032),ISBLANK(TrackingWorksheet!I1032),
ISBLANK(TrackingWorksheet!#REF!)),1,0)</f>
        <v>0</v>
      </c>
      <c r="C1027" s="173">
        <f>IF(B1027=1,"",TrackingWorksheet!D1032)</f>
        <v>0</v>
      </c>
      <c r="D1027" s="176">
        <f>IF(B1027=1,"",IF(AND(TrackingWorksheet!B1032&lt;&gt;"",TrackingWorksheet!B1032&lt;=WeeklyCOVIDSummary!$C$7,OR(TrackingWorksheet!C1032="",TrackingWorksheet!C1032&gt;=WeeklyCOVIDSummary!$C$6)),1,0))</f>
        <v>0</v>
      </c>
      <c r="E1027" s="175">
        <f>IF(B1027=1,"",IF(AND(TrackingWorksheet!H1032&lt;&gt;"",TrackingWorksheet!H1032&lt;=WeeklyCOVIDSummary!$C$7),1,0)*D1027)</f>
        <v>0</v>
      </c>
      <c r="F1027" s="175">
        <f>IF(B1027=1,"",IF(AND(TrackingWorksheet!I1032&lt;&gt;"",TrackingWorksheet!I1032&lt;=WeeklyCOVIDSummary!$C$7),1,0)*D1027)</f>
        <v>0</v>
      </c>
      <c r="G1027" s="175">
        <f>IF(B1027=1,"",IF(AND(TrackingWorksheet!G1032&lt;&gt;"",TrackingWorksheet!G1032&lt;=WeeklyCOVIDSummary!$C$7,WeeklyCOVIDSummary!$C$6-TrackingWorksheet!G1032&lt;60),1,0)*D1027)</f>
        <v>0</v>
      </c>
      <c r="H1027" s="175">
        <f>IF(B1027=1,"",IF(AND(TrackingWorksheet!G1032&lt;&gt;"",TrackingWorksheet!G1032&lt;=WeeklyCOVIDSummary!$C$7,TrackingWorksheet!G1032&gt;$M$3),1,0)*D1027)</f>
        <v>0</v>
      </c>
      <c r="I1027" s="175">
        <f t="shared" si="31"/>
        <v>0</v>
      </c>
      <c r="J1027" s="175">
        <f t="shared" ref="J1027:J1090" si="32">MAX(G1027:H1027)</f>
        <v>0</v>
      </c>
      <c r="K1027" s="175">
        <f>IF(B1027=1,"",IF(AND(TrackingWorksheet!G1032="",TrackingWorksheet!H1032="", TrackingWorksheet!I1032=""),1,0)*D1027)</f>
        <v>0</v>
      </c>
      <c r="L1027" s="178" t="str">
        <f>IF(B1027=1,"",IF(TrackingWorksheet!F1032="","",TrackingWorksheet!F1032))</f>
        <v/>
      </c>
      <c r="M1027" s="170"/>
      <c r="N1027" s="170">
        <f>IF(AND(ISBLANK(TrackingWorksheet!B1032),ISBLANK(TrackingWorksheet!C1032),ISBLANK(TrackingWorksheet!G1032),ISBLANK(TrackingWorksheet!I1032),
ISBLANK(TrackingWorksheet!#REF!)),1,0)</f>
        <v>0</v>
      </c>
      <c r="O1027" s="170">
        <f>IF(B1027=1,"",TrackingWorksheet!E1032)</f>
        <v>0</v>
      </c>
      <c r="P1027" s="170" t="e">
        <f>IF(B1027=1,"",IF(AND(TrackingWorksheet!B1032&lt;&gt;"",TrackingWorksheet!B1032&lt;=#REF!,OR(TrackingWorksheet!C1032="",TrackingWorksheet!C1032&gt;=#REF!)),1,0))</f>
        <v>#REF!</v>
      </c>
      <c r="Q1027" s="170" t="e">
        <f>IF(B1027=1,"",IF(AND(TrackingWorksheet!#REF! &lt;&gt;"",TrackingWorksheet!#REF!&lt;=#REF!), 1, 0)*D1027)</f>
        <v>#REF!</v>
      </c>
      <c r="R1027" s="170" t="e">
        <f>IF(B1027=1,"",IF(AND(TrackingWorksheet!#REF! &lt;&gt;"", TrackingWorksheet!#REF!="At facility"), 1, 0)*D1027)</f>
        <v>#REF!</v>
      </c>
      <c r="S1027" s="170" t="e">
        <f>IF(B1027=1,"",IF(AND(TrackingWorksheet!#REF! &lt;&gt;"", TrackingWorksheet!#REF!="Outside of facility"), 1, 0)*D1027)</f>
        <v>#REF!</v>
      </c>
      <c r="T1027" s="170" t="e">
        <f>IF(B1027=1,"",IF(AND(TrackingWorksheet!#REF!&lt;&gt;"",TrackingWorksheet!#REF!&lt;=#REF!),1,0)*D1027)</f>
        <v>#REF!</v>
      </c>
      <c r="U1027" s="170" t="e">
        <f>IF(B1027=1,"",IF(AND(TrackingWorksheet!#REF!&lt;&gt;"",TrackingWorksheet!#REF!&lt;=#REF!),1,0)*D1027)</f>
        <v>#REF!</v>
      </c>
      <c r="V1027" s="170" t="str">
        <f>IF(B1027=1,"",IF(TrackingWorksheet!F1032="","",TrackingWorksheet!F1032))</f>
        <v/>
      </c>
    </row>
    <row r="1028" spans="2:22" x14ac:dyDescent="0.35">
      <c r="B1028" s="178">
        <f>IF(AND(ISBLANK(TrackingWorksheet!B1033),ISBLANK(TrackingWorksheet!C1033),ISBLANK(TrackingWorksheet!G1033),ISBLANK(TrackingWorksheet!I1033),
ISBLANK(TrackingWorksheet!#REF!)),1,0)</f>
        <v>0</v>
      </c>
      <c r="C1028" s="173">
        <f>IF(B1028=1,"",TrackingWorksheet!D1033)</f>
        <v>0</v>
      </c>
      <c r="D1028" s="176">
        <f>IF(B1028=1,"",IF(AND(TrackingWorksheet!B1033&lt;&gt;"",TrackingWorksheet!B1033&lt;=WeeklyCOVIDSummary!$C$7,OR(TrackingWorksheet!C1033="",TrackingWorksheet!C1033&gt;=WeeklyCOVIDSummary!$C$6)),1,0))</f>
        <v>0</v>
      </c>
      <c r="E1028" s="175">
        <f>IF(B1028=1,"",IF(AND(TrackingWorksheet!H1033&lt;&gt;"",TrackingWorksheet!H1033&lt;=WeeklyCOVIDSummary!$C$7),1,0)*D1028)</f>
        <v>0</v>
      </c>
      <c r="F1028" s="175">
        <f>IF(B1028=1,"",IF(AND(TrackingWorksheet!I1033&lt;&gt;"",TrackingWorksheet!I1033&lt;=WeeklyCOVIDSummary!$C$7),1,0)*D1028)</f>
        <v>0</v>
      </c>
      <c r="G1028" s="175">
        <f>IF(B1028=1,"",IF(AND(TrackingWorksheet!G1033&lt;&gt;"",TrackingWorksheet!G1033&lt;=WeeklyCOVIDSummary!$C$7,WeeklyCOVIDSummary!$C$6-TrackingWorksheet!G1033&lt;60),1,0)*D1028)</f>
        <v>0</v>
      </c>
      <c r="H1028" s="175">
        <f>IF(B1028=1,"",IF(AND(TrackingWorksheet!G1033&lt;&gt;"",TrackingWorksheet!G1033&lt;=WeeklyCOVIDSummary!$C$7,TrackingWorksheet!G1033&gt;$M$3),1,0)*D1028)</f>
        <v>0</v>
      </c>
      <c r="I1028" s="175">
        <f t="shared" ref="I1028:I1091" si="33">MAX(G1028:H1028)</f>
        <v>0</v>
      </c>
      <c r="J1028" s="175">
        <f t="shared" si="32"/>
        <v>0</v>
      </c>
      <c r="K1028" s="175">
        <f>IF(B1028=1,"",IF(AND(TrackingWorksheet!G1033="",TrackingWorksheet!H1033="", TrackingWorksheet!I1033=""),1,0)*D1028)</f>
        <v>0</v>
      </c>
      <c r="L1028" s="178" t="str">
        <f>IF(B1028=1,"",IF(TrackingWorksheet!F1033="","",TrackingWorksheet!F1033))</f>
        <v/>
      </c>
      <c r="M1028" s="170"/>
      <c r="N1028" s="170">
        <f>IF(AND(ISBLANK(TrackingWorksheet!B1033),ISBLANK(TrackingWorksheet!C1033),ISBLANK(TrackingWorksheet!G1033),ISBLANK(TrackingWorksheet!I1033),
ISBLANK(TrackingWorksheet!#REF!)),1,0)</f>
        <v>0</v>
      </c>
      <c r="O1028" s="170">
        <f>IF(B1028=1,"",TrackingWorksheet!E1033)</f>
        <v>0</v>
      </c>
      <c r="P1028" s="170" t="e">
        <f>IF(B1028=1,"",IF(AND(TrackingWorksheet!B1033&lt;&gt;"",TrackingWorksheet!B1033&lt;=#REF!,OR(TrackingWorksheet!C1033="",TrackingWorksheet!C1033&gt;=#REF!)),1,0))</f>
        <v>#REF!</v>
      </c>
      <c r="Q1028" s="170" t="e">
        <f>IF(B1028=1,"",IF(AND(TrackingWorksheet!#REF! &lt;&gt;"",TrackingWorksheet!#REF!&lt;=#REF!), 1, 0)*D1028)</f>
        <v>#REF!</v>
      </c>
      <c r="R1028" s="170" t="e">
        <f>IF(B1028=1,"",IF(AND(TrackingWorksheet!#REF! &lt;&gt;"", TrackingWorksheet!#REF!="At facility"), 1, 0)*D1028)</f>
        <v>#REF!</v>
      </c>
      <c r="S1028" s="170" t="e">
        <f>IF(B1028=1,"",IF(AND(TrackingWorksheet!#REF! &lt;&gt;"", TrackingWorksheet!#REF!="Outside of facility"), 1, 0)*D1028)</f>
        <v>#REF!</v>
      </c>
      <c r="T1028" s="170" t="e">
        <f>IF(B1028=1,"",IF(AND(TrackingWorksheet!#REF!&lt;&gt;"",TrackingWorksheet!#REF!&lt;=#REF!),1,0)*D1028)</f>
        <v>#REF!</v>
      </c>
      <c r="U1028" s="170" t="e">
        <f>IF(B1028=1,"",IF(AND(TrackingWorksheet!#REF!&lt;&gt;"",TrackingWorksheet!#REF!&lt;=#REF!),1,0)*D1028)</f>
        <v>#REF!</v>
      </c>
      <c r="V1028" s="170" t="str">
        <f>IF(B1028=1,"",IF(TrackingWorksheet!F1033="","",TrackingWorksheet!F1033))</f>
        <v/>
      </c>
    </row>
    <row r="1029" spans="2:22" x14ac:dyDescent="0.35">
      <c r="B1029" s="178">
        <f>IF(AND(ISBLANK(TrackingWorksheet!B1034),ISBLANK(TrackingWorksheet!C1034),ISBLANK(TrackingWorksheet!G1034),ISBLANK(TrackingWorksheet!I1034),
ISBLANK(TrackingWorksheet!#REF!)),1,0)</f>
        <v>0</v>
      </c>
      <c r="C1029" s="173">
        <f>IF(B1029=1,"",TrackingWorksheet!D1034)</f>
        <v>0</v>
      </c>
      <c r="D1029" s="176">
        <f>IF(B1029=1,"",IF(AND(TrackingWorksheet!B1034&lt;&gt;"",TrackingWorksheet!B1034&lt;=WeeklyCOVIDSummary!$C$7,OR(TrackingWorksheet!C1034="",TrackingWorksheet!C1034&gt;=WeeklyCOVIDSummary!$C$6)),1,0))</f>
        <v>0</v>
      </c>
      <c r="E1029" s="175">
        <f>IF(B1029=1,"",IF(AND(TrackingWorksheet!H1034&lt;&gt;"",TrackingWorksheet!H1034&lt;=WeeklyCOVIDSummary!$C$7),1,0)*D1029)</f>
        <v>0</v>
      </c>
      <c r="F1029" s="175">
        <f>IF(B1029=1,"",IF(AND(TrackingWorksheet!I1034&lt;&gt;"",TrackingWorksheet!I1034&lt;=WeeklyCOVIDSummary!$C$7),1,0)*D1029)</f>
        <v>0</v>
      </c>
      <c r="G1029" s="175">
        <f>IF(B1029=1,"",IF(AND(TrackingWorksheet!G1034&lt;&gt;"",TrackingWorksheet!G1034&lt;=WeeklyCOVIDSummary!$C$7,WeeklyCOVIDSummary!$C$6-TrackingWorksheet!G1034&lt;60),1,0)*D1029)</f>
        <v>0</v>
      </c>
      <c r="H1029" s="175">
        <f>IF(B1029=1,"",IF(AND(TrackingWorksheet!G1034&lt;&gt;"",TrackingWorksheet!G1034&lt;=WeeklyCOVIDSummary!$C$7,TrackingWorksheet!G1034&gt;$M$3),1,0)*D1029)</f>
        <v>0</v>
      </c>
      <c r="I1029" s="175">
        <f t="shared" si="33"/>
        <v>0</v>
      </c>
      <c r="J1029" s="175">
        <f t="shared" si="32"/>
        <v>0</v>
      </c>
      <c r="K1029" s="175">
        <f>IF(B1029=1,"",IF(AND(TrackingWorksheet!G1034="",TrackingWorksheet!H1034="", TrackingWorksheet!I1034=""),1,0)*D1029)</f>
        <v>0</v>
      </c>
      <c r="L1029" s="178" t="str">
        <f>IF(B1029=1,"",IF(TrackingWorksheet!F1034="","",TrackingWorksheet!F1034))</f>
        <v/>
      </c>
      <c r="M1029" s="170"/>
      <c r="N1029" s="170">
        <f>IF(AND(ISBLANK(TrackingWorksheet!B1034),ISBLANK(TrackingWorksheet!C1034),ISBLANK(TrackingWorksheet!G1034),ISBLANK(TrackingWorksheet!I1034),
ISBLANK(TrackingWorksheet!#REF!)),1,0)</f>
        <v>0</v>
      </c>
      <c r="O1029" s="170">
        <f>IF(B1029=1,"",TrackingWorksheet!E1034)</f>
        <v>0</v>
      </c>
      <c r="P1029" s="170" t="e">
        <f>IF(B1029=1,"",IF(AND(TrackingWorksheet!B1034&lt;&gt;"",TrackingWorksheet!B1034&lt;=#REF!,OR(TrackingWorksheet!C1034="",TrackingWorksheet!C1034&gt;=#REF!)),1,0))</f>
        <v>#REF!</v>
      </c>
      <c r="Q1029" s="170" t="e">
        <f>IF(B1029=1,"",IF(AND(TrackingWorksheet!#REF! &lt;&gt;"",TrackingWorksheet!#REF!&lt;=#REF!), 1, 0)*D1029)</f>
        <v>#REF!</v>
      </c>
      <c r="R1029" s="170" t="e">
        <f>IF(B1029=1,"",IF(AND(TrackingWorksheet!#REF! &lt;&gt;"", TrackingWorksheet!#REF!="At facility"), 1, 0)*D1029)</f>
        <v>#REF!</v>
      </c>
      <c r="S1029" s="170" t="e">
        <f>IF(B1029=1,"",IF(AND(TrackingWorksheet!#REF! &lt;&gt;"", TrackingWorksheet!#REF!="Outside of facility"), 1, 0)*D1029)</f>
        <v>#REF!</v>
      </c>
      <c r="T1029" s="170" t="e">
        <f>IF(B1029=1,"",IF(AND(TrackingWorksheet!#REF!&lt;&gt;"",TrackingWorksheet!#REF!&lt;=#REF!),1,0)*D1029)</f>
        <v>#REF!</v>
      </c>
      <c r="U1029" s="170" t="e">
        <f>IF(B1029=1,"",IF(AND(TrackingWorksheet!#REF!&lt;&gt;"",TrackingWorksheet!#REF!&lt;=#REF!),1,0)*D1029)</f>
        <v>#REF!</v>
      </c>
      <c r="V1029" s="170" t="str">
        <f>IF(B1029=1,"",IF(TrackingWorksheet!F1034="","",TrackingWorksheet!F1034))</f>
        <v/>
      </c>
    </row>
    <row r="1030" spans="2:22" x14ac:dyDescent="0.35">
      <c r="B1030" s="178">
        <f>IF(AND(ISBLANK(TrackingWorksheet!B1035),ISBLANK(TrackingWorksheet!C1035),ISBLANK(TrackingWorksheet!G1035),ISBLANK(TrackingWorksheet!I1035),
ISBLANK(TrackingWorksheet!#REF!)),1,0)</f>
        <v>0</v>
      </c>
      <c r="C1030" s="173">
        <f>IF(B1030=1,"",TrackingWorksheet!D1035)</f>
        <v>0</v>
      </c>
      <c r="D1030" s="176">
        <f>IF(B1030=1,"",IF(AND(TrackingWorksheet!B1035&lt;&gt;"",TrackingWorksheet!B1035&lt;=WeeklyCOVIDSummary!$C$7,OR(TrackingWorksheet!C1035="",TrackingWorksheet!C1035&gt;=WeeklyCOVIDSummary!$C$6)),1,0))</f>
        <v>0</v>
      </c>
      <c r="E1030" s="175">
        <f>IF(B1030=1,"",IF(AND(TrackingWorksheet!H1035&lt;&gt;"",TrackingWorksheet!H1035&lt;=WeeklyCOVIDSummary!$C$7),1,0)*D1030)</f>
        <v>0</v>
      </c>
      <c r="F1030" s="175">
        <f>IF(B1030=1,"",IF(AND(TrackingWorksheet!I1035&lt;&gt;"",TrackingWorksheet!I1035&lt;=WeeklyCOVIDSummary!$C$7),1,0)*D1030)</f>
        <v>0</v>
      </c>
      <c r="G1030" s="175">
        <f>IF(B1030=1,"",IF(AND(TrackingWorksheet!G1035&lt;&gt;"",TrackingWorksheet!G1035&lt;=WeeklyCOVIDSummary!$C$7,WeeklyCOVIDSummary!$C$6-TrackingWorksheet!G1035&lt;60),1,0)*D1030)</f>
        <v>0</v>
      </c>
      <c r="H1030" s="175">
        <f>IF(B1030=1,"",IF(AND(TrackingWorksheet!G1035&lt;&gt;"",TrackingWorksheet!G1035&lt;=WeeklyCOVIDSummary!$C$7,TrackingWorksheet!G1035&gt;$M$3),1,0)*D1030)</f>
        <v>0</v>
      </c>
      <c r="I1030" s="175">
        <f t="shared" si="33"/>
        <v>0</v>
      </c>
      <c r="J1030" s="175">
        <f t="shared" si="32"/>
        <v>0</v>
      </c>
      <c r="K1030" s="175">
        <f>IF(B1030=1,"",IF(AND(TrackingWorksheet!G1035="",TrackingWorksheet!H1035="", TrackingWorksheet!I1035=""),1,0)*D1030)</f>
        <v>0</v>
      </c>
      <c r="L1030" s="178" t="str">
        <f>IF(B1030=1,"",IF(TrackingWorksheet!F1035="","",TrackingWorksheet!F1035))</f>
        <v/>
      </c>
      <c r="M1030" s="170"/>
      <c r="N1030" s="170">
        <f>IF(AND(ISBLANK(TrackingWorksheet!B1035),ISBLANK(TrackingWorksheet!C1035),ISBLANK(TrackingWorksheet!G1035),ISBLANK(TrackingWorksheet!I1035),
ISBLANK(TrackingWorksheet!#REF!)),1,0)</f>
        <v>0</v>
      </c>
      <c r="O1030" s="170">
        <f>IF(B1030=1,"",TrackingWorksheet!E1035)</f>
        <v>0</v>
      </c>
      <c r="P1030" s="170" t="e">
        <f>IF(B1030=1,"",IF(AND(TrackingWorksheet!B1035&lt;&gt;"",TrackingWorksheet!B1035&lt;=#REF!,OR(TrackingWorksheet!C1035="",TrackingWorksheet!C1035&gt;=#REF!)),1,0))</f>
        <v>#REF!</v>
      </c>
      <c r="Q1030" s="170" t="e">
        <f>IF(B1030=1,"",IF(AND(TrackingWorksheet!#REF! &lt;&gt;"",TrackingWorksheet!#REF!&lt;=#REF!), 1, 0)*D1030)</f>
        <v>#REF!</v>
      </c>
      <c r="R1030" s="170" t="e">
        <f>IF(B1030=1,"",IF(AND(TrackingWorksheet!#REF! &lt;&gt;"", TrackingWorksheet!#REF!="At facility"), 1, 0)*D1030)</f>
        <v>#REF!</v>
      </c>
      <c r="S1030" s="170" t="e">
        <f>IF(B1030=1,"",IF(AND(TrackingWorksheet!#REF! &lt;&gt;"", TrackingWorksheet!#REF!="Outside of facility"), 1, 0)*D1030)</f>
        <v>#REF!</v>
      </c>
      <c r="T1030" s="170" t="e">
        <f>IF(B1030=1,"",IF(AND(TrackingWorksheet!#REF!&lt;&gt;"",TrackingWorksheet!#REF!&lt;=#REF!),1,0)*D1030)</f>
        <v>#REF!</v>
      </c>
      <c r="U1030" s="170" t="e">
        <f>IF(B1030=1,"",IF(AND(TrackingWorksheet!#REF!&lt;&gt;"",TrackingWorksheet!#REF!&lt;=#REF!),1,0)*D1030)</f>
        <v>#REF!</v>
      </c>
      <c r="V1030" s="170" t="str">
        <f>IF(B1030=1,"",IF(TrackingWorksheet!F1035="","",TrackingWorksheet!F1035))</f>
        <v/>
      </c>
    </row>
    <row r="1031" spans="2:22" x14ac:dyDescent="0.35">
      <c r="B1031" s="178">
        <f>IF(AND(ISBLANK(TrackingWorksheet!B1036),ISBLANK(TrackingWorksheet!C1036),ISBLANK(TrackingWorksheet!G1036),ISBLANK(TrackingWorksheet!I1036),
ISBLANK(TrackingWorksheet!#REF!)),1,0)</f>
        <v>0</v>
      </c>
      <c r="C1031" s="173">
        <f>IF(B1031=1,"",TrackingWorksheet!D1036)</f>
        <v>0</v>
      </c>
      <c r="D1031" s="176">
        <f>IF(B1031=1,"",IF(AND(TrackingWorksheet!B1036&lt;&gt;"",TrackingWorksheet!B1036&lt;=WeeklyCOVIDSummary!$C$7,OR(TrackingWorksheet!C1036="",TrackingWorksheet!C1036&gt;=WeeklyCOVIDSummary!$C$6)),1,0))</f>
        <v>0</v>
      </c>
      <c r="E1031" s="175">
        <f>IF(B1031=1,"",IF(AND(TrackingWorksheet!H1036&lt;&gt;"",TrackingWorksheet!H1036&lt;=WeeklyCOVIDSummary!$C$7),1,0)*D1031)</f>
        <v>0</v>
      </c>
      <c r="F1031" s="175">
        <f>IF(B1031=1,"",IF(AND(TrackingWorksheet!I1036&lt;&gt;"",TrackingWorksheet!I1036&lt;=WeeklyCOVIDSummary!$C$7),1,0)*D1031)</f>
        <v>0</v>
      </c>
      <c r="G1031" s="175">
        <f>IF(B1031=1,"",IF(AND(TrackingWorksheet!G1036&lt;&gt;"",TrackingWorksheet!G1036&lt;=WeeklyCOVIDSummary!$C$7,WeeklyCOVIDSummary!$C$6-TrackingWorksheet!G1036&lt;60),1,0)*D1031)</f>
        <v>0</v>
      </c>
      <c r="H1031" s="175">
        <f>IF(B1031=1,"",IF(AND(TrackingWorksheet!G1036&lt;&gt;"",TrackingWorksheet!G1036&lt;=WeeklyCOVIDSummary!$C$7,TrackingWorksheet!G1036&gt;$M$3),1,0)*D1031)</f>
        <v>0</v>
      </c>
      <c r="I1031" s="175">
        <f t="shared" si="33"/>
        <v>0</v>
      </c>
      <c r="J1031" s="175">
        <f t="shared" si="32"/>
        <v>0</v>
      </c>
      <c r="K1031" s="175">
        <f>IF(B1031=1,"",IF(AND(TrackingWorksheet!G1036="",TrackingWorksheet!H1036="", TrackingWorksheet!I1036=""),1,0)*D1031)</f>
        <v>0</v>
      </c>
      <c r="L1031" s="178" t="str">
        <f>IF(B1031=1,"",IF(TrackingWorksheet!F1036="","",TrackingWorksheet!F1036))</f>
        <v/>
      </c>
      <c r="M1031" s="170"/>
      <c r="N1031" s="170">
        <f>IF(AND(ISBLANK(TrackingWorksheet!B1036),ISBLANK(TrackingWorksheet!C1036),ISBLANK(TrackingWorksheet!G1036),ISBLANK(TrackingWorksheet!I1036),
ISBLANK(TrackingWorksheet!#REF!)),1,0)</f>
        <v>0</v>
      </c>
      <c r="O1031" s="170">
        <f>IF(B1031=1,"",TrackingWorksheet!E1036)</f>
        <v>0</v>
      </c>
      <c r="P1031" s="170" t="e">
        <f>IF(B1031=1,"",IF(AND(TrackingWorksheet!B1036&lt;&gt;"",TrackingWorksheet!B1036&lt;=#REF!,OR(TrackingWorksheet!C1036="",TrackingWorksheet!C1036&gt;=#REF!)),1,0))</f>
        <v>#REF!</v>
      </c>
      <c r="Q1031" s="170" t="e">
        <f>IF(B1031=1,"",IF(AND(TrackingWorksheet!#REF! &lt;&gt;"",TrackingWorksheet!#REF!&lt;=#REF!), 1, 0)*D1031)</f>
        <v>#REF!</v>
      </c>
      <c r="R1031" s="170" t="e">
        <f>IF(B1031=1,"",IF(AND(TrackingWorksheet!#REF! &lt;&gt;"", TrackingWorksheet!#REF!="At facility"), 1, 0)*D1031)</f>
        <v>#REF!</v>
      </c>
      <c r="S1031" s="170" t="e">
        <f>IF(B1031=1,"",IF(AND(TrackingWorksheet!#REF! &lt;&gt;"", TrackingWorksheet!#REF!="Outside of facility"), 1, 0)*D1031)</f>
        <v>#REF!</v>
      </c>
      <c r="T1031" s="170" t="e">
        <f>IF(B1031=1,"",IF(AND(TrackingWorksheet!#REF!&lt;&gt;"",TrackingWorksheet!#REF!&lt;=#REF!),1,0)*D1031)</f>
        <v>#REF!</v>
      </c>
      <c r="U1031" s="170" t="e">
        <f>IF(B1031=1,"",IF(AND(TrackingWorksheet!#REF!&lt;&gt;"",TrackingWorksheet!#REF!&lt;=#REF!),1,0)*D1031)</f>
        <v>#REF!</v>
      </c>
      <c r="V1031" s="170" t="str">
        <f>IF(B1031=1,"",IF(TrackingWorksheet!F1036="","",TrackingWorksheet!F1036))</f>
        <v/>
      </c>
    </row>
    <row r="1032" spans="2:22" x14ac:dyDescent="0.35">
      <c r="B1032" s="178">
        <f>IF(AND(ISBLANK(TrackingWorksheet!B1037),ISBLANK(TrackingWorksheet!C1037),ISBLANK(TrackingWorksheet!G1037),ISBLANK(TrackingWorksheet!I1037),
ISBLANK(TrackingWorksheet!#REF!)),1,0)</f>
        <v>0</v>
      </c>
      <c r="C1032" s="173">
        <f>IF(B1032=1,"",TrackingWorksheet!D1037)</f>
        <v>0</v>
      </c>
      <c r="D1032" s="176">
        <f>IF(B1032=1,"",IF(AND(TrackingWorksheet!B1037&lt;&gt;"",TrackingWorksheet!B1037&lt;=WeeklyCOVIDSummary!$C$7,OR(TrackingWorksheet!C1037="",TrackingWorksheet!C1037&gt;=WeeklyCOVIDSummary!$C$6)),1,0))</f>
        <v>0</v>
      </c>
      <c r="E1032" s="175">
        <f>IF(B1032=1,"",IF(AND(TrackingWorksheet!H1037&lt;&gt;"",TrackingWorksheet!H1037&lt;=WeeklyCOVIDSummary!$C$7),1,0)*D1032)</f>
        <v>0</v>
      </c>
      <c r="F1032" s="175">
        <f>IF(B1032=1,"",IF(AND(TrackingWorksheet!I1037&lt;&gt;"",TrackingWorksheet!I1037&lt;=WeeklyCOVIDSummary!$C$7),1,0)*D1032)</f>
        <v>0</v>
      </c>
      <c r="G1032" s="175">
        <f>IF(B1032=1,"",IF(AND(TrackingWorksheet!G1037&lt;&gt;"",TrackingWorksheet!G1037&lt;=WeeklyCOVIDSummary!$C$7,WeeklyCOVIDSummary!$C$6-TrackingWorksheet!G1037&lt;60),1,0)*D1032)</f>
        <v>0</v>
      </c>
      <c r="H1032" s="175">
        <f>IF(B1032=1,"",IF(AND(TrackingWorksheet!G1037&lt;&gt;"",TrackingWorksheet!G1037&lt;=WeeklyCOVIDSummary!$C$7,TrackingWorksheet!G1037&gt;$M$3),1,0)*D1032)</f>
        <v>0</v>
      </c>
      <c r="I1032" s="175">
        <f t="shared" si="33"/>
        <v>0</v>
      </c>
      <c r="J1032" s="175">
        <f t="shared" si="32"/>
        <v>0</v>
      </c>
      <c r="K1032" s="175">
        <f>IF(B1032=1,"",IF(AND(TrackingWorksheet!G1037="",TrackingWorksheet!H1037="", TrackingWorksheet!I1037=""),1,0)*D1032)</f>
        <v>0</v>
      </c>
      <c r="L1032" s="178" t="str">
        <f>IF(B1032=1,"",IF(TrackingWorksheet!F1037="","",TrackingWorksheet!F1037))</f>
        <v/>
      </c>
      <c r="M1032" s="170"/>
      <c r="N1032" s="170">
        <f>IF(AND(ISBLANK(TrackingWorksheet!B1037),ISBLANK(TrackingWorksheet!C1037),ISBLANK(TrackingWorksheet!G1037),ISBLANK(TrackingWorksheet!I1037),
ISBLANK(TrackingWorksheet!#REF!)),1,0)</f>
        <v>0</v>
      </c>
      <c r="O1032" s="170">
        <f>IF(B1032=1,"",TrackingWorksheet!E1037)</f>
        <v>0</v>
      </c>
      <c r="P1032" s="170" t="e">
        <f>IF(B1032=1,"",IF(AND(TrackingWorksheet!B1037&lt;&gt;"",TrackingWorksheet!B1037&lt;=#REF!,OR(TrackingWorksheet!C1037="",TrackingWorksheet!C1037&gt;=#REF!)),1,0))</f>
        <v>#REF!</v>
      </c>
      <c r="Q1032" s="170" t="e">
        <f>IF(B1032=1,"",IF(AND(TrackingWorksheet!#REF! &lt;&gt;"",TrackingWorksheet!#REF!&lt;=#REF!), 1, 0)*D1032)</f>
        <v>#REF!</v>
      </c>
      <c r="R1032" s="170" t="e">
        <f>IF(B1032=1,"",IF(AND(TrackingWorksheet!#REF! &lt;&gt;"", TrackingWorksheet!#REF!="At facility"), 1, 0)*D1032)</f>
        <v>#REF!</v>
      </c>
      <c r="S1032" s="170" t="e">
        <f>IF(B1032=1,"",IF(AND(TrackingWorksheet!#REF! &lt;&gt;"", TrackingWorksheet!#REF!="Outside of facility"), 1, 0)*D1032)</f>
        <v>#REF!</v>
      </c>
      <c r="T1032" s="170" t="e">
        <f>IF(B1032=1,"",IF(AND(TrackingWorksheet!#REF!&lt;&gt;"",TrackingWorksheet!#REF!&lt;=#REF!),1,0)*D1032)</f>
        <v>#REF!</v>
      </c>
      <c r="U1032" s="170" t="e">
        <f>IF(B1032=1,"",IF(AND(TrackingWorksheet!#REF!&lt;&gt;"",TrackingWorksheet!#REF!&lt;=#REF!),1,0)*D1032)</f>
        <v>#REF!</v>
      </c>
      <c r="V1032" s="170" t="str">
        <f>IF(B1032=1,"",IF(TrackingWorksheet!F1037="","",TrackingWorksheet!F1037))</f>
        <v/>
      </c>
    </row>
    <row r="1033" spans="2:22" x14ac:dyDescent="0.35">
      <c r="B1033" s="178">
        <f>IF(AND(ISBLANK(TrackingWorksheet!B1038),ISBLANK(TrackingWorksheet!C1038),ISBLANK(TrackingWorksheet!G1038),ISBLANK(TrackingWorksheet!I1038),
ISBLANK(TrackingWorksheet!#REF!)),1,0)</f>
        <v>0</v>
      </c>
      <c r="C1033" s="173">
        <f>IF(B1033=1,"",TrackingWorksheet!D1038)</f>
        <v>0</v>
      </c>
      <c r="D1033" s="176">
        <f>IF(B1033=1,"",IF(AND(TrackingWorksheet!B1038&lt;&gt;"",TrackingWorksheet!B1038&lt;=WeeklyCOVIDSummary!$C$7,OR(TrackingWorksheet!C1038="",TrackingWorksheet!C1038&gt;=WeeklyCOVIDSummary!$C$6)),1,0))</f>
        <v>0</v>
      </c>
      <c r="E1033" s="175">
        <f>IF(B1033=1,"",IF(AND(TrackingWorksheet!H1038&lt;&gt;"",TrackingWorksheet!H1038&lt;=WeeklyCOVIDSummary!$C$7),1,0)*D1033)</f>
        <v>0</v>
      </c>
      <c r="F1033" s="175">
        <f>IF(B1033=1,"",IF(AND(TrackingWorksheet!I1038&lt;&gt;"",TrackingWorksheet!I1038&lt;=WeeklyCOVIDSummary!$C$7),1,0)*D1033)</f>
        <v>0</v>
      </c>
      <c r="G1033" s="175">
        <f>IF(B1033=1,"",IF(AND(TrackingWorksheet!G1038&lt;&gt;"",TrackingWorksheet!G1038&lt;=WeeklyCOVIDSummary!$C$7,WeeklyCOVIDSummary!$C$6-TrackingWorksheet!G1038&lt;60),1,0)*D1033)</f>
        <v>0</v>
      </c>
      <c r="H1033" s="175">
        <f>IF(B1033=1,"",IF(AND(TrackingWorksheet!G1038&lt;&gt;"",TrackingWorksheet!G1038&lt;=WeeklyCOVIDSummary!$C$7,TrackingWorksheet!G1038&gt;$M$3),1,0)*D1033)</f>
        <v>0</v>
      </c>
      <c r="I1033" s="175">
        <f t="shared" si="33"/>
        <v>0</v>
      </c>
      <c r="J1033" s="175">
        <f t="shared" si="32"/>
        <v>0</v>
      </c>
      <c r="K1033" s="175">
        <f>IF(B1033=1,"",IF(AND(TrackingWorksheet!G1038="",TrackingWorksheet!H1038="", TrackingWorksheet!I1038=""),1,0)*D1033)</f>
        <v>0</v>
      </c>
      <c r="L1033" s="178" t="str">
        <f>IF(B1033=1,"",IF(TrackingWorksheet!F1038="","",TrackingWorksheet!F1038))</f>
        <v/>
      </c>
      <c r="M1033" s="170"/>
      <c r="N1033" s="170">
        <f>IF(AND(ISBLANK(TrackingWorksheet!B1038),ISBLANK(TrackingWorksheet!C1038),ISBLANK(TrackingWorksheet!G1038),ISBLANK(TrackingWorksheet!I1038),
ISBLANK(TrackingWorksheet!#REF!)),1,0)</f>
        <v>0</v>
      </c>
      <c r="O1033" s="170">
        <f>IF(B1033=1,"",TrackingWorksheet!E1038)</f>
        <v>0</v>
      </c>
      <c r="P1033" s="170" t="e">
        <f>IF(B1033=1,"",IF(AND(TrackingWorksheet!B1038&lt;&gt;"",TrackingWorksheet!B1038&lt;=#REF!,OR(TrackingWorksheet!C1038="",TrackingWorksheet!C1038&gt;=#REF!)),1,0))</f>
        <v>#REF!</v>
      </c>
      <c r="Q1033" s="170" t="e">
        <f>IF(B1033=1,"",IF(AND(TrackingWorksheet!#REF! &lt;&gt;"",TrackingWorksheet!#REF!&lt;=#REF!), 1, 0)*D1033)</f>
        <v>#REF!</v>
      </c>
      <c r="R1033" s="170" t="e">
        <f>IF(B1033=1,"",IF(AND(TrackingWorksheet!#REF! &lt;&gt;"", TrackingWorksheet!#REF!="At facility"), 1, 0)*D1033)</f>
        <v>#REF!</v>
      </c>
      <c r="S1033" s="170" t="e">
        <f>IF(B1033=1,"",IF(AND(TrackingWorksheet!#REF! &lt;&gt;"", TrackingWorksheet!#REF!="Outside of facility"), 1, 0)*D1033)</f>
        <v>#REF!</v>
      </c>
      <c r="T1033" s="170" t="e">
        <f>IF(B1033=1,"",IF(AND(TrackingWorksheet!#REF!&lt;&gt;"",TrackingWorksheet!#REF!&lt;=#REF!),1,0)*D1033)</f>
        <v>#REF!</v>
      </c>
      <c r="U1033" s="170" t="e">
        <f>IF(B1033=1,"",IF(AND(TrackingWorksheet!#REF!&lt;&gt;"",TrackingWorksheet!#REF!&lt;=#REF!),1,0)*D1033)</f>
        <v>#REF!</v>
      </c>
      <c r="V1033" s="170" t="str">
        <f>IF(B1033=1,"",IF(TrackingWorksheet!F1038="","",TrackingWorksheet!F1038))</f>
        <v/>
      </c>
    </row>
    <row r="1034" spans="2:22" x14ac:dyDescent="0.35">
      <c r="B1034" s="178">
        <f>IF(AND(ISBLANK(TrackingWorksheet!B1039),ISBLANK(TrackingWorksheet!C1039),ISBLANK(TrackingWorksheet!G1039),ISBLANK(TrackingWorksheet!I1039),
ISBLANK(TrackingWorksheet!#REF!)),1,0)</f>
        <v>0</v>
      </c>
      <c r="C1034" s="173">
        <f>IF(B1034=1,"",TrackingWorksheet!D1039)</f>
        <v>0</v>
      </c>
      <c r="D1034" s="176">
        <f>IF(B1034=1,"",IF(AND(TrackingWorksheet!B1039&lt;&gt;"",TrackingWorksheet!B1039&lt;=WeeklyCOVIDSummary!$C$7,OR(TrackingWorksheet!C1039="",TrackingWorksheet!C1039&gt;=WeeklyCOVIDSummary!$C$6)),1,0))</f>
        <v>0</v>
      </c>
      <c r="E1034" s="175">
        <f>IF(B1034=1,"",IF(AND(TrackingWorksheet!H1039&lt;&gt;"",TrackingWorksheet!H1039&lt;=WeeklyCOVIDSummary!$C$7),1,0)*D1034)</f>
        <v>0</v>
      </c>
      <c r="F1034" s="175">
        <f>IF(B1034=1,"",IF(AND(TrackingWorksheet!I1039&lt;&gt;"",TrackingWorksheet!I1039&lt;=WeeklyCOVIDSummary!$C$7),1,0)*D1034)</f>
        <v>0</v>
      </c>
      <c r="G1034" s="175">
        <f>IF(B1034=1,"",IF(AND(TrackingWorksheet!G1039&lt;&gt;"",TrackingWorksheet!G1039&lt;=WeeklyCOVIDSummary!$C$7,WeeklyCOVIDSummary!$C$6-TrackingWorksheet!G1039&lt;60),1,0)*D1034)</f>
        <v>0</v>
      </c>
      <c r="H1034" s="175">
        <f>IF(B1034=1,"",IF(AND(TrackingWorksheet!G1039&lt;&gt;"",TrackingWorksheet!G1039&lt;=WeeklyCOVIDSummary!$C$7,TrackingWorksheet!G1039&gt;$M$3),1,0)*D1034)</f>
        <v>0</v>
      </c>
      <c r="I1034" s="175">
        <f t="shared" si="33"/>
        <v>0</v>
      </c>
      <c r="J1034" s="175">
        <f t="shared" si="32"/>
        <v>0</v>
      </c>
      <c r="K1034" s="175">
        <f>IF(B1034=1,"",IF(AND(TrackingWorksheet!G1039="",TrackingWorksheet!H1039="", TrackingWorksheet!I1039=""),1,0)*D1034)</f>
        <v>0</v>
      </c>
      <c r="L1034" s="178" t="str">
        <f>IF(B1034=1,"",IF(TrackingWorksheet!F1039="","",TrackingWorksheet!F1039))</f>
        <v/>
      </c>
      <c r="M1034" s="170"/>
      <c r="N1034" s="170">
        <f>IF(AND(ISBLANK(TrackingWorksheet!B1039),ISBLANK(TrackingWorksheet!C1039),ISBLANK(TrackingWorksheet!G1039),ISBLANK(TrackingWorksheet!I1039),
ISBLANK(TrackingWorksheet!#REF!)),1,0)</f>
        <v>0</v>
      </c>
      <c r="O1034" s="170">
        <f>IF(B1034=1,"",TrackingWorksheet!E1039)</f>
        <v>0</v>
      </c>
      <c r="P1034" s="170" t="e">
        <f>IF(B1034=1,"",IF(AND(TrackingWorksheet!B1039&lt;&gt;"",TrackingWorksheet!B1039&lt;=#REF!,OR(TrackingWorksheet!C1039="",TrackingWorksheet!C1039&gt;=#REF!)),1,0))</f>
        <v>#REF!</v>
      </c>
      <c r="Q1034" s="170" t="e">
        <f>IF(B1034=1,"",IF(AND(TrackingWorksheet!#REF! &lt;&gt;"",TrackingWorksheet!#REF!&lt;=#REF!), 1, 0)*D1034)</f>
        <v>#REF!</v>
      </c>
      <c r="R1034" s="170" t="e">
        <f>IF(B1034=1,"",IF(AND(TrackingWorksheet!#REF! &lt;&gt;"", TrackingWorksheet!#REF!="At facility"), 1, 0)*D1034)</f>
        <v>#REF!</v>
      </c>
      <c r="S1034" s="170" t="e">
        <f>IF(B1034=1,"",IF(AND(TrackingWorksheet!#REF! &lt;&gt;"", TrackingWorksheet!#REF!="Outside of facility"), 1, 0)*D1034)</f>
        <v>#REF!</v>
      </c>
      <c r="T1034" s="170" t="e">
        <f>IF(B1034=1,"",IF(AND(TrackingWorksheet!#REF!&lt;&gt;"",TrackingWorksheet!#REF!&lt;=#REF!),1,0)*D1034)</f>
        <v>#REF!</v>
      </c>
      <c r="U1034" s="170" t="e">
        <f>IF(B1034=1,"",IF(AND(TrackingWorksheet!#REF!&lt;&gt;"",TrackingWorksheet!#REF!&lt;=#REF!),1,0)*D1034)</f>
        <v>#REF!</v>
      </c>
      <c r="V1034" s="170" t="str">
        <f>IF(B1034=1,"",IF(TrackingWorksheet!F1039="","",TrackingWorksheet!F1039))</f>
        <v/>
      </c>
    </row>
    <row r="1035" spans="2:22" x14ac:dyDescent="0.35">
      <c r="B1035" s="178">
        <f>IF(AND(ISBLANK(TrackingWorksheet!B1040),ISBLANK(TrackingWorksheet!C1040),ISBLANK(TrackingWorksheet!G1040),ISBLANK(TrackingWorksheet!I1040),
ISBLANK(TrackingWorksheet!#REF!)),1,0)</f>
        <v>0</v>
      </c>
      <c r="C1035" s="173">
        <f>IF(B1035=1,"",TrackingWorksheet!D1040)</f>
        <v>0</v>
      </c>
      <c r="D1035" s="176">
        <f>IF(B1035=1,"",IF(AND(TrackingWorksheet!B1040&lt;&gt;"",TrackingWorksheet!B1040&lt;=WeeklyCOVIDSummary!$C$7,OR(TrackingWorksheet!C1040="",TrackingWorksheet!C1040&gt;=WeeklyCOVIDSummary!$C$6)),1,0))</f>
        <v>0</v>
      </c>
      <c r="E1035" s="175">
        <f>IF(B1035=1,"",IF(AND(TrackingWorksheet!H1040&lt;&gt;"",TrackingWorksheet!H1040&lt;=WeeklyCOVIDSummary!$C$7),1,0)*D1035)</f>
        <v>0</v>
      </c>
      <c r="F1035" s="175">
        <f>IF(B1035=1,"",IF(AND(TrackingWorksheet!I1040&lt;&gt;"",TrackingWorksheet!I1040&lt;=WeeklyCOVIDSummary!$C$7),1,0)*D1035)</f>
        <v>0</v>
      </c>
      <c r="G1035" s="175">
        <f>IF(B1035=1,"",IF(AND(TrackingWorksheet!G1040&lt;&gt;"",TrackingWorksheet!G1040&lt;=WeeklyCOVIDSummary!$C$7,WeeklyCOVIDSummary!$C$6-TrackingWorksheet!G1040&lt;60),1,0)*D1035)</f>
        <v>0</v>
      </c>
      <c r="H1035" s="175">
        <f>IF(B1035=1,"",IF(AND(TrackingWorksheet!G1040&lt;&gt;"",TrackingWorksheet!G1040&lt;=WeeklyCOVIDSummary!$C$7,TrackingWorksheet!G1040&gt;$M$3),1,0)*D1035)</f>
        <v>0</v>
      </c>
      <c r="I1035" s="175">
        <f t="shared" si="33"/>
        <v>0</v>
      </c>
      <c r="J1035" s="175">
        <f t="shared" si="32"/>
        <v>0</v>
      </c>
      <c r="K1035" s="175">
        <f>IF(B1035=1,"",IF(AND(TrackingWorksheet!G1040="",TrackingWorksheet!H1040="", TrackingWorksheet!I1040=""),1,0)*D1035)</f>
        <v>0</v>
      </c>
      <c r="L1035" s="178" t="str">
        <f>IF(B1035=1,"",IF(TrackingWorksheet!F1040="","",TrackingWorksheet!F1040))</f>
        <v/>
      </c>
      <c r="M1035" s="170"/>
      <c r="N1035" s="170">
        <f>IF(AND(ISBLANK(TrackingWorksheet!B1040),ISBLANK(TrackingWorksheet!C1040),ISBLANK(TrackingWorksheet!G1040),ISBLANK(TrackingWorksheet!I1040),
ISBLANK(TrackingWorksheet!#REF!)),1,0)</f>
        <v>0</v>
      </c>
      <c r="O1035" s="170">
        <f>IF(B1035=1,"",TrackingWorksheet!E1040)</f>
        <v>0</v>
      </c>
      <c r="P1035" s="170" t="e">
        <f>IF(B1035=1,"",IF(AND(TrackingWorksheet!B1040&lt;&gt;"",TrackingWorksheet!B1040&lt;=#REF!,OR(TrackingWorksheet!C1040="",TrackingWorksheet!C1040&gt;=#REF!)),1,0))</f>
        <v>#REF!</v>
      </c>
      <c r="Q1035" s="170" t="e">
        <f>IF(B1035=1,"",IF(AND(TrackingWorksheet!#REF! &lt;&gt;"",TrackingWorksheet!#REF!&lt;=#REF!), 1, 0)*D1035)</f>
        <v>#REF!</v>
      </c>
      <c r="R1035" s="170" t="e">
        <f>IF(B1035=1,"",IF(AND(TrackingWorksheet!#REF! &lt;&gt;"", TrackingWorksheet!#REF!="At facility"), 1, 0)*D1035)</f>
        <v>#REF!</v>
      </c>
      <c r="S1035" s="170" t="e">
        <f>IF(B1035=1,"",IF(AND(TrackingWorksheet!#REF! &lt;&gt;"", TrackingWorksheet!#REF!="Outside of facility"), 1, 0)*D1035)</f>
        <v>#REF!</v>
      </c>
      <c r="T1035" s="170" t="e">
        <f>IF(B1035=1,"",IF(AND(TrackingWorksheet!#REF!&lt;&gt;"",TrackingWorksheet!#REF!&lt;=#REF!),1,0)*D1035)</f>
        <v>#REF!</v>
      </c>
      <c r="U1035" s="170" t="e">
        <f>IF(B1035=1,"",IF(AND(TrackingWorksheet!#REF!&lt;&gt;"",TrackingWorksheet!#REF!&lt;=#REF!),1,0)*D1035)</f>
        <v>#REF!</v>
      </c>
      <c r="V1035" s="170" t="str">
        <f>IF(B1035=1,"",IF(TrackingWorksheet!F1040="","",TrackingWorksheet!F1040))</f>
        <v/>
      </c>
    </row>
    <row r="1036" spans="2:22" x14ac:dyDescent="0.35">
      <c r="B1036" s="178">
        <f>IF(AND(ISBLANK(TrackingWorksheet!B1041),ISBLANK(TrackingWorksheet!C1041),ISBLANK(TrackingWorksheet!G1041),ISBLANK(TrackingWorksheet!I1041),
ISBLANK(TrackingWorksheet!#REF!)),1,0)</f>
        <v>0</v>
      </c>
      <c r="C1036" s="173">
        <f>IF(B1036=1,"",TrackingWorksheet!D1041)</f>
        <v>0</v>
      </c>
      <c r="D1036" s="176">
        <f>IF(B1036=1,"",IF(AND(TrackingWorksheet!B1041&lt;&gt;"",TrackingWorksheet!B1041&lt;=WeeklyCOVIDSummary!$C$7,OR(TrackingWorksheet!C1041="",TrackingWorksheet!C1041&gt;=WeeklyCOVIDSummary!$C$6)),1,0))</f>
        <v>0</v>
      </c>
      <c r="E1036" s="175">
        <f>IF(B1036=1,"",IF(AND(TrackingWorksheet!H1041&lt;&gt;"",TrackingWorksheet!H1041&lt;=WeeklyCOVIDSummary!$C$7),1,0)*D1036)</f>
        <v>0</v>
      </c>
      <c r="F1036" s="175">
        <f>IF(B1036=1,"",IF(AND(TrackingWorksheet!I1041&lt;&gt;"",TrackingWorksheet!I1041&lt;=WeeklyCOVIDSummary!$C$7),1,0)*D1036)</f>
        <v>0</v>
      </c>
      <c r="G1036" s="175">
        <f>IF(B1036=1,"",IF(AND(TrackingWorksheet!G1041&lt;&gt;"",TrackingWorksheet!G1041&lt;=WeeklyCOVIDSummary!$C$7,WeeklyCOVIDSummary!$C$6-TrackingWorksheet!G1041&lt;60),1,0)*D1036)</f>
        <v>0</v>
      </c>
      <c r="H1036" s="175">
        <f>IF(B1036=1,"",IF(AND(TrackingWorksheet!G1041&lt;&gt;"",TrackingWorksheet!G1041&lt;=WeeklyCOVIDSummary!$C$7,TrackingWorksheet!G1041&gt;$M$3),1,0)*D1036)</f>
        <v>0</v>
      </c>
      <c r="I1036" s="175">
        <f t="shared" si="33"/>
        <v>0</v>
      </c>
      <c r="J1036" s="175">
        <f t="shared" si="32"/>
        <v>0</v>
      </c>
      <c r="K1036" s="175">
        <f>IF(B1036=1,"",IF(AND(TrackingWorksheet!G1041="",TrackingWorksheet!H1041="", TrackingWorksheet!I1041=""),1,0)*D1036)</f>
        <v>0</v>
      </c>
      <c r="L1036" s="178" t="str">
        <f>IF(B1036=1,"",IF(TrackingWorksheet!F1041="","",TrackingWorksheet!F1041))</f>
        <v/>
      </c>
      <c r="M1036" s="170"/>
      <c r="N1036" s="170">
        <f>IF(AND(ISBLANK(TrackingWorksheet!B1041),ISBLANK(TrackingWorksheet!C1041),ISBLANK(TrackingWorksheet!G1041),ISBLANK(TrackingWorksheet!I1041),
ISBLANK(TrackingWorksheet!#REF!)),1,0)</f>
        <v>0</v>
      </c>
      <c r="O1036" s="170">
        <f>IF(B1036=1,"",TrackingWorksheet!E1041)</f>
        <v>0</v>
      </c>
      <c r="P1036" s="170" t="e">
        <f>IF(B1036=1,"",IF(AND(TrackingWorksheet!B1041&lt;&gt;"",TrackingWorksheet!B1041&lt;=#REF!,OR(TrackingWorksheet!C1041="",TrackingWorksheet!C1041&gt;=#REF!)),1,0))</f>
        <v>#REF!</v>
      </c>
      <c r="Q1036" s="170" t="e">
        <f>IF(B1036=1,"",IF(AND(TrackingWorksheet!#REF! &lt;&gt;"",TrackingWorksheet!#REF!&lt;=#REF!), 1, 0)*D1036)</f>
        <v>#REF!</v>
      </c>
      <c r="R1036" s="170" t="e">
        <f>IF(B1036=1,"",IF(AND(TrackingWorksheet!#REF! &lt;&gt;"", TrackingWorksheet!#REF!="At facility"), 1, 0)*D1036)</f>
        <v>#REF!</v>
      </c>
      <c r="S1036" s="170" t="e">
        <f>IF(B1036=1,"",IF(AND(TrackingWorksheet!#REF! &lt;&gt;"", TrackingWorksheet!#REF!="Outside of facility"), 1, 0)*D1036)</f>
        <v>#REF!</v>
      </c>
      <c r="T1036" s="170" t="e">
        <f>IF(B1036=1,"",IF(AND(TrackingWorksheet!#REF!&lt;&gt;"",TrackingWorksheet!#REF!&lt;=#REF!),1,0)*D1036)</f>
        <v>#REF!</v>
      </c>
      <c r="U1036" s="170" t="e">
        <f>IF(B1036=1,"",IF(AND(TrackingWorksheet!#REF!&lt;&gt;"",TrackingWorksheet!#REF!&lt;=#REF!),1,0)*D1036)</f>
        <v>#REF!</v>
      </c>
      <c r="V1036" s="170" t="str">
        <f>IF(B1036=1,"",IF(TrackingWorksheet!F1041="","",TrackingWorksheet!F1041))</f>
        <v/>
      </c>
    </row>
    <row r="1037" spans="2:22" x14ac:dyDescent="0.35">
      <c r="B1037" s="178">
        <f>IF(AND(ISBLANK(TrackingWorksheet!B1042),ISBLANK(TrackingWorksheet!C1042),ISBLANK(TrackingWorksheet!G1042),ISBLANK(TrackingWorksheet!I1042),
ISBLANK(TrackingWorksheet!#REF!)),1,0)</f>
        <v>0</v>
      </c>
      <c r="C1037" s="173">
        <f>IF(B1037=1,"",TrackingWorksheet!D1042)</f>
        <v>0</v>
      </c>
      <c r="D1037" s="176">
        <f>IF(B1037=1,"",IF(AND(TrackingWorksheet!B1042&lt;&gt;"",TrackingWorksheet!B1042&lt;=WeeklyCOVIDSummary!$C$7,OR(TrackingWorksheet!C1042="",TrackingWorksheet!C1042&gt;=WeeklyCOVIDSummary!$C$6)),1,0))</f>
        <v>0</v>
      </c>
      <c r="E1037" s="175">
        <f>IF(B1037=1,"",IF(AND(TrackingWorksheet!H1042&lt;&gt;"",TrackingWorksheet!H1042&lt;=WeeklyCOVIDSummary!$C$7),1,0)*D1037)</f>
        <v>0</v>
      </c>
      <c r="F1037" s="175">
        <f>IF(B1037=1,"",IF(AND(TrackingWorksheet!I1042&lt;&gt;"",TrackingWorksheet!I1042&lt;=WeeklyCOVIDSummary!$C$7),1,0)*D1037)</f>
        <v>0</v>
      </c>
      <c r="G1037" s="175">
        <f>IF(B1037=1,"",IF(AND(TrackingWorksheet!G1042&lt;&gt;"",TrackingWorksheet!G1042&lt;=WeeklyCOVIDSummary!$C$7,WeeklyCOVIDSummary!$C$6-TrackingWorksheet!G1042&lt;60),1,0)*D1037)</f>
        <v>0</v>
      </c>
      <c r="H1037" s="175">
        <f>IF(B1037=1,"",IF(AND(TrackingWorksheet!G1042&lt;&gt;"",TrackingWorksheet!G1042&lt;=WeeklyCOVIDSummary!$C$7,TrackingWorksheet!G1042&gt;$M$3),1,0)*D1037)</f>
        <v>0</v>
      </c>
      <c r="I1037" s="175">
        <f t="shared" si="33"/>
        <v>0</v>
      </c>
      <c r="J1037" s="175">
        <f t="shared" si="32"/>
        <v>0</v>
      </c>
      <c r="K1037" s="175">
        <f>IF(B1037=1,"",IF(AND(TrackingWorksheet!G1042="",TrackingWorksheet!H1042="", TrackingWorksheet!I1042=""),1,0)*D1037)</f>
        <v>0</v>
      </c>
      <c r="L1037" s="178" t="str">
        <f>IF(B1037=1,"",IF(TrackingWorksheet!F1042="","",TrackingWorksheet!F1042))</f>
        <v/>
      </c>
      <c r="M1037" s="170"/>
      <c r="N1037" s="170">
        <f>IF(AND(ISBLANK(TrackingWorksheet!B1042),ISBLANK(TrackingWorksheet!C1042),ISBLANK(TrackingWorksheet!G1042),ISBLANK(TrackingWorksheet!I1042),
ISBLANK(TrackingWorksheet!#REF!)),1,0)</f>
        <v>0</v>
      </c>
      <c r="O1037" s="170">
        <f>IF(B1037=1,"",TrackingWorksheet!E1042)</f>
        <v>0</v>
      </c>
      <c r="P1037" s="170" t="e">
        <f>IF(B1037=1,"",IF(AND(TrackingWorksheet!B1042&lt;&gt;"",TrackingWorksheet!B1042&lt;=#REF!,OR(TrackingWorksheet!C1042="",TrackingWorksheet!C1042&gt;=#REF!)),1,0))</f>
        <v>#REF!</v>
      </c>
      <c r="Q1037" s="170" t="e">
        <f>IF(B1037=1,"",IF(AND(TrackingWorksheet!#REF! &lt;&gt;"",TrackingWorksheet!#REF!&lt;=#REF!), 1, 0)*D1037)</f>
        <v>#REF!</v>
      </c>
      <c r="R1037" s="170" t="e">
        <f>IF(B1037=1,"",IF(AND(TrackingWorksheet!#REF! &lt;&gt;"", TrackingWorksheet!#REF!="At facility"), 1, 0)*D1037)</f>
        <v>#REF!</v>
      </c>
      <c r="S1037" s="170" t="e">
        <f>IF(B1037=1,"",IF(AND(TrackingWorksheet!#REF! &lt;&gt;"", TrackingWorksheet!#REF!="Outside of facility"), 1, 0)*D1037)</f>
        <v>#REF!</v>
      </c>
      <c r="T1037" s="170" t="e">
        <f>IF(B1037=1,"",IF(AND(TrackingWorksheet!#REF!&lt;&gt;"",TrackingWorksheet!#REF!&lt;=#REF!),1,0)*D1037)</f>
        <v>#REF!</v>
      </c>
      <c r="U1037" s="170" t="e">
        <f>IF(B1037=1,"",IF(AND(TrackingWorksheet!#REF!&lt;&gt;"",TrackingWorksheet!#REF!&lt;=#REF!),1,0)*D1037)</f>
        <v>#REF!</v>
      </c>
      <c r="V1037" s="170" t="str">
        <f>IF(B1037=1,"",IF(TrackingWorksheet!F1042="","",TrackingWorksheet!F1042))</f>
        <v/>
      </c>
    </row>
    <row r="1038" spans="2:22" x14ac:dyDescent="0.35">
      <c r="B1038" s="178">
        <f>IF(AND(ISBLANK(TrackingWorksheet!B1043),ISBLANK(TrackingWorksheet!C1043),ISBLANK(TrackingWorksheet!G1043),ISBLANK(TrackingWorksheet!I1043),
ISBLANK(TrackingWorksheet!#REF!)),1,0)</f>
        <v>0</v>
      </c>
      <c r="C1038" s="173">
        <f>IF(B1038=1,"",TrackingWorksheet!D1043)</f>
        <v>0</v>
      </c>
      <c r="D1038" s="176">
        <f>IF(B1038=1,"",IF(AND(TrackingWorksheet!B1043&lt;&gt;"",TrackingWorksheet!B1043&lt;=WeeklyCOVIDSummary!$C$7,OR(TrackingWorksheet!C1043="",TrackingWorksheet!C1043&gt;=WeeklyCOVIDSummary!$C$6)),1,0))</f>
        <v>0</v>
      </c>
      <c r="E1038" s="175">
        <f>IF(B1038=1,"",IF(AND(TrackingWorksheet!H1043&lt;&gt;"",TrackingWorksheet!H1043&lt;=WeeklyCOVIDSummary!$C$7),1,0)*D1038)</f>
        <v>0</v>
      </c>
      <c r="F1038" s="175">
        <f>IF(B1038=1,"",IF(AND(TrackingWorksheet!I1043&lt;&gt;"",TrackingWorksheet!I1043&lt;=WeeklyCOVIDSummary!$C$7),1,0)*D1038)</f>
        <v>0</v>
      </c>
      <c r="G1038" s="175">
        <f>IF(B1038=1,"",IF(AND(TrackingWorksheet!G1043&lt;&gt;"",TrackingWorksheet!G1043&lt;=WeeklyCOVIDSummary!$C$7,WeeklyCOVIDSummary!$C$6-TrackingWorksheet!G1043&lt;60),1,0)*D1038)</f>
        <v>0</v>
      </c>
      <c r="H1038" s="175">
        <f>IF(B1038=1,"",IF(AND(TrackingWorksheet!G1043&lt;&gt;"",TrackingWorksheet!G1043&lt;=WeeklyCOVIDSummary!$C$7,TrackingWorksheet!G1043&gt;$M$3),1,0)*D1038)</f>
        <v>0</v>
      </c>
      <c r="I1038" s="175">
        <f t="shared" si="33"/>
        <v>0</v>
      </c>
      <c r="J1038" s="175">
        <f t="shared" si="32"/>
        <v>0</v>
      </c>
      <c r="K1038" s="175">
        <f>IF(B1038=1,"",IF(AND(TrackingWorksheet!G1043="",TrackingWorksheet!H1043="", TrackingWorksheet!I1043=""),1,0)*D1038)</f>
        <v>0</v>
      </c>
      <c r="L1038" s="178" t="str">
        <f>IF(B1038=1,"",IF(TrackingWorksheet!F1043="","",TrackingWorksheet!F1043))</f>
        <v/>
      </c>
      <c r="M1038" s="170"/>
      <c r="N1038" s="170">
        <f>IF(AND(ISBLANK(TrackingWorksheet!B1043),ISBLANK(TrackingWorksheet!C1043),ISBLANK(TrackingWorksheet!G1043),ISBLANK(TrackingWorksheet!I1043),
ISBLANK(TrackingWorksheet!#REF!)),1,0)</f>
        <v>0</v>
      </c>
      <c r="O1038" s="170">
        <f>IF(B1038=1,"",TrackingWorksheet!E1043)</f>
        <v>0</v>
      </c>
      <c r="P1038" s="170" t="e">
        <f>IF(B1038=1,"",IF(AND(TrackingWorksheet!B1043&lt;&gt;"",TrackingWorksheet!B1043&lt;=#REF!,OR(TrackingWorksheet!C1043="",TrackingWorksheet!C1043&gt;=#REF!)),1,0))</f>
        <v>#REF!</v>
      </c>
      <c r="Q1038" s="170" t="e">
        <f>IF(B1038=1,"",IF(AND(TrackingWorksheet!#REF! &lt;&gt;"",TrackingWorksheet!#REF!&lt;=#REF!), 1, 0)*D1038)</f>
        <v>#REF!</v>
      </c>
      <c r="R1038" s="170" t="e">
        <f>IF(B1038=1,"",IF(AND(TrackingWorksheet!#REF! &lt;&gt;"", TrackingWorksheet!#REF!="At facility"), 1, 0)*D1038)</f>
        <v>#REF!</v>
      </c>
      <c r="S1038" s="170" t="e">
        <f>IF(B1038=1,"",IF(AND(TrackingWorksheet!#REF! &lt;&gt;"", TrackingWorksheet!#REF!="Outside of facility"), 1, 0)*D1038)</f>
        <v>#REF!</v>
      </c>
      <c r="T1038" s="170" t="e">
        <f>IF(B1038=1,"",IF(AND(TrackingWorksheet!#REF!&lt;&gt;"",TrackingWorksheet!#REF!&lt;=#REF!),1,0)*D1038)</f>
        <v>#REF!</v>
      </c>
      <c r="U1038" s="170" t="e">
        <f>IF(B1038=1,"",IF(AND(TrackingWorksheet!#REF!&lt;&gt;"",TrackingWorksheet!#REF!&lt;=#REF!),1,0)*D1038)</f>
        <v>#REF!</v>
      </c>
      <c r="V1038" s="170" t="str">
        <f>IF(B1038=1,"",IF(TrackingWorksheet!F1043="","",TrackingWorksheet!F1043))</f>
        <v/>
      </c>
    </row>
    <row r="1039" spans="2:22" x14ac:dyDescent="0.35">
      <c r="B1039" s="178">
        <f>IF(AND(ISBLANK(TrackingWorksheet!B1044),ISBLANK(TrackingWorksheet!C1044),ISBLANK(TrackingWorksheet!G1044),ISBLANK(TrackingWorksheet!I1044),
ISBLANK(TrackingWorksheet!#REF!)),1,0)</f>
        <v>0</v>
      </c>
      <c r="C1039" s="173">
        <f>IF(B1039=1,"",TrackingWorksheet!D1044)</f>
        <v>0</v>
      </c>
      <c r="D1039" s="176">
        <f>IF(B1039=1,"",IF(AND(TrackingWorksheet!B1044&lt;&gt;"",TrackingWorksheet!B1044&lt;=WeeklyCOVIDSummary!$C$7,OR(TrackingWorksheet!C1044="",TrackingWorksheet!C1044&gt;=WeeklyCOVIDSummary!$C$6)),1,0))</f>
        <v>0</v>
      </c>
      <c r="E1039" s="175">
        <f>IF(B1039=1,"",IF(AND(TrackingWorksheet!H1044&lt;&gt;"",TrackingWorksheet!H1044&lt;=WeeklyCOVIDSummary!$C$7),1,0)*D1039)</f>
        <v>0</v>
      </c>
      <c r="F1039" s="175">
        <f>IF(B1039=1,"",IF(AND(TrackingWorksheet!I1044&lt;&gt;"",TrackingWorksheet!I1044&lt;=WeeklyCOVIDSummary!$C$7),1,0)*D1039)</f>
        <v>0</v>
      </c>
      <c r="G1039" s="175">
        <f>IF(B1039=1,"",IF(AND(TrackingWorksheet!G1044&lt;&gt;"",TrackingWorksheet!G1044&lt;=WeeklyCOVIDSummary!$C$7,WeeklyCOVIDSummary!$C$6-TrackingWorksheet!G1044&lt;60),1,0)*D1039)</f>
        <v>0</v>
      </c>
      <c r="H1039" s="175">
        <f>IF(B1039=1,"",IF(AND(TrackingWorksheet!G1044&lt;&gt;"",TrackingWorksheet!G1044&lt;=WeeklyCOVIDSummary!$C$7,TrackingWorksheet!G1044&gt;$M$3),1,0)*D1039)</f>
        <v>0</v>
      </c>
      <c r="I1039" s="175">
        <f t="shared" si="33"/>
        <v>0</v>
      </c>
      <c r="J1039" s="175">
        <f t="shared" si="32"/>
        <v>0</v>
      </c>
      <c r="K1039" s="175">
        <f>IF(B1039=1,"",IF(AND(TrackingWorksheet!G1044="",TrackingWorksheet!H1044="", TrackingWorksheet!I1044=""),1,0)*D1039)</f>
        <v>0</v>
      </c>
      <c r="L1039" s="178" t="str">
        <f>IF(B1039=1,"",IF(TrackingWorksheet!F1044="","",TrackingWorksheet!F1044))</f>
        <v/>
      </c>
      <c r="M1039" s="170"/>
      <c r="N1039" s="170">
        <f>IF(AND(ISBLANK(TrackingWorksheet!B1044),ISBLANK(TrackingWorksheet!C1044),ISBLANK(TrackingWorksheet!G1044),ISBLANK(TrackingWorksheet!I1044),
ISBLANK(TrackingWorksheet!#REF!)),1,0)</f>
        <v>0</v>
      </c>
      <c r="O1039" s="170">
        <f>IF(B1039=1,"",TrackingWorksheet!E1044)</f>
        <v>0</v>
      </c>
      <c r="P1039" s="170" t="e">
        <f>IF(B1039=1,"",IF(AND(TrackingWorksheet!B1044&lt;&gt;"",TrackingWorksheet!B1044&lt;=#REF!,OR(TrackingWorksheet!C1044="",TrackingWorksheet!C1044&gt;=#REF!)),1,0))</f>
        <v>#REF!</v>
      </c>
      <c r="Q1039" s="170" t="e">
        <f>IF(B1039=1,"",IF(AND(TrackingWorksheet!#REF! &lt;&gt;"",TrackingWorksheet!#REF!&lt;=#REF!), 1, 0)*D1039)</f>
        <v>#REF!</v>
      </c>
      <c r="R1039" s="170" t="e">
        <f>IF(B1039=1,"",IF(AND(TrackingWorksheet!#REF! &lt;&gt;"", TrackingWorksheet!#REF!="At facility"), 1, 0)*D1039)</f>
        <v>#REF!</v>
      </c>
      <c r="S1039" s="170" t="e">
        <f>IF(B1039=1,"",IF(AND(TrackingWorksheet!#REF! &lt;&gt;"", TrackingWorksheet!#REF!="Outside of facility"), 1, 0)*D1039)</f>
        <v>#REF!</v>
      </c>
      <c r="T1039" s="170" t="e">
        <f>IF(B1039=1,"",IF(AND(TrackingWorksheet!#REF!&lt;&gt;"",TrackingWorksheet!#REF!&lt;=#REF!),1,0)*D1039)</f>
        <v>#REF!</v>
      </c>
      <c r="U1039" s="170" t="e">
        <f>IF(B1039=1,"",IF(AND(TrackingWorksheet!#REF!&lt;&gt;"",TrackingWorksheet!#REF!&lt;=#REF!),1,0)*D1039)</f>
        <v>#REF!</v>
      </c>
      <c r="V1039" s="170" t="str">
        <f>IF(B1039=1,"",IF(TrackingWorksheet!F1044="","",TrackingWorksheet!F1044))</f>
        <v/>
      </c>
    </row>
    <row r="1040" spans="2:22" x14ac:dyDescent="0.35">
      <c r="B1040" s="178">
        <f>IF(AND(ISBLANK(TrackingWorksheet!B1045),ISBLANK(TrackingWorksheet!C1045),ISBLANK(TrackingWorksheet!G1045),ISBLANK(TrackingWorksheet!I1045),
ISBLANK(TrackingWorksheet!#REF!)),1,0)</f>
        <v>0</v>
      </c>
      <c r="C1040" s="173">
        <f>IF(B1040=1,"",TrackingWorksheet!D1045)</f>
        <v>0</v>
      </c>
      <c r="D1040" s="176">
        <f>IF(B1040=1,"",IF(AND(TrackingWorksheet!B1045&lt;&gt;"",TrackingWorksheet!B1045&lt;=WeeklyCOVIDSummary!$C$7,OR(TrackingWorksheet!C1045="",TrackingWorksheet!C1045&gt;=WeeklyCOVIDSummary!$C$6)),1,0))</f>
        <v>0</v>
      </c>
      <c r="E1040" s="175">
        <f>IF(B1040=1,"",IF(AND(TrackingWorksheet!H1045&lt;&gt;"",TrackingWorksheet!H1045&lt;=WeeklyCOVIDSummary!$C$7),1,0)*D1040)</f>
        <v>0</v>
      </c>
      <c r="F1040" s="175">
        <f>IF(B1040=1,"",IF(AND(TrackingWorksheet!I1045&lt;&gt;"",TrackingWorksheet!I1045&lt;=WeeklyCOVIDSummary!$C$7),1,0)*D1040)</f>
        <v>0</v>
      </c>
      <c r="G1040" s="175">
        <f>IF(B1040=1,"",IF(AND(TrackingWorksheet!G1045&lt;&gt;"",TrackingWorksheet!G1045&lt;=WeeklyCOVIDSummary!$C$7,WeeklyCOVIDSummary!$C$6-TrackingWorksheet!G1045&lt;60),1,0)*D1040)</f>
        <v>0</v>
      </c>
      <c r="H1040" s="175">
        <f>IF(B1040=1,"",IF(AND(TrackingWorksheet!G1045&lt;&gt;"",TrackingWorksheet!G1045&lt;=WeeklyCOVIDSummary!$C$7,TrackingWorksheet!G1045&gt;$M$3),1,0)*D1040)</f>
        <v>0</v>
      </c>
      <c r="I1040" s="175">
        <f t="shared" si="33"/>
        <v>0</v>
      </c>
      <c r="J1040" s="175">
        <f t="shared" si="32"/>
        <v>0</v>
      </c>
      <c r="K1040" s="175">
        <f>IF(B1040=1,"",IF(AND(TrackingWorksheet!G1045="",TrackingWorksheet!H1045="", TrackingWorksheet!I1045=""),1,0)*D1040)</f>
        <v>0</v>
      </c>
      <c r="L1040" s="178" t="str">
        <f>IF(B1040=1,"",IF(TrackingWorksheet!F1045="","",TrackingWorksheet!F1045))</f>
        <v/>
      </c>
      <c r="M1040" s="170"/>
      <c r="N1040" s="170">
        <f>IF(AND(ISBLANK(TrackingWorksheet!B1045),ISBLANK(TrackingWorksheet!C1045),ISBLANK(TrackingWorksheet!G1045),ISBLANK(TrackingWorksheet!I1045),
ISBLANK(TrackingWorksheet!#REF!)),1,0)</f>
        <v>0</v>
      </c>
      <c r="O1040" s="170">
        <f>IF(B1040=1,"",TrackingWorksheet!E1045)</f>
        <v>0</v>
      </c>
      <c r="P1040" s="170" t="e">
        <f>IF(B1040=1,"",IF(AND(TrackingWorksheet!B1045&lt;&gt;"",TrackingWorksheet!B1045&lt;=#REF!,OR(TrackingWorksheet!C1045="",TrackingWorksheet!C1045&gt;=#REF!)),1,0))</f>
        <v>#REF!</v>
      </c>
      <c r="Q1040" s="170" t="e">
        <f>IF(B1040=1,"",IF(AND(TrackingWorksheet!#REF! &lt;&gt;"",TrackingWorksheet!#REF!&lt;=#REF!), 1, 0)*D1040)</f>
        <v>#REF!</v>
      </c>
      <c r="R1040" s="170" t="e">
        <f>IF(B1040=1,"",IF(AND(TrackingWorksheet!#REF! &lt;&gt;"", TrackingWorksheet!#REF!="At facility"), 1, 0)*D1040)</f>
        <v>#REF!</v>
      </c>
      <c r="S1040" s="170" t="e">
        <f>IF(B1040=1,"",IF(AND(TrackingWorksheet!#REF! &lt;&gt;"", TrackingWorksheet!#REF!="Outside of facility"), 1, 0)*D1040)</f>
        <v>#REF!</v>
      </c>
      <c r="T1040" s="170" t="e">
        <f>IF(B1040=1,"",IF(AND(TrackingWorksheet!#REF!&lt;&gt;"",TrackingWorksheet!#REF!&lt;=#REF!),1,0)*D1040)</f>
        <v>#REF!</v>
      </c>
      <c r="U1040" s="170" t="e">
        <f>IF(B1040=1,"",IF(AND(TrackingWorksheet!#REF!&lt;&gt;"",TrackingWorksheet!#REF!&lt;=#REF!),1,0)*D1040)</f>
        <v>#REF!</v>
      </c>
      <c r="V1040" s="170" t="str">
        <f>IF(B1040=1,"",IF(TrackingWorksheet!F1045="","",TrackingWorksheet!F1045))</f>
        <v/>
      </c>
    </row>
    <row r="1041" spans="2:22" x14ac:dyDescent="0.35">
      <c r="B1041" s="178">
        <f>IF(AND(ISBLANK(TrackingWorksheet!B1046),ISBLANK(TrackingWorksheet!C1046),ISBLANK(TrackingWorksheet!G1046),ISBLANK(TrackingWorksheet!I1046),
ISBLANK(TrackingWorksheet!#REF!)),1,0)</f>
        <v>0</v>
      </c>
      <c r="C1041" s="173">
        <f>IF(B1041=1,"",TrackingWorksheet!D1046)</f>
        <v>0</v>
      </c>
      <c r="D1041" s="176">
        <f>IF(B1041=1,"",IF(AND(TrackingWorksheet!B1046&lt;&gt;"",TrackingWorksheet!B1046&lt;=WeeklyCOVIDSummary!$C$7,OR(TrackingWorksheet!C1046="",TrackingWorksheet!C1046&gt;=WeeklyCOVIDSummary!$C$6)),1,0))</f>
        <v>0</v>
      </c>
      <c r="E1041" s="175">
        <f>IF(B1041=1,"",IF(AND(TrackingWorksheet!H1046&lt;&gt;"",TrackingWorksheet!H1046&lt;=WeeklyCOVIDSummary!$C$7),1,0)*D1041)</f>
        <v>0</v>
      </c>
      <c r="F1041" s="175">
        <f>IF(B1041=1,"",IF(AND(TrackingWorksheet!I1046&lt;&gt;"",TrackingWorksheet!I1046&lt;=WeeklyCOVIDSummary!$C$7),1,0)*D1041)</f>
        <v>0</v>
      </c>
      <c r="G1041" s="175">
        <f>IF(B1041=1,"",IF(AND(TrackingWorksheet!G1046&lt;&gt;"",TrackingWorksheet!G1046&lt;=WeeklyCOVIDSummary!$C$7,WeeklyCOVIDSummary!$C$6-TrackingWorksheet!G1046&lt;60),1,0)*D1041)</f>
        <v>0</v>
      </c>
      <c r="H1041" s="175">
        <f>IF(B1041=1,"",IF(AND(TrackingWorksheet!G1046&lt;&gt;"",TrackingWorksheet!G1046&lt;=WeeklyCOVIDSummary!$C$7,TrackingWorksheet!G1046&gt;$M$3),1,0)*D1041)</f>
        <v>0</v>
      </c>
      <c r="I1041" s="175">
        <f t="shared" si="33"/>
        <v>0</v>
      </c>
      <c r="J1041" s="175">
        <f t="shared" si="32"/>
        <v>0</v>
      </c>
      <c r="K1041" s="175">
        <f>IF(B1041=1,"",IF(AND(TrackingWorksheet!G1046="",TrackingWorksheet!H1046="", TrackingWorksheet!I1046=""),1,0)*D1041)</f>
        <v>0</v>
      </c>
      <c r="L1041" s="178" t="str">
        <f>IF(B1041=1,"",IF(TrackingWorksheet!F1046="","",TrackingWorksheet!F1046))</f>
        <v/>
      </c>
      <c r="M1041" s="170"/>
      <c r="N1041" s="170">
        <f>IF(AND(ISBLANK(TrackingWorksheet!B1046),ISBLANK(TrackingWorksheet!C1046),ISBLANK(TrackingWorksheet!G1046),ISBLANK(TrackingWorksheet!I1046),
ISBLANK(TrackingWorksheet!#REF!)),1,0)</f>
        <v>0</v>
      </c>
      <c r="O1041" s="170">
        <f>IF(B1041=1,"",TrackingWorksheet!E1046)</f>
        <v>0</v>
      </c>
      <c r="P1041" s="170" t="e">
        <f>IF(B1041=1,"",IF(AND(TrackingWorksheet!B1046&lt;&gt;"",TrackingWorksheet!B1046&lt;=#REF!,OR(TrackingWorksheet!C1046="",TrackingWorksheet!C1046&gt;=#REF!)),1,0))</f>
        <v>#REF!</v>
      </c>
      <c r="Q1041" s="170" t="e">
        <f>IF(B1041=1,"",IF(AND(TrackingWorksheet!#REF! &lt;&gt;"",TrackingWorksheet!#REF!&lt;=#REF!), 1, 0)*D1041)</f>
        <v>#REF!</v>
      </c>
      <c r="R1041" s="170" t="e">
        <f>IF(B1041=1,"",IF(AND(TrackingWorksheet!#REF! &lt;&gt;"", TrackingWorksheet!#REF!="At facility"), 1, 0)*D1041)</f>
        <v>#REF!</v>
      </c>
      <c r="S1041" s="170" t="e">
        <f>IF(B1041=1,"",IF(AND(TrackingWorksheet!#REF! &lt;&gt;"", TrackingWorksheet!#REF!="Outside of facility"), 1, 0)*D1041)</f>
        <v>#REF!</v>
      </c>
      <c r="T1041" s="170" t="e">
        <f>IF(B1041=1,"",IF(AND(TrackingWorksheet!#REF!&lt;&gt;"",TrackingWorksheet!#REF!&lt;=#REF!),1,0)*D1041)</f>
        <v>#REF!</v>
      </c>
      <c r="U1041" s="170" t="e">
        <f>IF(B1041=1,"",IF(AND(TrackingWorksheet!#REF!&lt;&gt;"",TrackingWorksheet!#REF!&lt;=#REF!),1,0)*D1041)</f>
        <v>#REF!</v>
      </c>
      <c r="V1041" s="170" t="str">
        <f>IF(B1041=1,"",IF(TrackingWorksheet!F1046="","",TrackingWorksheet!F1046))</f>
        <v/>
      </c>
    </row>
    <row r="1042" spans="2:22" x14ac:dyDescent="0.35">
      <c r="B1042" s="178">
        <f>IF(AND(ISBLANK(TrackingWorksheet!B1047),ISBLANK(TrackingWorksheet!C1047),ISBLANK(TrackingWorksheet!G1047),ISBLANK(TrackingWorksheet!I1047),
ISBLANK(TrackingWorksheet!#REF!)),1,0)</f>
        <v>0</v>
      </c>
      <c r="C1042" s="173">
        <f>IF(B1042=1,"",TrackingWorksheet!D1047)</f>
        <v>0</v>
      </c>
      <c r="D1042" s="176">
        <f>IF(B1042=1,"",IF(AND(TrackingWorksheet!B1047&lt;&gt;"",TrackingWorksheet!B1047&lt;=WeeklyCOVIDSummary!$C$7,OR(TrackingWorksheet!C1047="",TrackingWorksheet!C1047&gt;=WeeklyCOVIDSummary!$C$6)),1,0))</f>
        <v>0</v>
      </c>
      <c r="E1042" s="175">
        <f>IF(B1042=1,"",IF(AND(TrackingWorksheet!H1047&lt;&gt;"",TrackingWorksheet!H1047&lt;=WeeklyCOVIDSummary!$C$7),1,0)*D1042)</f>
        <v>0</v>
      </c>
      <c r="F1042" s="175">
        <f>IF(B1042=1,"",IF(AND(TrackingWorksheet!I1047&lt;&gt;"",TrackingWorksheet!I1047&lt;=WeeklyCOVIDSummary!$C$7),1,0)*D1042)</f>
        <v>0</v>
      </c>
      <c r="G1042" s="175">
        <f>IF(B1042=1,"",IF(AND(TrackingWorksheet!G1047&lt;&gt;"",TrackingWorksheet!G1047&lt;=WeeklyCOVIDSummary!$C$7,WeeklyCOVIDSummary!$C$6-TrackingWorksheet!G1047&lt;60),1,0)*D1042)</f>
        <v>0</v>
      </c>
      <c r="H1042" s="175">
        <f>IF(B1042=1,"",IF(AND(TrackingWorksheet!G1047&lt;&gt;"",TrackingWorksheet!G1047&lt;=WeeklyCOVIDSummary!$C$7,TrackingWorksheet!G1047&gt;$M$3),1,0)*D1042)</f>
        <v>0</v>
      </c>
      <c r="I1042" s="175">
        <f t="shared" si="33"/>
        <v>0</v>
      </c>
      <c r="J1042" s="175">
        <f t="shared" si="32"/>
        <v>0</v>
      </c>
      <c r="K1042" s="175">
        <f>IF(B1042=1,"",IF(AND(TrackingWorksheet!G1047="",TrackingWorksheet!H1047="", TrackingWorksheet!I1047=""),1,0)*D1042)</f>
        <v>0</v>
      </c>
      <c r="L1042" s="178" t="str">
        <f>IF(B1042=1,"",IF(TrackingWorksheet!F1047="","",TrackingWorksheet!F1047))</f>
        <v/>
      </c>
      <c r="M1042" s="170"/>
      <c r="N1042" s="170">
        <f>IF(AND(ISBLANK(TrackingWorksheet!B1047),ISBLANK(TrackingWorksheet!C1047),ISBLANK(TrackingWorksheet!G1047),ISBLANK(TrackingWorksheet!I1047),
ISBLANK(TrackingWorksheet!#REF!)),1,0)</f>
        <v>0</v>
      </c>
      <c r="O1042" s="170">
        <f>IF(B1042=1,"",TrackingWorksheet!E1047)</f>
        <v>0</v>
      </c>
      <c r="P1042" s="170" t="e">
        <f>IF(B1042=1,"",IF(AND(TrackingWorksheet!B1047&lt;&gt;"",TrackingWorksheet!B1047&lt;=#REF!,OR(TrackingWorksheet!C1047="",TrackingWorksheet!C1047&gt;=#REF!)),1,0))</f>
        <v>#REF!</v>
      </c>
      <c r="Q1042" s="170" t="e">
        <f>IF(B1042=1,"",IF(AND(TrackingWorksheet!#REF! &lt;&gt;"",TrackingWorksheet!#REF!&lt;=#REF!), 1, 0)*D1042)</f>
        <v>#REF!</v>
      </c>
      <c r="R1042" s="170" t="e">
        <f>IF(B1042=1,"",IF(AND(TrackingWorksheet!#REF! &lt;&gt;"", TrackingWorksheet!#REF!="At facility"), 1, 0)*D1042)</f>
        <v>#REF!</v>
      </c>
      <c r="S1042" s="170" t="e">
        <f>IF(B1042=1,"",IF(AND(TrackingWorksheet!#REF! &lt;&gt;"", TrackingWorksheet!#REF!="Outside of facility"), 1, 0)*D1042)</f>
        <v>#REF!</v>
      </c>
      <c r="T1042" s="170" t="e">
        <f>IF(B1042=1,"",IF(AND(TrackingWorksheet!#REF!&lt;&gt;"",TrackingWorksheet!#REF!&lt;=#REF!),1,0)*D1042)</f>
        <v>#REF!</v>
      </c>
      <c r="U1042" s="170" t="e">
        <f>IF(B1042=1,"",IF(AND(TrackingWorksheet!#REF!&lt;&gt;"",TrackingWorksheet!#REF!&lt;=#REF!),1,0)*D1042)</f>
        <v>#REF!</v>
      </c>
      <c r="V1042" s="170" t="str">
        <f>IF(B1042=1,"",IF(TrackingWorksheet!F1047="","",TrackingWorksheet!F1047))</f>
        <v/>
      </c>
    </row>
    <row r="1043" spans="2:22" x14ac:dyDescent="0.35">
      <c r="B1043" s="178">
        <f>IF(AND(ISBLANK(TrackingWorksheet!B1048),ISBLANK(TrackingWorksheet!C1048),ISBLANK(TrackingWorksheet!G1048),ISBLANK(TrackingWorksheet!I1048),
ISBLANK(TrackingWorksheet!#REF!)),1,0)</f>
        <v>0</v>
      </c>
      <c r="C1043" s="173">
        <f>IF(B1043=1,"",TrackingWorksheet!D1048)</f>
        <v>0</v>
      </c>
      <c r="D1043" s="176">
        <f>IF(B1043=1,"",IF(AND(TrackingWorksheet!B1048&lt;&gt;"",TrackingWorksheet!B1048&lt;=WeeklyCOVIDSummary!$C$7,OR(TrackingWorksheet!C1048="",TrackingWorksheet!C1048&gt;=WeeklyCOVIDSummary!$C$6)),1,0))</f>
        <v>0</v>
      </c>
      <c r="E1043" s="175">
        <f>IF(B1043=1,"",IF(AND(TrackingWorksheet!H1048&lt;&gt;"",TrackingWorksheet!H1048&lt;=WeeklyCOVIDSummary!$C$7),1,0)*D1043)</f>
        <v>0</v>
      </c>
      <c r="F1043" s="175">
        <f>IF(B1043=1,"",IF(AND(TrackingWorksheet!I1048&lt;&gt;"",TrackingWorksheet!I1048&lt;=WeeklyCOVIDSummary!$C$7),1,0)*D1043)</f>
        <v>0</v>
      </c>
      <c r="G1043" s="175">
        <f>IF(B1043=1,"",IF(AND(TrackingWorksheet!G1048&lt;&gt;"",TrackingWorksheet!G1048&lt;=WeeklyCOVIDSummary!$C$7,WeeklyCOVIDSummary!$C$6-TrackingWorksheet!G1048&lt;60),1,0)*D1043)</f>
        <v>0</v>
      </c>
      <c r="H1043" s="175">
        <f>IF(B1043=1,"",IF(AND(TrackingWorksheet!G1048&lt;&gt;"",TrackingWorksheet!G1048&lt;=WeeklyCOVIDSummary!$C$7,TrackingWorksheet!G1048&gt;$M$3),1,0)*D1043)</f>
        <v>0</v>
      </c>
      <c r="I1043" s="175">
        <f t="shared" si="33"/>
        <v>0</v>
      </c>
      <c r="J1043" s="175">
        <f t="shared" si="32"/>
        <v>0</v>
      </c>
      <c r="K1043" s="175">
        <f>IF(B1043=1,"",IF(AND(TrackingWorksheet!G1048="",TrackingWorksheet!H1048="", TrackingWorksheet!I1048=""),1,0)*D1043)</f>
        <v>0</v>
      </c>
      <c r="L1043" s="178" t="str">
        <f>IF(B1043=1,"",IF(TrackingWorksheet!F1048="","",TrackingWorksheet!F1048))</f>
        <v/>
      </c>
      <c r="M1043" s="170"/>
      <c r="N1043" s="170">
        <f>IF(AND(ISBLANK(TrackingWorksheet!B1048),ISBLANK(TrackingWorksheet!C1048),ISBLANK(TrackingWorksheet!G1048),ISBLANK(TrackingWorksheet!I1048),
ISBLANK(TrackingWorksheet!#REF!)),1,0)</f>
        <v>0</v>
      </c>
      <c r="O1043" s="170">
        <f>IF(B1043=1,"",TrackingWorksheet!E1048)</f>
        <v>0</v>
      </c>
      <c r="P1043" s="170" t="e">
        <f>IF(B1043=1,"",IF(AND(TrackingWorksheet!B1048&lt;&gt;"",TrackingWorksheet!B1048&lt;=#REF!,OR(TrackingWorksheet!C1048="",TrackingWorksheet!C1048&gt;=#REF!)),1,0))</f>
        <v>#REF!</v>
      </c>
      <c r="Q1043" s="170" t="e">
        <f>IF(B1043=1,"",IF(AND(TrackingWorksheet!#REF! &lt;&gt;"",TrackingWorksheet!#REF!&lt;=#REF!), 1, 0)*D1043)</f>
        <v>#REF!</v>
      </c>
      <c r="R1043" s="170" t="e">
        <f>IF(B1043=1,"",IF(AND(TrackingWorksheet!#REF! &lt;&gt;"", TrackingWorksheet!#REF!="At facility"), 1, 0)*D1043)</f>
        <v>#REF!</v>
      </c>
      <c r="S1043" s="170" t="e">
        <f>IF(B1043=1,"",IF(AND(TrackingWorksheet!#REF! &lt;&gt;"", TrackingWorksheet!#REF!="Outside of facility"), 1, 0)*D1043)</f>
        <v>#REF!</v>
      </c>
      <c r="T1043" s="170" t="e">
        <f>IF(B1043=1,"",IF(AND(TrackingWorksheet!#REF!&lt;&gt;"",TrackingWorksheet!#REF!&lt;=#REF!),1,0)*D1043)</f>
        <v>#REF!</v>
      </c>
      <c r="U1043" s="170" t="e">
        <f>IF(B1043=1,"",IF(AND(TrackingWorksheet!#REF!&lt;&gt;"",TrackingWorksheet!#REF!&lt;=#REF!),1,0)*D1043)</f>
        <v>#REF!</v>
      </c>
      <c r="V1043" s="170" t="str">
        <f>IF(B1043=1,"",IF(TrackingWorksheet!F1048="","",TrackingWorksheet!F1048))</f>
        <v/>
      </c>
    </row>
    <row r="1044" spans="2:22" x14ac:dyDescent="0.35">
      <c r="B1044" s="178">
        <f>IF(AND(ISBLANK(TrackingWorksheet!B1049),ISBLANK(TrackingWorksheet!C1049),ISBLANK(TrackingWorksheet!G1049),ISBLANK(TrackingWorksheet!I1049),
ISBLANK(TrackingWorksheet!#REF!)),1,0)</f>
        <v>0</v>
      </c>
      <c r="C1044" s="173">
        <f>IF(B1044=1,"",TrackingWorksheet!D1049)</f>
        <v>0</v>
      </c>
      <c r="D1044" s="176">
        <f>IF(B1044=1,"",IF(AND(TrackingWorksheet!B1049&lt;&gt;"",TrackingWorksheet!B1049&lt;=WeeklyCOVIDSummary!$C$7,OR(TrackingWorksheet!C1049="",TrackingWorksheet!C1049&gt;=WeeklyCOVIDSummary!$C$6)),1,0))</f>
        <v>0</v>
      </c>
      <c r="E1044" s="175">
        <f>IF(B1044=1,"",IF(AND(TrackingWorksheet!H1049&lt;&gt;"",TrackingWorksheet!H1049&lt;=WeeklyCOVIDSummary!$C$7),1,0)*D1044)</f>
        <v>0</v>
      </c>
      <c r="F1044" s="175">
        <f>IF(B1044=1,"",IF(AND(TrackingWorksheet!I1049&lt;&gt;"",TrackingWorksheet!I1049&lt;=WeeklyCOVIDSummary!$C$7),1,0)*D1044)</f>
        <v>0</v>
      </c>
      <c r="G1044" s="175">
        <f>IF(B1044=1,"",IF(AND(TrackingWorksheet!G1049&lt;&gt;"",TrackingWorksheet!G1049&lt;=WeeklyCOVIDSummary!$C$7,WeeklyCOVIDSummary!$C$6-TrackingWorksheet!G1049&lt;60),1,0)*D1044)</f>
        <v>0</v>
      </c>
      <c r="H1044" s="175">
        <f>IF(B1044=1,"",IF(AND(TrackingWorksheet!G1049&lt;&gt;"",TrackingWorksheet!G1049&lt;=WeeklyCOVIDSummary!$C$7,TrackingWorksheet!G1049&gt;$M$3),1,0)*D1044)</f>
        <v>0</v>
      </c>
      <c r="I1044" s="175">
        <f t="shared" si="33"/>
        <v>0</v>
      </c>
      <c r="J1044" s="175">
        <f t="shared" si="32"/>
        <v>0</v>
      </c>
      <c r="K1044" s="175">
        <f>IF(B1044=1,"",IF(AND(TrackingWorksheet!G1049="",TrackingWorksheet!H1049="", TrackingWorksheet!I1049=""),1,0)*D1044)</f>
        <v>0</v>
      </c>
      <c r="L1044" s="178" t="str">
        <f>IF(B1044=1,"",IF(TrackingWorksheet!F1049="","",TrackingWorksheet!F1049))</f>
        <v/>
      </c>
      <c r="M1044" s="170"/>
      <c r="N1044" s="170">
        <f>IF(AND(ISBLANK(TrackingWorksheet!B1049),ISBLANK(TrackingWorksheet!C1049),ISBLANK(TrackingWorksheet!G1049),ISBLANK(TrackingWorksheet!I1049),
ISBLANK(TrackingWorksheet!#REF!)),1,0)</f>
        <v>0</v>
      </c>
      <c r="O1044" s="170">
        <f>IF(B1044=1,"",TrackingWorksheet!E1049)</f>
        <v>0</v>
      </c>
      <c r="P1044" s="170" t="e">
        <f>IF(B1044=1,"",IF(AND(TrackingWorksheet!B1049&lt;&gt;"",TrackingWorksheet!B1049&lt;=#REF!,OR(TrackingWorksheet!C1049="",TrackingWorksheet!C1049&gt;=#REF!)),1,0))</f>
        <v>#REF!</v>
      </c>
      <c r="Q1044" s="170" t="e">
        <f>IF(B1044=1,"",IF(AND(TrackingWorksheet!#REF! &lt;&gt;"",TrackingWorksheet!#REF!&lt;=#REF!), 1, 0)*D1044)</f>
        <v>#REF!</v>
      </c>
      <c r="R1044" s="170" t="e">
        <f>IF(B1044=1,"",IF(AND(TrackingWorksheet!#REF! &lt;&gt;"", TrackingWorksheet!#REF!="At facility"), 1, 0)*D1044)</f>
        <v>#REF!</v>
      </c>
      <c r="S1044" s="170" t="e">
        <f>IF(B1044=1,"",IF(AND(TrackingWorksheet!#REF! &lt;&gt;"", TrackingWorksheet!#REF!="Outside of facility"), 1, 0)*D1044)</f>
        <v>#REF!</v>
      </c>
      <c r="T1044" s="170" t="e">
        <f>IF(B1044=1,"",IF(AND(TrackingWorksheet!#REF!&lt;&gt;"",TrackingWorksheet!#REF!&lt;=#REF!),1,0)*D1044)</f>
        <v>#REF!</v>
      </c>
      <c r="U1044" s="170" t="e">
        <f>IF(B1044=1,"",IF(AND(TrackingWorksheet!#REF!&lt;&gt;"",TrackingWorksheet!#REF!&lt;=#REF!),1,0)*D1044)</f>
        <v>#REF!</v>
      </c>
      <c r="V1044" s="170" t="str">
        <f>IF(B1044=1,"",IF(TrackingWorksheet!F1049="","",TrackingWorksheet!F1049))</f>
        <v/>
      </c>
    </row>
    <row r="1045" spans="2:22" x14ac:dyDescent="0.35">
      <c r="B1045" s="178">
        <f>IF(AND(ISBLANK(TrackingWorksheet!B1050),ISBLANK(TrackingWorksheet!C1050),ISBLANK(TrackingWorksheet!G1050),ISBLANK(TrackingWorksheet!I1050),
ISBLANK(TrackingWorksheet!#REF!)),1,0)</f>
        <v>0</v>
      </c>
      <c r="C1045" s="173">
        <f>IF(B1045=1,"",TrackingWorksheet!D1050)</f>
        <v>0</v>
      </c>
      <c r="D1045" s="176">
        <f>IF(B1045=1,"",IF(AND(TrackingWorksheet!B1050&lt;&gt;"",TrackingWorksheet!B1050&lt;=WeeklyCOVIDSummary!$C$7,OR(TrackingWorksheet!C1050="",TrackingWorksheet!C1050&gt;=WeeklyCOVIDSummary!$C$6)),1,0))</f>
        <v>0</v>
      </c>
      <c r="E1045" s="175">
        <f>IF(B1045=1,"",IF(AND(TrackingWorksheet!H1050&lt;&gt;"",TrackingWorksheet!H1050&lt;=WeeklyCOVIDSummary!$C$7),1,0)*D1045)</f>
        <v>0</v>
      </c>
      <c r="F1045" s="175">
        <f>IF(B1045=1,"",IF(AND(TrackingWorksheet!I1050&lt;&gt;"",TrackingWorksheet!I1050&lt;=WeeklyCOVIDSummary!$C$7),1,0)*D1045)</f>
        <v>0</v>
      </c>
      <c r="G1045" s="175">
        <f>IF(B1045=1,"",IF(AND(TrackingWorksheet!G1050&lt;&gt;"",TrackingWorksheet!G1050&lt;=WeeklyCOVIDSummary!$C$7,WeeklyCOVIDSummary!$C$6-TrackingWorksheet!G1050&lt;60),1,0)*D1045)</f>
        <v>0</v>
      </c>
      <c r="H1045" s="175">
        <f>IF(B1045=1,"",IF(AND(TrackingWorksheet!G1050&lt;&gt;"",TrackingWorksheet!G1050&lt;=WeeklyCOVIDSummary!$C$7,TrackingWorksheet!G1050&gt;$M$3),1,0)*D1045)</f>
        <v>0</v>
      </c>
      <c r="I1045" s="175">
        <f t="shared" si="33"/>
        <v>0</v>
      </c>
      <c r="J1045" s="175">
        <f t="shared" si="32"/>
        <v>0</v>
      </c>
      <c r="K1045" s="175">
        <f>IF(B1045=1,"",IF(AND(TrackingWorksheet!G1050="",TrackingWorksheet!H1050="", TrackingWorksheet!I1050=""),1,0)*D1045)</f>
        <v>0</v>
      </c>
      <c r="L1045" s="178" t="str">
        <f>IF(B1045=1,"",IF(TrackingWorksheet!F1050="","",TrackingWorksheet!F1050))</f>
        <v/>
      </c>
      <c r="M1045" s="170"/>
      <c r="N1045" s="170">
        <f>IF(AND(ISBLANK(TrackingWorksheet!B1050),ISBLANK(TrackingWorksheet!C1050),ISBLANK(TrackingWorksheet!G1050),ISBLANK(TrackingWorksheet!I1050),
ISBLANK(TrackingWorksheet!#REF!)),1,0)</f>
        <v>0</v>
      </c>
      <c r="O1045" s="170">
        <f>IF(B1045=1,"",TrackingWorksheet!E1050)</f>
        <v>0</v>
      </c>
      <c r="P1045" s="170" t="e">
        <f>IF(B1045=1,"",IF(AND(TrackingWorksheet!B1050&lt;&gt;"",TrackingWorksheet!B1050&lt;=#REF!,OR(TrackingWorksheet!C1050="",TrackingWorksheet!C1050&gt;=#REF!)),1,0))</f>
        <v>#REF!</v>
      </c>
      <c r="Q1045" s="170" t="e">
        <f>IF(B1045=1,"",IF(AND(TrackingWorksheet!#REF! &lt;&gt;"",TrackingWorksheet!#REF!&lt;=#REF!), 1, 0)*D1045)</f>
        <v>#REF!</v>
      </c>
      <c r="R1045" s="170" t="e">
        <f>IF(B1045=1,"",IF(AND(TrackingWorksheet!#REF! &lt;&gt;"", TrackingWorksheet!#REF!="At facility"), 1, 0)*D1045)</f>
        <v>#REF!</v>
      </c>
      <c r="S1045" s="170" t="e">
        <f>IF(B1045=1,"",IF(AND(TrackingWorksheet!#REF! &lt;&gt;"", TrackingWorksheet!#REF!="Outside of facility"), 1, 0)*D1045)</f>
        <v>#REF!</v>
      </c>
      <c r="T1045" s="170" t="e">
        <f>IF(B1045=1,"",IF(AND(TrackingWorksheet!#REF!&lt;&gt;"",TrackingWorksheet!#REF!&lt;=#REF!),1,0)*D1045)</f>
        <v>#REF!</v>
      </c>
      <c r="U1045" s="170" t="e">
        <f>IF(B1045=1,"",IF(AND(TrackingWorksheet!#REF!&lt;&gt;"",TrackingWorksheet!#REF!&lt;=#REF!),1,0)*D1045)</f>
        <v>#REF!</v>
      </c>
      <c r="V1045" s="170" t="str">
        <f>IF(B1045=1,"",IF(TrackingWorksheet!F1050="","",TrackingWorksheet!F1050))</f>
        <v/>
      </c>
    </row>
    <row r="1046" spans="2:22" x14ac:dyDescent="0.35">
      <c r="B1046" s="178">
        <f>IF(AND(ISBLANK(TrackingWorksheet!B1051),ISBLANK(TrackingWorksheet!C1051),ISBLANK(TrackingWorksheet!G1051),ISBLANK(TrackingWorksheet!I1051),
ISBLANK(TrackingWorksheet!#REF!)),1,0)</f>
        <v>0</v>
      </c>
      <c r="C1046" s="173">
        <f>IF(B1046=1,"",TrackingWorksheet!D1051)</f>
        <v>0</v>
      </c>
      <c r="D1046" s="176">
        <f>IF(B1046=1,"",IF(AND(TrackingWorksheet!B1051&lt;&gt;"",TrackingWorksheet!B1051&lt;=WeeklyCOVIDSummary!$C$7,OR(TrackingWorksheet!C1051="",TrackingWorksheet!C1051&gt;=WeeklyCOVIDSummary!$C$6)),1,0))</f>
        <v>0</v>
      </c>
      <c r="E1046" s="175">
        <f>IF(B1046=1,"",IF(AND(TrackingWorksheet!H1051&lt;&gt;"",TrackingWorksheet!H1051&lt;=WeeklyCOVIDSummary!$C$7),1,0)*D1046)</f>
        <v>0</v>
      </c>
      <c r="F1046" s="175">
        <f>IF(B1046=1,"",IF(AND(TrackingWorksheet!I1051&lt;&gt;"",TrackingWorksheet!I1051&lt;=WeeklyCOVIDSummary!$C$7),1,0)*D1046)</f>
        <v>0</v>
      </c>
      <c r="G1046" s="175">
        <f>IF(B1046=1,"",IF(AND(TrackingWorksheet!G1051&lt;&gt;"",TrackingWorksheet!G1051&lt;=WeeklyCOVIDSummary!$C$7,WeeklyCOVIDSummary!$C$6-TrackingWorksheet!G1051&lt;60),1,0)*D1046)</f>
        <v>0</v>
      </c>
      <c r="H1046" s="175">
        <f>IF(B1046=1,"",IF(AND(TrackingWorksheet!G1051&lt;&gt;"",TrackingWorksheet!G1051&lt;=WeeklyCOVIDSummary!$C$7,TrackingWorksheet!G1051&gt;$M$3),1,0)*D1046)</f>
        <v>0</v>
      </c>
      <c r="I1046" s="175">
        <f t="shared" si="33"/>
        <v>0</v>
      </c>
      <c r="J1046" s="175">
        <f t="shared" si="32"/>
        <v>0</v>
      </c>
      <c r="K1046" s="175">
        <f>IF(B1046=1,"",IF(AND(TrackingWorksheet!G1051="",TrackingWorksheet!H1051="", TrackingWorksheet!I1051=""),1,0)*D1046)</f>
        <v>0</v>
      </c>
      <c r="L1046" s="178" t="str">
        <f>IF(B1046=1,"",IF(TrackingWorksheet!F1051="","",TrackingWorksheet!F1051))</f>
        <v/>
      </c>
      <c r="M1046" s="170"/>
      <c r="N1046" s="170">
        <f>IF(AND(ISBLANK(TrackingWorksheet!B1051),ISBLANK(TrackingWorksheet!C1051),ISBLANK(TrackingWorksheet!G1051),ISBLANK(TrackingWorksheet!I1051),
ISBLANK(TrackingWorksheet!#REF!)),1,0)</f>
        <v>0</v>
      </c>
      <c r="O1046" s="170">
        <f>IF(B1046=1,"",TrackingWorksheet!E1051)</f>
        <v>0</v>
      </c>
      <c r="P1046" s="170" t="e">
        <f>IF(B1046=1,"",IF(AND(TrackingWorksheet!B1051&lt;&gt;"",TrackingWorksheet!B1051&lt;=#REF!,OR(TrackingWorksheet!C1051="",TrackingWorksheet!C1051&gt;=#REF!)),1,0))</f>
        <v>#REF!</v>
      </c>
      <c r="Q1046" s="170" t="e">
        <f>IF(B1046=1,"",IF(AND(TrackingWorksheet!#REF! &lt;&gt;"",TrackingWorksheet!#REF!&lt;=#REF!), 1, 0)*D1046)</f>
        <v>#REF!</v>
      </c>
      <c r="R1046" s="170" t="e">
        <f>IF(B1046=1,"",IF(AND(TrackingWorksheet!#REF! &lt;&gt;"", TrackingWorksheet!#REF!="At facility"), 1, 0)*D1046)</f>
        <v>#REF!</v>
      </c>
      <c r="S1046" s="170" t="e">
        <f>IF(B1046=1,"",IF(AND(TrackingWorksheet!#REF! &lt;&gt;"", TrackingWorksheet!#REF!="Outside of facility"), 1, 0)*D1046)</f>
        <v>#REF!</v>
      </c>
      <c r="T1046" s="170" t="e">
        <f>IF(B1046=1,"",IF(AND(TrackingWorksheet!#REF!&lt;&gt;"",TrackingWorksheet!#REF!&lt;=#REF!),1,0)*D1046)</f>
        <v>#REF!</v>
      </c>
      <c r="U1046" s="170" t="e">
        <f>IF(B1046=1,"",IF(AND(TrackingWorksheet!#REF!&lt;&gt;"",TrackingWorksheet!#REF!&lt;=#REF!),1,0)*D1046)</f>
        <v>#REF!</v>
      </c>
      <c r="V1046" s="170" t="str">
        <f>IF(B1046=1,"",IF(TrackingWorksheet!F1051="","",TrackingWorksheet!F1051))</f>
        <v/>
      </c>
    </row>
    <row r="1047" spans="2:22" x14ac:dyDescent="0.35">
      <c r="B1047" s="178">
        <f>IF(AND(ISBLANK(TrackingWorksheet!B1052),ISBLANK(TrackingWorksheet!C1052),ISBLANK(TrackingWorksheet!G1052),ISBLANK(TrackingWorksheet!I1052),
ISBLANK(TrackingWorksheet!#REF!)),1,0)</f>
        <v>0</v>
      </c>
      <c r="C1047" s="173">
        <f>IF(B1047=1,"",TrackingWorksheet!D1052)</f>
        <v>0</v>
      </c>
      <c r="D1047" s="176">
        <f>IF(B1047=1,"",IF(AND(TrackingWorksheet!B1052&lt;&gt;"",TrackingWorksheet!B1052&lt;=WeeklyCOVIDSummary!$C$7,OR(TrackingWorksheet!C1052="",TrackingWorksheet!C1052&gt;=WeeklyCOVIDSummary!$C$6)),1,0))</f>
        <v>0</v>
      </c>
      <c r="E1047" s="175">
        <f>IF(B1047=1,"",IF(AND(TrackingWorksheet!H1052&lt;&gt;"",TrackingWorksheet!H1052&lt;=WeeklyCOVIDSummary!$C$7),1,0)*D1047)</f>
        <v>0</v>
      </c>
      <c r="F1047" s="175">
        <f>IF(B1047=1,"",IF(AND(TrackingWorksheet!I1052&lt;&gt;"",TrackingWorksheet!I1052&lt;=WeeklyCOVIDSummary!$C$7),1,0)*D1047)</f>
        <v>0</v>
      </c>
      <c r="G1047" s="175">
        <f>IF(B1047=1,"",IF(AND(TrackingWorksheet!G1052&lt;&gt;"",TrackingWorksheet!G1052&lt;=WeeklyCOVIDSummary!$C$7,WeeklyCOVIDSummary!$C$6-TrackingWorksheet!G1052&lt;60),1,0)*D1047)</f>
        <v>0</v>
      </c>
      <c r="H1047" s="175">
        <f>IF(B1047=1,"",IF(AND(TrackingWorksheet!G1052&lt;&gt;"",TrackingWorksheet!G1052&lt;=WeeklyCOVIDSummary!$C$7,TrackingWorksheet!G1052&gt;$M$3),1,0)*D1047)</f>
        <v>0</v>
      </c>
      <c r="I1047" s="175">
        <f t="shared" si="33"/>
        <v>0</v>
      </c>
      <c r="J1047" s="175">
        <f t="shared" si="32"/>
        <v>0</v>
      </c>
      <c r="K1047" s="175">
        <f>IF(B1047=1,"",IF(AND(TrackingWorksheet!G1052="",TrackingWorksheet!H1052="", TrackingWorksheet!I1052=""),1,0)*D1047)</f>
        <v>0</v>
      </c>
      <c r="L1047" s="178" t="str">
        <f>IF(B1047=1,"",IF(TrackingWorksheet!F1052="","",TrackingWorksheet!F1052))</f>
        <v/>
      </c>
      <c r="M1047" s="170"/>
      <c r="N1047" s="170">
        <f>IF(AND(ISBLANK(TrackingWorksheet!B1052),ISBLANK(TrackingWorksheet!C1052),ISBLANK(TrackingWorksheet!G1052),ISBLANK(TrackingWorksheet!I1052),
ISBLANK(TrackingWorksheet!#REF!)),1,0)</f>
        <v>0</v>
      </c>
      <c r="O1047" s="170">
        <f>IF(B1047=1,"",TrackingWorksheet!E1052)</f>
        <v>0</v>
      </c>
      <c r="P1047" s="170" t="e">
        <f>IF(B1047=1,"",IF(AND(TrackingWorksheet!B1052&lt;&gt;"",TrackingWorksheet!B1052&lt;=#REF!,OR(TrackingWorksheet!C1052="",TrackingWorksheet!C1052&gt;=#REF!)),1,0))</f>
        <v>#REF!</v>
      </c>
      <c r="Q1047" s="170" t="e">
        <f>IF(B1047=1,"",IF(AND(TrackingWorksheet!#REF! &lt;&gt;"",TrackingWorksheet!#REF!&lt;=#REF!), 1, 0)*D1047)</f>
        <v>#REF!</v>
      </c>
      <c r="R1047" s="170" t="e">
        <f>IF(B1047=1,"",IF(AND(TrackingWorksheet!#REF! &lt;&gt;"", TrackingWorksheet!#REF!="At facility"), 1, 0)*D1047)</f>
        <v>#REF!</v>
      </c>
      <c r="S1047" s="170" t="e">
        <f>IF(B1047=1,"",IF(AND(TrackingWorksheet!#REF! &lt;&gt;"", TrackingWorksheet!#REF!="Outside of facility"), 1, 0)*D1047)</f>
        <v>#REF!</v>
      </c>
      <c r="T1047" s="170" t="e">
        <f>IF(B1047=1,"",IF(AND(TrackingWorksheet!#REF!&lt;&gt;"",TrackingWorksheet!#REF!&lt;=#REF!),1,0)*D1047)</f>
        <v>#REF!</v>
      </c>
      <c r="U1047" s="170" t="e">
        <f>IF(B1047=1,"",IF(AND(TrackingWorksheet!#REF!&lt;&gt;"",TrackingWorksheet!#REF!&lt;=#REF!),1,0)*D1047)</f>
        <v>#REF!</v>
      </c>
      <c r="V1047" s="170" t="str">
        <f>IF(B1047=1,"",IF(TrackingWorksheet!F1052="","",TrackingWorksheet!F1052))</f>
        <v/>
      </c>
    </row>
    <row r="1048" spans="2:22" x14ac:dyDescent="0.35">
      <c r="B1048" s="178">
        <f>IF(AND(ISBLANK(TrackingWorksheet!B1053),ISBLANK(TrackingWorksheet!C1053),ISBLANK(TrackingWorksheet!G1053),ISBLANK(TrackingWorksheet!I1053),
ISBLANK(TrackingWorksheet!#REF!)),1,0)</f>
        <v>0</v>
      </c>
      <c r="C1048" s="173">
        <f>IF(B1048=1,"",TrackingWorksheet!D1053)</f>
        <v>0</v>
      </c>
      <c r="D1048" s="176">
        <f>IF(B1048=1,"",IF(AND(TrackingWorksheet!B1053&lt;&gt;"",TrackingWorksheet!B1053&lt;=WeeklyCOVIDSummary!$C$7,OR(TrackingWorksheet!C1053="",TrackingWorksheet!C1053&gt;=WeeklyCOVIDSummary!$C$6)),1,0))</f>
        <v>0</v>
      </c>
      <c r="E1048" s="175">
        <f>IF(B1048=1,"",IF(AND(TrackingWorksheet!H1053&lt;&gt;"",TrackingWorksheet!H1053&lt;=WeeklyCOVIDSummary!$C$7),1,0)*D1048)</f>
        <v>0</v>
      </c>
      <c r="F1048" s="175">
        <f>IF(B1048=1,"",IF(AND(TrackingWorksheet!I1053&lt;&gt;"",TrackingWorksheet!I1053&lt;=WeeklyCOVIDSummary!$C$7),1,0)*D1048)</f>
        <v>0</v>
      </c>
      <c r="G1048" s="175">
        <f>IF(B1048=1,"",IF(AND(TrackingWorksheet!G1053&lt;&gt;"",TrackingWorksheet!G1053&lt;=WeeklyCOVIDSummary!$C$7,WeeklyCOVIDSummary!$C$6-TrackingWorksheet!G1053&lt;60),1,0)*D1048)</f>
        <v>0</v>
      </c>
      <c r="H1048" s="175">
        <f>IF(B1048=1,"",IF(AND(TrackingWorksheet!G1053&lt;&gt;"",TrackingWorksheet!G1053&lt;=WeeklyCOVIDSummary!$C$7,TrackingWorksheet!G1053&gt;$M$3),1,0)*D1048)</f>
        <v>0</v>
      </c>
      <c r="I1048" s="175">
        <f t="shared" si="33"/>
        <v>0</v>
      </c>
      <c r="J1048" s="175">
        <f t="shared" si="32"/>
        <v>0</v>
      </c>
      <c r="K1048" s="175">
        <f>IF(B1048=1,"",IF(AND(TrackingWorksheet!G1053="",TrackingWorksheet!H1053="", TrackingWorksheet!I1053=""),1,0)*D1048)</f>
        <v>0</v>
      </c>
      <c r="L1048" s="178" t="str">
        <f>IF(B1048=1,"",IF(TrackingWorksheet!F1053="","",TrackingWorksheet!F1053))</f>
        <v/>
      </c>
      <c r="M1048" s="170"/>
      <c r="N1048" s="170">
        <f>IF(AND(ISBLANK(TrackingWorksheet!B1053),ISBLANK(TrackingWorksheet!C1053),ISBLANK(TrackingWorksheet!G1053),ISBLANK(TrackingWorksheet!I1053),
ISBLANK(TrackingWorksheet!#REF!)),1,0)</f>
        <v>0</v>
      </c>
      <c r="O1048" s="170">
        <f>IF(B1048=1,"",TrackingWorksheet!E1053)</f>
        <v>0</v>
      </c>
      <c r="P1048" s="170" t="e">
        <f>IF(B1048=1,"",IF(AND(TrackingWorksheet!B1053&lt;&gt;"",TrackingWorksheet!B1053&lt;=#REF!,OR(TrackingWorksheet!C1053="",TrackingWorksheet!C1053&gt;=#REF!)),1,0))</f>
        <v>#REF!</v>
      </c>
      <c r="Q1048" s="170" t="e">
        <f>IF(B1048=1,"",IF(AND(TrackingWorksheet!#REF! &lt;&gt;"",TrackingWorksheet!#REF!&lt;=#REF!), 1, 0)*D1048)</f>
        <v>#REF!</v>
      </c>
      <c r="R1048" s="170" t="e">
        <f>IF(B1048=1,"",IF(AND(TrackingWorksheet!#REF! &lt;&gt;"", TrackingWorksheet!#REF!="At facility"), 1, 0)*D1048)</f>
        <v>#REF!</v>
      </c>
      <c r="S1048" s="170" t="e">
        <f>IF(B1048=1,"",IF(AND(TrackingWorksheet!#REF! &lt;&gt;"", TrackingWorksheet!#REF!="Outside of facility"), 1, 0)*D1048)</f>
        <v>#REF!</v>
      </c>
      <c r="T1048" s="170" t="e">
        <f>IF(B1048=1,"",IF(AND(TrackingWorksheet!#REF!&lt;&gt;"",TrackingWorksheet!#REF!&lt;=#REF!),1,0)*D1048)</f>
        <v>#REF!</v>
      </c>
      <c r="U1048" s="170" t="e">
        <f>IF(B1048=1,"",IF(AND(TrackingWorksheet!#REF!&lt;&gt;"",TrackingWorksheet!#REF!&lt;=#REF!),1,0)*D1048)</f>
        <v>#REF!</v>
      </c>
      <c r="V1048" s="170" t="str">
        <f>IF(B1048=1,"",IF(TrackingWorksheet!F1053="","",TrackingWorksheet!F1053))</f>
        <v/>
      </c>
    </row>
    <row r="1049" spans="2:22" x14ac:dyDescent="0.35">
      <c r="B1049" s="178">
        <f>IF(AND(ISBLANK(TrackingWorksheet!B1054),ISBLANK(TrackingWorksheet!C1054),ISBLANK(TrackingWorksheet!G1054),ISBLANK(TrackingWorksheet!I1054),
ISBLANK(TrackingWorksheet!#REF!)),1,0)</f>
        <v>0</v>
      </c>
      <c r="C1049" s="173">
        <f>IF(B1049=1,"",TrackingWorksheet!D1054)</f>
        <v>0</v>
      </c>
      <c r="D1049" s="176">
        <f>IF(B1049=1,"",IF(AND(TrackingWorksheet!B1054&lt;&gt;"",TrackingWorksheet!B1054&lt;=WeeklyCOVIDSummary!$C$7,OR(TrackingWorksheet!C1054="",TrackingWorksheet!C1054&gt;=WeeklyCOVIDSummary!$C$6)),1,0))</f>
        <v>0</v>
      </c>
      <c r="E1049" s="175">
        <f>IF(B1049=1,"",IF(AND(TrackingWorksheet!H1054&lt;&gt;"",TrackingWorksheet!H1054&lt;=WeeklyCOVIDSummary!$C$7),1,0)*D1049)</f>
        <v>0</v>
      </c>
      <c r="F1049" s="175">
        <f>IF(B1049=1,"",IF(AND(TrackingWorksheet!I1054&lt;&gt;"",TrackingWorksheet!I1054&lt;=WeeklyCOVIDSummary!$C$7),1,0)*D1049)</f>
        <v>0</v>
      </c>
      <c r="G1049" s="175">
        <f>IF(B1049=1,"",IF(AND(TrackingWorksheet!G1054&lt;&gt;"",TrackingWorksheet!G1054&lt;=WeeklyCOVIDSummary!$C$7,WeeklyCOVIDSummary!$C$6-TrackingWorksheet!G1054&lt;60),1,0)*D1049)</f>
        <v>0</v>
      </c>
      <c r="H1049" s="175">
        <f>IF(B1049=1,"",IF(AND(TrackingWorksheet!G1054&lt;&gt;"",TrackingWorksheet!G1054&lt;=WeeklyCOVIDSummary!$C$7,TrackingWorksheet!G1054&gt;$M$3),1,0)*D1049)</f>
        <v>0</v>
      </c>
      <c r="I1049" s="175">
        <f t="shared" si="33"/>
        <v>0</v>
      </c>
      <c r="J1049" s="175">
        <f t="shared" si="32"/>
        <v>0</v>
      </c>
      <c r="K1049" s="175">
        <f>IF(B1049=1,"",IF(AND(TrackingWorksheet!G1054="",TrackingWorksheet!H1054="", TrackingWorksheet!I1054=""),1,0)*D1049)</f>
        <v>0</v>
      </c>
      <c r="L1049" s="178" t="str">
        <f>IF(B1049=1,"",IF(TrackingWorksheet!F1054="","",TrackingWorksheet!F1054))</f>
        <v/>
      </c>
      <c r="M1049" s="170"/>
      <c r="N1049" s="170">
        <f>IF(AND(ISBLANK(TrackingWorksheet!B1054),ISBLANK(TrackingWorksheet!C1054),ISBLANK(TrackingWorksheet!G1054),ISBLANK(TrackingWorksheet!I1054),
ISBLANK(TrackingWorksheet!#REF!)),1,0)</f>
        <v>0</v>
      </c>
      <c r="O1049" s="170">
        <f>IF(B1049=1,"",TrackingWorksheet!E1054)</f>
        <v>0</v>
      </c>
      <c r="P1049" s="170" t="e">
        <f>IF(B1049=1,"",IF(AND(TrackingWorksheet!B1054&lt;&gt;"",TrackingWorksheet!B1054&lt;=#REF!,OR(TrackingWorksheet!C1054="",TrackingWorksheet!C1054&gt;=#REF!)),1,0))</f>
        <v>#REF!</v>
      </c>
      <c r="Q1049" s="170" t="e">
        <f>IF(B1049=1,"",IF(AND(TrackingWorksheet!#REF! &lt;&gt;"",TrackingWorksheet!#REF!&lt;=#REF!), 1, 0)*D1049)</f>
        <v>#REF!</v>
      </c>
      <c r="R1049" s="170" t="e">
        <f>IF(B1049=1,"",IF(AND(TrackingWorksheet!#REF! &lt;&gt;"", TrackingWorksheet!#REF!="At facility"), 1, 0)*D1049)</f>
        <v>#REF!</v>
      </c>
      <c r="S1049" s="170" t="e">
        <f>IF(B1049=1,"",IF(AND(TrackingWorksheet!#REF! &lt;&gt;"", TrackingWorksheet!#REF!="Outside of facility"), 1, 0)*D1049)</f>
        <v>#REF!</v>
      </c>
      <c r="T1049" s="170" t="e">
        <f>IF(B1049=1,"",IF(AND(TrackingWorksheet!#REF!&lt;&gt;"",TrackingWorksheet!#REF!&lt;=#REF!),1,0)*D1049)</f>
        <v>#REF!</v>
      </c>
      <c r="U1049" s="170" t="e">
        <f>IF(B1049=1,"",IF(AND(TrackingWorksheet!#REF!&lt;&gt;"",TrackingWorksheet!#REF!&lt;=#REF!),1,0)*D1049)</f>
        <v>#REF!</v>
      </c>
      <c r="V1049" s="170" t="str">
        <f>IF(B1049=1,"",IF(TrackingWorksheet!F1054="","",TrackingWorksheet!F1054))</f>
        <v/>
      </c>
    </row>
    <row r="1050" spans="2:22" x14ac:dyDescent="0.35">
      <c r="B1050" s="178">
        <f>IF(AND(ISBLANK(TrackingWorksheet!B1055),ISBLANK(TrackingWorksheet!C1055),ISBLANK(TrackingWorksheet!G1055),ISBLANK(TrackingWorksheet!I1055),
ISBLANK(TrackingWorksheet!#REF!)),1,0)</f>
        <v>0</v>
      </c>
      <c r="C1050" s="173">
        <f>IF(B1050=1,"",TrackingWorksheet!D1055)</f>
        <v>0</v>
      </c>
      <c r="D1050" s="176">
        <f>IF(B1050=1,"",IF(AND(TrackingWorksheet!B1055&lt;&gt;"",TrackingWorksheet!B1055&lt;=WeeklyCOVIDSummary!$C$7,OR(TrackingWorksheet!C1055="",TrackingWorksheet!C1055&gt;=WeeklyCOVIDSummary!$C$6)),1,0))</f>
        <v>0</v>
      </c>
      <c r="E1050" s="175">
        <f>IF(B1050=1,"",IF(AND(TrackingWorksheet!H1055&lt;&gt;"",TrackingWorksheet!H1055&lt;=WeeklyCOVIDSummary!$C$7),1,0)*D1050)</f>
        <v>0</v>
      </c>
      <c r="F1050" s="175">
        <f>IF(B1050=1,"",IF(AND(TrackingWorksheet!I1055&lt;&gt;"",TrackingWorksheet!I1055&lt;=WeeklyCOVIDSummary!$C$7),1,0)*D1050)</f>
        <v>0</v>
      </c>
      <c r="G1050" s="175">
        <f>IF(B1050=1,"",IF(AND(TrackingWorksheet!G1055&lt;&gt;"",TrackingWorksheet!G1055&lt;=WeeklyCOVIDSummary!$C$7,WeeklyCOVIDSummary!$C$6-TrackingWorksheet!G1055&lt;60),1,0)*D1050)</f>
        <v>0</v>
      </c>
      <c r="H1050" s="175">
        <f>IF(B1050=1,"",IF(AND(TrackingWorksheet!G1055&lt;&gt;"",TrackingWorksheet!G1055&lt;=WeeklyCOVIDSummary!$C$7,TrackingWorksheet!G1055&gt;$M$3),1,0)*D1050)</f>
        <v>0</v>
      </c>
      <c r="I1050" s="175">
        <f t="shared" si="33"/>
        <v>0</v>
      </c>
      <c r="J1050" s="175">
        <f t="shared" si="32"/>
        <v>0</v>
      </c>
      <c r="K1050" s="175">
        <f>IF(B1050=1,"",IF(AND(TrackingWorksheet!G1055="",TrackingWorksheet!H1055="", TrackingWorksheet!I1055=""),1,0)*D1050)</f>
        <v>0</v>
      </c>
      <c r="L1050" s="178" t="str">
        <f>IF(B1050=1,"",IF(TrackingWorksheet!F1055="","",TrackingWorksheet!F1055))</f>
        <v/>
      </c>
      <c r="M1050" s="170"/>
      <c r="N1050" s="170">
        <f>IF(AND(ISBLANK(TrackingWorksheet!B1055),ISBLANK(TrackingWorksheet!C1055),ISBLANK(TrackingWorksheet!G1055),ISBLANK(TrackingWorksheet!I1055),
ISBLANK(TrackingWorksheet!#REF!)),1,0)</f>
        <v>0</v>
      </c>
      <c r="O1050" s="170">
        <f>IF(B1050=1,"",TrackingWorksheet!E1055)</f>
        <v>0</v>
      </c>
      <c r="P1050" s="170" t="e">
        <f>IF(B1050=1,"",IF(AND(TrackingWorksheet!B1055&lt;&gt;"",TrackingWorksheet!B1055&lt;=#REF!,OR(TrackingWorksheet!C1055="",TrackingWorksheet!C1055&gt;=#REF!)),1,0))</f>
        <v>#REF!</v>
      </c>
      <c r="Q1050" s="170" t="e">
        <f>IF(B1050=1,"",IF(AND(TrackingWorksheet!#REF! &lt;&gt;"",TrackingWorksheet!#REF!&lt;=#REF!), 1, 0)*D1050)</f>
        <v>#REF!</v>
      </c>
      <c r="R1050" s="170" t="e">
        <f>IF(B1050=1,"",IF(AND(TrackingWorksheet!#REF! &lt;&gt;"", TrackingWorksheet!#REF!="At facility"), 1, 0)*D1050)</f>
        <v>#REF!</v>
      </c>
      <c r="S1050" s="170" t="e">
        <f>IF(B1050=1,"",IF(AND(TrackingWorksheet!#REF! &lt;&gt;"", TrackingWorksheet!#REF!="Outside of facility"), 1, 0)*D1050)</f>
        <v>#REF!</v>
      </c>
      <c r="T1050" s="170" t="e">
        <f>IF(B1050=1,"",IF(AND(TrackingWorksheet!#REF!&lt;&gt;"",TrackingWorksheet!#REF!&lt;=#REF!),1,0)*D1050)</f>
        <v>#REF!</v>
      </c>
      <c r="U1050" s="170" t="e">
        <f>IF(B1050=1,"",IF(AND(TrackingWorksheet!#REF!&lt;&gt;"",TrackingWorksheet!#REF!&lt;=#REF!),1,0)*D1050)</f>
        <v>#REF!</v>
      </c>
      <c r="V1050" s="170" t="str">
        <f>IF(B1050=1,"",IF(TrackingWorksheet!F1055="","",TrackingWorksheet!F1055))</f>
        <v/>
      </c>
    </row>
    <row r="1051" spans="2:22" x14ac:dyDescent="0.35">
      <c r="B1051" s="178">
        <f>IF(AND(ISBLANK(TrackingWorksheet!B1056),ISBLANK(TrackingWorksheet!C1056),ISBLANK(TrackingWorksheet!G1056),ISBLANK(TrackingWorksheet!I1056),
ISBLANK(TrackingWorksheet!#REF!)),1,0)</f>
        <v>0</v>
      </c>
      <c r="C1051" s="173">
        <f>IF(B1051=1,"",TrackingWorksheet!D1056)</f>
        <v>0</v>
      </c>
      <c r="D1051" s="176">
        <f>IF(B1051=1,"",IF(AND(TrackingWorksheet!B1056&lt;&gt;"",TrackingWorksheet!B1056&lt;=WeeklyCOVIDSummary!$C$7,OR(TrackingWorksheet!C1056="",TrackingWorksheet!C1056&gt;=WeeklyCOVIDSummary!$C$6)),1,0))</f>
        <v>0</v>
      </c>
      <c r="E1051" s="175">
        <f>IF(B1051=1,"",IF(AND(TrackingWorksheet!H1056&lt;&gt;"",TrackingWorksheet!H1056&lt;=WeeklyCOVIDSummary!$C$7),1,0)*D1051)</f>
        <v>0</v>
      </c>
      <c r="F1051" s="175">
        <f>IF(B1051=1,"",IF(AND(TrackingWorksheet!I1056&lt;&gt;"",TrackingWorksheet!I1056&lt;=WeeklyCOVIDSummary!$C$7),1,0)*D1051)</f>
        <v>0</v>
      </c>
      <c r="G1051" s="175">
        <f>IF(B1051=1,"",IF(AND(TrackingWorksheet!G1056&lt;&gt;"",TrackingWorksheet!G1056&lt;=WeeklyCOVIDSummary!$C$7,WeeklyCOVIDSummary!$C$6-TrackingWorksheet!G1056&lt;60),1,0)*D1051)</f>
        <v>0</v>
      </c>
      <c r="H1051" s="175">
        <f>IF(B1051=1,"",IF(AND(TrackingWorksheet!G1056&lt;&gt;"",TrackingWorksheet!G1056&lt;=WeeklyCOVIDSummary!$C$7,TrackingWorksheet!G1056&gt;$M$3),1,0)*D1051)</f>
        <v>0</v>
      </c>
      <c r="I1051" s="175">
        <f t="shared" si="33"/>
        <v>0</v>
      </c>
      <c r="J1051" s="175">
        <f t="shared" si="32"/>
        <v>0</v>
      </c>
      <c r="K1051" s="175">
        <f>IF(B1051=1,"",IF(AND(TrackingWorksheet!G1056="",TrackingWorksheet!H1056="", TrackingWorksheet!I1056=""),1,0)*D1051)</f>
        <v>0</v>
      </c>
      <c r="L1051" s="178" t="str">
        <f>IF(B1051=1,"",IF(TrackingWorksheet!F1056="","",TrackingWorksheet!F1056))</f>
        <v/>
      </c>
      <c r="M1051" s="170"/>
      <c r="N1051" s="170">
        <f>IF(AND(ISBLANK(TrackingWorksheet!B1056),ISBLANK(TrackingWorksheet!C1056),ISBLANK(TrackingWorksheet!G1056),ISBLANK(TrackingWorksheet!I1056),
ISBLANK(TrackingWorksheet!#REF!)),1,0)</f>
        <v>0</v>
      </c>
      <c r="O1051" s="170">
        <f>IF(B1051=1,"",TrackingWorksheet!E1056)</f>
        <v>0</v>
      </c>
      <c r="P1051" s="170" t="e">
        <f>IF(B1051=1,"",IF(AND(TrackingWorksheet!B1056&lt;&gt;"",TrackingWorksheet!B1056&lt;=#REF!,OR(TrackingWorksheet!C1056="",TrackingWorksheet!C1056&gt;=#REF!)),1,0))</f>
        <v>#REF!</v>
      </c>
      <c r="Q1051" s="170" t="e">
        <f>IF(B1051=1,"",IF(AND(TrackingWorksheet!#REF! &lt;&gt;"",TrackingWorksheet!#REF!&lt;=#REF!), 1, 0)*D1051)</f>
        <v>#REF!</v>
      </c>
      <c r="R1051" s="170" t="e">
        <f>IF(B1051=1,"",IF(AND(TrackingWorksheet!#REF! &lt;&gt;"", TrackingWorksheet!#REF!="At facility"), 1, 0)*D1051)</f>
        <v>#REF!</v>
      </c>
      <c r="S1051" s="170" t="e">
        <f>IF(B1051=1,"",IF(AND(TrackingWorksheet!#REF! &lt;&gt;"", TrackingWorksheet!#REF!="Outside of facility"), 1, 0)*D1051)</f>
        <v>#REF!</v>
      </c>
      <c r="T1051" s="170" t="e">
        <f>IF(B1051=1,"",IF(AND(TrackingWorksheet!#REF!&lt;&gt;"",TrackingWorksheet!#REF!&lt;=#REF!),1,0)*D1051)</f>
        <v>#REF!</v>
      </c>
      <c r="U1051" s="170" t="e">
        <f>IF(B1051=1,"",IF(AND(TrackingWorksheet!#REF!&lt;&gt;"",TrackingWorksheet!#REF!&lt;=#REF!),1,0)*D1051)</f>
        <v>#REF!</v>
      </c>
      <c r="V1051" s="170" t="str">
        <f>IF(B1051=1,"",IF(TrackingWorksheet!F1056="","",TrackingWorksheet!F1056))</f>
        <v/>
      </c>
    </row>
    <row r="1052" spans="2:22" x14ac:dyDescent="0.35">
      <c r="B1052" s="178">
        <f>IF(AND(ISBLANK(TrackingWorksheet!B1057),ISBLANK(TrackingWorksheet!C1057),ISBLANK(TrackingWorksheet!G1057),ISBLANK(TrackingWorksheet!I1057),
ISBLANK(TrackingWorksheet!#REF!)),1,0)</f>
        <v>0</v>
      </c>
      <c r="C1052" s="173">
        <f>IF(B1052=1,"",TrackingWorksheet!D1057)</f>
        <v>0</v>
      </c>
      <c r="D1052" s="176">
        <f>IF(B1052=1,"",IF(AND(TrackingWorksheet!B1057&lt;&gt;"",TrackingWorksheet!B1057&lt;=WeeklyCOVIDSummary!$C$7,OR(TrackingWorksheet!C1057="",TrackingWorksheet!C1057&gt;=WeeklyCOVIDSummary!$C$6)),1,0))</f>
        <v>0</v>
      </c>
      <c r="E1052" s="175">
        <f>IF(B1052=1,"",IF(AND(TrackingWorksheet!H1057&lt;&gt;"",TrackingWorksheet!H1057&lt;=WeeklyCOVIDSummary!$C$7),1,0)*D1052)</f>
        <v>0</v>
      </c>
      <c r="F1052" s="175">
        <f>IF(B1052=1,"",IF(AND(TrackingWorksheet!I1057&lt;&gt;"",TrackingWorksheet!I1057&lt;=WeeklyCOVIDSummary!$C$7),1,0)*D1052)</f>
        <v>0</v>
      </c>
      <c r="G1052" s="175">
        <f>IF(B1052=1,"",IF(AND(TrackingWorksheet!G1057&lt;&gt;"",TrackingWorksheet!G1057&lt;=WeeklyCOVIDSummary!$C$7,WeeklyCOVIDSummary!$C$6-TrackingWorksheet!G1057&lt;60),1,0)*D1052)</f>
        <v>0</v>
      </c>
      <c r="H1052" s="175">
        <f>IF(B1052=1,"",IF(AND(TrackingWorksheet!G1057&lt;&gt;"",TrackingWorksheet!G1057&lt;=WeeklyCOVIDSummary!$C$7,TrackingWorksheet!G1057&gt;$M$3),1,0)*D1052)</f>
        <v>0</v>
      </c>
      <c r="I1052" s="175">
        <f t="shared" si="33"/>
        <v>0</v>
      </c>
      <c r="J1052" s="175">
        <f t="shared" si="32"/>
        <v>0</v>
      </c>
      <c r="K1052" s="175">
        <f>IF(B1052=1,"",IF(AND(TrackingWorksheet!G1057="",TrackingWorksheet!H1057="", TrackingWorksheet!I1057=""),1,0)*D1052)</f>
        <v>0</v>
      </c>
      <c r="L1052" s="178" t="str">
        <f>IF(B1052=1,"",IF(TrackingWorksheet!F1057="","",TrackingWorksheet!F1057))</f>
        <v/>
      </c>
      <c r="M1052" s="170"/>
      <c r="N1052" s="170">
        <f>IF(AND(ISBLANK(TrackingWorksheet!B1057),ISBLANK(TrackingWorksheet!C1057),ISBLANK(TrackingWorksheet!G1057),ISBLANK(TrackingWorksheet!I1057),
ISBLANK(TrackingWorksheet!#REF!)),1,0)</f>
        <v>0</v>
      </c>
      <c r="O1052" s="170">
        <f>IF(B1052=1,"",TrackingWorksheet!E1057)</f>
        <v>0</v>
      </c>
      <c r="P1052" s="170" t="e">
        <f>IF(B1052=1,"",IF(AND(TrackingWorksheet!B1057&lt;&gt;"",TrackingWorksheet!B1057&lt;=#REF!,OR(TrackingWorksheet!C1057="",TrackingWorksheet!C1057&gt;=#REF!)),1,0))</f>
        <v>#REF!</v>
      </c>
      <c r="Q1052" s="170" t="e">
        <f>IF(B1052=1,"",IF(AND(TrackingWorksheet!#REF! &lt;&gt;"",TrackingWorksheet!#REF!&lt;=#REF!), 1, 0)*D1052)</f>
        <v>#REF!</v>
      </c>
      <c r="R1052" s="170" t="e">
        <f>IF(B1052=1,"",IF(AND(TrackingWorksheet!#REF! &lt;&gt;"", TrackingWorksheet!#REF!="At facility"), 1, 0)*D1052)</f>
        <v>#REF!</v>
      </c>
      <c r="S1052" s="170" t="e">
        <f>IF(B1052=1,"",IF(AND(TrackingWorksheet!#REF! &lt;&gt;"", TrackingWorksheet!#REF!="Outside of facility"), 1, 0)*D1052)</f>
        <v>#REF!</v>
      </c>
      <c r="T1052" s="170" t="e">
        <f>IF(B1052=1,"",IF(AND(TrackingWorksheet!#REF!&lt;&gt;"",TrackingWorksheet!#REF!&lt;=#REF!),1,0)*D1052)</f>
        <v>#REF!</v>
      </c>
      <c r="U1052" s="170" t="e">
        <f>IF(B1052=1,"",IF(AND(TrackingWorksheet!#REF!&lt;&gt;"",TrackingWorksheet!#REF!&lt;=#REF!),1,0)*D1052)</f>
        <v>#REF!</v>
      </c>
      <c r="V1052" s="170" t="str">
        <f>IF(B1052=1,"",IF(TrackingWorksheet!F1057="","",TrackingWorksheet!F1057))</f>
        <v/>
      </c>
    </row>
    <row r="1053" spans="2:22" x14ac:dyDescent="0.35">
      <c r="B1053" s="178">
        <f>IF(AND(ISBLANK(TrackingWorksheet!B1058),ISBLANK(TrackingWorksheet!C1058),ISBLANK(TrackingWorksheet!G1058),ISBLANK(TrackingWorksheet!I1058),
ISBLANK(TrackingWorksheet!#REF!)),1,0)</f>
        <v>0</v>
      </c>
      <c r="C1053" s="173">
        <f>IF(B1053=1,"",TrackingWorksheet!D1058)</f>
        <v>0</v>
      </c>
      <c r="D1053" s="176">
        <f>IF(B1053=1,"",IF(AND(TrackingWorksheet!B1058&lt;&gt;"",TrackingWorksheet!B1058&lt;=WeeklyCOVIDSummary!$C$7,OR(TrackingWorksheet!C1058="",TrackingWorksheet!C1058&gt;=WeeklyCOVIDSummary!$C$6)),1,0))</f>
        <v>0</v>
      </c>
      <c r="E1053" s="175">
        <f>IF(B1053=1,"",IF(AND(TrackingWorksheet!H1058&lt;&gt;"",TrackingWorksheet!H1058&lt;=WeeklyCOVIDSummary!$C$7),1,0)*D1053)</f>
        <v>0</v>
      </c>
      <c r="F1053" s="175">
        <f>IF(B1053=1,"",IF(AND(TrackingWorksheet!I1058&lt;&gt;"",TrackingWorksheet!I1058&lt;=WeeklyCOVIDSummary!$C$7),1,0)*D1053)</f>
        <v>0</v>
      </c>
      <c r="G1053" s="175">
        <f>IF(B1053=1,"",IF(AND(TrackingWorksheet!G1058&lt;&gt;"",TrackingWorksheet!G1058&lt;=WeeklyCOVIDSummary!$C$7,WeeklyCOVIDSummary!$C$6-TrackingWorksheet!G1058&lt;60),1,0)*D1053)</f>
        <v>0</v>
      </c>
      <c r="H1053" s="175">
        <f>IF(B1053=1,"",IF(AND(TrackingWorksheet!G1058&lt;&gt;"",TrackingWorksheet!G1058&lt;=WeeklyCOVIDSummary!$C$7,TrackingWorksheet!G1058&gt;$M$3),1,0)*D1053)</f>
        <v>0</v>
      </c>
      <c r="I1053" s="175">
        <f t="shared" si="33"/>
        <v>0</v>
      </c>
      <c r="J1053" s="175">
        <f t="shared" si="32"/>
        <v>0</v>
      </c>
      <c r="K1053" s="175">
        <f>IF(B1053=1,"",IF(AND(TrackingWorksheet!G1058="",TrackingWorksheet!H1058="", TrackingWorksheet!I1058=""),1,0)*D1053)</f>
        <v>0</v>
      </c>
      <c r="L1053" s="178" t="str">
        <f>IF(B1053=1,"",IF(TrackingWorksheet!F1058="","",TrackingWorksheet!F1058))</f>
        <v/>
      </c>
      <c r="M1053" s="170"/>
      <c r="N1053" s="170">
        <f>IF(AND(ISBLANK(TrackingWorksheet!B1058),ISBLANK(TrackingWorksheet!C1058),ISBLANK(TrackingWorksheet!G1058),ISBLANK(TrackingWorksheet!I1058),
ISBLANK(TrackingWorksheet!#REF!)),1,0)</f>
        <v>0</v>
      </c>
      <c r="O1053" s="170">
        <f>IF(B1053=1,"",TrackingWorksheet!E1058)</f>
        <v>0</v>
      </c>
      <c r="P1053" s="170" t="e">
        <f>IF(B1053=1,"",IF(AND(TrackingWorksheet!B1058&lt;&gt;"",TrackingWorksheet!B1058&lt;=#REF!,OR(TrackingWorksheet!C1058="",TrackingWorksheet!C1058&gt;=#REF!)),1,0))</f>
        <v>#REF!</v>
      </c>
      <c r="Q1053" s="170" t="e">
        <f>IF(B1053=1,"",IF(AND(TrackingWorksheet!#REF! &lt;&gt;"",TrackingWorksheet!#REF!&lt;=#REF!), 1, 0)*D1053)</f>
        <v>#REF!</v>
      </c>
      <c r="R1053" s="170" t="e">
        <f>IF(B1053=1,"",IF(AND(TrackingWorksheet!#REF! &lt;&gt;"", TrackingWorksheet!#REF!="At facility"), 1, 0)*D1053)</f>
        <v>#REF!</v>
      </c>
      <c r="S1053" s="170" t="e">
        <f>IF(B1053=1,"",IF(AND(TrackingWorksheet!#REF! &lt;&gt;"", TrackingWorksheet!#REF!="Outside of facility"), 1, 0)*D1053)</f>
        <v>#REF!</v>
      </c>
      <c r="T1053" s="170" t="e">
        <f>IF(B1053=1,"",IF(AND(TrackingWorksheet!#REF!&lt;&gt;"",TrackingWorksheet!#REF!&lt;=#REF!),1,0)*D1053)</f>
        <v>#REF!</v>
      </c>
      <c r="U1053" s="170" t="e">
        <f>IF(B1053=1,"",IF(AND(TrackingWorksheet!#REF!&lt;&gt;"",TrackingWorksheet!#REF!&lt;=#REF!),1,0)*D1053)</f>
        <v>#REF!</v>
      </c>
      <c r="V1053" s="170" t="str">
        <f>IF(B1053=1,"",IF(TrackingWorksheet!F1058="","",TrackingWorksheet!F1058))</f>
        <v/>
      </c>
    </row>
    <row r="1054" spans="2:22" x14ac:dyDescent="0.35">
      <c r="B1054" s="178">
        <f>IF(AND(ISBLANK(TrackingWorksheet!B1059),ISBLANK(TrackingWorksheet!C1059),ISBLANK(TrackingWorksheet!G1059),ISBLANK(TrackingWorksheet!I1059),
ISBLANK(TrackingWorksheet!#REF!)),1,0)</f>
        <v>0</v>
      </c>
      <c r="C1054" s="173">
        <f>IF(B1054=1,"",TrackingWorksheet!D1059)</f>
        <v>0</v>
      </c>
      <c r="D1054" s="176">
        <f>IF(B1054=1,"",IF(AND(TrackingWorksheet!B1059&lt;&gt;"",TrackingWorksheet!B1059&lt;=WeeklyCOVIDSummary!$C$7,OR(TrackingWorksheet!C1059="",TrackingWorksheet!C1059&gt;=WeeklyCOVIDSummary!$C$6)),1,0))</f>
        <v>0</v>
      </c>
      <c r="E1054" s="175">
        <f>IF(B1054=1,"",IF(AND(TrackingWorksheet!H1059&lt;&gt;"",TrackingWorksheet!H1059&lt;=WeeklyCOVIDSummary!$C$7),1,0)*D1054)</f>
        <v>0</v>
      </c>
      <c r="F1054" s="175">
        <f>IF(B1054=1,"",IF(AND(TrackingWorksheet!I1059&lt;&gt;"",TrackingWorksheet!I1059&lt;=WeeklyCOVIDSummary!$C$7),1,0)*D1054)</f>
        <v>0</v>
      </c>
      <c r="G1054" s="175">
        <f>IF(B1054=1,"",IF(AND(TrackingWorksheet!G1059&lt;&gt;"",TrackingWorksheet!G1059&lt;=WeeklyCOVIDSummary!$C$7,WeeklyCOVIDSummary!$C$6-TrackingWorksheet!G1059&lt;60),1,0)*D1054)</f>
        <v>0</v>
      </c>
      <c r="H1054" s="175">
        <f>IF(B1054=1,"",IF(AND(TrackingWorksheet!G1059&lt;&gt;"",TrackingWorksheet!G1059&lt;=WeeklyCOVIDSummary!$C$7,TrackingWorksheet!G1059&gt;$M$3),1,0)*D1054)</f>
        <v>0</v>
      </c>
      <c r="I1054" s="175">
        <f t="shared" si="33"/>
        <v>0</v>
      </c>
      <c r="J1054" s="175">
        <f t="shared" si="32"/>
        <v>0</v>
      </c>
      <c r="K1054" s="175">
        <f>IF(B1054=1,"",IF(AND(TrackingWorksheet!G1059="",TrackingWorksheet!H1059="", TrackingWorksheet!I1059=""),1,0)*D1054)</f>
        <v>0</v>
      </c>
      <c r="L1054" s="178" t="str">
        <f>IF(B1054=1,"",IF(TrackingWorksheet!F1059="","",TrackingWorksheet!F1059))</f>
        <v/>
      </c>
      <c r="M1054" s="170"/>
      <c r="N1054" s="170">
        <f>IF(AND(ISBLANK(TrackingWorksheet!B1059),ISBLANK(TrackingWorksheet!C1059),ISBLANK(TrackingWorksheet!G1059),ISBLANK(TrackingWorksheet!I1059),
ISBLANK(TrackingWorksheet!#REF!)),1,0)</f>
        <v>0</v>
      </c>
      <c r="O1054" s="170">
        <f>IF(B1054=1,"",TrackingWorksheet!E1059)</f>
        <v>0</v>
      </c>
      <c r="P1054" s="170" t="e">
        <f>IF(B1054=1,"",IF(AND(TrackingWorksheet!B1059&lt;&gt;"",TrackingWorksheet!B1059&lt;=#REF!,OR(TrackingWorksheet!C1059="",TrackingWorksheet!C1059&gt;=#REF!)),1,0))</f>
        <v>#REF!</v>
      </c>
      <c r="Q1054" s="170" t="e">
        <f>IF(B1054=1,"",IF(AND(TrackingWorksheet!#REF! &lt;&gt;"",TrackingWorksheet!#REF!&lt;=#REF!), 1, 0)*D1054)</f>
        <v>#REF!</v>
      </c>
      <c r="R1054" s="170" t="e">
        <f>IF(B1054=1,"",IF(AND(TrackingWorksheet!#REF! &lt;&gt;"", TrackingWorksheet!#REF!="At facility"), 1, 0)*D1054)</f>
        <v>#REF!</v>
      </c>
      <c r="S1054" s="170" t="e">
        <f>IF(B1054=1,"",IF(AND(TrackingWorksheet!#REF! &lt;&gt;"", TrackingWorksheet!#REF!="Outside of facility"), 1, 0)*D1054)</f>
        <v>#REF!</v>
      </c>
      <c r="T1054" s="170" t="e">
        <f>IF(B1054=1,"",IF(AND(TrackingWorksheet!#REF!&lt;&gt;"",TrackingWorksheet!#REF!&lt;=#REF!),1,0)*D1054)</f>
        <v>#REF!</v>
      </c>
      <c r="U1054" s="170" t="e">
        <f>IF(B1054=1,"",IF(AND(TrackingWorksheet!#REF!&lt;&gt;"",TrackingWorksheet!#REF!&lt;=#REF!),1,0)*D1054)</f>
        <v>#REF!</v>
      </c>
      <c r="V1054" s="170" t="str">
        <f>IF(B1054=1,"",IF(TrackingWorksheet!F1059="","",TrackingWorksheet!F1059))</f>
        <v/>
      </c>
    </row>
    <row r="1055" spans="2:22" x14ac:dyDescent="0.35">
      <c r="B1055" s="178">
        <f>IF(AND(ISBLANK(TrackingWorksheet!B1060),ISBLANK(TrackingWorksheet!C1060),ISBLANK(TrackingWorksheet!G1060),ISBLANK(TrackingWorksheet!I1060),
ISBLANK(TrackingWorksheet!#REF!)),1,0)</f>
        <v>0</v>
      </c>
      <c r="C1055" s="173">
        <f>IF(B1055=1,"",TrackingWorksheet!D1060)</f>
        <v>0</v>
      </c>
      <c r="D1055" s="176">
        <f>IF(B1055=1,"",IF(AND(TrackingWorksheet!B1060&lt;&gt;"",TrackingWorksheet!B1060&lt;=WeeklyCOVIDSummary!$C$7,OR(TrackingWorksheet!C1060="",TrackingWorksheet!C1060&gt;=WeeklyCOVIDSummary!$C$6)),1,0))</f>
        <v>0</v>
      </c>
      <c r="E1055" s="175">
        <f>IF(B1055=1,"",IF(AND(TrackingWorksheet!H1060&lt;&gt;"",TrackingWorksheet!H1060&lt;=WeeklyCOVIDSummary!$C$7),1,0)*D1055)</f>
        <v>0</v>
      </c>
      <c r="F1055" s="175">
        <f>IF(B1055=1,"",IF(AND(TrackingWorksheet!I1060&lt;&gt;"",TrackingWorksheet!I1060&lt;=WeeklyCOVIDSummary!$C$7),1,0)*D1055)</f>
        <v>0</v>
      </c>
      <c r="G1055" s="175">
        <f>IF(B1055=1,"",IF(AND(TrackingWorksheet!G1060&lt;&gt;"",TrackingWorksheet!G1060&lt;=WeeklyCOVIDSummary!$C$7,WeeklyCOVIDSummary!$C$6-TrackingWorksheet!G1060&lt;60),1,0)*D1055)</f>
        <v>0</v>
      </c>
      <c r="H1055" s="175">
        <f>IF(B1055=1,"",IF(AND(TrackingWorksheet!G1060&lt;&gt;"",TrackingWorksheet!G1060&lt;=WeeklyCOVIDSummary!$C$7,TrackingWorksheet!G1060&gt;$M$3),1,0)*D1055)</f>
        <v>0</v>
      </c>
      <c r="I1055" s="175">
        <f t="shared" si="33"/>
        <v>0</v>
      </c>
      <c r="J1055" s="175">
        <f t="shared" si="32"/>
        <v>0</v>
      </c>
      <c r="K1055" s="175">
        <f>IF(B1055=1,"",IF(AND(TrackingWorksheet!G1060="",TrackingWorksheet!H1060="", TrackingWorksheet!I1060=""),1,0)*D1055)</f>
        <v>0</v>
      </c>
      <c r="L1055" s="178" t="str">
        <f>IF(B1055=1,"",IF(TrackingWorksheet!F1060="","",TrackingWorksheet!F1060))</f>
        <v/>
      </c>
      <c r="M1055" s="170"/>
      <c r="N1055" s="170">
        <f>IF(AND(ISBLANK(TrackingWorksheet!B1060),ISBLANK(TrackingWorksheet!C1060),ISBLANK(TrackingWorksheet!G1060),ISBLANK(TrackingWorksheet!I1060),
ISBLANK(TrackingWorksheet!#REF!)),1,0)</f>
        <v>0</v>
      </c>
      <c r="O1055" s="170">
        <f>IF(B1055=1,"",TrackingWorksheet!E1060)</f>
        <v>0</v>
      </c>
      <c r="P1055" s="170" t="e">
        <f>IF(B1055=1,"",IF(AND(TrackingWorksheet!B1060&lt;&gt;"",TrackingWorksheet!B1060&lt;=#REF!,OR(TrackingWorksheet!C1060="",TrackingWorksheet!C1060&gt;=#REF!)),1,0))</f>
        <v>#REF!</v>
      </c>
      <c r="Q1055" s="170" t="e">
        <f>IF(B1055=1,"",IF(AND(TrackingWorksheet!#REF! &lt;&gt;"",TrackingWorksheet!#REF!&lt;=#REF!), 1, 0)*D1055)</f>
        <v>#REF!</v>
      </c>
      <c r="R1055" s="170" t="e">
        <f>IF(B1055=1,"",IF(AND(TrackingWorksheet!#REF! &lt;&gt;"", TrackingWorksheet!#REF!="At facility"), 1, 0)*D1055)</f>
        <v>#REF!</v>
      </c>
      <c r="S1055" s="170" t="e">
        <f>IF(B1055=1,"",IF(AND(TrackingWorksheet!#REF! &lt;&gt;"", TrackingWorksheet!#REF!="Outside of facility"), 1, 0)*D1055)</f>
        <v>#REF!</v>
      </c>
      <c r="T1055" s="170" t="e">
        <f>IF(B1055=1,"",IF(AND(TrackingWorksheet!#REF!&lt;&gt;"",TrackingWorksheet!#REF!&lt;=#REF!),1,0)*D1055)</f>
        <v>#REF!</v>
      </c>
      <c r="U1055" s="170" t="e">
        <f>IF(B1055=1,"",IF(AND(TrackingWorksheet!#REF!&lt;&gt;"",TrackingWorksheet!#REF!&lt;=#REF!),1,0)*D1055)</f>
        <v>#REF!</v>
      </c>
      <c r="V1055" s="170" t="str">
        <f>IF(B1055=1,"",IF(TrackingWorksheet!F1060="","",TrackingWorksheet!F1060))</f>
        <v/>
      </c>
    </row>
    <row r="1056" spans="2:22" x14ac:dyDescent="0.35">
      <c r="B1056" s="178">
        <f>IF(AND(ISBLANK(TrackingWorksheet!B1061),ISBLANK(TrackingWorksheet!C1061),ISBLANK(TrackingWorksheet!G1061),ISBLANK(TrackingWorksheet!I1061),
ISBLANK(TrackingWorksheet!#REF!)),1,0)</f>
        <v>0</v>
      </c>
      <c r="C1056" s="173">
        <f>IF(B1056=1,"",TrackingWorksheet!D1061)</f>
        <v>0</v>
      </c>
      <c r="D1056" s="176">
        <f>IF(B1056=1,"",IF(AND(TrackingWorksheet!B1061&lt;&gt;"",TrackingWorksheet!B1061&lt;=WeeklyCOVIDSummary!$C$7,OR(TrackingWorksheet!C1061="",TrackingWorksheet!C1061&gt;=WeeklyCOVIDSummary!$C$6)),1,0))</f>
        <v>0</v>
      </c>
      <c r="E1056" s="175">
        <f>IF(B1056=1,"",IF(AND(TrackingWorksheet!H1061&lt;&gt;"",TrackingWorksheet!H1061&lt;=WeeklyCOVIDSummary!$C$7),1,0)*D1056)</f>
        <v>0</v>
      </c>
      <c r="F1056" s="175">
        <f>IF(B1056=1,"",IF(AND(TrackingWorksheet!I1061&lt;&gt;"",TrackingWorksheet!I1061&lt;=WeeklyCOVIDSummary!$C$7),1,0)*D1056)</f>
        <v>0</v>
      </c>
      <c r="G1056" s="175">
        <f>IF(B1056=1,"",IF(AND(TrackingWorksheet!G1061&lt;&gt;"",TrackingWorksheet!G1061&lt;=WeeklyCOVIDSummary!$C$7,WeeklyCOVIDSummary!$C$6-TrackingWorksheet!G1061&lt;60),1,0)*D1056)</f>
        <v>0</v>
      </c>
      <c r="H1056" s="175">
        <f>IF(B1056=1,"",IF(AND(TrackingWorksheet!G1061&lt;&gt;"",TrackingWorksheet!G1061&lt;=WeeklyCOVIDSummary!$C$7,TrackingWorksheet!G1061&gt;$M$3),1,0)*D1056)</f>
        <v>0</v>
      </c>
      <c r="I1056" s="175">
        <f t="shared" si="33"/>
        <v>0</v>
      </c>
      <c r="J1056" s="175">
        <f t="shared" si="32"/>
        <v>0</v>
      </c>
      <c r="K1056" s="175">
        <f>IF(B1056=1,"",IF(AND(TrackingWorksheet!G1061="",TrackingWorksheet!H1061="", TrackingWorksheet!I1061=""),1,0)*D1056)</f>
        <v>0</v>
      </c>
      <c r="L1056" s="178" t="str">
        <f>IF(B1056=1,"",IF(TrackingWorksheet!F1061="","",TrackingWorksheet!F1061))</f>
        <v/>
      </c>
      <c r="M1056" s="170"/>
      <c r="N1056" s="170">
        <f>IF(AND(ISBLANK(TrackingWorksheet!B1061),ISBLANK(TrackingWorksheet!C1061),ISBLANK(TrackingWorksheet!G1061),ISBLANK(TrackingWorksheet!I1061),
ISBLANK(TrackingWorksheet!#REF!)),1,0)</f>
        <v>0</v>
      </c>
      <c r="O1056" s="170">
        <f>IF(B1056=1,"",TrackingWorksheet!E1061)</f>
        <v>0</v>
      </c>
      <c r="P1056" s="170" t="e">
        <f>IF(B1056=1,"",IF(AND(TrackingWorksheet!B1061&lt;&gt;"",TrackingWorksheet!B1061&lt;=#REF!,OR(TrackingWorksheet!C1061="",TrackingWorksheet!C1061&gt;=#REF!)),1,0))</f>
        <v>#REF!</v>
      </c>
      <c r="Q1056" s="170" t="e">
        <f>IF(B1056=1,"",IF(AND(TrackingWorksheet!#REF! &lt;&gt;"",TrackingWorksheet!#REF!&lt;=#REF!), 1, 0)*D1056)</f>
        <v>#REF!</v>
      </c>
      <c r="R1056" s="170" t="e">
        <f>IF(B1056=1,"",IF(AND(TrackingWorksheet!#REF! &lt;&gt;"", TrackingWorksheet!#REF!="At facility"), 1, 0)*D1056)</f>
        <v>#REF!</v>
      </c>
      <c r="S1056" s="170" t="e">
        <f>IF(B1056=1,"",IF(AND(TrackingWorksheet!#REF! &lt;&gt;"", TrackingWorksheet!#REF!="Outside of facility"), 1, 0)*D1056)</f>
        <v>#REF!</v>
      </c>
      <c r="T1056" s="170" t="e">
        <f>IF(B1056=1,"",IF(AND(TrackingWorksheet!#REF!&lt;&gt;"",TrackingWorksheet!#REF!&lt;=#REF!),1,0)*D1056)</f>
        <v>#REF!</v>
      </c>
      <c r="U1056" s="170" t="e">
        <f>IF(B1056=1,"",IF(AND(TrackingWorksheet!#REF!&lt;&gt;"",TrackingWorksheet!#REF!&lt;=#REF!),1,0)*D1056)</f>
        <v>#REF!</v>
      </c>
      <c r="V1056" s="170" t="str">
        <f>IF(B1056=1,"",IF(TrackingWorksheet!F1061="","",TrackingWorksheet!F1061))</f>
        <v/>
      </c>
    </row>
    <row r="1057" spans="2:22" x14ac:dyDescent="0.35">
      <c r="B1057" s="178">
        <f>IF(AND(ISBLANK(TrackingWorksheet!B1062),ISBLANK(TrackingWorksheet!C1062),ISBLANK(TrackingWorksheet!G1062),ISBLANK(TrackingWorksheet!I1062),
ISBLANK(TrackingWorksheet!#REF!)),1,0)</f>
        <v>0</v>
      </c>
      <c r="C1057" s="173">
        <f>IF(B1057=1,"",TrackingWorksheet!D1062)</f>
        <v>0</v>
      </c>
      <c r="D1057" s="176">
        <f>IF(B1057=1,"",IF(AND(TrackingWorksheet!B1062&lt;&gt;"",TrackingWorksheet!B1062&lt;=WeeklyCOVIDSummary!$C$7,OR(TrackingWorksheet!C1062="",TrackingWorksheet!C1062&gt;=WeeklyCOVIDSummary!$C$6)),1,0))</f>
        <v>0</v>
      </c>
      <c r="E1057" s="175">
        <f>IF(B1057=1,"",IF(AND(TrackingWorksheet!H1062&lt;&gt;"",TrackingWorksheet!H1062&lt;=WeeklyCOVIDSummary!$C$7),1,0)*D1057)</f>
        <v>0</v>
      </c>
      <c r="F1057" s="175">
        <f>IF(B1057=1,"",IF(AND(TrackingWorksheet!I1062&lt;&gt;"",TrackingWorksheet!I1062&lt;=WeeklyCOVIDSummary!$C$7),1,0)*D1057)</f>
        <v>0</v>
      </c>
      <c r="G1057" s="175">
        <f>IF(B1057=1,"",IF(AND(TrackingWorksheet!G1062&lt;&gt;"",TrackingWorksheet!G1062&lt;=WeeklyCOVIDSummary!$C$7,WeeklyCOVIDSummary!$C$6-TrackingWorksheet!G1062&lt;60),1,0)*D1057)</f>
        <v>0</v>
      </c>
      <c r="H1057" s="175">
        <f>IF(B1057=1,"",IF(AND(TrackingWorksheet!G1062&lt;&gt;"",TrackingWorksheet!G1062&lt;=WeeklyCOVIDSummary!$C$7,TrackingWorksheet!G1062&gt;$M$3),1,0)*D1057)</f>
        <v>0</v>
      </c>
      <c r="I1057" s="175">
        <f t="shared" si="33"/>
        <v>0</v>
      </c>
      <c r="J1057" s="175">
        <f t="shared" si="32"/>
        <v>0</v>
      </c>
      <c r="K1057" s="175">
        <f>IF(B1057=1,"",IF(AND(TrackingWorksheet!G1062="",TrackingWorksheet!H1062="", TrackingWorksheet!I1062=""),1,0)*D1057)</f>
        <v>0</v>
      </c>
      <c r="L1057" s="178" t="str">
        <f>IF(B1057=1,"",IF(TrackingWorksheet!F1062="","",TrackingWorksheet!F1062))</f>
        <v/>
      </c>
      <c r="M1057" s="170"/>
      <c r="N1057" s="170">
        <f>IF(AND(ISBLANK(TrackingWorksheet!B1062),ISBLANK(TrackingWorksheet!C1062),ISBLANK(TrackingWorksheet!G1062),ISBLANK(TrackingWorksheet!I1062),
ISBLANK(TrackingWorksheet!#REF!)),1,0)</f>
        <v>0</v>
      </c>
      <c r="O1057" s="170">
        <f>IF(B1057=1,"",TrackingWorksheet!E1062)</f>
        <v>0</v>
      </c>
      <c r="P1057" s="170" t="e">
        <f>IF(B1057=1,"",IF(AND(TrackingWorksheet!B1062&lt;&gt;"",TrackingWorksheet!B1062&lt;=#REF!,OR(TrackingWorksheet!C1062="",TrackingWorksheet!C1062&gt;=#REF!)),1,0))</f>
        <v>#REF!</v>
      </c>
      <c r="Q1057" s="170" t="e">
        <f>IF(B1057=1,"",IF(AND(TrackingWorksheet!#REF! &lt;&gt;"",TrackingWorksheet!#REF!&lt;=#REF!), 1, 0)*D1057)</f>
        <v>#REF!</v>
      </c>
      <c r="R1057" s="170" t="e">
        <f>IF(B1057=1,"",IF(AND(TrackingWorksheet!#REF! &lt;&gt;"", TrackingWorksheet!#REF!="At facility"), 1, 0)*D1057)</f>
        <v>#REF!</v>
      </c>
      <c r="S1057" s="170" t="e">
        <f>IF(B1057=1,"",IF(AND(TrackingWorksheet!#REF! &lt;&gt;"", TrackingWorksheet!#REF!="Outside of facility"), 1, 0)*D1057)</f>
        <v>#REF!</v>
      </c>
      <c r="T1057" s="170" t="e">
        <f>IF(B1057=1,"",IF(AND(TrackingWorksheet!#REF!&lt;&gt;"",TrackingWorksheet!#REF!&lt;=#REF!),1,0)*D1057)</f>
        <v>#REF!</v>
      </c>
      <c r="U1057" s="170" t="e">
        <f>IF(B1057=1,"",IF(AND(TrackingWorksheet!#REF!&lt;&gt;"",TrackingWorksheet!#REF!&lt;=#REF!),1,0)*D1057)</f>
        <v>#REF!</v>
      </c>
      <c r="V1057" s="170" t="str">
        <f>IF(B1057=1,"",IF(TrackingWorksheet!F1062="","",TrackingWorksheet!F1062))</f>
        <v/>
      </c>
    </row>
    <row r="1058" spans="2:22" x14ac:dyDescent="0.35">
      <c r="B1058" s="178">
        <f>IF(AND(ISBLANK(TrackingWorksheet!B1063),ISBLANK(TrackingWorksheet!C1063),ISBLANK(TrackingWorksheet!G1063),ISBLANK(TrackingWorksheet!I1063),
ISBLANK(TrackingWorksheet!#REF!)),1,0)</f>
        <v>0</v>
      </c>
      <c r="C1058" s="173">
        <f>IF(B1058=1,"",TrackingWorksheet!D1063)</f>
        <v>0</v>
      </c>
      <c r="D1058" s="176">
        <f>IF(B1058=1,"",IF(AND(TrackingWorksheet!B1063&lt;&gt;"",TrackingWorksheet!B1063&lt;=WeeklyCOVIDSummary!$C$7,OR(TrackingWorksheet!C1063="",TrackingWorksheet!C1063&gt;=WeeklyCOVIDSummary!$C$6)),1,0))</f>
        <v>0</v>
      </c>
      <c r="E1058" s="175">
        <f>IF(B1058=1,"",IF(AND(TrackingWorksheet!H1063&lt;&gt;"",TrackingWorksheet!H1063&lt;=WeeklyCOVIDSummary!$C$7),1,0)*D1058)</f>
        <v>0</v>
      </c>
      <c r="F1058" s="175">
        <f>IF(B1058=1,"",IF(AND(TrackingWorksheet!I1063&lt;&gt;"",TrackingWorksheet!I1063&lt;=WeeklyCOVIDSummary!$C$7),1,0)*D1058)</f>
        <v>0</v>
      </c>
      <c r="G1058" s="175">
        <f>IF(B1058=1,"",IF(AND(TrackingWorksheet!G1063&lt;&gt;"",TrackingWorksheet!G1063&lt;=WeeklyCOVIDSummary!$C$7,WeeklyCOVIDSummary!$C$6-TrackingWorksheet!G1063&lt;60),1,0)*D1058)</f>
        <v>0</v>
      </c>
      <c r="H1058" s="175">
        <f>IF(B1058=1,"",IF(AND(TrackingWorksheet!G1063&lt;&gt;"",TrackingWorksheet!G1063&lt;=WeeklyCOVIDSummary!$C$7,TrackingWorksheet!G1063&gt;$M$3),1,0)*D1058)</f>
        <v>0</v>
      </c>
      <c r="I1058" s="175">
        <f t="shared" si="33"/>
        <v>0</v>
      </c>
      <c r="J1058" s="175">
        <f t="shared" si="32"/>
        <v>0</v>
      </c>
      <c r="K1058" s="175">
        <f>IF(B1058=1,"",IF(AND(TrackingWorksheet!G1063="",TrackingWorksheet!H1063="", TrackingWorksheet!I1063=""),1,0)*D1058)</f>
        <v>0</v>
      </c>
      <c r="L1058" s="178" t="str">
        <f>IF(B1058=1,"",IF(TrackingWorksheet!F1063="","",TrackingWorksheet!F1063))</f>
        <v/>
      </c>
      <c r="M1058" s="170"/>
      <c r="N1058" s="170">
        <f>IF(AND(ISBLANK(TrackingWorksheet!B1063),ISBLANK(TrackingWorksheet!C1063),ISBLANK(TrackingWorksheet!G1063),ISBLANK(TrackingWorksheet!I1063),
ISBLANK(TrackingWorksheet!#REF!)),1,0)</f>
        <v>0</v>
      </c>
      <c r="O1058" s="170">
        <f>IF(B1058=1,"",TrackingWorksheet!E1063)</f>
        <v>0</v>
      </c>
      <c r="P1058" s="170" t="e">
        <f>IF(B1058=1,"",IF(AND(TrackingWorksheet!B1063&lt;&gt;"",TrackingWorksheet!B1063&lt;=#REF!,OR(TrackingWorksheet!C1063="",TrackingWorksheet!C1063&gt;=#REF!)),1,0))</f>
        <v>#REF!</v>
      </c>
      <c r="Q1058" s="170" t="e">
        <f>IF(B1058=1,"",IF(AND(TrackingWorksheet!#REF! &lt;&gt;"",TrackingWorksheet!#REF!&lt;=#REF!), 1, 0)*D1058)</f>
        <v>#REF!</v>
      </c>
      <c r="R1058" s="170" t="e">
        <f>IF(B1058=1,"",IF(AND(TrackingWorksheet!#REF! &lt;&gt;"", TrackingWorksheet!#REF!="At facility"), 1, 0)*D1058)</f>
        <v>#REF!</v>
      </c>
      <c r="S1058" s="170" t="e">
        <f>IF(B1058=1,"",IF(AND(TrackingWorksheet!#REF! &lt;&gt;"", TrackingWorksheet!#REF!="Outside of facility"), 1, 0)*D1058)</f>
        <v>#REF!</v>
      </c>
      <c r="T1058" s="170" t="e">
        <f>IF(B1058=1,"",IF(AND(TrackingWorksheet!#REF!&lt;&gt;"",TrackingWorksheet!#REF!&lt;=#REF!),1,0)*D1058)</f>
        <v>#REF!</v>
      </c>
      <c r="U1058" s="170" t="e">
        <f>IF(B1058=1,"",IF(AND(TrackingWorksheet!#REF!&lt;&gt;"",TrackingWorksheet!#REF!&lt;=#REF!),1,0)*D1058)</f>
        <v>#REF!</v>
      </c>
      <c r="V1058" s="170" t="str">
        <f>IF(B1058=1,"",IF(TrackingWorksheet!F1063="","",TrackingWorksheet!F1063))</f>
        <v/>
      </c>
    </row>
    <row r="1059" spans="2:22" x14ac:dyDescent="0.35">
      <c r="B1059" s="178">
        <f>IF(AND(ISBLANK(TrackingWorksheet!B1064),ISBLANK(TrackingWorksheet!C1064),ISBLANK(TrackingWorksheet!G1064),ISBLANK(TrackingWorksheet!I1064),
ISBLANK(TrackingWorksheet!#REF!)),1,0)</f>
        <v>0</v>
      </c>
      <c r="C1059" s="173">
        <f>IF(B1059=1,"",TrackingWorksheet!D1064)</f>
        <v>0</v>
      </c>
      <c r="D1059" s="176">
        <f>IF(B1059=1,"",IF(AND(TrackingWorksheet!B1064&lt;&gt;"",TrackingWorksheet!B1064&lt;=WeeklyCOVIDSummary!$C$7,OR(TrackingWorksheet!C1064="",TrackingWorksheet!C1064&gt;=WeeklyCOVIDSummary!$C$6)),1,0))</f>
        <v>0</v>
      </c>
      <c r="E1059" s="175">
        <f>IF(B1059=1,"",IF(AND(TrackingWorksheet!H1064&lt;&gt;"",TrackingWorksheet!H1064&lt;=WeeklyCOVIDSummary!$C$7),1,0)*D1059)</f>
        <v>0</v>
      </c>
      <c r="F1059" s="175">
        <f>IF(B1059=1,"",IF(AND(TrackingWorksheet!I1064&lt;&gt;"",TrackingWorksheet!I1064&lt;=WeeklyCOVIDSummary!$C$7),1,0)*D1059)</f>
        <v>0</v>
      </c>
      <c r="G1059" s="175">
        <f>IF(B1059=1,"",IF(AND(TrackingWorksheet!G1064&lt;&gt;"",TrackingWorksheet!G1064&lt;=WeeklyCOVIDSummary!$C$7,WeeklyCOVIDSummary!$C$6-TrackingWorksheet!G1064&lt;60),1,0)*D1059)</f>
        <v>0</v>
      </c>
      <c r="H1059" s="175">
        <f>IF(B1059=1,"",IF(AND(TrackingWorksheet!G1064&lt;&gt;"",TrackingWorksheet!G1064&lt;=WeeklyCOVIDSummary!$C$7,TrackingWorksheet!G1064&gt;$M$3),1,0)*D1059)</f>
        <v>0</v>
      </c>
      <c r="I1059" s="175">
        <f t="shared" si="33"/>
        <v>0</v>
      </c>
      <c r="J1059" s="175">
        <f t="shared" si="32"/>
        <v>0</v>
      </c>
      <c r="K1059" s="175">
        <f>IF(B1059=1,"",IF(AND(TrackingWorksheet!G1064="",TrackingWorksheet!H1064="", TrackingWorksheet!I1064=""),1,0)*D1059)</f>
        <v>0</v>
      </c>
      <c r="L1059" s="178" t="str">
        <f>IF(B1059=1,"",IF(TrackingWorksheet!F1064="","",TrackingWorksheet!F1064))</f>
        <v/>
      </c>
      <c r="M1059" s="170"/>
      <c r="N1059" s="170">
        <f>IF(AND(ISBLANK(TrackingWorksheet!B1064),ISBLANK(TrackingWorksheet!C1064),ISBLANK(TrackingWorksheet!G1064),ISBLANK(TrackingWorksheet!I1064),
ISBLANK(TrackingWorksheet!#REF!)),1,0)</f>
        <v>0</v>
      </c>
      <c r="O1059" s="170">
        <f>IF(B1059=1,"",TrackingWorksheet!E1064)</f>
        <v>0</v>
      </c>
      <c r="P1059" s="170" t="e">
        <f>IF(B1059=1,"",IF(AND(TrackingWorksheet!B1064&lt;&gt;"",TrackingWorksheet!B1064&lt;=#REF!,OR(TrackingWorksheet!C1064="",TrackingWorksheet!C1064&gt;=#REF!)),1,0))</f>
        <v>#REF!</v>
      </c>
      <c r="Q1059" s="170" t="e">
        <f>IF(B1059=1,"",IF(AND(TrackingWorksheet!#REF! &lt;&gt;"",TrackingWorksheet!#REF!&lt;=#REF!), 1, 0)*D1059)</f>
        <v>#REF!</v>
      </c>
      <c r="R1059" s="170" t="e">
        <f>IF(B1059=1,"",IF(AND(TrackingWorksheet!#REF! &lt;&gt;"", TrackingWorksheet!#REF!="At facility"), 1, 0)*D1059)</f>
        <v>#REF!</v>
      </c>
      <c r="S1059" s="170" t="e">
        <f>IF(B1059=1,"",IF(AND(TrackingWorksheet!#REF! &lt;&gt;"", TrackingWorksheet!#REF!="Outside of facility"), 1, 0)*D1059)</f>
        <v>#REF!</v>
      </c>
      <c r="T1059" s="170" t="e">
        <f>IF(B1059=1,"",IF(AND(TrackingWorksheet!#REF!&lt;&gt;"",TrackingWorksheet!#REF!&lt;=#REF!),1,0)*D1059)</f>
        <v>#REF!</v>
      </c>
      <c r="U1059" s="170" t="e">
        <f>IF(B1059=1,"",IF(AND(TrackingWorksheet!#REF!&lt;&gt;"",TrackingWorksheet!#REF!&lt;=#REF!),1,0)*D1059)</f>
        <v>#REF!</v>
      </c>
      <c r="V1059" s="170" t="str">
        <f>IF(B1059=1,"",IF(TrackingWorksheet!F1064="","",TrackingWorksheet!F1064))</f>
        <v/>
      </c>
    </row>
    <row r="1060" spans="2:22" x14ac:dyDescent="0.35">
      <c r="B1060" s="178">
        <f>IF(AND(ISBLANK(TrackingWorksheet!B1065),ISBLANK(TrackingWorksheet!C1065),ISBLANK(TrackingWorksheet!G1065),ISBLANK(TrackingWorksheet!I1065),
ISBLANK(TrackingWorksheet!#REF!)),1,0)</f>
        <v>0</v>
      </c>
      <c r="C1060" s="173">
        <f>IF(B1060=1,"",TrackingWorksheet!D1065)</f>
        <v>0</v>
      </c>
      <c r="D1060" s="176">
        <f>IF(B1060=1,"",IF(AND(TrackingWorksheet!B1065&lt;&gt;"",TrackingWorksheet!B1065&lt;=WeeklyCOVIDSummary!$C$7,OR(TrackingWorksheet!C1065="",TrackingWorksheet!C1065&gt;=WeeklyCOVIDSummary!$C$6)),1,0))</f>
        <v>0</v>
      </c>
      <c r="E1060" s="175">
        <f>IF(B1060=1,"",IF(AND(TrackingWorksheet!H1065&lt;&gt;"",TrackingWorksheet!H1065&lt;=WeeklyCOVIDSummary!$C$7),1,0)*D1060)</f>
        <v>0</v>
      </c>
      <c r="F1060" s="175">
        <f>IF(B1060=1,"",IF(AND(TrackingWorksheet!I1065&lt;&gt;"",TrackingWorksheet!I1065&lt;=WeeklyCOVIDSummary!$C$7),1,0)*D1060)</f>
        <v>0</v>
      </c>
      <c r="G1060" s="175">
        <f>IF(B1060=1,"",IF(AND(TrackingWorksheet!G1065&lt;&gt;"",TrackingWorksheet!G1065&lt;=WeeklyCOVIDSummary!$C$7,WeeklyCOVIDSummary!$C$6-TrackingWorksheet!G1065&lt;60),1,0)*D1060)</f>
        <v>0</v>
      </c>
      <c r="H1060" s="175">
        <f>IF(B1060=1,"",IF(AND(TrackingWorksheet!G1065&lt;&gt;"",TrackingWorksheet!G1065&lt;=WeeklyCOVIDSummary!$C$7,TrackingWorksheet!G1065&gt;$M$3),1,0)*D1060)</f>
        <v>0</v>
      </c>
      <c r="I1060" s="175">
        <f t="shared" si="33"/>
        <v>0</v>
      </c>
      <c r="J1060" s="175">
        <f t="shared" si="32"/>
        <v>0</v>
      </c>
      <c r="K1060" s="175">
        <f>IF(B1060=1,"",IF(AND(TrackingWorksheet!G1065="",TrackingWorksheet!H1065="", TrackingWorksheet!I1065=""),1,0)*D1060)</f>
        <v>0</v>
      </c>
      <c r="L1060" s="178" t="str">
        <f>IF(B1060=1,"",IF(TrackingWorksheet!F1065="","",TrackingWorksheet!F1065))</f>
        <v/>
      </c>
      <c r="M1060" s="170"/>
      <c r="N1060" s="170">
        <f>IF(AND(ISBLANK(TrackingWorksheet!B1065),ISBLANK(TrackingWorksheet!C1065),ISBLANK(TrackingWorksheet!G1065),ISBLANK(TrackingWorksheet!I1065),
ISBLANK(TrackingWorksheet!#REF!)),1,0)</f>
        <v>0</v>
      </c>
      <c r="O1060" s="170">
        <f>IF(B1060=1,"",TrackingWorksheet!E1065)</f>
        <v>0</v>
      </c>
      <c r="P1060" s="170" t="e">
        <f>IF(B1060=1,"",IF(AND(TrackingWorksheet!B1065&lt;&gt;"",TrackingWorksheet!B1065&lt;=#REF!,OR(TrackingWorksheet!C1065="",TrackingWorksheet!C1065&gt;=#REF!)),1,0))</f>
        <v>#REF!</v>
      </c>
      <c r="Q1060" s="170" t="e">
        <f>IF(B1060=1,"",IF(AND(TrackingWorksheet!#REF! &lt;&gt;"",TrackingWorksheet!#REF!&lt;=#REF!), 1, 0)*D1060)</f>
        <v>#REF!</v>
      </c>
      <c r="R1060" s="170" t="e">
        <f>IF(B1060=1,"",IF(AND(TrackingWorksheet!#REF! &lt;&gt;"", TrackingWorksheet!#REF!="At facility"), 1, 0)*D1060)</f>
        <v>#REF!</v>
      </c>
      <c r="S1060" s="170" t="e">
        <f>IF(B1060=1,"",IF(AND(TrackingWorksheet!#REF! &lt;&gt;"", TrackingWorksheet!#REF!="Outside of facility"), 1, 0)*D1060)</f>
        <v>#REF!</v>
      </c>
      <c r="T1060" s="170" t="e">
        <f>IF(B1060=1,"",IF(AND(TrackingWorksheet!#REF!&lt;&gt;"",TrackingWorksheet!#REF!&lt;=#REF!),1,0)*D1060)</f>
        <v>#REF!</v>
      </c>
      <c r="U1060" s="170" t="e">
        <f>IF(B1060=1,"",IF(AND(TrackingWorksheet!#REF!&lt;&gt;"",TrackingWorksheet!#REF!&lt;=#REF!),1,0)*D1060)</f>
        <v>#REF!</v>
      </c>
      <c r="V1060" s="170" t="str">
        <f>IF(B1060=1,"",IF(TrackingWorksheet!F1065="","",TrackingWorksheet!F1065))</f>
        <v/>
      </c>
    </row>
    <row r="1061" spans="2:22" x14ac:dyDescent="0.35">
      <c r="B1061" s="178">
        <f>IF(AND(ISBLANK(TrackingWorksheet!B1066),ISBLANK(TrackingWorksheet!C1066),ISBLANK(TrackingWorksheet!G1066),ISBLANK(TrackingWorksheet!I1066),
ISBLANK(TrackingWorksheet!#REF!)),1,0)</f>
        <v>0</v>
      </c>
      <c r="C1061" s="173">
        <f>IF(B1061=1,"",TrackingWorksheet!D1066)</f>
        <v>0</v>
      </c>
      <c r="D1061" s="176">
        <f>IF(B1061=1,"",IF(AND(TrackingWorksheet!B1066&lt;&gt;"",TrackingWorksheet!B1066&lt;=WeeklyCOVIDSummary!$C$7,OR(TrackingWorksheet!C1066="",TrackingWorksheet!C1066&gt;=WeeklyCOVIDSummary!$C$6)),1,0))</f>
        <v>0</v>
      </c>
      <c r="E1061" s="175">
        <f>IF(B1061=1,"",IF(AND(TrackingWorksheet!H1066&lt;&gt;"",TrackingWorksheet!H1066&lt;=WeeklyCOVIDSummary!$C$7),1,0)*D1061)</f>
        <v>0</v>
      </c>
      <c r="F1061" s="175">
        <f>IF(B1061=1,"",IF(AND(TrackingWorksheet!I1066&lt;&gt;"",TrackingWorksheet!I1066&lt;=WeeklyCOVIDSummary!$C$7),1,0)*D1061)</f>
        <v>0</v>
      </c>
      <c r="G1061" s="175">
        <f>IF(B1061=1,"",IF(AND(TrackingWorksheet!G1066&lt;&gt;"",TrackingWorksheet!G1066&lt;=WeeklyCOVIDSummary!$C$7,WeeklyCOVIDSummary!$C$6-TrackingWorksheet!G1066&lt;60),1,0)*D1061)</f>
        <v>0</v>
      </c>
      <c r="H1061" s="175">
        <f>IF(B1061=1,"",IF(AND(TrackingWorksheet!G1066&lt;&gt;"",TrackingWorksheet!G1066&lt;=WeeklyCOVIDSummary!$C$7,TrackingWorksheet!G1066&gt;$M$3),1,0)*D1061)</f>
        <v>0</v>
      </c>
      <c r="I1061" s="175">
        <f t="shared" si="33"/>
        <v>0</v>
      </c>
      <c r="J1061" s="175">
        <f t="shared" si="32"/>
        <v>0</v>
      </c>
      <c r="K1061" s="175">
        <f>IF(B1061=1,"",IF(AND(TrackingWorksheet!G1066="",TrackingWorksheet!H1066="", TrackingWorksheet!I1066=""),1,0)*D1061)</f>
        <v>0</v>
      </c>
      <c r="L1061" s="178" t="str">
        <f>IF(B1061=1,"",IF(TrackingWorksheet!F1066="","",TrackingWorksheet!F1066))</f>
        <v/>
      </c>
      <c r="M1061" s="170"/>
      <c r="N1061" s="170">
        <f>IF(AND(ISBLANK(TrackingWorksheet!B1066),ISBLANK(TrackingWorksheet!C1066),ISBLANK(TrackingWorksheet!G1066),ISBLANK(TrackingWorksheet!I1066),
ISBLANK(TrackingWorksheet!#REF!)),1,0)</f>
        <v>0</v>
      </c>
      <c r="O1061" s="170">
        <f>IF(B1061=1,"",TrackingWorksheet!E1066)</f>
        <v>0</v>
      </c>
      <c r="P1061" s="170" t="e">
        <f>IF(B1061=1,"",IF(AND(TrackingWorksheet!B1066&lt;&gt;"",TrackingWorksheet!B1066&lt;=#REF!,OR(TrackingWorksheet!C1066="",TrackingWorksheet!C1066&gt;=#REF!)),1,0))</f>
        <v>#REF!</v>
      </c>
      <c r="Q1061" s="170" t="e">
        <f>IF(B1061=1,"",IF(AND(TrackingWorksheet!#REF! &lt;&gt;"",TrackingWorksheet!#REF!&lt;=#REF!), 1, 0)*D1061)</f>
        <v>#REF!</v>
      </c>
      <c r="R1061" s="170" t="e">
        <f>IF(B1061=1,"",IF(AND(TrackingWorksheet!#REF! &lt;&gt;"", TrackingWorksheet!#REF!="At facility"), 1, 0)*D1061)</f>
        <v>#REF!</v>
      </c>
      <c r="S1061" s="170" t="e">
        <f>IF(B1061=1,"",IF(AND(TrackingWorksheet!#REF! &lt;&gt;"", TrackingWorksheet!#REF!="Outside of facility"), 1, 0)*D1061)</f>
        <v>#REF!</v>
      </c>
      <c r="T1061" s="170" t="e">
        <f>IF(B1061=1,"",IF(AND(TrackingWorksheet!#REF!&lt;&gt;"",TrackingWorksheet!#REF!&lt;=#REF!),1,0)*D1061)</f>
        <v>#REF!</v>
      </c>
      <c r="U1061" s="170" t="e">
        <f>IF(B1061=1,"",IF(AND(TrackingWorksheet!#REF!&lt;&gt;"",TrackingWorksheet!#REF!&lt;=#REF!),1,0)*D1061)</f>
        <v>#REF!</v>
      </c>
      <c r="V1061" s="170" t="str">
        <f>IF(B1061=1,"",IF(TrackingWorksheet!F1066="","",TrackingWorksheet!F1066))</f>
        <v/>
      </c>
    </row>
    <row r="1062" spans="2:22" x14ac:dyDescent="0.35">
      <c r="B1062" s="178">
        <f>IF(AND(ISBLANK(TrackingWorksheet!B1067),ISBLANK(TrackingWorksheet!C1067),ISBLANK(TrackingWorksheet!G1067),ISBLANK(TrackingWorksheet!I1067),
ISBLANK(TrackingWorksheet!#REF!)),1,0)</f>
        <v>0</v>
      </c>
      <c r="C1062" s="173">
        <f>IF(B1062=1,"",TrackingWorksheet!D1067)</f>
        <v>0</v>
      </c>
      <c r="D1062" s="176">
        <f>IF(B1062=1,"",IF(AND(TrackingWorksheet!B1067&lt;&gt;"",TrackingWorksheet!B1067&lt;=WeeklyCOVIDSummary!$C$7,OR(TrackingWorksheet!C1067="",TrackingWorksheet!C1067&gt;=WeeklyCOVIDSummary!$C$6)),1,0))</f>
        <v>0</v>
      </c>
      <c r="E1062" s="175">
        <f>IF(B1062=1,"",IF(AND(TrackingWorksheet!H1067&lt;&gt;"",TrackingWorksheet!H1067&lt;=WeeklyCOVIDSummary!$C$7),1,0)*D1062)</f>
        <v>0</v>
      </c>
      <c r="F1062" s="175">
        <f>IF(B1062=1,"",IF(AND(TrackingWorksheet!I1067&lt;&gt;"",TrackingWorksheet!I1067&lt;=WeeklyCOVIDSummary!$C$7),1,0)*D1062)</f>
        <v>0</v>
      </c>
      <c r="G1062" s="175">
        <f>IF(B1062=1,"",IF(AND(TrackingWorksheet!G1067&lt;&gt;"",TrackingWorksheet!G1067&lt;=WeeklyCOVIDSummary!$C$7,WeeklyCOVIDSummary!$C$6-TrackingWorksheet!G1067&lt;60),1,0)*D1062)</f>
        <v>0</v>
      </c>
      <c r="H1062" s="175">
        <f>IF(B1062=1,"",IF(AND(TrackingWorksheet!G1067&lt;&gt;"",TrackingWorksheet!G1067&lt;=WeeklyCOVIDSummary!$C$7,TrackingWorksheet!G1067&gt;$M$3),1,0)*D1062)</f>
        <v>0</v>
      </c>
      <c r="I1062" s="175">
        <f t="shared" si="33"/>
        <v>0</v>
      </c>
      <c r="J1062" s="175">
        <f t="shared" si="32"/>
        <v>0</v>
      </c>
      <c r="K1062" s="175">
        <f>IF(B1062=1,"",IF(AND(TrackingWorksheet!G1067="",TrackingWorksheet!H1067="", TrackingWorksheet!I1067=""),1,0)*D1062)</f>
        <v>0</v>
      </c>
      <c r="L1062" s="178" t="str">
        <f>IF(B1062=1,"",IF(TrackingWorksheet!F1067="","",TrackingWorksheet!F1067))</f>
        <v/>
      </c>
      <c r="M1062" s="170"/>
      <c r="N1062" s="170">
        <f>IF(AND(ISBLANK(TrackingWorksheet!B1067),ISBLANK(TrackingWorksheet!C1067),ISBLANK(TrackingWorksheet!G1067),ISBLANK(TrackingWorksheet!I1067),
ISBLANK(TrackingWorksheet!#REF!)),1,0)</f>
        <v>0</v>
      </c>
      <c r="O1062" s="170">
        <f>IF(B1062=1,"",TrackingWorksheet!E1067)</f>
        <v>0</v>
      </c>
      <c r="P1062" s="170" t="e">
        <f>IF(B1062=1,"",IF(AND(TrackingWorksheet!B1067&lt;&gt;"",TrackingWorksheet!B1067&lt;=#REF!,OR(TrackingWorksheet!C1067="",TrackingWorksheet!C1067&gt;=#REF!)),1,0))</f>
        <v>#REF!</v>
      </c>
      <c r="Q1062" s="170" t="e">
        <f>IF(B1062=1,"",IF(AND(TrackingWorksheet!#REF! &lt;&gt;"",TrackingWorksheet!#REF!&lt;=#REF!), 1, 0)*D1062)</f>
        <v>#REF!</v>
      </c>
      <c r="R1062" s="170" t="e">
        <f>IF(B1062=1,"",IF(AND(TrackingWorksheet!#REF! &lt;&gt;"", TrackingWorksheet!#REF!="At facility"), 1, 0)*D1062)</f>
        <v>#REF!</v>
      </c>
      <c r="S1062" s="170" t="e">
        <f>IF(B1062=1,"",IF(AND(TrackingWorksheet!#REF! &lt;&gt;"", TrackingWorksheet!#REF!="Outside of facility"), 1, 0)*D1062)</f>
        <v>#REF!</v>
      </c>
      <c r="T1062" s="170" t="e">
        <f>IF(B1062=1,"",IF(AND(TrackingWorksheet!#REF!&lt;&gt;"",TrackingWorksheet!#REF!&lt;=#REF!),1,0)*D1062)</f>
        <v>#REF!</v>
      </c>
      <c r="U1062" s="170" t="e">
        <f>IF(B1062=1,"",IF(AND(TrackingWorksheet!#REF!&lt;&gt;"",TrackingWorksheet!#REF!&lt;=#REF!),1,0)*D1062)</f>
        <v>#REF!</v>
      </c>
      <c r="V1062" s="170" t="str">
        <f>IF(B1062=1,"",IF(TrackingWorksheet!F1067="","",TrackingWorksheet!F1067))</f>
        <v/>
      </c>
    </row>
    <row r="1063" spans="2:22" x14ac:dyDescent="0.35">
      <c r="B1063" s="178">
        <f>IF(AND(ISBLANK(TrackingWorksheet!B1068),ISBLANK(TrackingWorksheet!C1068),ISBLANK(TrackingWorksheet!G1068),ISBLANK(TrackingWorksheet!I1068),
ISBLANK(TrackingWorksheet!#REF!)),1,0)</f>
        <v>0</v>
      </c>
      <c r="C1063" s="173">
        <f>IF(B1063=1,"",TrackingWorksheet!D1068)</f>
        <v>0</v>
      </c>
      <c r="D1063" s="176">
        <f>IF(B1063=1,"",IF(AND(TrackingWorksheet!B1068&lt;&gt;"",TrackingWorksheet!B1068&lt;=WeeklyCOVIDSummary!$C$7,OR(TrackingWorksheet!C1068="",TrackingWorksheet!C1068&gt;=WeeklyCOVIDSummary!$C$6)),1,0))</f>
        <v>0</v>
      </c>
      <c r="E1063" s="175">
        <f>IF(B1063=1,"",IF(AND(TrackingWorksheet!H1068&lt;&gt;"",TrackingWorksheet!H1068&lt;=WeeklyCOVIDSummary!$C$7),1,0)*D1063)</f>
        <v>0</v>
      </c>
      <c r="F1063" s="175">
        <f>IF(B1063=1,"",IF(AND(TrackingWorksheet!I1068&lt;&gt;"",TrackingWorksheet!I1068&lt;=WeeklyCOVIDSummary!$C$7),1,0)*D1063)</f>
        <v>0</v>
      </c>
      <c r="G1063" s="175">
        <f>IF(B1063=1,"",IF(AND(TrackingWorksheet!G1068&lt;&gt;"",TrackingWorksheet!G1068&lt;=WeeklyCOVIDSummary!$C$7,WeeklyCOVIDSummary!$C$6-TrackingWorksheet!G1068&lt;60),1,0)*D1063)</f>
        <v>0</v>
      </c>
      <c r="H1063" s="175">
        <f>IF(B1063=1,"",IF(AND(TrackingWorksheet!G1068&lt;&gt;"",TrackingWorksheet!G1068&lt;=WeeklyCOVIDSummary!$C$7,TrackingWorksheet!G1068&gt;$M$3),1,0)*D1063)</f>
        <v>0</v>
      </c>
      <c r="I1063" s="175">
        <f t="shared" si="33"/>
        <v>0</v>
      </c>
      <c r="J1063" s="175">
        <f t="shared" si="32"/>
        <v>0</v>
      </c>
      <c r="K1063" s="175">
        <f>IF(B1063=1,"",IF(AND(TrackingWorksheet!G1068="",TrackingWorksheet!H1068="", TrackingWorksheet!I1068=""),1,0)*D1063)</f>
        <v>0</v>
      </c>
      <c r="L1063" s="178" t="str">
        <f>IF(B1063=1,"",IF(TrackingWorksheet!F1068="","",TrackingWorksheet!F1068))</f>
        <v/>
      </c>
      <c r="M1063" s="170"/>
      <c r="N1063" s="170">
        <f>IF(AND(ISBLANK(TrackingWorksheet!B1068),ISBLANK(TrackingWorksheet!C1068),ISBLANK(TrackingWorksheet!G1068),ISBLANK(TrackingWorksheet!I1068),
ISBLANK(TrackingWorksheet!#REF!)),1,0)</f>
        <v>0</v>
      </c>
      <c r="O1063" s="170">
        <f>IF(B1063=1,"",TrackingWorksheet!E1068)</f>
        <v>0</v>
      </c>
      <c r="P1063" s="170" t="e">
        <f>IF(B1063=1,"",IF(AND(TrackingWorksheet!B1068&lt;&gt;"",TrackingWorksheet!B1068&lt;=#REF!,OR(TrackingWorksheet!C1068="",TrackingWorksheet!C1068&gt;=#REF!)),1,0))</f>
        <v>#REF!</v>
      </c>
      <c r="Q1063" s="170" t="e">
        <f>IF(B1063=1,"",IF(AND(TrackingWorksheet!#REF! &lt;&gt;"",TrackingWorksheet!#REF!&lt;=#REF!), 1, 0)*D1063)</f>
        <v>#REF!</v>
      </c>
      <c r="R1063" s="170" t="e">
        <f>IF(B1063=1,"",IF(AND(TrackingWorksheet!#REF! &lt;&gt;"", TrackingWorksheet!#REF!="At facility"), 1, 0)*D1063)</f>
        <v>#REF!</v>
      </c>
      <c r="S1063" s="170" t="e">
        <f>IF(B1063=1,"",IF(AND(TrackingWorksheet!#REF! &lt;&gt;"", TrackingWorksheet!#REF!="Outside of facility"), 1, 0)*D1063)</f>
        <v>#REF!</v>
      </c>
      <c r="T1063" s="170" t="e">
        <f>IF(B1063=1,"",IF(AND(TrackingWorksheet!#REF!&lt;&gt;"",TrackingWorksheet!#REF!&lt;=#REF!),1,0)*D1063)</f>
        <v>#REF!</v>
      </c>
      <c r="U1063" s="170" t="e">
        <f>IF(B1063=1,"",IF(AND(TrackingWorksheet!#REF!&lt;&gt;"",TrackingWorksheet!#REF!&lt;=#REF!),1,0)*D1063)</f>
        <v>#REF!</v>
      </c>
      <c r="V1063" s="170" t="str">
        <f>IF(B1063=1,"",IF(TrackingWorksheet!F1068="","",TrackingWorksheet!F1068))</f>
        <v/>
      </c>
    </row>
    <row r="1064" spans="2:22" x14ac:dyDescent="0.35">
      <c r="B1064" s="178">
        <f>IF(AND(ISBLANK(TrackingWorksheet!B1069),ISBLANK(TrackingWorksheet!C1069),ISBLANK(TrackingWorksheet!G1069),ISBLANK(TrackingWorksheet!I1069),
ISBLANK(TrackingWorksheet!#REF!)),1,0)</f>
        <v>0</v>
      </c>
      <c r="C1064" s="173">
        <f>IF(B1064=1,"",TrackingWorksheet!D1069)</f>
        <v>0</v>
      </c>
      <c r="D1064" s="176">
        <f>IF(B1064=1,"",IF(AND(TrackingWorksheet!B1069&lt;&gt;"",TrackingWorksheet!B1069&lt;=WeeklyCOVIDSummary!$C$7,OR(TrackingWorksheet!C1069="",TrackingWorksheet!C1069&gt;=WeeklyCOVIDSummary!$C$6)),1,0))</f>
        <v>0</v>
      </c>
      <c r="E1064" s="175">
        <f>IF(B1064=1,"",IF(AND(TrackingWorksheet!H1069&lt;&gt;"",TrackingWorksheet!H1069&lt;=WeeklyCOVIDSummary!$C$7),1,0)*D1064)</f>
        <v>0</v>
      </c>
      <c r="F1064" s="175">
        <f>IF(B1064=1,"",IF(AND(TrackingWorksheet!I1069&lt;&gt;"",TrackingWorksheet!I1069&lt;=WeeklyCOVIDSummary!$C$7),1,0)*D1064)</f>
        <v>0</v>
      </c>
      <c r="G1064" s="175">
        <f>IF(B1064=1,"",IF(AND(TrackingWorksheet!G1069&lt;&gt;"",TrackingWorksheet!G1069&lt;=WeeklyCOVIDSummary!$C$7,WeeklyCOVIDSummary!$C$6-TrackingWorksheet!G1069&lt;60),1,0)*D1064)</f>
        <v>0</v>
      </c>
      <c r="H1064" s="175">
        <f>IF(B1064=1,"",IF(AND(TrackingWorksheet!G1069&lt;&gt;"",TrackingWorksheet!G1069&lt;=WeeklyCOVIDSummary!$C$7,TrackingWorksheet!G1069&gt;$M$3),1,0)*D1064)</f>
        <v>0</v>
      </c>
      <c r="I1064" s="175">
        <f t="shared" si="33"/>
        <v>0</v>
      </c>
      <c r="J1064" s="175">
        <f t="shared" si="32"/>
        <v>0</v>
      </c>
      <c r="K1064" s="175">
        <f>IF(B1064=1,"",IF(AND(TrackingWorksheet!G1069="",TrackingWorksheet!H1069="", TrackingWorksheet!I1069=""),1,0)*D1064)</f>
        <v>0</v>
      </c>
      <c r="L1064" s="178" t="str">
        <f>IF(B1064=1,"",IF(TrackingWorksheet!F1069="","",TrackingWorksheet!F1069))</f>
        <v/>
      </c>
      <c r="M1064" s="170"/>
      <c r="N1064" s="170">
        <f>IF(AND(ISBLANK(TrackingWorksheet!B1069),ISBLANK(TrackingWorksheet!C1069),ISBLANK(TrackingWorksheet!G1069),ISBLANK(TrackingWorksheet!I1069),
ISBLANK(TrackingWorksheet!#REF!)),1,0)</f>
        <v>0</v>
      </c>
      <c r="O1064" s="170">
        <f>IF(B1064=1,"",TrackingWorksheet!E1069)</f>
        <v>0</v>
      </c>
      <c r="P1064" s="170" t="e">
        <f>IF(B1064=1,"",IF(AND(TrackingWorksheet!B1069&lt;&gt;"",TrackingWorksheet!B1069&lt;=#REF!,OR(TrackingWorksheet!C1069="",TrackingWorksheet!C1069&gt;=#REF!)),1,0))</f>
        <v>#REF!</v>
      </c>
      <c r="Q1064" s="170" t="e">
        <f>IF(B1064=1,"",IF(AND(TrackingWorksheet!#REF! &lt;&gt;"",TrackingWorksheet!#REF!&lt;=#REF!), 1, 0)*D1064)</f>
        <v>#REF!</v>
      </c>
      <c r="R1064" s="170" t="e">
        <f>IF(B1064=1,"",IF(AND(TrackingWorksheet!#REF! &lt;&gt;"", TrackingWorksheet!#REF!="At facility"), 1, 0)*D1064)</f>
        <v>#REF!</v>
      </c>
      <c r="S1064" s="170" t="e">
        <f>IF(B1064=1,"",IF(AND(TrackingWorksheet!#REF! &lt;&gt;"", TrackingWorksheet!#REF!="Outside of facility"), 1, 0)*D1064)</f>
        <v>#REF!</v>
      </c>
      <c r="T1064" s="170" t="e">
        <f>IF(B1064=1,"",IF(AND(TrackingWorksheet!#REF!&lt;&gt;"",TrackingWorksheet!#REF!&lt;=#REF!),1,0)*D1064)</f>
        <v>#REF!</v>
      </c>
      <c r="U1064" s="170" t="e">
        <f>IF(B1064=1,"",IF(AND(TrackingWorksheet!#REF!&lt;&gt;"",TrackingWorksheet!#REF!&lt;=#REF!),1,0)*D1064)</f>
        <v>#REF!</v>
      </c>
      <c r="V1064" s="170" t="str">
        <f>IF(B1064=1,"",IF(TrackingWorksheet!F1069="","",TrackingWorksheet!F1069))</f>
        <v/>
      </c>
    </row>
    <row r="1065" spans="2:22" x14ac:dyDescent="0.35">
      <c r="B1065" s="178">
        <f>IF(AND(ISBLANK(TrackingWorksheet!B1070),ISBLANK(TrackingWorksheet!C1070),ISBLANK(TrackingWorksheet!G1070),ISBLANK(TrackingWorksheet!I1070),
ISBLANK(TrackingWorksheet!#REF!)),1,0)</f>
        <v>0</v>
      </c>
      <c r="C1065" s="173">
        <f>IF(B1065=1,"",TrackingWorksheet!D1070)</f>
        <v>0</v>
      </c>
      <c r="D1065" s="176">
        <f>IF(B1065=1,"",IF(AND(TrackingWorksheet!B1070&lt;&gt;"",TrackingWorksheet!B1070&lt;=WeeklyCOVIDSummary!$C$7,OR(TrackingWorksheet!C1070="",TrackingWorksheet!C1070&gt;=WeeklyCOVIDSummary!$C$6)),1,0))</f>
        <v>0</v>
      </c>
      <c r="E1065" s="175">
        <f>IF(B1065=1,"",IF(AND(TrackingWorksheet!H1070&lt;&gt;"",TrackingWorksheet!H1070&lt;=WeeklyCOVIDSummary!$C$7),1,0)*D1065)</f>
        <v>0</v>
      </c>
      <c r="F1065" s="175">
        <f>IF(B1065=1,"",IF(AND(TrackingWorksheet!I1070&lt;&gt;"",TrackingWorksheet!I1070&lt;=WeeklyCOVIDSummary!$C$7),1,0)*D1065)</f>
        <v>0</v>
      </c>
      <c r="G1065" s="175">
        <f>IF(B1065=1,"",IF(AND(TrackingWorksheet!G1070&lt;&gt;"",TrackingWorksheet!G1070&lt;=WeeklyCOVIDSummary!$C$7,WeeklyCOVIDSummary!$C$6-TrackingWorksheet!G1070&lt;60),1,0)*D1065)</f>
        <v>0</v>
      </c>
      <c r="H1065" s="175">
        <f>IF(B1065=1,"",IF(AND(TrackingWorksheet!G1070&lt;&gt;"",TrackingWorksheet!G1070&lt;=WeeklyCOVIDSummary!$C$7,TrackingWorksheet!G1070&gt;$M$3),1,0)*D1065)</f>
        <v>0</v>
      </c>
      <c r="I1065" s="175">
        <f t="shared" si="33"/>
        <v>0</v>
      </c>
      <c r="J1065" s="175">
        <f t="shared" si="32"/>
        <v>0</v>
      </c>
      <c r="K1065" s="175">
        <f>IF(B1065=1,"",IF(AND(TrackingWorksheet!G1070="",TrackingWorksheet!H1070="", TrackingWorksheet!I1070=""),1,0)*D1065)</f>
        <v>0</v>
      </c>
      <c r="L1065" s="178" t="str">
        <f>IF(B1065=1,"",IF(TrackingWorksheet!F1070="","",TrackingWorksheet!F1070))</f>
        <v/>
      </c>
      <c r="M1065" s="170"/>
      <c r="N1065" s="170">
        <f>IF(AND(ISBLANK(TrackingWorksheet!B1070),ISBLANK(TrackingWorksheet!C1070),ISBLANK(TrackingWorksheet!G1070),ISBLANK(TrackingWorksheet!I1070),
ISBLANK(TrackingWorksheet!#REF!)),1,0)</f>
        <v>0</v>
      </c>
      <c r="O1065" s="170">
        <f>IF(B1065=1,"",TrackingWorksheet!E1070)</f>
        <v>0</v>
      </c>
      <c r="P1065" s="170" t="e">
        <f>IF(B1065=1,"",IF(AND(TrackingWorksheet!B1070&lt;&gt;"",TrackingWorksheet!B1070&lt;=#REF!,OR(TrackingWorksheet!C1070="",TrackingWorksheet!C1070&gt;=#REF!)),1,0))</f>
        <v>#REF!</v>
      </c>
      <c r="Q1065" s="170" t="e">
        <f>IF(B1065=1,"",IF(AND(TrackingWorksheet!#REF! &lt;&gt;"",TrackingWorksheet!#REF!&lt;=#REF!), 1, 0)*D1065)</f>
        <v>#REF!</v>
      </c>
      <c r="R1065" s="170" t="e">
        <f>IF(B1065=1,"",IF(AND(TrackingWorksheet!#REF! &lt;&gt;"", TrackingWorksheet!#REF!="At facility"), 1, 0)*D1065)</f>
        <v>#REF!</v>
      </c>
      <c r="S1065" s="170" t="e">
        <f>IF(B1065=1,"",IF(AND(TrackingWorksheet!#REF! &lt;&gt;"", TrackingWorksheet!#REF!="Outside of facility"), 1, 0)*D1065)</f>
        <v>#REF!</v>
      </c>
      <c r="T1065" s="170" t="e">
        <f>IF(B1065=1,"",IF(AND(TrackingWorksheet!#REF!&lt;&gt;"",TrackingWorksheet!#REF!&lt;=#REF!),1,0)*D1065)</f>
        <v>#REF!</v>
      </c>
      <c r="U1065" s="170" t="e">
        <f>IF(B1065=1,"",IF(AND(TrackingWorksheet!#REF!&lt;&gt;"",TrackingWorksheet!#REF!&lt;=#REF!),1,0)*D1065)</f>
        <v>#REF!</v>
      </c>
      <c r="V1065" s="170" t="str">
        <f>IF(B1065=1,"",IF(TrackingWorksheet!F1070="","",TrackingWorksheet!F1070))</f>
        <v/>
      </c>
    </row>
    <row r="1066" spans="2:22" x14ac:dyDescent="0.35">
      <c r="B1066" s="178">
        <f>IF(AND(ISBLANK(TrackingWorksheet!B1071),ISBLANK(TrackingWorksheet!C1071),ISBLANK(TrackingWorksheet!G1071),ISBLANK(TrackingWorksheet!I1071),
ISBLANK(TrackingWorksheet!#REF!)),1,0)</f>
        <v>0</v>
      </c>
      <c r="C1066" s="173">
        <f>IF(B1066=1,"",TrackingWorksheet!D1071)</f>
        <v>0</v>
      </c>
      <c r="D1066" s="176">
        <f>IF(B1066=1,"",IF(AND(TrackingWorksheet!B1071&lt;&gt;"",TrackingWorksheet!B1071&lt;=WeeklyCOVIDSummary!$C$7,OR(TrackingWorksheet!C1071="",TrackingWorksheet!C1071&gt;=WeeklyCOVIDSummary!$C$6)),1,0))</f>
        <v>0</v>
      </c>
      <c r="E1066" s="175">
        <f>IF(B1066=1,"",IF(AND(TrackingWorksheet!H1071&lt;&gt;"",TrackingWorksheet!H1071&lt;=WeeklyCOVIDSummary!$C$7),1,0)*D1066)</f>
        <v>0</v>
      </c>
      <c r="F1066" s="175">
        <f>IF(B1066=1,"",IF(AND(TrackingWorksheet!I1071&lt;&gt;"",TrackingWorksheet!I1071&lt;=WeeklyCOVIDSummary!$C$7),1,0)*D1066)</f>
        <v>0</v>
      </c>
      <c r="G1066" s="175">
        <f>IF(B1066=1,"",IF(AND(TrackingWorksheet!G1071&lt;&gt;"",TrackingWorksheet!G1071&lt;=WeeklyCOVIDSummary!$C$7,WeeklyCOVIDSummary!$C$6-TrackingWorksheet!G1071&lt;60),1,0)*D1066)</f>
        <v>0</v>
      </c>
      <c r="H1066" s="175">
        <f>IF(B1066=1,"",IF(AND(TrackingWorksheet!G1071&lt;&gt;"",TrackingWorksheet!G1071&lt;=WeeklyCOVIDSummary!$C$7,TrackingWorksheet!G1071&gt;$M$3),1,0)*D1066)</f>
        <v>0</v>
      </c>
      <c r="I1066" s="175">
        <f t="shared" si="33"/>
        <v>0</v>
      </c>
      <c r="J1066" s="175">
        <f t="shared" si="32"/>
        <v>0</v>
      </c>
      <c r="K1066" s="175">
        <f>IF(B1066=1,"",IF(AND(TrackingWorksheet!G1071="",TrackingWorksheet!H1071="", TrackingWorksheet!I1071=""),1,0)*D1066)</f>
        <v>0</v>
      </c>
      <c r="L1066" s="178" t="str">
        <f>IF(B1066=1,"",IF(TrackingWorksheet!F1071="","",TrackingWorksheet!F1071))</f>
        <v/>
      </c>
      <c r="M1066" s="170"/>
      <c r="N1066" s="170">
        <f>IF(AND(ISBLANK(TrackingWorksheet!B1071),ISBLANK(TrackingWorksheet!C1071),ISBLANK(TrackingWorksheet!G1071),ISBLANK(TrackingWorksheet!I1071),
ISBLANK(TrackingWorksheet!#REF!)),1,0)</f>
        <v>0</v>
      </c>
      <c r="O1066" s="170">
        <f>IF(B1066=1,"",TrackingWorksheet!E1071)</f>
        <v>0</v>
      </c>
      <c r="P1066" s="170" t="e">
        <f>IF(B1066=1,"",IF(AND(TrackingWorksheet!B1071&lt;&gt;"",TrackingWorksheet!B1071&lt;=#REF!,OR(TrackingWorksheet!C1071="",TrackingWorksheet!C1071&gt;=#REF!)),1,0))</f>
        <v>#REF!</v>
      </c>
      <c r="Q1066" s="170" t="e">
        <f>IF(B1066=1,"",IF(AND(TrackingWorksheet!#REF! &lt;&gt;"",TrackingWorksheet!#REF!&lt;=#REF!), 1, 0)*D1066)</f>
        <v>#REF!</v>
      </c>
      <c r="R1066" s="170" t="e">
        <f>IF(B1066=1,"",IF(AND(TrackingWorksheet!#REF! &lt;&gt;"", TrackingWorksheet!#REF!="At facility"), 1, 0)*D1066)</f>
        <v>#REF!</v>
      </c>
      <c r="S1066" s="170" t="e">
        <f>IF(B1066=1,"",IF(AND(TrackingWorksheet!#REF! &lt;&gt;"", TrackingWorksheet!#REF!="Outside of facility"), 1, 0)*D1066)</f>
        <v>#REF!</v>
      </c>
      <c r="T1066" s="170" t="e">
        <f>IF(B1066=1,"",IF(AND(TrackingWorksheet!#REF!&lt;&gt;"",TrackingWorksheet!#REF!&lt;=#REF!),1,0)*D1066)</f>
        <v>#REF!</v>
      </c>
      <c r="U1066" s="170" t="e">
        <f>IF(B1066=1,"",IF(AND(TrackingWorksheet!#REF!&lt;&gt;"",TrackingWorksheet!#REF!&lt;=#REF!),1,0)*D1066)</f>
        <v>#REF!</v>
      </c>
      <c r="V1066" s="170" t="str">
        <f>IF(B1066=1,"",IF(TrackingWorksheet!F1071="","",TrackingWorksheet!F1071))</f>
        <v/>
      </c>
    </row>
    <row r="1067" spans="2:22" x14ac:dyDescent="0.35">
      <c r="B1067" s="178">
        <f>IF(AND(ISBLANK(TrackingWorksheet!B1072),ISBLANK(TrackingWorksheet!C1072),ISBLANK(TrackingWorksheet!G1072),ISBLANK(TrackingWorksheet!I1072),
ISBLANK(TrackingWorksheet!#REF!)),1,0)</f>
        <v>0</v>
      </c>
      <c r="C1067" s="173">
        <f>IF(B1067=1,"",TrackingWorksheet!D1072)</f>
        <v>0</v>
      </c>
      <c r="D1067" s="176">
        <f>IF(B1067=1,"",IF(AND(TrackingWorksheet!B1072&lt;&gt;"",TrackingWorksheet!B1072&lt;=WeeklyCOVIDSummary!$C$7,OR(TrackingWorksheet!C1072="",TrackingWorksheet!C1072&gt;=WeeklyCOVIDSummary!$C$6)),1,0))</f>
        <v>0</v>
      </c>
      <c r="E1067" s="175">
        <f>IF(B1067=1,"",IF(AND(TrackingWorksheet!H1072&lt;&gt;"",TrackingWorksheet!H1072&lt;=WeeklyCOVIDSummary!$C$7),1,0)*D1067)</f>
        <v>0</v>
      </c>
      <c r="F1067" s="175">
        <f>IF(B1067=1,"",IF(AND(TrackingWorksheet!I1072&lt;&gt;"",TrackingWorksheet!I1072&lt;=WeeklyCOVIDSummary!$C$7),1,0)*D1067)</f>
        <v>0</v>
      </c>
      <c r="G1067" s="175">
        <f>IF(B1067=1,"",IF(AND(TrackingWorksheet!G1072&lt;&gt;"",TrackingWorksheet!G1072&lt;=WeeklyCOVIDSummary!$C$7,WeeklyCOVIDSummary!$C$6-TrackingWorksheet!G1072&lt;60),1,0)*D1067)</f>
        <v>0</v>
      </c>
      <c r="H1067" s="175">
        <f>IF(B1067=1,"",IF(AND(TrackingWorksheet!G1072&lt;&gt;"",TrackingWorksheet!G1072&lt;=WeeklyCOVIDSummary!$C$7,TrackingWorksheet!G1072&gt;$M$3),1,0)*D1067)</f>
        <v>0</v>
      </c>
      <c r="I1067" s="175">
        <f t="shared" si="33"/>
        <v>0</v>
      </c>
      <c r="J1067" s="175">
        <f t="shared" si="32"/>
        <v>0</v>
      </c>
      <c r="K1067" s="175">
        <f>IF(B1067=1,"",IF(AND(TrackingWorksheet!G1072="",TrackingWorksheet!H1072="", TrackingWorksheet!I1072=""),1,0)*D1067)</f>
        <v>0</v>
      </c>
      <c r="L1067" s="178" t="str">
        <f>IF(B1067=1,"",IF(TrackingWorksheet!F1072="","",TrackingWorksheet!F1072))</f>
        <v/>
      </c>
      <c r="M1067" s="170"/>
      <c r="N1067" s="170">
        <f>IF(AND(ISBLANK(TrackingWorksheet!B1072),ISBLANK(TrackingWorksheet!C1072),ISBLANK(TrackingWorksheet!G1072),ISBLANK(TrackingWorksheet!I1072),
ISBLANK(TrackingWorksheet!#REF!)),1,0)</f>
        <v>0</v>
      </c>
      <c r="O1067" s="170">
        <f>IF(B1067=1,"",TrackingWorksheet!E1072)</f>
        <v>0</v>
      </c>
      <c r="P1067" s="170" t="e">
        <f>IF(B1067=1,"",IF(AND(TrackingWorksheet!B1072&lt;&gt;"",TrackingWorksheet!B1072&lt;=#REF!,OR(TrackingWorksheet!C1072="",TrackingWorksheet!C1072&gt;=#REF!)),1,0))</f>
        <v>#REF!</v>
      </c>
      <c r="Q1067" s="170" t="e">
        <f>IF(B1067=1,"",IF(AND(TrackingWorksheet!#REF! &lt;&gt;"",TrackingWorksheet!#REF!&lt;=#REF!), 1, 0)*D1067)</f>
        <v>#REF!</v>
      </c>
      <c r="R1067" s="170" t="e">
        <f>IF(B1067=1,"",IF(AND(TrackingWorksheet!#REF! &lt;&gt;"", TrackingWorksheet!#REF!="At facility"), 1, 0)*D1067)</f>
        <v>#REF!</v>
      </c>
      <c r="S1067" s="170" t="e">
        <f>IF(B1067=1,"",IF(AND(TrackingWorksheet!#REF! &lt;&gt;"", TrackingWorksheet!#REF!="Outside of facility"), 1, 0)*D1067)</f>
        <v>#REF!</v>
      </c>
      <c r="T1067" s="170" t="e">
        <f>IF(B1067=1,"",IF(AND(TrackingWorksheet!#REF!&lt;&gt;"",TrackingWorksheet!#REF!&lt;=#REF!),1,0)*D1067)</f>
        <v>#REF!</v>
      </c>
      <c r="U1067" s="170" t="e">
        <f>IF(B1067=1,"",IF(AND(TrackingWorksheet!#REF!&lt;&gt;"",TrackingWorksheet!#REF!&lt;=#REF!),1,0)*D1067)</f>
        <v>#REF!</v>
      </c>
      <c r="V1067" s="170" t="str">
        <f>IF(B1067=1,"",IF(TrackingWorksheet!F1072="","",TrackingWorksheet!F1072))</f>
        <v/>
      </c>
    </row>
    <row r="1068" spans="2:22" x14ac:dyDescent="0.35">
      <c r="B1068" s="178">
        <f>IF(AND(ISBLANK(TrackingWorksheet!B1073),ISBLANK(TrackingWorksheet!C1073),ISBLANK(TrackingWorksheet!G1073),ISBLANK(TrackingWorksheet!I1073),
ISBLANK(TrackingWorksheet!#REF!)),1,0)</f>
        <v>0</v>
      </c>
      <c r="C1068" s="173">
        <f>IF(B1068=1,"",TrackingWorksheet!D1073)</f>
        <v>0</v>
      </c>
      <c r="D1068" s="176">
        <f>IF(B1068=1,"",IF(AND(TrackingWorksheet!B1073&lt;&gt;"",TrackingWorksheet!B1073&lt;=WeeklyCOVIDSummary!$C$7,OR(TrackingWorksheet!C1073="",TrackingWorksheet!C1073&gt;=WeeklyCOVIDSummary!$C$6)),1,0))</f>
        <v>0</v>
      </c>
      <c r="E1068" s="175">
        <f>IF(B1068=1,"",IF(AND(TrackingWorksheet!H1073&lt;&gt;"",TrackingWorksheet!H1073&lt;=WeeklyCOVIDSummary!$C$7),1,0)*D1068)</f>
        <v>0</v>
      </c>
      <c r="F1068" s="175">
        <f>IF(B1068=1,"",IF(AND(TrackingWorksheet!I1073&lt;&gt;"",TrackingWorksheet!I1073&lt;=WeeklyCOVIDSummary!$C$7),1,0)*D1068)</f>
        <v>0</v>
      </c>
      <c r="G1068" s="175">
        <f>IF(B1068=1,"",IF(AND(TrackingWorksheet!G1073&lt;&gt;"",TrackingWorksheet!G1073&lt;=WeeklyCOVIDSummary!$C$7,WeeklyCOVIDSummary!$C$6-TrackingWorksheet!G1073&lt;60),1,0)*D1068)</f>
        <v>0</v>
      </c>
      <c r="H1068" s="175">
        <f>IF(B1068=1,"",IF(AND(TrackingWorksheet!G1073&lt;&gt;"",TrackingWorksheet!G1073&lt;=WeeklyCOVIDSummary!$C$7,TrackingWorksheet!G1073&gt;$M$3),1,0)*D1068)</f>
        <v>0</v>
      </c>
      <c r="I1068" s="175">
        <f t="shared" si="33"/>
        <v>0</v>
      </c>
      <c r="J1068" s="175">
        <f t="shared" si="32"/>
        <v>0</v>
      </c>
      <c r="K1068" s="175">
        <f>IF(B1068=1,"",IF(AND(TrackingWorksheet!G1073="",TrackingWorksheet!H1073="", TrackingWorksheet!I1073=""),1,0)*D1068)</f>
        <v>0</v>
      </c>
      <c r="L1068" s="178" t="str">
        <f>IF(B1068=1,"",IF(TrackingWorksheet!F1073="","",TrackingWorksheet!F1073))</f>
        <v/>
      </c>
      <c r="M1068" s="170"/>
      <c r="N1068" s="170">
        <f>IF(AND(ISBLANK(TrackingWorksheet!B1073),ISBLANK(TrackingWorksheet!C1073),ISBLANK(TrackingWorksheet!G1073),ISBLANK(TrackingWorksheet!I1073),
ISBLANK(TrackingWorksheet!#REF!)),1,0)</f>
        <v>0</v>
      </c>
      <c r="O1068" s="170">
        <f>IF(B1068=1,"",TrackingWorksheet!E1073)</f>
        <v>0</v>
      </c>
      <c r="P1068" s="170" t="e">
        <f>IF(B1068=1,"",IF(AND(TrackingWorksheet!B1073&lt;&gt;"",TrackingWorksheet!B1073&lt;=#REF!,OR(TrackingWorksheet!C1073="",TrackingWorksheet!C1073&gt;=#REF!)),1,0))</f>
        <v>#REF!</v>
      </c>
      <c r="Q1068" s="170" t="e">
        <f>IF(B1068=1,"",IF(AND(TrackingWorksheet!#REF! &lt;&gt;"",TrackingWorksheet!#REF!&lt;=#REF!), 1, 0)*D1068)</f>
        <v>#REF!</v>
      </c>
      <c r="R1068" s="170" t="e">
        <f>IF(B1068=1,"",IF(AND(TrackingWorksheet!#REF! &lt;&gt;"", TrackingWorksheet!#REF!="At facility"), 1, 0)*D1068)</f>
        <v>#REF!</v>
      </c>
      <c r="S1068" s="170" t="e">
        <f>IF(B1068=1,"",IF(AND(TrackingWorksheet!#REF! &lt;&gt;"", TrackingWorksheet!#REF!="Outside of facility"), 1, 0)*D1068)</f>
        <v>#REF!</v>
      </c>
      <c r="T1068" s="170" t="e">
        <f>IF(B1068=1,"",IF(AND(TrackingWorksheet!#REF!&lt;&gt;"",TrackingWorksheet!#REF!&lt;=#REF!),1,0)*D1068)</f>
        <v>#REF!</v>
      </c>
      <c r="U1068" s="170" t="e">
        <f>IF(B1068=1,"",IF(AND(TrackingWorksheet!#REF!&lt;&gt;"",TrackingWorksheet!#REF!&lt;=#REF!),1,0)*D1068)</f>
        <v>#REF!</v>
      </c>
      <c r="V1068" s="170" t="str">
        <f>IF(B1068=1,"",IF(TrackingWorksheet!F1073="","",TrackingWorksheet!F1073))</f>
        <v/>
      </c>
    </row>
    <row r="1069" spans="2:22" x14ac:dyDescent="0.35">
      <c r="B1069" s="178">
        <f>IF(AND(ISBLANK(TrackingWorksheet!B1074),ISBLANK(TrackingWorksheet!C1074),ISBLANK(TrackingWorksheet!G1074),ISBLANK(TrackingWorksheet!I1074),
ISBLANK(TrackingWorksheet!#REF!)),1,0)</f>
        <v>0</v>
      </c>
      <c r="C1069" s="173">
        <f>IF(B1069=1,"",TrackingWorksheet!D1074)</f>
        <v>0</v>
      </c>
      <c r="D1069" s="176">
        <f>IF(B1069=1,"",IF(AND(TrackingWorksheet!B1074&lt;&gt;"",TrackingWorksheet!B1074&lt;=WeeklyCOVIDSummary!$C$7,OR(TrackingWorksheet!C1074="",TrackingWorksheet!C1074&gt;=WeeklyCOVIDSummary!$C$6)),1,0))</f>
        <v>0</v>
      </c>
      <c r="E1069" s="175">
        <f>IF(B1069=1,"",IF(AND(TrackingWorksheet!H1074&lt;&gt;"",TrackingWorksheet!H1074&lt;=WeeklyCOVIDSummary!$C$7),1,0)*D1069)</f>
        <v>0</v>
      </c>
      <c r="F1069" s="175">
        <f>IF(B1069=1,"",IF(AND(TrackingWorksheet!I1074&lt;&gt;"",TrackingWorksheet!I1074&lt;=WeeklyCOVIDSummary!$C$7),1,0)*D1069)</f>
        <v>0</v>
      </c>
      <c r="G1069" s="175">
        <f>IF(B1069=1,"",IF(AND(TrackingWorksheet!G1074&lt;&gt;"",TrackingWorksheet!G1074&lt;=WeeklyCOVIDSummary!$C$7,WeeklyCOVIDSummary!$C$6-TrackingWorksheet!G1074&lt;60),1,0)*D1069)</f>
        <v>0</v>
      </c>
      <c r="H1069" s="175">
        <f>IF(B1069=1,"",IF(AND(TrackingWorksheet!G1074&lt;&gt;"",TrackingWorksheet!G1074&lt;=WeeklyCOVIDSummary!$C$7,TrackingWorksheet!G1074&gt;$M$3),1,0)*D1069)</f>
        <v>0</v>
      </c>
      <c r="I1069" s="175">
        <f t="shared" si="33"/>
        <v>0</v>
      </c>
      <c r="J1069" s="175">
        <f t="shared" si="32"/>
        <v>0</v>
      </c>
      <c r="K1069" s="175">
        <f>IF(B1069=1,"",IF(AND(TrackingWorksheet!G1074="",TrackingWorksheet!H1074="", TrackingWorksheet!I1074=""),1,0)*D1069)</f>
        <v>0</v>
      </c>
      <c r="L1069" s="178" t="str">
        <f>IF(B1069=1,"",IF(TrackingWorksheet!F1074="","",TrackingWorksheet!F1074))</f>
        <v/>
      </c>
      <c r="M1069" s="170"/>
      <c r="N1069" s="170">
        <f>IF(AND(ISBLANK(TrackingWorksheet!B1074),ISBLANK(TrackingWorksheet!C1074),ISBLANK(TrackingWorksheet!G1074),ISBLANK(TrackingWorksheet!I1074),
ISBLANK(TrackingWorksheet!#REF!)),1,0)</f>
        <v>0</v>
      </c>
      <c r="O1069" s="170">
        <f>IF(B1069=1,"",TrackingWorksheet!E1074)</f>
        <v>0</v>
      </c>
      <c r="P1069" s="170" t="e">
        <f>IF(B1069=1,"",IF(AND(TrackingWorksheet!B1074&lt;&gt;"",TrackingWorksheet!B1074&lt;=#REF!,OR(TrackingWorksheet!C1074="",TrackingWorksheet!C1074&gt;=#REF!)),1,0))</f>
        <v>#REF!</v>
      </c>
      <c r="Q1069" s="170" t="e">
        <f>IF(B1069=1,"",IF(AND(TrackingWorksheet!#REF! &lt;&gt;"",TrackingWorksheet!#REF!&lt;=#REF!), 1, 0)*D1069)</f>
        <v>#REF!</v>
      </c>
      <c r="R1069" s="170" t="e">
        <f>IF(B1069=1,"",IF(AND(TrackingWorksheet!#REF! &lt;&gt;"", TrackingWorksheet!#REF!="At facility"), 1, 0)*D1069)</f>
        <v>#REF!</v>
      </c>
      <c r="S1069" s="170" t="e">
        <f>IF(B1069=1,"",IF(AND(TrackingWorksheet!#REF! &lt;&gt;"", TrackingWorksheet!#REF!="Outside of facility"), 1, 0)*D1069)</f>
        <v>#REF!</v>
      </c>
      <c r="T1069" s="170" t="e">
        <f>IF(B1069=1,"",IF(AND(TrackingWorksheet!#REF!&lt;&gt;"",TrackingWorksheet!#REF!&lt;=#REF!),1,0)*D1069)</f>
        <v>#REF!</v>
      </c>
      <c r="U1069" s="170" t="e">
        <f>IF(B1069=1,"",IF(AND(TrackingWorksheet!#REF!&lt;&gt;"",TrackingWorksheet!#REF!&lt;=#REF!),1,0)*D1069)</f>
        <v>#REF!</v>
      </c>
      <c r="V1069" s="170" t="str">
        <f>IF(B1069=1,"",IF(TrackingWorksheet!F1074="","",TrackingWorksheet!F1074))</f>
        <v/>
      </c>
    </row>
    <row r="1070" spans="2:22" x14ac:dyDescent="0.35">
      <c r="B1070" s="178">
        <f>IF(AND(ISBLANK(TrackingWorksheet!B1075),ISBLANK(TrackingWorksheet!C1075),ISBLANK(TrackingWorksheet!G1075),ISBLANK(TrackingWorksheet!I1075),
ISBLANK(TrackingWorksheet!#REF!)),1,0)</f>
        <v>0</v>
      </c>
      <c r="C1070" s="173">
        <f>IF(B1070=1,"",TrackingWorksheet!D1075)</f>
        <v>0</v>
      </c>
      <c r="D1070" s="176">
        <f>IF(B1070=1,"",IF(AND(TrackingWorksheet!B1075&lt;&gt;"",TrackingWorksheet!B1075&lt;=WeeklyCOVIDSummary!$C$7,OR(TrackingWorksheet!C1075="",TrackingWorksheet!C1075&gt;=WeeklyCOVIDSummary!$C$6)),1,0))</f>
        <v>0</v>
      </c>
      <c r="E1070" s="175">
        <f>IF(B1070=1,"",IF(AND(TrackingWorksheet!H1075&lt;&gt;"",TrackingWorksheet!H1075&lt;=WeeklyCOVIDSummary!$C$7),1,0)*D1070)</f>
        <v>0</v>
      </c>
      <c r="F1070" s="175">
        <f>IF(B1070=1,"",IF(AND(TrackingWorksheet!I1075&lt;&gt;"",TrackingWorksheet!I1075&lt;=WeeklyCOVIDSummary!$C$7),1,0)*D1070)</f>
        <v>0</v>
      </c>
      <c r="G1070" s="175">
        <f>IF(B1070=1,"",IF(AND(TrackingWorksheet!G1075&lt;&gt;"",TrackingWorksheet!G1075&lt;=WeeklyCOVIDSummary!$C$7,WeeklyCOVIDSummary!$C$6-TrackingWorksheet!G1075&lt;60),1,0)*D1070)</f>
        <v>0</v>
      </c>
      <c r="H1070" s="175">
        <f>IF(B1070=1,"",IF(AND(TrackingWorksheet!G1075&lt;&gt;"",TrackingWorksheet!G1075&lt;=WeeklyCOVIDSummary!$C$7,TrackingWorksheet!G1075&gt;$M$3),1,0)*D1070)</f>
        <v>0</v>
      </c>
      <c r="I1070" s="175">
        <f t="shared" si="33"/>
        <v>0</v>
      </c>
      <c r="J1070" s="175">
        <f t="shared" si="32"/>
        <v>0</v>
      </c>
      <c r="K1070" s="175">
        <f>IF(B1070=1,"",IF(AND(TrackingWorksheet!G1075="",TrackingWorksheet!H1075="", TrackingWorksheet!I1075=""),1,0)*D1070)</f>
        <v>0</v>
      </c>
      <c r="L1070" s="178" t="str">
        <f>IF(B1070=1,"",IF(TrackingWorksheet!F1075="","",TrackingWorksheet!F1075))</f>
        <v/>
      </c>
      <c r="M1070" s="170"/>
      <c r="N1070" s="170">
        <f>IF(AND(ISBLANK(TrackingWorksheet!B1075),ISBLANK(TrackingWorksheet!C1075),ISBLANK(TrackingWorksheet!G1075),ISBLANK(TrackingWorksheet!I1075),
ISBLANK(TrackingWorksheet!#REF!)),1,0)</f>
        <v>0</v>
      </c>
      <c r="O1070" s="170">
        <f>IF(B1070=1,"",TrackingWorksheet!E1075)</f>
        <v>0</v>
      </c>
      <c r="P1070" s="170" t="e">
        <f>IF(B1070=1,"",IF(AND(TrackingWorksheet!B1075&lt;&gt;"",TrackingWorksheet!B1075&lt;=#REF!,OR(TrackingWorksheet!C1075="",TrackingWorksheet!C1075&gt;=#REF!)),1,0))</f>
        <v>#REF!</v>
      </c>
      <c r="Q1070" s="170" t="e">
        <f>IF(B1070=1,"",IF(AND(TrackingWorksheet!#REF! &lt;&gt;"",TrackingWorksheet!#REF!&lt;=#REF!), 1, 0)*D1070)</f>
        <v>#REF!</v>
      </c>
      <c r="R1070" s="170" t="e">
        <f>IF(B1070=1,"",IF(AND(TrackingWorksheet!#REF! &lt;&gt;"", TrackingWorksheet!#REF!="At facility"), 1, 0)*D1070)</f>
        <v>#REF!</v>
      </c>
      <c r="S1070" s="170" t="e">
        <f>IF(B1070=1,"",IF(AND(TrackingWorksheet!#REF! &lt;&gt;"", TrackingWorksheet!#REF!="Outside of facility"), 1, 0)*D1070)</f>
        <v>#REF!</v>
      </c>
      <c r="T1070" s="170" t="e">
        <f>IF(B1070=1,"",IF(AND(TrackingWorksheet!#REF!&lt;&gt;"",TrackingWorksheet!#REF!&lt;=#REF!),1,0)*D1070)</f>
        <v>#REF!</v>
      </c>
      <c r="U1070" s="170" t="e">
        <f>IF(B1070=1,"",IF(AND(TrackingWorksheet!#REF!&lt;&gt;"",TrackingWorksheet!#REF!&lt;=#REF!),1,0)*D1070)</f>
        <v>#REF!</v>
      </c>
      <c r="V1070" s="170" t="str">
        <f>IF(B1070=1,"",IF(TrackingWorksheet!F1075="","",TrackingWorksheet!F1075))</f>
        <v/>
      </c>
    </row>
    <row r="1071" spans="2:22" x14ac:dyDescent="0.35">
      <c r="B1071" s="178">
        <f>IF(AND(ISBLANK(TrackingWorksheet!B1076),ISBLANK(TrackingWorksheet!C1076),ISBLANK(TrackingWorksheet!G1076),ISBLANK(TrackingWorksheet!I1076),
ISBLANK(TrackingWorksheet!#REF!)),1,0)</f>
        <v>0</v>
      </c>
      <c r="C1071" s="173">
        <f>IF(B1071=1,"",TrackingWorksheet!D1076)</f>
        <v>0</v>
      </c>
      <c r="D1071" s="176">
        <f>IF(B1071=1,"",IF(AND(TrackingWorksheet!B1076&lt;&gt;"",TrackingWorksheet!B1076&lt;=WeeklyCOVIDSummary!$C$7,OR(TrackingWorksheet!C1076="",TrackingWorksheet!C1076&gt;=WeeklyCOVIDSummary!$C$6)),1,0))</f>
        <v>0</v>
      </c>
      <c r="E1071" s="175">
        <f>IF(B1071=1,"",IF(AND(TrackingWorksheet!H1076&lt;&gt;"",TrackingWorksheet!H1076&lt;=WeeklyCOVIDSummary!$C$7),1,0)*D1071)</f>
        <v>0</v>
      </c>
      <c r="F1071" s="175">
        <f>IF(B1071=1,"",IF(AND(TrackingWorksheet!I1076&lt;&gt;"",TrackingWorksheet!I1076&lt;=WeeklyCOVIDSummary!$C$7),1,0)*D1071)</f>
        <v>0</v>
      </c>
      <c r="G1071" s="175">
        <f>IF(B1071=1,"",IF(AND(TrackingWorksheet!G1076&lt;&gt;"",TrackingWorksheet!G1076&lt;=WeeklyCOVIDSummary!$C$7,WeeklyCOVIDSummary!$C$6-TrackingWorksheet!G1076&lt;60),1,0)*D1071)</f>
        <v>0</v>
      </c>
      <c r="H1071" s="175">
        <f>IF(B1071=1,"",IF(AND(TrackingWorksheet!G1076&lt;&gt;"",TrackingWorksheet!G1076&lt;=WeeklyCOVIDSummary!$C$7,TrackingWorksheet!G1076&gt;$M$3),1,0)*D1071)</f>
        <v>0</v>
      </c>
      <c r="I1071" s="175">
        <f t="shared" si="33"/>
        <v>0</v>
      </c>
      <c r="J1071" s="175">
        <f t="shared" si="32"/>
        <v>0</v>
      </c>
      <c r="K1071" s="175">
        <f>IF(B1071=1,"",IF(AND(TrackingWorksheet!G1076="",TrackingWorksheet!H1076="", TrackingWorksheet!I1076=""),1,0)*D1071)</f>
        <v>0</v>
      </c>
      <c r="L1071" s="178" t="str">
        <f>IF(B1071=1,"",IF(TrackingWorksheet!F1076="","",TrackingWorksheet!F1076))</f>
        <v/>
      </c>
      <c r="M1071" s="170"/>
      <c r="N1071" s="170">
        <f>IF(AND(ISBLANK(TrackingWorksheet!B1076),ISBLANK(TrackingWorksheet!C1076),ISBLANK(TrackingWorksheet!G1076),ISBLANK(TrackingWorksheet!I1076),
ISBLANK(TrackingWorksheet!#REF!)),1,0)</f>
        <v>0</v>
      </c>
      <c r="O1071" s="170">
        <f>IF(B1071=1,"",TrackingWorksheet!E1076)</f>
        <v>0</v>
      </c>
      <c r="P1071" s="170" t="e">
        <f>IF(B1071=1,"",IF(AND(TrackingWorksheet!B1076&lt;&gt;"",TrackingWorksheet!B1076&lt;=#REF!,OR(TrackingWorksheet!C1076="",TrackingWorksheet!C1076&gt;=#REF!)),1,0))</f>
        <v>#REF!</v>
      </c>
      <c r="Q1071" s="170" t="e">
        <f>IF(B1071=1,"",IF(AND(TrackingWorksheet!#REF! &lt;&gt;"",TrackingWorksheet!#REF!&lt;=#REF!), 1, 0)*D1071)</f>
        <v>#REF!</v>
      </c>
      <c r="R1071" s="170" t="e">
        <f>IF(B1071=1,"",IF(AND(TrackingWorksheet!#REF! &lt;&gt;"", TrackingWorksheet!#REF!="At facility"), 1, 0)*D1071)</f>
        <v>#REF!</v>
      </c>
      <c r="S1071" s="170" t="e">
        <f>IF(B1071=1,"",IF(AND(TrackingWorksheet!#REF! &lt;&gt;"", TrackingWorksheet!#REF!="Outside of facility"), 1, 0)*D1071)</f>
        <v>#REF!</v>
      </c>
      <c r="T1071" s="170" t="e">
        <f>IF(B1071=1,"",IF(AND(TrackingWorksheet!#REF!&lt;&gt;"",TrackingWorksheet!#REF!&lt;=#REF!),1,0)*D1071)</f>
        <v>#REF!</v>
      </c>
      <c r="U1071" s="170" t="e">
        <f>IF(B1071=1,"",IF(AND(TrackingWorksheet!#REF!&lt;&gt;"",TrackingWorksheet!#REF!&lt;=#REF!),1,0)*D1071)</f>
        <v>#REF!</v>
      </c>
      <c r="V1071" s="170" t="str">
        <f>IF(B1071=1,"",IF(TrackingWorksheet!F1076="","",TrackingWorksheet!F1076))</f>
        <v/>
      </c>
    </row>
    <row r="1072" spans="2:22" x14ac:dyDescent="0.35">
      <c r="B1072" s="178">
        <f>IF(AND(ISBLANK(TrackingWorksheet!B1077),ISBLANK(TrackingWorksheet!C1077),ISBLANK(TrackingWorksheet!G1077),ISBLANK(TrackingWorksheet!I1077),
ISBLANK(TrackingWorksheet!#REF!)),1,0)</f>
        <v>0</v>
      </c>
      <c r="C1072" s="173">
        <f>IF(B1072=1,"",TrackingWorksheet!D1077)</f>
        <v>0</v>
      </c>
      <c r="D1072" s="176">
        <f>IF(B1072=1,"",IF(AND(TrackingWorksheet!B1077&lt;&gt;"",TrackingWorksheet!B1077&lt;=WeeklyCOVIDSummary!$C$7,OR(TrackingWorksheet!C1077="",TrackingWorksheet!C1077&gt;=WeeklyCOVIDSummary!$C$6)),1,0))</f>
        <v>0</v>
      </c>
      <c r="E1072" s="175">
        <f>IF(B1072=1,"",IF(AND(TrackingWorksheet!H1077&lt;&gt;"",TrackingWorksheet!H1077&lt;=WeeklyCOVIDSummary!$C$7),1,0)*D1072)</f>
        <v>0</v>
      </c>
      <c r="F1072" s="175">
        <f>IF(B1072=1,"",IF(AND(TrackingWorksheet!I1077&lt;&gt;"",TrackingWorksheet!I1077&lt;=WeeklyCOVIDSummary!$C$7),1,0)*D1072)</f>
        <v>0</v>
      </c>
      <c r="G1072" s="175">
        <f>IF(B1072=1,"",IF(AND(TrackingWorksheet!G1077&lt;&gt;"",TrackingWorksheet!G1077&lt;=WeeklyCOVIDSummary!$C$7,WeeklyCOVIDSummary!$C$6-TrackingWorksheet!G1077&lt;60),1,0)*D1072)</f>
        <v>0</v>
      </c>
      <c r="H1072" s="175">
        <f>IF(B1072=1,"",IF(AND(TrackingWorksheet!G1077&lt;&gt;"",TrackingWorksheet!G1077&lt;=WeeklyCOVIDSummary!$C$7,TrackingWorksheet!G1077&gt;$M$3),1,0)*D1072)</f>
        <v>0</v>
      </c>
      <c r="I1072" s="175">
        <f t="shared" si="33"/>
        <v>0</v>
      </c>
      <c r="J1072" s="175">
        <f t="shared" si="32"/>
        <v>0</v>
      </c>
      <c r="K1072" s="175">
        <f>IF(B1072=1,"",IF(AND(TrackingWorksheet!G1077="",TrackingWorksheet!H1077="", TrackingWorksheet!I1077=""),1,0)*D1072)</f>
        <v>0</v>
      </c>
      <c r="L1072" s="178" t="str">
        <f>IF(B1072=1,"",IF(TrackingWorksheet!F1077="","",TrackingWorksheet!F1077))</f>
        <v/>
      </c>
      <c r="M1072" s="170"/>
      <c r="N1072" s="170">
        <f>IF(AND(ISBLANK(TrackingWorksheet!B1077),ISBLANK(TrackingWorksheet!C1077),ISBLANK(TrackingWorksheet!G1077),ISBLANK(TrackingWorksheet!I1077),
ISBLANK(TrackingWorksheet!#REF!)),1,0)</f>
        <v>0</v>
      </c>
      <c r="O1072" s="170">
        <f>IF(B1072=1,"",TrackingWorksheet!E1077)</f>
        <v>0</v>
      </c>
      <c r="P1072" s="170" t="e">
        <f>IF(B1072=1,"",IF(AND(TrackingWorksheet!B1077&lt;&gt;"",TrackingWorksheet!B1077&lt;=#REF!,OR(TrackingWorksheet!C1077="",TrackingWorksheet!C1077&gt;=#REF!)),1,0))</f>
        <v>#REF!</v>
      </c>
      <c r="Q1072" s="170" t="e">
        <f>IF(B1072=1,"",IF(AND(TrackingWorksheet!#REF! &lt;&gt;"",TrackingWorksheet!#REF!&lt;=#REF!), 1, 0)*D1072)</f>
        <v>#REF!</v>
      </c>
      <c r="R1072" s="170" t="e">
        <f>IF(B1072=1,"",IF(AND(TrackingWorksheet!#REF! &lt;&gt;"", TrackingWorksheet!#REF!="At facility"), 1, 0)*D1072)</f>
        <v>#REF!</v>
      </c>
      <c r="S1072" s="170" t="e">
        <f>IF(B1072=1,"",IF(AND(TrackingWorksheet!#REF! &lt;&gt;"", TrackingWorksheet!#REF!="Outside of facility"), 1, 0)*D1072)</f>
        <v>#REF!</v>
      </c>
      <c r="T1072" s="170" t="e">
        <f>IF(B1072=1,"",IF(AND(TrackingWorksheet!#REF!&lt;&gt;"",TrackingWorksheet!#REF!&lt;=#REF!),1,0)*D1072)</f>
        <v>#REF!</v>
      </c>
      <c r="U1072" s="170" t="e">
        <f>IF(B1072=1,"",IF(AND(TrackingWorksheet!#REF!&lt;&gt;"",TrackingWorksheet!#REF!&lt;=#REF!),1,0)*D1072)</f>
        <v>#REF!</v>
      </c>
      <c r="V1072" s="170" t="str">
        <f>IF(B1072=1,"",IF(TrackingWorksheet!F1077="","",TrackingWorksheet!F1077))</f>
        <v/>
      </c>
    </row>
    <row r="1073" spans="2:22" x14ac:dyDescent="0.35">
      <c r="B1073" s="178">
        <f>IF(AND(ISBLANK(TrackingWorksheet!B1078),ISBLANK(TrackingWorksheet!C1078),ISBLANK(TrackingWorksheet!G1078),ISBLANK(TrackingWorksheet!I1078),
ISBLANK(TrackingWorksheet!#REF!)),1,0)</f>
        <v>0</v>
      </c>
      <c r="C1073" s="173">
        <f>IF(B1073=1,"",TrackingWorksheet!D1078)</f>
        <v>0</v>
      </c>
      <c r="D1073" s="176">
        <f>IF(B1073=1,"",IF(AND(TrackingWorksheet!B1078&lt;&gt;"",TrackingWorksheet!B1078&lt;=WeeklyCOVIDSummary!$C$7,OR(TrackingWorksheet!C1078="",TrackingWorksheet!C1078&gt;=WeeklyCOVIDSummary!$C$6)),1,0))</f>
        <v>0</v>
      </c>
      <c r="E1073" s="175">
        <f>IF(B1073=1,"",IF(AND(TrackingWorksheet!H1078&lt;&gt;"",TrackingWorksheet!H1078&lt;=WeeklyCOVIDSummary!$C$7),1,0)*D1073)</f>
        <v>0</v>
      </c>
      <c r="F1073" s="175">
        <f>IF(B1073=1,"",IF(AND(TrackingWorksheet!I1078&lt;&gt;"",TrackingWorksheet!I1078&lt;=WeeklyCOVIDSummary!$C$7),1,0)*D1073)</f>
        <v>0</v>
      </c>
      <c r="G1073" s="175">
        <f>IF(B1073=1,"",IF(AND(TrackingWorksheet!G1078&lt;&gt;"",TrackingWorksheet!G1078&lt;=WeeklyCOVIDSummary!$C$7,WeeklyCOVIDSummary!$C$6-TrackingWorksheet!G1078&lt;60),1,0)*D1073)</f>
        <v>0</v>
      </c>
      <c r="H1073" s="175">
        <f>IF(B1073=1,"",IF(AND(TrackingWorksheet!G1078&lt;&gt;"",TrackingWorksheet!G1078&lt;=WeeklyCOVIDSummary!$C$7,TrackingWorksheet!G1078&gt;$M$3),1,0)*D1073)</f>
        <v>0</v>
      </c>
      <c r="I1073" s="175">
        <f t="shared" si="33"/>
        <v>0</v>
      </c>
      <c r="J1073" s="175">
        <f t="shared" si="32"/>
        <v>0</v>
      </c>
      <c r="K1073" s="175">
        <f>IF(B1073=1,"",IF(AND(TrackingWorksheet!G1078="",TrackingWorksheet!H1078="", TrackingWorksheet!I1078=""),1,0)*D1073)</f>
        <v>0</v>
      </c>
      <c r="L1073" s="178" t="str">
        <f>IF(B1073=1,"",IF(TrackingWorksheet!F1078="","",TrackingWorksheet!F1078))</f>
        <v/>
      </c>
      <c r="M1073" s="170"/>
      <c r="N1073" s="170">
        <f>IF(AND(ISBLANK(TrackingWorksheet!B1078),ISBLANK(TrackingWorksheet!C1078),ISBLANK(TrackingWorksheet!G1078),ISBLANK(TrackingWorksheet!I1078),
ISBLANK(TrackingWorksheet!#REF!)),1,0)</f>
        <v>0</v>
      </c>
      <c r="O1073" s="170">
        <f>IF(B1073=1,"",TrackingWorksheet!E1078)</f>
        <v>0</v>
      </c>
      <c r="P1073" s="170" t="e">
        <f>IF(B1073=1,"",IF(AND(TrackingWorksheet!B1078&lt;&gt;"",TrackingWorksheet!B1078&lt;=#REF!,OR(TrackingWorksheet!C1078="",TrackingWorksheet!C1078&gt;=#REF!)),1,0))</f>
        <v>#REF!</v>
      </c>
      <c r="Q1073" s="170" t="e">
        <f>IF(B1073=1,"",IF(AND(TrackingWorksheet!#REF! &lt;&gt;"",TrackingWorksheet!#REF!&lt;=#REF!), 1, 0)*D1073)</f>
        <v>#REF!</v>
      </c>
      <c r="R1073" s="170" t="e">
        <f>IF(B1073=1,"",IF(AND(TrackingWorksheet!#REF! &lt;&gt;"", TrackingWorksheet!#REF!="At facility"), 1, 0)*D1073)</f>
        <v>#REF!</v>
      </c>
      <c r="S1073" s="170" t="e">
        <f>IF(B1073=1,"",IF(AND(TrackingWorksheet!#REF! &lt;&gt;"", TrackingWorksheet!#REF!="Outside of facility"), 1, 0)*D1073)</f>
        <v>#REF!</v>
      </c>
      <c r="T1073" s="170" t="e">
        <f>IF(B1073=1,"",IF(AND(TrackingWorksheet!#REF!&lt;&gt;"",TrackingWorksheet!#REF!&lt;=#REF!),1,0)*D1073)</f>
        <v>#REF!</v>
      </c>
      <c r="U1073" s="170" t="e">
        <f>IF(B1073=1,"",IF(AND(TrackingWorksheet!#REF!&lt;&gt;"",TrackingWorksheet!#REF!&lt;=#REF!),1,0)*D1073)</f>
        <v>#REF!</v>
      </c>
      <c r="V1073" s="170" t="str">
        <f>IF(B1073=1,"",IF(TrackingWorksheet!F1078="","",TrackingWorksheet!F1078))</f>
        <v/>
      </c>
    </row>
    <row r="1074" spans="2:22" x14ac:dyDescent="0.35">
      <c r="B1074" s="178">
        <f>IF(AND(ISBLANK(TrackingWorksheet!B1079),ISBLANK(TrackingWorksheet!C1079),ISBLANK(TrackingWorksheet!G1079),ISBLANK(TrackingWorksheet!I1079),
ISBLANK(TrackingWorksheet!#REF!)),1,0)</f>
        <v>0</v>
      </c>
      <c r="C1074" s="173">
        <f>IF(B1074=1,"",TrackingWorksheet!D1079)</f>
        <v>0</v>
      </c>
      <c r="D1074" s="176">
        <f>IF(B1074=1,"",IF(AND(TrackingWorksheet!B1079&lt;&gt;"",TrackingWorksheet!B1079&lt;=WeeklyCOVIDSummary!$C$7,OR(TrackingWorksheet!C1079="",TrackingWorksheet!C1079&gt;=WeeklyCOVIDSummary!$C$6)),1,0))</f>
        <v>0</v>
      </c>
      <c r="E1074" s="175">
        <f>IF(B1074=1,"",IF(AND(TrackingWorksheet!H1079&lt;&gt;"",TrackingWorksheet!H1079&lt;=WeeklyCOVIDSummary!$C$7),1,0)*D1074)</f>
        <v>0</v>
      </c>
      <c r="F1074" s="175">
        <f>IF(B1074=1,"",IF(AND(TrackingWorksheet!I1079&lt;&gt;"",TrackingWorksheet!I1079&lt;=WeeklyCOVIDSummary!$C$7),1,0)*D1074)</f>
        <v>0</v>
      </c>
      <c r="G1074" s="175">
        <f>IF(B1074=1,"",IF(AND(TrackingWorksheet!G1079&lt;&gt;"",TrackingWorksheet!G1079&lt;=WeeklyCOVIDSummary!$C$7,WeeklyCOVIDSummary!$C$6-TrackingWorksheet!G1079&lt;60),1,0)*D1074)</f>
        <v>0</v>
      </c>
      <c r="H1074" s="175">
        <f>IF(B1074=1,"",IF(AND(TrackingWorksheet!G1079&lt;&gt;"",TrackingWorksheet!G1079&lt;=WeeklyCOVIDSummary!$C$7,TrackingWorksheet!G1079&gt;$M$3),1,0)*D1074)</f>
        <v>0</v>
      </c>
      <c r="I1074" s="175">
        <f t="shared" si="33"/>
        <v>0</v>
      </c>
      <c r="J1074" s="175">
        <f t="shared" si="32"/>
        <v>0</v>
      </c>
      <c r="K1074" s="175">
        <f>IF(B1074=1,"",IF(AND(TrackingWorksheet!G1079="",TrackingWorksheet!H1079="", TrackingWorksheet!I1079=""),1,0)*D1074)</f>
        <v>0</v>
      </c>
      <c r="L1074" s="178" t="str">
        <f>IF(B1074=1,"",IF(TrackingWorksheet!F1079="","",TrackingWorksheet!F1079))</f>
        <v/>
      </c>
      <c r="M1074" s="170"/>
      <c r="N1074" s="170">
        <f>IF(AND(ISBLANK(TrackingWorksheet!B1079),ISBLANK(TrackingWorksheet!C1079),ISBLANK(TrackingWorksheet!G1079),ISBLANK(TrackingWorksheet!I1079),
ISBLANK(TrackingWorksheet!#REF!)),1,0)</f>
        <v>0</v>
      </c>
      <c r="O1074" s="170">
        <f>IF(B1074=1,"",TrackingWorksheet!E1079)</f>
        <v>0</v>
      </c>
      <c r="P1074" s="170" t="e">
        <f>IF(B1074=1,"",IF(AND(TrackingWorksheet!B1079&lt;&gt;"",TrackingWorksheet!B1079&lt;=#REF!,OR(TrackingWorksheet!C1079="",TrackingWorksheet!C1079&gt;=#REF!)),1,0))</f>
        <v>#REF!</v>
      </c>
      <c r="Q1074" s="170" t="e">
        <f>IF(B1074=1,"",IF(AND(TrackingWorksheet!#REF! &lt;&gt;"",TrackingWorksheet!#REF!&lt;=#REF!), 1, 0)*D1074)</f>
        <v>#REF!</v>
      </c>
      <c r="R1074" s="170" t="e">
        <f>IF(B1074=1,"",IF(AND(TrackingWorksheet!#REF! &lt;&gt;"", TrackingWorksheet!#REF!="At facility"), 1, 0)*D1074)</f>
        <v>#REF!</v>
      </c>
      <c r="S1074" s="170" t="e">
        <f>IF(B1074=1,"",IF(AND(TrackingWorksheet!#REF! &lt;&gt;"", TrackingWorksheet!#REF!="Outside of facility"), 1, 0)*D1074)</f>
        <v>#REF!</v>
      </c>
      <c r="T1074" s="170" t="e">
        <f>IF(B1074=1,"",IF(AND(TrackingWorksheet!#REF!&lt;&gt;"",TrackingWorksheet!#REF!&lt;=#REF!),1,0)*D1074)</f>
        <v>#REF!</v>
      </c>
      <c r="U1074" s="170" t="e">
        <f>IF(B1074=1,"",IF(AND(TrackingWorksheet!#REF!&lt;&gt;"",TrackingWorksheet!#REF!&lt;=#REF!),1,0)*D1074)</f>
        <v>#REF!</v>
      </c>
      <c r="V1074" s="170" t="str">
        <f>IF(B1074=1,"",IF(TrackingWorksheet!F1079="","",TrackingWorksheet!F1079))</f>
        <v/>
      </c>
    </row>
    <row r="1075" spans="2:22" x14ac:dyDescent="0.35">
      <c r="B1075" s="178">
        <f>IF(AND(ISBLANK(TrackingWorksheet!B1080),ISBLANK(TrackingWorksheet!C1080),ISBLANK(TrackingWorksheet!G1080),ISBLANK(TrackingWorksheet!I1080),
ISBLANK(TrackingWorksheet!#REF!)),1,0)</f>
        <v>0</v>
      </c>
      <c r="C1075" s="173">
        <f>IF(B1075=1,"",TrackingWorksheet!D1080)</f>
        <v>0</v>
      </c>
      <c r="D1075" s="176">
        <f>IF(B1075=1,"",IF(AND(TrackingWorksheet!B1080&lt;&gt;"",TrackingWorksheet!B1080&lt;=WeeklyCOVIDSummary!$C$7,OR(TrackingWorksheet!C1080="",TrackingWorksheet!C1080&gt;=WeeklyCOVIDSummary!$C$6)),1,0))</f>
        <v>0</v>
      </c>
      <c r="E1075" s="175">
        <f>IF(B1075=1,"",IF(AND(TrackingWorksheet!H1080&lt;&gt;"",TrackingWorksheet!H1080&lt;=WeeklyCOVIDSummary!$C$7),1,0)*D1075)</f>
        <v>0</v>
      </c>
      <c r="F1075" s="175">
        <f>IF(B1075=1,"",IF(AND(TrackingWorksheet!I1080&lt;&gt;"",TrackingWorksheet!I1080&lt;=WeeklyCOVIDSummary!$C$7),1,0)*D1075)</f>
        <v>0</v>
      </c>
      <c r="G1075" s="175">
        <f>IF(B1075=1,"",IF(AND(TrackingWorksheet!G1080&lt;&gt;"",TrackingWorksheet!G1080&lt;=WeeklyCOVIDSummary!$C$7,WeeklyCOVIDSummary!$C$6-TrackingWorksheet!G1080&lt;60),1,0)*D1075)</f>
        <v>0</v>
      </c>
      <c r="H1075" s="175">
        <f>IF(B1075=1,"",IF(AND(TrackingWorksheet!G1080&lt;&gt;"",TrackingWorksheet!G1080&lt;=WeeklyCOVIDSummary!$C$7,TrackingWorksheet!G1080&gt;$M$3),1,0)*D1075)</f>
        <v>0</v>
      </c>
      <c r="I1075" s="175">
        <f t="shared" si="33"/>
        <v>0</v>
      </c>
      <c r="J1075" s="175">
        <f t="shared" si="32"/>
        <v>0</v>
      </c>
      <c r="K1075" s="175">
        <f>IF(B1075=1,"",IF(AND(TrackingWorksheet!G1080="",TrackingWorksheet!H1080="", TrackingWorksheet!I1080=""),1,0)*D1075)</f>
        <v>0</v>
      </c>
      <c r="L1075" s="178" t="str">
        <f>IF(B1075=1,"",IF(TrackingWorksheet!F1080="","",TrackingWorksheet!F1080))</f>
        <v/>
      </c>
      <c r="M1075" s="170"/>
      <c r="N1075" s="170">
        <f>IF(AND(ISBLANK(TrackingWorksheet!B1080),ISBLANK(TrackingWorksheet!C1080),ISBLANK(TrackingWorksheet!G1080),ISBLANK(TrackingWorksheet!I1080),
ISBLANK(TrackingWorksheet!#REF!)),1,0)</f>
        <v>0</v>
      </c>
      <c r="O1075" s="170">
        <f>IF(B1075=1,"",TrackingWorksheet!E1080)</f>
        <v>0</v>
      </c>
      <c r="P1075" s="170" t="e">
        <f>IF(B1075=1,"",IF(AND(TrackingWorksheet!B1080&lt;&gt;"",TrackingWorksheet!B1080&lt;=#REF!,OR(TrackingWorksheet!C1080="",TrackingWorksheet!C1080&gt;=#REF!)),1,0))</f>
        <v>#REF!</v>
      </c>
      <c r="Q1075" s="170" t="e">
        <f>IF(B1075=1,"",IF(AND(TrackingWorksheet!#REF! &lt;&gt;"",TrackingWorksheet!#REF!&lt;=#REF!), 1, 0)*D1075)</f>
        <v>#REF!</v>
      </c>
      <c r="R1075" s="170" t="e">
        <f>IF(B1075=1,"",IF(AND(TrackingWorksheet!#REF! &lt;&gt;"", TrackingWorksheet!#REF!="At facility"), 1, 0)*D1075)</f>
        <v>#REF!</v>
      </c>
      <c r="S1075" s="170" t="e">
        <f>IF(B1075=1,"",IF(AND(TrackingWorksheet!#REF! &lt;&gt;"", TrackingWorksheet!#REF!="Outside of facility"), 1, 0)*D1075)</f>
        <v>#REF!</v>
      </c>
      <c r="T1075" s="170" t="e">
        <f>IF(B1075=1,"",IF(AND(TrackingWorksheet!#REF!&lt;&gt;"",TrackingWorksheet!#REF!&lt;=#REF!),1,0)*D1075)</f>
        <v>#REF!</v>
      </c>
      <c r="U1075" s="170" t="e">
        <f>IF(B1075=1,"",IF(AND(TrackingWorksheet!#REF!&lt;&gt;"",TrackingWorksheet!#REF!&lt;=#REF!),1,0)*D1075)</f>
        <v>#REF!</v>
      </c>
      <c r="V1075" s="170" t="str">
        <f>IF(B1075=1,"",IF(TrackingWorksheet!F1080="","",TrackingWorksheet!F1080))</f>
        <v/>
      </c>
    </row>
    <row r="1076" spans="2:22" x14ac:dyDescent="0.35">
      <c r="B1076" s="178">
        <f>IF(AND(ISBLANK(TrackingWorksheet!B1081),ISBLANK(TrackingWorksheet!C1081),ISBLANK(TrackingWorksheet!G1081),ISBLANK(TrackingWorksheet!I1081),
ISBLANK(TrackingWorksheet!#REF!)),1,0)</f>
        <v>0</v>
      </c>
      <c r="C1076" s="173">
        <f>IF(B1076=1,"",TrackingWorksheet!D1081)</f>
        <v>0</v>
      </c>
      <c r="D1076" s="176">
        <f>IF(B1076=1,"",IF(AND(TrackingWorksheet!B1081&lt;&gt;"",TrackingWorksheet!B1081&lt;=WeeklyCOVIDSummary!$C$7,OR(TrackingWorksheet!C1081="",TrackingWorksheet!C1081&gt;=WeeklyCOVIDSummary!$C$6)),1,0))</f>
        <v>0</v>
      </c>
      <c r="E1076" s="175">
        <f>IF(B1076=1,"",IF(AND(TrackingWorksheet!H1081&lt;&gt;"",TrackingWorksheet!H1081&lt;=WeeklyCOVIDSummary!$C$7),1,0)*D1076)</f>
        <v>0</v>
      </c>
      <c r="F1076" s="175">
        <f>IF(B1076=1,"",IF(AND(TrackingWorksheet!I1081&lt;&gt;"",TrackingWorksheet!I1081&lt;=WeeklyCOVIDSummary!$C$7),1,0)*D1076)</f>
        <v>0</v>
      </c>
      <c r="G1076" s="175">
        <f>IF(B1076=1,"",IF(AND(TrackingWorksheet!G1081&lt;&gt;"",TrackingWorksheet!G1081&lt;=WeeklyCOVIDSummary!$C$7,WeeklyCOVIDSummary!$C$6-TrackingWorksheet!G1081&lt;60),1,0)*D1076)</f>
        <v>0</v>
      </c>
      <c r="H1076" s="175">
        <f>IF(B1076=1,"",IF(AND(TrackingWorksheet!G1081&lt;&gt;"",TrackingWorksheet!G1081&lt;=WeeklyCOVIDSummary!$C$7,TrackingWorksheet!G1081&gt;$M$3),1,0)*D1076)</f>
        <v>0</v>
      </c>
      <c r="I1076" s="175">
        <f t="shared" si="33"/>
        <v>0</v>
      </c>
      <c r="J1076" s="175">
        <f t="shared" si="32"/>
        <v>0</v>
      </c>
      <c r="K1076" s="175">
        <f>IF(B1076=1,"",IF(AND(TrackingWorksheet!G1081="",TrackingWorksheet!H1081="", TrackingWorksheet!I1081=""),1,0)*D1076)</f>
        <v>0</v>
      </c>
      <c r="L1076" s="178" t="str">
        <f>IF(B1076=1,"",IF(TrackingWorksheet!F1081="","",TrackingWorksheet!F1081))</f>
        <v/>
      </c>
      <c r="M1076" s="170"/>
      <c r="N1076" s="170">
        <f>IF(AND(ISBLANK(TrackingWorksheet!B1081),ISBLANK(TrackingWorksheet!C1081),ISBLANK(TrackingWorksheet!G1081),ISBLANK(TrackingWorksheet!I1081),
ISBLANK(TrackingWorksheet!#REF!)),1,0)</f>
        <v>0</v>
      </c>
      <c r="O1076" s="170">
        <f>IF(B1076=1,"",TrackingWorksheet!E1081)</f>
        <v>0</v>
      </c>
      <c r="P1076" s="170" t="e">
        <f>IF(B1076=1,"",IF(AND(TrackingWorksheet!B1081&lt;&gt;"",TrackingWorksheet!B1081&lt;=#REF!,OR(TrackingWorksheet!C1081="",TrackingWorksheet!C1081&gt;=#REF!)),1,0))</f>
        <v>#REF!</v>
      </c>
      <c r="Q1076" s="170" t="e">
        <f>IF(B1076=1,"",IF(AND(TrackingWorksheet!#REF! &lt;&gt;"",TrackingWorksheet!#REF!&lt;=#REF!), 1, 0)*D1076)</f>
        <v>#REF!</v>
      </c>
      <c r="R1076" s="170" t="e">
        <f>IF(B1076=1,"",IF(AND(TrackingWorksheet!#REF! &lt;&gt;"", TrackingWorksheet!#REF!="At facility"), 1, 0)*D1076)</f>
        <v>#REF!</v>
      </c>
      <c r="S1076" s="170" t="e">
        <f>IF(B1076=1,"",IF(AND(TrackingWorksheet!#REF! &lt;&gt;"", TrackingWorksheet!#REF!="Outside of facility"), 1, 0)*D1076)</f>
        <v>#REF!</v>
      </c>
      <c r="T1076" s="170" t="e">
        <f>IF(B1076=1,"",IF(AND(TrackingWorksheet!#REF!&lt;&gt;"",TrackingWorksheet!#REF!&lt;=#REF!),1,0)*D1076)</f>
        <v>#REF!</v>
      </c>
      <c r="U1076" s="170" t="e">
        <f>IF(B1076=1,"",IF(AND(TrackingWorksheet!#REF!&lt;&gt;"",TrackingWorksheet!#REF!&lt;=#REF!),1,0)*D1076)</f>
        <v>#REF!</v>
      </c>
      <c r="V1076" s="170" t="str">
        <f>IF(B1076=1,"",IF(TrackingWorksheet!F1081="","",TrackingWorksheet!F1081))</f>
        <v/>
      </c>
    </row>
    <row r="1077" spans="2:22" x14ac:dyDescent="0.35">
      <c r="B1077" s="178">
        <f>IF(AND(ISBLANK(TrackingWorksheet!B1082),ISBLANK(TrackingWorksheet!C1082),ISBLANK(TrackingWorksheet!G1082),ISBLANK(TrackingWorksheet!I1082),
ISBLANK(TrackingWorksheet!#REF!)),1,0)</f>
        <v>0</v>
      </c>
      <c r="C1077" s="173">
        <f>IF(B1077=1,"",TrackingWorksheet!D1082)</f>
        <v>0</v>
      </c>
      <c r="D1077" s="176">
        <f>IF(B1077=1,"",IF(AND(TrackingWorksheet!B1082&lt;&gt;"",TrackingWorksheet!B1082&lt;=WeeklyCOVIDSummary!$C$7,OR(TrackingWorksheet!C1082="",TrackingWorksheet!C1082&gt;=WeeklyCOVIDSummary!$C$6)),1,0))</f>
        <v>0</v>
      </c>
      <c r="E1077" s="175">
        <f>IF(B1077=1,"",IF(AND(TrackingWorksheet!H1082&lt;&gt;"",TrackingWorksheet!H1082&lt;=WeeklyCOVIDSummary!$C$7),1,0)*D1077)</f>
        <v>0</v>
      </c>
      <c r="F1077" s="175">
        <f>IF(B1077=1,"",IF(AND(TrackingWorksheet!I1082&lt;&gt;"",TrackingWorksheet!I1082&lt;=WeeklyCOVIDSummary!$C$7),1,0)*D1077)</f>
        <v>0</v>
      </c>
      <c r="G1077" s="175">
        <f>IF(B1077=1,"",IF(AND(TrackingWorksheet!G1082&lt;&gt;"",TrackingWorksheet!G1082&lt;=WeeklyCOVIDSummary!$C$7,WeeklyCOVIDSummary!$C$6-TrackingWorksheet!G1082&lt;60),1,0)*D1077)</f>
        <v>0</v>
      </c>
      <c r="H1077" s="175">
        <f>IF(B1077=1,"",IF(AND(TrackingWorksheet!G1082&lt;&gt;"",TrackingWorksheet!G1082&lt;=WeeklyCOVIDSummary!$C$7,TrackingWorksheet!G1082&gt;$M$3),1,0)*D1077)</f>
        <v>0</v>
      </c>
      <c r="I1077" s="175">
        <f t="shared" si="33"/>
        <v>0</v>
      </c>
      <c r="J1077" s="175">
        <f t="shared" si="32"/>
        <v>0</v>
      </c>
      <c r="K1077" s="175">
        <f>IF(B1077=1,"",IF(AND(TrackingWorksheet!G1082="",TrackingWorksheet!H1082="", TrackingWorksheet!I1082=""),1,0)*D1077)</f>
        <v>0</v>
      </c>
      <c r="L1077" s="178" t="str">
        <f>IF(B1077=1,"",IF(TrackingWorksheet!F1082="","",TrackingWorksheet!F1082))</f>
        <v/>
      </c>
      <c r="M1077" s="170"/>
      <c r="N1077" s="170">
        <f>IF(AND(ISBLANK(TrackingWorksheet!B1082),ISBLANK(TrackingWorksheet!C1082),ISBLANK(TrackingWorksheet!G1082),ISBLANK(TrackingWorksheet!I1082),
ISBLANK(TrackingWorksheet!#REF!)),1,0)</f>
        <v>0</v>
      </c>
      <c r="O1077" s="170">
        <f>IF(B1077=1,"",TrackingWorksheet!E1082)</f>
        <v>0</v>
      </c>
      <c r="P1077" s="170" t="e">
        <f>IF(B1077=1,"",IF(AND(TrackingWorksheet!B1082&lt;&gt;"",TrackingWorksheet!B1082&lt;=#REF!,OR(TrackingWorksheet!C1082="",TrackingWorksheet!C1082&gt;=#REF!)),1,0))</f>
        <v>#REF!</v>
      </c>
      <c r="Q1077" s="170" t="e">
        <f>IF(B1077=1,"",IF(AND(TrackingWorksheet!#REF! &lt;&gt;"",TrackingWorksheet!#REF!&lt;=#REF!), 1, 0)*D1077)</f>
        <v>#REF!</v>
      </c>
      <c r="R1077" s="170" t="e">
        <f>IF(B1077=1,"",IF(AND(TrackingWorksheet!#REF! &lt;&gt;"", TrackingWorksheet!#REF!="At facility"), 1, 0)*D1077)</f>
        <v>#REF!</v>
      </c>
      <c r="S1077" s="170" t="e">
        <f>IF(B1077=1,"",IF(AND(TrackingWorksheet!#REF! &lt;&gt;"", TrackingWorksheet!#REF!="Outside of facility"), 1, 0)*D1077)</f>
        <v>#REF!</v>
      </c>
      <c r="T1077" s="170" t="e">
        <f>IF(B1077=1,"",IF(AND(TrackingWorksheet!#REF!&lt;&gt;"",TrackingWorksheet!#REF!&lt;=#REF!),1,0)*D1077)</f>
        <v>#REF!</v>
      </c>
      <c r="U1077" s="170" t="e">
        <f>IF(B1077=1,"",IF(AND(TrackingWorksheet!#REF!&lt;&gt;"",TrackingWorksheet!#REF!&lt;=#REF!),1,0)*D1077)</f>
        <v>#REF!</v>
      </c>
      <c r="V1077" s="170" t="str">
        <f>IF(B1077=1,"",IF(TrackingWorksheet!F1082="","",TrackingWorksheet!F1082))</f>
        <v/>
      </c>
    </row>
    <row r="1078" spans="2:22" x14ac:dyDescent="0.35">
      <c r="B1078" s="178">
        <f>IF(AND(ISBLANK(TrackingWorksheet!B1083),ISBLANK(TrackingWorksheet!C1083),ISBLANK(TrackingWorksheet!G1083),ISBLANK(TrackingWorksheet!I1083),
ISBLANK(TrackingWorksheet!#REF!)),1,0)</f>
        <v>0</v>
      </c>
      <c r="C1078" s="173">
        <f>IF(B1078=1,"",TrackingWorksheet!D1083)</f>
        <v>0</v>
      </c>
      <c r="D1078" s="176">
        <f>IF(B1078=1,"",IF(AND(TrackingWorksheet!B1083&lt;&gt;"",TrackingWorksheet!B1083&lt;=WeeklyCOVIDSummary!$C$7,OR(TrackingWorksheet!C1083="",TrackingWorksheet!C1083&gt;=WeeklyCOVIDSummary!$C$6)),1,0))</f>
        <v>0</v>
      </c>
      <c r="E1078" s="175">
        <f>IF(B1078=1,"",IF(AND(TrackingWorksheet!H1083&lt;&gt;"",TrackingWorksheet!H1083&lt;=WeeklyCOVIDSummary!$C$7),1,0)*D1078)</f>
        <v>0</v>
      </c>
      <c r="F1078" s="175">
        <f>IF(B1078=1,"",IF(AND(TrackingWorksheet!I1083&lt;&gt;"",TrackingWorksheet!I1083&lt;=WeeklyCOVIDSummary!$C$7),1,0)*D1078)</f>
        <v>0</v>
      </c>
      <c r="G1078" s="175">
        <f>IF(B1078=1,"",IF(AND(TrackingWorksheet!G1083&lt;&gt;"",TrackingWorksheet!G1083&lt;=WeeklyCOVIDSummary!$C$7,WeeklyCOVIDSummary!$C$6-TrackingWorksheet!G1083&lt;60),1,0)*D1078)</f>
        <v>0</v>
      </c>
      <c r="H1078" s="175">
        <f>IF(B1078=1,"",IF(AND(TrackingWorksheet!G1083&lt;&gt;"",TrackingWorksheet!G1083&lt;=WeeklyCOVIDSummary!$C$7,TrackingWorksheet!G1083&gt;$M$3),1,0)*D1078)</f>
        <v>0</v>
      </c>
      <c r="I1078" s="175">
        <f t="shared" si="33"/>
        <v>0</v>
      </c>
      <c r="J1078" s="175">
        <f t="shared" si="32"/>
        <v>0</v>
      </c>
      <c r="K1078" s="175">
        <f>IF(B1078=1,"",IF(AND(TrackingWorksheet!G1083="",TrackingWorksheet!H1083="", TrackingWorksheet!I1083=""),1,0)*D1078)</f>
        <v>0</v>
      </c>
      <c r="L1078" s="178" t="str">
        <f>IF(B1078=1,"",IF(TrackingWorksheet!F1083="","",TrackingWorksheet!F1083))</f>
        <v/>
      </c>
      <c r="M1078" s="170"/>
      <c r="N1078" s="170">
        <f>IF(AND(ISBLANK(TrackingWorksheet!B1083),ISBLANK(TrackingWorksheet!C1083),ISBLANK(TrackingWorksheet!G1083),ISBLANK(TrackingWorksheet!I1083),
ISBLANK(TrackingWorksheet!#REF!)),1,0)</f>
        <v>0</v>
      </c>
      <c r="O1078" s="170">
        <f>IF(B1078=1,"",TrackingWorksheet!E1083)</f>
        <v>0</v>
      </c>
      <c r="P1078" s="170" t="e">
        <f>IF(B1078=1,"",IF(AND(TrackingWorksheet!B1083&lt;&gt;"",TrackingWorksheet!B1083&lt;=#REF!,OR(TrackingWorksheet!C1083="",TrackingWorksheet!C1083&gt;=#REF!)),1,0))</f>
        <v>#REF!</v>
      </c>
      <c r="Q1078" s="170" t="e">
        <f>IF(B1078=1,"",IF(AND(TrackingWorksheet!#REF! &lt;&gt;"",TrackingWorksheet!#REF!&lt;=#REF!), 1, 0)*D1078)</f>
        <v>#REF!</v>
      </c>
      <c r="R1078" s="170" t="e">
        <f>IF(B1078=1,"",IF(AND(TrackingWorksheet!#REF! &lt;&gt;"", TrackingWorksheet!#REF!="At facility"), 1, 0)*D1078)</f>
        <v>#REF!</v>
      </c>
      <c r="S1078" s="170" t="e">
        <f>IF(B1078=1,"",IF(AND(TrackingWorksheet!#REF! &lt;&gt;"", TrackingWorksheet!#REF!="Outside of facility"), 1, 0)*D1078)</f>
        <v>#REF!</v>
      </c>
      <c r="T1078" s="170" t="e">
        <f>IF(B1078=1,"",IF(AND(TrackingWorksheet!#REF!&lt;&gt;"",TrackingWorksheet!#REF!&lt;=#REF!),1,0)*D1078)</f>
        <v>#REF!</v>
      </c>
      <c r="U1078" s="170" t="e">
        <f>IF(B1078=1,"",IF(AND(TrackingWorksheet!#REF!&lt;&gt;"",TrackingWorksheet!#REF!&lt;=#REF!),1,0)*D1078)</f>
        <v>#REF!</v>
      </c>
      <c r="V1078" s="170" t="str">
        <f>IF(B1078=1,"",IF(TrackingWorksheet!F1083="","",TrackingWorksheet!F1083))</f>
        <v/>
      </c>
    </row>
    <row r="1079" spans="2:22" x14ac:dyDescent="0.35">
      <c r="B1079" s="178">
        <f>IF(AND(ISBLANK(TrackingWorksheet!B1084),ISBLANK(TrackingWorksheet!C1084),ISBLANK(TrackingWorksheet!G1084),ISBLANK(TrackingWorksheet!I1084),
ISBLANK(TrackingWorksheet!#REF!)),1,0)</f>
        <v>0</v>
      </c>
      <c r="C1079" s="173">
        <f>IF(B1079=1,"",TrackingWorksheet!D1084)</f>
        <v>0</v>
      </c>
      <c r="D1079" s="176">
        <f>IF(B1079=1,"",IF(AND(TrackingWorksheet!B1084&lt;&gt;"",TrackingWorksheet!B1084&lt;=WeeklyCOVIDSummary!$C$7,OR(TrackingWorksheet!C1084="",TrackingWorksheet!C1084&gt;=WeeklyCOVIDSummary!$C$6)),1,0))</f>
        <v>0</v>
      </c>
      <c r="E1079" s="175">
        <f>IF(B1079=1,"",IF(AND(TrackingWorksheet!H1084&lt;&gt;"",TrackingWorksheet!H1084&lt;=WeeklyCOVIDSummary!$C$7),1,0)*D1079)</f>
        <v>0</v>
      </c>
      <c r="F1079" s="175">
        <f>IF(B1079=1,"",IF(AND(TrackingWorksheet!I1084&lt;&gt;"",TrackingWorksheet!I1084&lt;=WeeklyCOVIDSummary!$C$7),1,0)*D1079)</f>
        <v>0</v>
      </c>
      <c r="G1079" s="175">
        <f>IF(B1079=1,"",IF(AND(TrackingWorksheet!G1084&lt;&gt;"",TrackingWorksheet!G1084&lt;=WeeklyCOVIDSummary!$C$7,WeeklyCOVIDSummary!$C$6-TrackingWorksheet!G1084&lt;60),1,0)*D1079)</f>
        <v>0</v>
      </c>
      <c r="H1079" s="175">
        <f>IF(B1079=1,"",IF(AND(TrackingWorksheet!G1084&lt;&gt;"",TrackingWorksheet!G1084&lt;=WeeklyCOVIDSummary!$C$7,TrackingWorksheet!G1084&gt;$M$3),1,0)*D1079)</f>
        <v>0</v>
      </c>
      <c r="I1079" s="175">
        <f t="shared" si="33"/>
        <v>0</v>
      </c>
      <c r="J1079" s="175">
        <f t="shared" si="32"/>
        <v>0</v>
      </c>
      <c r="K1079" s="175">
        <f>IF(B1079=1,"",IF(AND(TrackingWorksheet!G1084="",TrackingWorksheet!H1084="", TrackingWorksheet!I1084=""),1,0)*D1079)</f>
        <v>0</v>
      </c>
      <c r="L1079" s="178" t="str">
        <f>IF(B1079=1,"",IF(TrackingWorksheet!F1084="","",TrackingWorksheet!F1084))</f>
        <v/>
      </c>
      <c r="M1079" s="170"/>
      <c r="N1079" s="170">
        <f>IF(AND(ISBLANK(TrackingWorksheet!B1084),ISBLANK(TrackingWorksheet!C1084),ISBLANK(TrackingWorksheet!G1084),ISBLANK(TrackingWorksheet!I1084),
ISBLANK(TrackingWorksheet!#REF!)),1,0)</f>
        <v>0</v>
      </c>
      <c r="O1079" s="170">
        <f>IF(B1079=1,"",TrackingWorksheet!E1084)</f>
        <v>0</v>
      </c>
      <c r="P1079" s="170" t="e">
        <f>IF(B1079=1,"",IF(AND(TrackingWorksheet!B1084&lt;&gt;"",TrackingWorksheet!B1084&lt;=#REF!,OR(TrackingWorksheet!C1084="",TrackingWorksheet!C1084&gt;=#REF!)),1,0))</f>
        <v>#REF!</v>
      </c>
      <c r="Q1079" s="170" t="e">
        <f>IF(B1079=1,"",IF(AND(TrackingWorksheet!#REF! &lt;&gt;"",TrackingWorksheet!#REF!&lt;=#REF!), 1, 0)*D1079)</f>
        <v>#REF!</v>
      </c>
      <c r="R1079" s="170" t="e">
        <f>IF(B1079=1,"",IF(AND(TrackingWorksheet!#REF! &lt;&gt;"", TrackingWorksheet!#REF!="At facility"), 1, 0)*D1079)</f>
        <v>#REF!</v>
      </c>
      <c r="S1079" s="170" t="e">
        <f>IF(B1079=1,"",IF(AND(TrackingWorksheet!#REF! &lt;&gt;"", TrackingWorksheet!#REF!="Outside of facility"), 1, 0)*D1079)</f>
        <v>#REF!</v>
      </c>
      <c r="T1079" s="170" t="e">
        <f>IF(B1079=1,"",IF(AND(TrackingWorksheet!#REF!&lt;&gt;"",TrackingWorksheet!#REF!&lt;=#REF!),1,0)*D1079)</f>
        <v>#REF!</v>
      </c>
      <c r="U1079" s="170" t="e">
        <f>IF(B1079=1,"",IF(AND(TrackingWorksheet!#REF!&lt;&gt;"",TrackingWorksheet!#REF!&lt;=#REF!),1,0)*D1079)</f>
        <v>#REF!</v>
      </c>
      <c r="V1079" s="170" t="str">
        <f>IF(B1079=1,"",IF(TrackingWorksheet!F1084="","",TrackingWorksheet!F1084))</f>
        <v/>
      </c>
    </row>
    <row r="1080" spans="2:22" x14ac:dyDescent="0.35">
      <c r="B1080" s="178">
        <f>IF(AND(ISBLANK(TrackingWorksheet!B1085),ISBLANK(TrackingWorksheet!C1085),ISBLANK(TrackingWorksheet!G1085),ISBLANK(TrackingWorksheet!I1085),
ISBLANK(TrackingWorksheet!#REF!)),1,0)</f>
        <v>0</v>
      </c>
      <c r="C1080" s="173">
        <f>IF(B1080=1,"",TrackingWorksheet!D1085)</f>
        <v>0</v>
      </c>
      <c r="D1080" s="176">
        <f>IF(B1080=1,"",IF(AND(TrackingWorksheet!B1085&lt;&gt;"",TrackingWorksheet!B1085&lt;=WeeklyCOVIDSummary!$C$7,OR(TrackingWorksheet!C1085="",TrackingWorksheet!C1085&gt;=WeeklyCOVIDSummary!$C$6)),1,0))</f>
        <v>0</v>
      </c>
      <c r="E1080" s="175">
        <f>IF(B1080=1,"",IF(AND(TrackingWorksheet!H1085&lt;&gt;"",TrackingWorksheet!H1085&lt;=WeeklyCOVIDSummary!$C$7),1,0)*D1080)</f>
        <v>0</v>
      </c>
      <c r="F1080" s="175">
        <f>IF(B1080=1,"",IF(AND(TrackingWorksheet!I1085&lt;&gt;"",TrackingWorksheet!I1085&lt;=WeeklyCOVIDSummary!$C$7),1,0)*D1080)</f>
        <v>0</v>
      </c>
      <c r="G1080" s="175">
        <f>IF(B1080=1,"",IF(AND(TrackingWorksheet!G1085&lt;&gt;"",TrackingWorksheet!G1085&lt;=WeeklyCOVIDSummary!$C$7,WeeklyCOVIDSummary!$C$6-TrackingWorksheet!G1085&lt;60),1,0)*D1080)</f>
        <v>0</v>
      </c>
      <c r="H1080" s="175">
        <f>IF(B1080=1,"",IF(AND(TrackingWorksheet!G1085&lt;&gt;"",TrackingWorksheet!G1085&lt;=WeeklyCOVIDSummary!$C$7,TrackingWorksheet!G1085&gt;$M$3),1,0)*D1080)</f>
        <v>0</v>
      </c>
      <c r="I1080" s="175">
        <f t="shared" si="33"/>
        <v>0</v>
      </c>
      <c r="J1080" s="175">
        <f t="shared" si="32"/>
        <v>0</v>
      </c>
      <c r="K1080" s="175">
        <f>IF(B1080=1,"",IF(AND(TrackingWorksheet!G1085="",TrackingWorksheet!H1085="", TrackingWorksheet!I1085=""),1,0)*D1080)</f>
        <v>0</v>
      </c>
      <c r="L1080" s="178" t="str">
        <f>IF(B1080=1,"",IF(TrackingWorksheet!F1085="","",TrackingWorksheet!F1085))</f>
        <v/>
      </c>
      <c r="M1080" s="170"/>
      <c r="N1080" s="170">
        <f>IF(AND(ISBLANK(TrackingWorksheet!B1085),ISBLANK(TrackingWorksheet!C1085),ISBLANK(TrackingWorksheet!G1085),ISBLANK(TrackingWorksheet!I1085),
ISBLANK(TrackingWorksheet!#REF!)),1,0)</f>
        <v>0</v>
      </c>
      <c r="O1080" s="170">
        <f>IF(B1080=1,"",TrackingWorksheet!E1085)</f>
        <v>0</v>
      </c>
      <c r="P1080" s="170" t="e">
        <f>IF(B1080=1,"",IF(AND(TrackingWorksheet!B1085&lt;&gt;"",TrackingWorksheet!B1085&lt;=#REF!,OR(TrackingWorksheet!C1085="",TrackingWorksheet!C1085&gt;=#REF!)),1,0))</f>
        <v>#REF!</v>
      </c>
      <c r="Q1080" s="170" t="e">
        <f>IF(B1080=1,"",IF(AND(TrackingWorksheet!#REF! &lt;&gt;"",TrackingWorksheet!#REF!&lt;=#REF!), 1, 0)*D1080)</f>
        <v>#REF!</v>
      </c>
      <c r="R1080" s="170" t="e">
        <f>IF(B1080=1,"",IF(AND(TrackingWorksheet!#REF! &lt;&gt;"", TrackingWorksheet!#REF!="At facility"), 1, 0)*D1080)</f>
        <v>#REF!</v>
      </c>
      <c r="S1080" s="170" t="e">
        <f>IF(B1080=1,"",IF(AND(TrackingWorksheet!#REF! &lt;&gt;"", TrackingWorksheet!#REF!="Outside of facility"), 1, 0)*D1080)</f>
        <v>#REF!</v>
      </c>
      <c r="T1080" s="170" t="e">
        <f>IF(B1080=1,"",IF(AND(TrackingWorksheet!#REF!&lt;&gt;"",TrackingWorksheet!#REF!&lt;=#REF!),1,0)*D1080)</f>
        <v>#REF!</v>
      </c>
      <c r="U1080" s="170" t="e">
        <f>IF(B1080=1,"",IF(AND(TrackingWorksheet!#REF!&lt;&gt;"",TrackingWorksheet!#REF!&lt;=#REF!),1,0)*D1080)</f>
        <v>#REF!</v>
      </c>
      <c r="V1080" s="170" t="str">
        <f>IF(B1080=1,"",IF(TrackingWorksheet!F1085="","",TrackingWorksheet!F1085))</f>
        <v/>
      </c>
    </row>
    <row r="1081" spans="2:22" x14ac:dyDescent="0.35">
      <c r="B1081" s="178">
        <f>IF(AND(ISBLANK(TrackingWorksheet!B1086),ISBLANK(TrackingWorksheet!C1086),ISBLANK(TrackingWorksheet!G1086),ISBLANK(TrackingWorksheet!I1086),
ISBLANK(TrackingWorksheet!#REF!)),1,0)</f>
        <v>0</v>
      </c>
      <c r="C1081" s="173">
        <f>IF(B1081=1,"",TrackingWorksheet!D1086)</f>
        <v>0</v>
      </c>
      <c r="D1081" s="176">
        <f>IF(B1081=1,"",IF(AND(TrackingWorksheet!B1086&lt;&gt;"",TrackingWorksheet!B1086&lt;=WeeklyCOVIDSummary!$C$7,OR(TrackingWorksheet!C1086="",TrackingWorksheet!C1086&gt;=WeeklyCOVIDSummary!$C$6)),1,0))</f>
        <v>0</v>
      </c>
      <c r="E1081" s="175">
        <f>IF(B1081=1,"",IF(AND(TrackingWorksheet!H1086&lt;&gt;"",TrackingWorksheet!H1086&lt;=WeeklyCOVIDSummary!$C$7),1,0)*D1081)</f>
        <v>0</v>
      </c>
      <c r="F1081" s="175">
        <f>IF(B1081=1,"",IF(AND(TrackingWorksheet!I1086&lt;&gt;"",TrackingWorksheet!I1086&lt;=WeeklyCOVIDSummary!$C$7),1,0)*D1081)</f>
        <v>0</v>
      </c>
      <c r="G1081" s="175">
        <f>IF(B1081=1,"",IF(AND(TrackingWorksheet!G1086&lt;&gt;"",TrackingWorksheet!G1086&lt;=WeeklyCOVIDSummary!$C$7,WeeklyCOVIDSummary!$C$6-TrackingWorksheet!G1086&lt;60),1,0)*D1081)</f>
        <v>0</v>
      </c>
      <c r="H1081" s="175">
        <f>IF(B1081=1,"",IF(AND(TrackingWorksheet!G1086&lt;&gt;"",TrackingWorksheet!G1086&lt;=WeeklyCOVIDSummary!$C$7,TrackingWorksheet!G1086&gt;$M$3),1,0)*D1081)</f>
        <v>0</v>
      </c>
      <c r="I1081" s="175">
        <f t="shared" si="33"/>
        <v>0</v>
      </c>
      <c r="J1081" s="175">
        <f t="shared" si="32"/>
        <v>0</v>
      </c>
      <c r="K1081" s="175">
        <f>IF(B1081=1,"",IF(AND(TrackingWorksheet!G1086="",TrackingWorksheet!H1086="", TrackingWorksheet!I1086=""),1,0)*D1081)</f>
        <v>0</v>
      </c>
      <c r="L1081" s="178" t="str">
        <f>IF(B1081=1,"",IF(TrackingWorksheet!F1086="","",TrackingWorksheet!F1086))</f>
        <v/>
      </c>
      <c r="M1081" s="170"/>
      <c r="N1081" s="170">
        <f>IF(AND(ISBLANK(TrackingWorksheet!B1086),ISBLANK(TrackingWorksheet!C1086),ISBLANK(TrackingWorksheet!G1086),ISBLANK(TrackingWorksheet!I1086),
ISBLANK(TrackingWorksheet!#REF!)),1,0)</f>
        <v>0</v>
      </c>
      <c r="O1081" s="170">
        <f>IF(B1081=1,"",TrackingWorksheet!E1086)</f>
        <v>0</v>
      </c>
      <c r="P1081" s="170" t="e">
        <f>IF(B1081=1,"",IF(AND(TrackingWorksheet!B1086&lt;&gt;"",TrackingWorksheet!B1086&lt;=#REF!,OR(TrackingWorksheet!C1086="",TrackingWorksheet!C1086&gt;=#REF!)),1,0))</f>
        <v>#REF!</v>
      </c>
      <c r="Q1081" s="170" t="e">
        <f>IF(B1081=1,"",IF(AND(TrackingWorksheet!#REF! &lt;&gt;"",TrackingWorksheet!#REF!&lt;=#REF!), 1, 0)*D1081)</f>
        <v>#REF!</v>
      </c>
      <c r="R1081" s="170" t="e">
        <f>IF(B1081=1,"",IF(AND(TrackingWorksheet!#REF! &lt;&gt;"", TrackingWorksheet!#REF!="At facility"), 1, 0)*D1081)</f>
        <v>#REF!</v>
      </c>
      <c r="S1081" s="170" t="e">
        <f>IF(B1081=1,"",IF(AND(TrackingWorksheet!#REF! &lt;&gt;"", TrackingWorksheet!#REF!="Outside of facility"), 1, 0)*D1081)</f>
        <v>#REF!</v>
      </c>
      <c r="T1081" s="170" t="e">
        <f>IF(B1081=1,"",IF(AND(TrackingWorksheet!#REF!&lt;&gt;"",TrackingWorksheet!#REF!&lt;=#REF!),1,0)*D1081)</f>
        <v>#REF!</v>
      </c>
      <c r="U1081" s="170" t="e">
        <f>IF(B1081=1,"",IF(AND(TrackingWorksheet!#REF!&lt;&gt;"",TrackingWorksheet!#REF!&lt;=#REF!),1,0)*D1081)</f>
        <v>#REF!</v>
      </c>
      <c r="V1081" s="170" t="str">
        <f>IF(B1081=1,"",IF(TrackingWorksheet!F1086="","",TrackingWorksheet!F1086))</f>
        <v/>
      </c>
    </row>
    <row r="1082" spans="2:22" x14ac:dyDescent="0.35">
      <c r="B1082" s="178">
        <f>IF(AND(ISBLANK(TrackingWorksheet!B1087),ISBLANK(TrackingWorksheet!C1087),ISBLANK(TrackingWorksheet!G1087),ISBLANK(TrackingWorksheet!I1087),
ISBLANK(TrackingWorksheet!#REF!)),1,0)</f>
        <v>0</v>
      </c>
      <c r="C1082" s="173">
        <f>IF(B1082=1,"",TrackingWorksheet!D1087)</f>
        <v>0</v>
      </c>
      <c r="D1082" s="176">
        <f>IF(B1082=1,"",IF(AND(TrackingWorksheet!B1087&lt;&gt;"",TrackingWorksheet!B1087&lt;=WeeklyCOVIDSummary!$C$7,OR(TrackingWorksheet!C1087="",TrackingWorksheet!C1087&gt;=WeeklyCOVIDSummary!$C$6)),1,0))</f>
        <v>0</v>
      </c>
      <c r="E1082" s="175">
        <f>IF(B1082=1,"",IF(AND(TrackingWorksheet!H1087&lt;&gt;"",TrackingWorksheet!H1087&lt;=WeeklyCOVIDSummary!$C$7),1,0)*D1082)</f>
        <v>0</v>
      </c>
      <c r="F1082" s="175">
        <f>IF(B1082=1,"",IF(AND(TrackingWorksheet!I1087&lt;&gt;"",TrackingWorksheet!I1087&lt;=WeeklyCOVIDSummary!$C$7),1,0)*D1082)</f>
        <v>0</v>
      </c>
      <c r="G1082" s="175">
        <f>IF(B1082=1,"",IF(AND(TrackingWorksheet!G1087&lt;&gt;"",TrackingWorksheet!G1087&lt;=WeeklyCOVIDSummary!$C$7,WeeklyCOVIDSummary!$C$6-TrackingWorksheet!G1087&lt;60),1,0)*D1082)</f>
        <v>0</v>
      </c>
      <c r="H1082" s="175">
        <f>IF(B1082=1,"",IF(AND(TrackingWorksheet!G1087&lt;&gt;"",TrackingWorksheet!G1087&lt;=WeeklyCOVIDSummary!$C$7,TrackingWorksheet!G1087&gt;$M$3),1,0)*D1082)</f>
        <v>0</v>
      </c>
      <c r="I1082" s="175">
        <f t="shared" si="33"/>
        <v>0</v>
      </c>
      <c r="J1082" s="175">
        <f t="shared" si="32"/>
        <v>0</v>
      </c>
      <c r="K1082" s="175">
        <f>IF(B1082=1,"",IF(AND(TrackingWorksheet!G1087="",TrackingWorksheet!H1087="", TrackingWorksheet!I1087=""),1,0)*D1082)</f>
        <v>0</v>
      </c>
      <c r="L1082" s="178" t="str">
        <f>IF(B1082=1,"",IF(TrackingWorksheet!F1087="","",TrackingWorksheet!F1087))</f>
        <v/>
      </c>
      <c r="M1082" s="170"/>
      <c r="N1082" s="170">
        <f>IF(AND(ISBLANK(TrackingWorksheet!B1087),ISBLANK(TrackingWorksheet!C1087),ISBLANK(TrackingWorksheet!G1087),ISBLANK(TrackingWorksheet!I1087),
ISBLANK(TrackingWorksheet!#REF!)),1,0)</f>
        <v>0</v>
      </c>
      <c r="O1082" s="170">
        <f>IF(B1082=1,"",TrackingWorksheet!E1087)</f>
        <v>0</v>
      </c>
      <c r="P1082" s="170" t="e">
        <f>IF(B1082=1,"",IF(AND(TrackingWorksheet!B1087&lt;&gt;"",TrackingWorksheet!B1087&lt;=#REF!,OR(TrackingWorksheet!C1087="",TrackingWorksheet!C1087&gt;=#REF!)),1,0))</f>
        <v>#REF!</v>
      </c>
      <c r="Q1082" s="170" t="e">
        <f>IF(B1082=1,"",IF(AND(TrackingWorksheet!#REF! &lt;&gt;"",TrackingWorksheet!#REF!&lt;=#REF!), 1, 0)*D1082)</f>
        <v>#REF!</v>
      </c>
      <c r="R1082" s="170" t="e">
        <f>IF(B1082=1,"",IF(AND(TrackingWorksheet!#REF! &lt;&gt;"", TrackingWorksheet!#REF!="At facility"), 1, 0)*D1082)</f>
        <v>#REF!</v>
      </c>
      <c r="S1082" s="170" t="e">
        <f>IF(B1082=1,"",IF(AND(TrackingWorksheet!#REF! &lt;&gt;"", TrackingWorksheet!#REF!="Outside of facility"), 1, 0)*D1082)</f>
        <v>#REF!</v>
      </c>
      <c r="T1082" s="170" t="e">
        <f>IF(B1082=1,"",IF(AND(TrackingWorksheet!#REF!&lt;&gt;"",TrackingWorksheet!#REF!&lt;=#REF!),1,0)*D1082)</f>
        <v>#REF!</v>
      </c>
      <c r="U1082" s="170" t="e">
        <f>IF(B1082=1,"",IF(AND(TrackingWorksheet!#REF!&lt;&gt;"",TrackingWorksheet!#REF!&lt;=#REF!),1,0)*D1082)</f>
        <v>#REF!</v>
      </c>
      <c r="V1082" s="170" t="str">
        <f>IF(B1082=1,"",IF(TrackingWorksheet!F1087="","",TrackingWorksheet!F1087))</f>
        <v/>
      </c>
    </row>
    <row r="1083" spans="2:22" x14ac:dyDescent="0.35">
      <c r="B1083" s="178">
        <f>IF(AND(ISBLANK(TrackingWorksheet!B1088),ISBLANK(TrackingWorksheet!C1088),ISBLANK(TrackingWorksheet!G1088),ISBLANK(TrackingWorksheet!I1088),
ISBLANK(TrackingWorksheet!#REF!)),1,0)</f>
        <v>0</v>
      </c>
      <c r="C1083" s="173">
        <f>IF(B1083=1,"",TrackingWorksheet!D1088)</f>
        <v>0</v>
      </c>
      <c r="D1083" s="176">
        <f>IF(B1083=1,"",IF(AND(TrackingWorksheet!B1088&lt;&gt;"",TrackingWorksheet!B1088&lt;=WeeklyCOVIDSummary!$C$7,OR(TrackingWorksheet!C1088="",TrackingWorksheet!C1088&gt;=WeeklyCOVIDSummary!$C$6)),1,0))</f>
        <v>0</v>
      </c>
      <c r="E1083" s="175">
        <f>IF(B1083=1,"",IF(AND(TrackingWorksheet!H1088&lt;&gt;"",TrackingWorksheet!H1088&lt;=WeeklyCOVIDSummary!$C$7),1,0)*D1083)</f>
        <v>0</v>
      </c>
      <c r="F1083" s="175">
        <f>IF(B1083=1,"",IF(AND(TrackingWorksheet!I1088&lt;&gt;"",TrackingWorksheet!I1088&lt;=WeeklyCOVIDSummary!$C$7),1,0)*D1083)</f>
        <v>0</v>
      </c>
      <c r="G1083" s="175">
        <f>IF(B1083=1,"",IF(AND(TrackingWorksheet!G1088&lt;&gt;"",TrackingWorksheet!G1088&lt;=WeeklyCOVIDSummary!$C$7,WeeklyCOVIDSummary!$C$6-TrackingWorksheet!G1088&lt;60),1,0)*D1083)</f>
        <v>0</v>
      </c>
      <c r="H1083" s="175">
        <f>IF(B1083=1,"",IF(AND(TrackingWorksheet!G1088&lt;&gt;"",TrackingWorksheet!G1088&lt;=WeeklyCOVIDSummary!$C$7,TrackingWorksheet!G1088&gt;$M$3),1,0)*D1083)</f>
        <v>0</v>
      </c>
      <c r="I1083" s="175">
        <f t="shared" si="33"/>
        <v>0</v>
      </c>
      <c r="J1083" s="175">
        <f t="shared" si="32"/>
        <v>0</v>
      </c>
      <c r="K1083" s="175">
        <f>IF(B1083=1,"",IF(AND(TrackingWorksheet!G1088="",TrackingWorksheet!H1088="", TrackingWorksheet!I1088=""),1,0)*D1083)</f>
        <v>0</v>
      </c>
      <c r="L1083" s="178" t="str">
        <f>IF(B1083=1,"",IF(TrackingWorksheet!F1088="","",TrackingWorksheet!F1088))</f>
        <v/>
      </c>
      <c r="M1083" s="170"/>
      <c r="N1083" s="170">
        <f>IF(AND(ISBLANK(TrackingWorksheet!B1088),ISBLANK(TrackingWorksheet!C1088),ISBLANK(TrackingWorksheet!G1088),ISBLANK(TrackingWorksheet!I1088),
ISBLANK(TrackingWorksheet!#REF!)),1,0)</f>
        <v>0</v>
      </c>
      <c r="O1083" s="170">
        <f>IF(B1083=1,"",TrackingWorksheet!E1088)</f>
        <v>0</v>
      </c>
      <c r="P1083" s="170" t="e">
        <f>IF(B1083=1,"",IF(AND(TrackingWorksheet!B1088&lt;&gt;"",TrackingWorksheet!B1088&lt;=#REF!,OR(TrackingWorksheet!C1088="",TrackingWorksheet!C1088&gt;=#REF!)),1,0))</f>
        <v>#REF!</v>
      </c>
      <c r="Q1083" s="170" t="e">
        <f>IF(B1083=1,"",IF(AND(TrackingWorksheet!#REF! &lt;&gt;"",TrackingWorksheet!#REF!&lt;=#REF!), 1, 0)*D1083)</f>
        <v>#REF!</v>
      </c>
      <c r="R1083" s="170" t="e">
        <f>IF(B1083=1,"",IF(AND(TrackingWorksheet!#REF! &lt;&gt;"", TrackingWorksheet!#REF!="At facility"), 1, 0)*D1083)</f>
        <v>#REF!</v>
      </c>
      <c r="S1083" s="170" t="e">
        <f>IF(B1083=1,"",IF(AND(TrackingWorksheet!#REF! &lt;&gt;"", TrackingWorksheet!#REF!="Outside of facility"), 1, 0)*D1083)</f>
        <v>#REF!</v>
      </c>
      <c r="T1083" s="170" t="e">
        <f>IF(B1083=1,"",IF(AND(TrackingWorksheet!#REF!&lt;&gt;"",TrackingWorksheet!#REF!&lt;=#REF!),1,0)*D1083)</f>
        <v>#REF!</v>
      </c>
      <c r="U1083" s="170" t="e">
        <f>IF(B1083=1,"",IF(AND(TrackingWorksheet!#REF!&lt;&gt;"",TrackingWorksheet!#REF!&lt;=#REF!),1,0)*D1083)</f>
        <v>#REF!</v>
      </c>
      <c r="V1083" s="170" t="str">
        <f>IF(B1083=1,"",IF(TrackingWorksheet!F1088="","",TrackingWorksheet!F1088))</f>
        <v/>
      </c>
    </row>
    <row r="1084" spans="2:22" x14ac:dyDescent="0.35">
      <c r="B1084" s="178">
        <f>IF(AND(ISBLANK(TrackingWorksheet!B1089),ISBLANK(TrackingWorksheet!C1089),ISBLANK(TrackingWorksheet!G1089),ISBLANK(TrackingWorksheet!I1089),
ISBLANK(TrackingWorksheet!#REF!)),1,0)</f>
        <v>0</v>
      </c>
      <c r="C1084" s="173">
        <f>IF(B1084=1,"",TrackingWorksheet!D1089)</f>
        <v>0</v>
      </c>
      <c r="D1084" s="176">
        <f>IF(B1084=1,"",IF(AND(TrackingWorksheet!B1089&lt;&gt;"",TrackingWorksheet!B1089&lt;=WeeklyCOVIDSummary!$C$7,OR(TrackingWorksheet!C1089="",TrackingWorksheet!C1089&gt;=WeeklyCOVIDSummary!$C$6)),1,0))</f>
        <v>0</v>
      </c>
      <c r="E1084" s="175">
        <f>IF(B1084=1,"",IF(AND(TrackingWorksheet!H1089&lt;&gt;"",TrackingWorksheet!H1089&lt;=WeeklyCOVIDSummary!$C$7),1,0)*D1084)</f>
        <v>0</v>
      </c>
      <c r="F1084" s="175">
        <f>IF(B1084=1,"",IF(AND(TrackingWorksheet!I1089&lt;&gt;"",TrackingWorksheet!I1089&lt;=WeeklyCOVIDSummary!$C$7),1,0)*D1084)</f>
        <v>0</v>
      </c>
      <c r="G1084" s="175">
        <f>IF(B1084=1,"",IF(AND(TrackingWorksheet!G1089&lt;&gt;"",TrackingWorksheet!G1089&lt;=WeeklyCOVIDSummary!$C$7,WeeklyCOVIDSummary!$C$6-TrackingWorksheet!G1089&lt;60),1,0)*D1084)</f>
        <v>0</v>
      </c>
      <c r="H1084" s="175">
        <f>IF(B1084=1,"",IF(AND(TrackingWorksheet!G1089&lt;&gt;"",TrackingWorksheet!G1089&lt;=WeeklyCOVIDSummary!$C$7,TrackingWorksheet!G1089&gt;$M$3),1,0)*D1084)</f>
        <v>0</v>
      </c>
      <c r="I1084" s="175">
        <f t="shared" si="33"/>
        <v>0</v>
      </c>
      <c r="J1084" s="175">
        <f t="shared" si="32"/>
        <v>0</v>
      </c>
      <c r="K1084" s="175">
        <f>IF(B1084=1,"",IF(AND(TrackingWorksheet!G1089="",TrackingWorksheet!H1089="", TrackingWorksheet!I1089=""),1,0)*D1084)</f>
        <v>0</v>
      </c>
      <c r="L1084" s="178" t="str">
        <f>IF(B1084=1,"",IF(TrackingWorksheet!F1089="","",TrackingWorksheet!F1089))</f>
        <v/>
      </c>
      <c r="M1084" s="170"/>
      <c r="N1084" s="170">
        <f>IF(AND(ISBLANK(TrackingWorksheet!B1089),ISBLANK(TrackingWorksheet!C1089),ISBLANK(TrackingWorksheet!G1089),ISBLANK(TrackingWorksheet!I1089),
ISBLANK(TrackingWorksheet!#REF!)),1,0)</f>
        <v>0</v>
      </c>
      <c r="O1084" s="170">
        <f>IF(B1084=1,"",TrackingWorksheet!E1089)</f>
        <v>0</v>
      </c>
      <c r="P1084" s="170" t="e">
        <f>IF(B1084=1,"",IF(AND(TrackingWorksheet!B1089&lt;&gt;"",TrackingWorksheet!B1089&lt;=#REF!,OR(TrackingWorksheet!C1089="",TrackingWorksheet!C1089&gt;=#REF!)),1,0))</f>
        <v>#REF!</v>
      </c>
      <c r="Q1084" s="170" t="e">
        <f>IF(B1084=1,"",IF(AND(TrackingWorksheet!#REF! &lt;&gt;"",TrackingWorksheet!#REF!&lt;=#REF!), 1, 0)*D1084)</f>
        <v>#REF!</v>
      </c>
      <c r="R1084" s="170" t="e">
        <f>IF(B1084=1,"",IF(AND(TrackingWorksheet!#REF! &lt;&gt;"", TrackingWorksheet!#REF!="At facility"), 1, 0)*D1084)</f>
        <v>#REF!</v>
      </c>
      <c r="S1084" s="170" t="e">
        <f>IF(B1084=1,"",IF(AND(TrackingWorksheet!#REF! &lt;&gt;"", TrackingWorksheet!#REF!="Outside of facility"), 1, 0)*D1084)</f>
        <v>#REF!</v>
      </c>
      <c r="T1084" s="170" t="e">
        <f>IF(B1084=1,"",IF(AND(TrackingWorksheet!#REF!&lt;&gt;"",TrackingWorksheet!#REF!&lt;=#REF!),1,0)*D1084)</f>
        <v>#REF!</v>
      </c>
      <c r="U1084" s="170" t="e">
        <f>IF(B1084=1,"",IF(AND(TrackingWorksheet!#REF!&lt;&gt;"",TrackingWorksheet!#REF!&lt;=#REF!),1,0)*D1084)</f>
        <v>#REF!</v>
      </c>
      <c r="V1084" s="170" t="str">
        <f>IF(B1084=1,"",IF(TrackingWorksheet!F1089="","",TrackingWorksheet!F1089))</f>
        <v/>
      </c>
    </row>
    <row r="1085" spans="2:22" x14ac:dyDescent="0.35">
      <c r="B1085" s="178">
        <f>IF(AND(ISBLANK(TrackingWorksheet!B1090),ISBLANK(TrackingWorksheet!C1090),ISBLANK(TrackingWorksheet!G1090),ISBLANK(TrackingWorksheet!I1090),
ISBLANK(TrackingWorksheet!#REF!)),1,0)</f>
        <v>0</v>
      </c>
      <c r="C1085" s="173">
        <f>IF(B1085=1,"",TrackingWorksheet!D1090)</f>
        <v>0</v>
      </c>
      <c r="D1085" s="176">
        <f>IF(B1085=1,"",IF(AND(TrackingWorksheet!B1090&lt;&gt;"",TrackingWorksheet!B1090&lt;=WeeklyCOVIDSummary!$C$7,OR(TrackingWorksheet!C1090="",TrackingWorksheet!C1090&gt;=WeeklyCOVIDSummary!$C$6)),1,0))</f>
        <v>0</v>
      </c>
      <c r="E1085" s="175">
        <f>IF(B1085=1,"",IF(AND(TrackingWorksheet!H1090&lt;&gt;"",TrackingWorksheet!H1090&lt;=WeeklyCOVIDSummary!$C$7),1,0)*D1085)</f>
        <v>0</v>
      </c>
      <c r="F1085" s="175">
        <f>IF(B1085=1,"",IF(AND(TrackingWorksheet!I1090&lt;&gt;"",TrackingWorksheet!I1090&lt;=WeeklyCOVIDSummary!$C$7),1,0)*D1085)</f>
        <v>0</v>
      </c>
      <c r="G1085" s="175">
        <f>IF(B1085=1,"",IF(AND(TrackingWorksheet!G1090&lt;&gt;"",TrackingWorksheet!G1090&lt;=WeeklyCOVIDSummary!$C$7,WeeklyCOVIDSummary!$C$6-TrackingWorksheet!G1090&lt;60),1,0)*D1085)</f>
        <v>0</v>
      </c>
      <c r="H1085" s="175">
        <f>IF(B1085=1,"",IF(AND(TrackingWorksheet!G1090&lt;&gt;"",TrackingWorksheet!G1090&lt;=WeeklyCOVIDSummary!$C$7,TrackingWorksheet!G1090&gt;$M$3),1,0)*D1085)</f>
        <v>0</v>
      </c>
      <c r="I1085" s="175">
        <f t="shared" si="33"/>
        <v>0</v>
      </c>
      <c r="J1085" s="175">
        <f t="shared" si="32"/>
        <v>0</v>
      </c>
      <c r="K1085" s="175">
        <f>IF(B1085=1,"",IF(AND(TrackingWorksheet!G1090="",TrackingWorksheet!H1090="", TrackingWorksheet!I1090=""),1,0)*D1085)</f>
        <v>0</v>
      </c>
      <c r="L1085" s="178" t="str">
        <f>IF(B1085=1,"",IF(TrackingWorksheet!F1090="","",TrackingWorksheet!F1090))</f>
        <v/>
      </c>
      <c r="M1085" s="170"/>
      <c r="N1085" s="170">
        <f>IF(AND(ISBLANK(TrackingWorksheet!B1090),ISBLANK(TrackingWorksheet!C1090),ISBLANK(TrackingWorksheet!G1090),ISBLANK(TrackingWorksheet!I1090),
ISBLANK(TrackingWorksheet!#REF!)),1,0)</f>
        <v>0</v>
      </c>
      <c r="O1085" s="170">
        <f>IF(B1085=1,"",TrackingWorksheet!E1090)</f>
        <v>0</v>
      </c>
      <c r="P1085" s="170" t="e">
        <f>IF(B1085=1,"",IF(AND(TrackingWorksheet!B1090&lt;&gt;"",TrackingWorksheet!B1090&lt;=#REF!,OR(TrackingWorksheet!C1090="",TrackingWorksheet!C1090&gt;=#REF!)),1,0))</f>
        <v>#REF!</v>
      </c>
      <c r="Q1085" s="170" t="e">
        <f>IF(B1085=1,"",IF(AND(TrackingWorksheet!#REF! &lt;&gt;"",TrackingWorksheet!#REF!&lt;=#REF!), 1, 0)*D1085)</f>
        <v>#REF!</v>
      </c>
      <c r="R1085" s="170" t="e">
        <f>IF(B1085=1,"",IF(AND(TrackingWorksheet!#REF! &lt;&gt;"", TrackingWorksheet!#REF!="At facility"), 1, 0)*D1085)</f>
        <v>#REF!</v>
      </c>
      <c r="S1085" s="170" t="e">
        <f>IF(B1085=1,"",IF(AND(TrackingWorksheet!#REF! &lt;&gt;"", TrackingWorksheet!#REF!="Outside of facility"), 1, 0)*D1085)</f>
        <v>#REF!</v>
      </c>
      <c r="T1085" s="170" t="e">
        <f>IF(B1085=1,"",IF(AND(TrackingWorksheet!#REF!&lt;&gt;"",TrackingWorksheet!#REF!&lt;=#REF!),1,0)*D1085)</f>
        <v>#REF!</v>
      </c>
      <c r="U1085" s="170" t="e">
        <f>IF(B1085=1,"",IF(AND(TrackingWorksheet!#REF!&lt;&gt;"",TrackingWorksheet!#REF!&lt;=#REF!),1,0)*D1085)</f>
        <v>#REF!</v>
      </c>
      <c r="V1085" s="170" t="str">
        <f>IF(B1085=1,"",IF(TrackingWorksheet!F1090="","",TrackingWorksheet!F1090))</f>
        <v/>
      </c>
    </row>
    <row r="1086" spans="2:22" x14ac:dyDescent="0.35">
      <c r="B1086" s="178">
        <f>IF(AND(ISBLANK(TrackingWorksheet!B1091),ISBLANK(TrackingWorksheet!C1091),ISBLANK(TrackingWorksheet!G1091),ISBLANK(TrackingWorksheet!I1091),
ISBLANK(TrackingWorksheet!#REF!)),1,0)</f>
        <v>0</v>
      </c>
      <c r="C1086" s="173">
        <f>IF(B1086=1,"",TrackingWorksheet!D1091)</f>
        <v>0</v>
      </c>
      <c r="D1086" s="176">
        <f>IF(B1086=1,"",IF(AND(TrackingWorksheet!B1091&lt;&gt;"",TrackingWorksheet!B1091&lt;=WeeklyCOVIDSummary!$C$7,OR(TrackingWorksheet!C1091="",TrackingWorksheet!C1091&gt;=WeeklyCOVIDSummary!$C$6)),1,0))</f>
        <v>0</v>
      </c>
      <c r="E1086" s="175">
        <f>IF(B1086=1,"",IF(AND(TrackingWorksheet!H1091&lt;&gt;"",TrackingWorksheet!H1091&lt;=WeeklyCOVIDSummary!$C$7),1,0)*D1086)</f>
        <v>0</v>
      </c>
      <c r="F1086" s="175">
        <f>IF(B1086=1,"",IF(AND(TrackingWorksheet!I1091&lt;&gt;"",TrackingWorksheet!I1091&lt;=WeeklyCOVIDSummary!$C$7),1,0)*D1086)</f>
        <v>0</v>
      </c>
      <c r="G1086" s="175">
        <f>IF(B1086=1,"",IF(AND(TrackingWorksheet!G1091&lt;&gt;"",TrackingWorksheet!G1091&lt;=WeeklyCOVIDSummary!$C$7,WeeklyCOVIDSummary!$C$6-TrackingWorksheet!G1091&lt;60),1,0)*D1086)</f>
        <v>0</v>
      </c>
      <c r="H1086" s="175">
        <f>IF(B1086=1,"",IF(AND(TrackingWorksheet!G1091&lt;&gt;"",TrackingWorksheet!G1091&lt;=WeeklyCOVIDSummary!$C$7,TrackingWorksheet!G1091&gt;$M$3),1,0)*D1086)</f>
        <v>0</v>
      </c>
      <c r="I1086" s="175">
        <f t="shared" si="33"/>
        <v>0</v>
      </c>
      <c r="J1086" s="175">
        <f t="shared" si="32"/>
        <v>0</v>
      </c>
      <c r="K1086" s="175">
        <f>IF(B1086=1,"",IF(AND(TrackingWorksheet!G1091="",TrackingWorksheet!H1091="", TrackingWorksheet!I1091=""),1,0)*D1086)</f>
        <v>0</v>
      </c>
      <c r="L1086" s="178" t="str">
        <f>IF(B1086=1,"",IF(TrackingWorksheet!F1091="","",TrackingWorksheet!F1091))</f>
        <v/>
      </c>
      <c r="M1086" s="170"/>
      <c r="N1086" s="170">
        <f>IF(AND(ISBLANK(TrackingWorksheet!B1091),ISBLANK(TrackingWorksheet!C1091),ISBLANK(TrackingWorksheet!G1091),ISBLANK(TrackingWorksheet!I1091),
ISBLANK(TrackingWorksheet!#REF!)),1,0)</f>
        <v>0</v>
      </c>
      <c r="O1086" s="170">
        <f>IF(B1086=1,"",TrackingWorksheet!E1091)</f>
        <v>0</v>
      </c>
      <c r="P1086" s="170" t="e">
        <f>IF(B1086=1,"",IF(AND(TrackingWorksheet!B1091&lt;&gt;"",TrackingWorksheet!B1091&lt;=#REF!,OR(TrackingWorksheet!C1091="",TrackingWorksheet!C1091&gt;=#REF!)),1,0))</f>
        <v>#REF!</v>
      </c>
      <c r="Q1086" s="170" t="e">
        <f>IF(B1086=1,"",IF(AND(TrackingWorksheet!#REF! &lt;&gt;"",TrackingWorksheet!#REF!&lt;=#REF!), 1, 0)*D1086)</f>
        <v>#REF!</v>
      </c>
      <c r="R1086" s="170" t="e">
        <f>IF(B1086=1,"",IF(AND(TrackingWorksheet!#REF! &lt;&gt;"", TrackingWorksheet!#REF!="At facility"), 1, 0)*D1086)</f>
        <v>#REF!</v>
      </c>
      <c r="S1086" s="170" t="e">
        <f>IF(B1086=1,"",IF(AND(TrackingWorksheet!#REF! &lt;&gt;"", TrackingWorksheet!#REF!="Outside of facility"), 1, 0)*D1086)</f>
        <v>#REF!</v>
      </c>
      <c r="T1086" s="170" t="e">
        <f>IF(B1086=1,"",IF(AND(TrackingWorksheet!#REF!&lt;&gt;"",TrackingWorksheet!#REF!&lt;=#REF!),1,0)*D1086)</f>
        <v>#REF!</v>
      </c>
      <c r="U1086" s="170" t="e">
        <f>IF(B1086=1,"",IF(AND(TrackingWorksheet!#REF!&lt;&gt;"",TrackingWorksheet!#REF!&lt;=#REF!),1,0)*D1086)</f>
        <v>#REF!</v>
      </c>
      <c r="V1086" s="170" t="str">
        <f>IF(B1086=1,"",IF(TrackingWorksheet!F1091="","",TrackingWorksheet!F1091))</f>
        <v/>
      </c>
    </row>
    <row r="1087" spans="2:22" x14ac:dyDescent="0.35">
      <c r="B1087" s="178">
        <f>IF(AND(ISBLANK(TrackingWorksheet!B1092),ISBLANK(TrackingWorksheet!C1092),ISBLANK(TrackingWorksheet!G1092),ISBLANK(TrackingWorksheet!I1092),
ISBLANK(TrackingWorksheet!#REF!)),1,0)</f>
        <v>0</v>
      </c>
      <c r="C1087" s="173">
        <f>IF(B1087=1,"",TrackingWorksheet!D1092)</f>
        <v>0</v>
      </c>
      <c r="D1087" s="176">
        <f>IF(B1087=1,"",IF(AND(TrackingWorksheet!B1092&lt;&gt;"",TrackingWorksheet!B1092&lt;=WeeklyCOVIDSummary!$C$7,OR(TrackingWorksheet!C1092="",TrackingWorksheet!C1092&gt;=WeeklyCOVIDSummary!$C$6)),1,0))</f>
        <v>0</v>
      </c>
      <c r="E1087" s="175">
        <f>IF(B1087=1,"",IF(AND(TrackingWorksheet!H1092&lt;&gt;"",TrackingWorksheet!H1092&lt;=WeeklyCOVIDSummary!$C$7),1,0)*D1087)</f>
        <v>0</v>
      </c>
      <c r="F1087" s="175">
        <f>IF(B1087=1,"",IF(AND(TrackingWorksheet!I1092&lt;&gt;"",TrackingWorksheet!I1092&lt;=WeeklyCOVIDSummary!$C$7),1,0)*D1087)</f>
        <v>0</v>
      </c>
      <c r="G1087" s="175">
        <f>IF(B1087=1,"",IF(AND(TrackingWorksheet!G1092&lt;&gt;"",TrackingWorksheet!G1092&lt;=WeeklyCOVIDSummary!$C$7,WeeklyCOVIDSummary!$C$6-TrackingWorksheet!G1092&lt;60),1,0)*D1087)</f>
        <v>0</v>
      </c>
      <c r="H1087" s="175">
        <f>IF(B1087=1,"",IF(AND(TrackingWorksheet!G1092&lt;&gt;"",TrackingWorksheet!G1092&lt;=WeeklyCOVIDSummary!$C$7,TrackingWorksheet!G1092&gt;$M$3),1,0)*D1087)</f>
        <v>0</v>
      </c>
      <c r="I1087" s="175">
        <f t="shared" si="33"/>
        <v>0</v>
      </c>
      <c r="J1087" s="175">
        <f t="shared" si="32"/>
        <v>0</v>
      </c>
      <c r="K1087" s="175">
        <f>IF(B1087=1,"",IF(AND(TrackingWorksheet!G1092="",TrackingWorksheet!H1092="", TrackingWorksheet!I1092=""),1,0)*D1087)</f>
        <v>0</v>
      </c>
      <c r="L1087" s="178" t="str">
        <f>IF(B1087=1,"",IF(TrackingWorksheet!F1092="","",TrackingWorksheet!F1092))</f>
        <v/>
      </c>
      <c r="M1087" s="170"/>
      <c r="N1087" s="170">
        <f>IF(AND(ISBLANK(TrackingWorksheet!B1092),ISBLANK(TrackingWorksheet!C1092),ISBLANK(TrackingWorksheet!G1092),ISBLANK(TrackingWorksheet!I1092),
ISBLANK(TrackingWorksheet!#REF!)),1,0)</f>
        <v>0</v>
      </c>
      <c r="O1087" s="170">
        <f>IF(B1087=1,"",TrackingWorksheet!E1092)</f>
        <v>0</v>
      </c>
      <c r="P1087" s="170" t="e">
        <f>IF(B1087=1,"",IF(AND(TrackingWorksheet!B1092&lt;&gt;"",TrackingWorksheet!B1092&lt;=#REF!,OR(TrackingWorksheet!C1092="",TrackingWorksheet!C1092&gt;=#REF!)),1,0))</f>
        <v>#REF!</v>
      </c>
      <c r="Q1087" s="170" t="e">
        <f>IF(B1087=1,"",IF(AND(TrackingWorksheet!#REF! &lt;&gt;"",TrackingWorksheet!#REF!&lt;=#REF!), 1, 0)*D1087)</f>
        <v>#REF!</v>
      </c>
      <c r="R1087" s="170" t="e">
        <f>IF(B1087=1,"",IF(AND(TrackingWorksheet!#REF! &lt;&gt;"", TrackingWorksheet!#REF!="At facility"), 1, 0)*D1087)</f>
        <v>#REF!</v>
      </c>
      <c r="S1087" s="170" t="e">
        <f>IF(B1087=1,"",IF(AND(TrackingWorksheet!#REF! &lt;&gt;"", TrackingWorksheet!#REF!="Outside of facility"), 1, 0)*D1087)</f>
        <v>#REF!</v>
      </c>
      <c r="T1087" s="170" t="e">
        <f>IF(B1087=1,"",IF(AND(TrackingWorksheet!#REF!&lt;&gt;"",TrackingWorksheet!#REF!&lt;=#REF!),1,0)*D1087)</f>
        <v>#REF!</v>
      </c>
      <c r="U1087" s="170" t="e">
        <f>IF(B1087=1,"",IF(AND(TrackingWorksheet!#REF!&lt;&gt;"",TrackingWorksheet!#REF!&lt;=#REF!),1,0)*D1087)</f>
        <v>#REF!</v>
      </c>
      <c r="V1087" s="170" t="str">
        <f>IF(B1087=1,"",IF(TrackingWorksheet!F1092="","",TrackingWorksheet!F1092))</f>
        <v/>
      </c>
    </row>
    <row r="1088" spans="2:22" x14ac:dyDescent="0.35">
      <c r="B1088" s="178">
        <f>IF(AND(ISBLANK(TrackingWorksheet!B1093),ISBLANK(TrackingWorksheet!C1093),ISBLANK(TrackingWorksheet!G1093),ISBLANK(TrackingWorksheet!I1093),
ISBLANK(TrackingWorksheet!#REF!)),1,0)</f>
        <v>0</v>
      </c>
      <c r="C1088" s="173">
        <f>IF(B1088=1,"",TrackingWorksheet!D1093)</f>
        <v>0</v>
      </c>
      <c r="D1088" s="176">
        <f>IF(B1088=1,"",IF(AND(TrackingWorksheet!B1093&lt;&gt;"",TrackingWorksheet!B1093&lt;=WeeklyCOVIDSummary!$C$7,OR(TrackingWorksheet!C1093="",TrackingWorksheet!C1093&gt;=WeeklyCOVIDSummary!$C$6)),1,0))</f>
        <v>0</v>
      </c>
      <c r="E1088" s="175">
        <f>IF(B1088=1,"",IF(AND(TrackingWorksheet!H1093&lt;&gt;"",TrackingWorksheet!H1093&lt;=WeeklyCOVIDSummary!$C$7),1,0)*D1088)</f>
        <v>0</v>
      </c>
      <c r="F1088" s="175">
        <f>IF(B1088=1,"",IF(AND(TrackingWorksheet!I1093&lt;&gt;"",TrackingWorksheet!I1093&lt;=WeeklyCOVIDSummary!$C$7),1,0)*D1088)</f>
        <v>0</v>
      </c>
      <c r="G1088" s="175">
        <f>IF(B1088=1,"",IF(AND(TrackingWorksheet!G1093&lt;&gt;"",TrackingWorksheet!G1093&lt;=WeeklyCOVIDSummary!$C$7,WeeklyCOVIDSummary!$C$6-TrackingWorksheet!G1093&lt;60),1,0)*D1088)</f>
        <v>0</v>
      </c>
      <c r="H1088" s="175">
        <f>IF(B1088=1,"",IF(AND(TrackingWorksheet!G1093&lt;&gt;"",TrackingWorksheet!G1093&lt;=WeeklyCOVIDSummary!$C$7,TrackingWorksheet!G1093&gt;$M$3),1,0)*D1088)</f>
        <v>0</v>
      </c>
      <c r="I1088" s="175">
        <f t="shared" si="33"/>
        <v>0</v>
      </c>
      <c r="J1088" s="175">
        <f t="shared" si="32"/>
        <v>0</v>
      </c>
      <c r="K1088" s="175">
        <f>IF(B1088=1,"",IF(AND(TrackingWorksheet!G1093="",TrackingWorksheet!H1093="", TrackingWorksheet!I1093=""),1,0)*D1088)</f>
        <v>0</v>
      </c>
      <c r="L1088" s="178" t="str">
        <f>IF(B1088=1,"",IF(TrackingWorksheet!F1093="","",TrackingWorksheet!F1093))</f>
        <v/>
      </c>
      <c r="M1088" s="170"/>
      <c r="N1088" s="170">
        <f>IF(AND(ISBLANK(TrackingWorksheet!B1093),ISBLANK(TrackingWorksheet!C1093),ISBLANK(TrackingWorksheet!G1093),ISBLANK(TrackingWorksheet!I1093),
ISBLANK(TrackingWorksheet!#REF!)),1,0)</f>
        <v>0</v>
      </c>
      <c r="O1088" s="170">
        <f>IF(B1088=1,"",TrackingWorksheet!E1093)</f>
        <v>0</v>
      </c>
      <c r="P1088" s="170" t="e">
        <f>IF(B1088=1,"",IF(AND(TrackingWorksheet!B1093&lt;&gt;"",TrackingWorksheet!B1093&lt;=#REF!,OR(TrackingWorksheet!C1093="",TrackingWorksheet!C1093&gt;=#REF!)),1,0))</f>
        <v>#REF!</v>
      </c>
      <c r="Q1088" s="170" t="e">
        <f>IF(B1088=1,"",IF(AND(TrackingWorksheet!#REF! &lt;&gt;"",TrackingWorksheet!#REF!&lt;=#REF!), 1, 0)*D1088)</f>
        <v>#REF!</v>
      </c>
      <c r="R1088" s="170" t="e">
        <f>IF(B1088=1,"",IF(AND(TrackingWorksheet!#REF! &lt;&gt;"", TrackingWorksheet!#REF!="At facility"), 1, 0)*D1088)</f>
        <v>#REF!</v>
      </c>
      <c r="S1088" s="170" t="e">
        <f>IF(B1088=1,"",IF(AND(TrackingWorksheet!#REF! &lt;&gt;"", TrackingWorksheet!#REF!="Outside of facility"), 1, 0)*D1088)</f>
        <v>#REF!</v>
      </c>
      <c r="T1088" s="170" t="e">
        <f>IF(B1088=1,"",IF(AND(TrackingWorksheet!#REF!&lt;&gt;"",TrackingWorksheet!#REF!&lt;=#REF!),1,0)*D1088)</f>
        <v>#REF!</v>
      </c>
      <c r="U1088" s="170" t="e">
        <f>IF(B1088=1,"",IF(AND(TrackingWorksheet!#REF!&lt;&gt;"",TrackingWorksheet!#REF!&lt;=#REF!),1,0)*D1088)</f>
        <v>#REF!</v>
      </c>
      <c r="V1088" s="170" t="str">
        <f>IF(B1088=1,"",IF(TrackingWorksheet!F1093="","",TrackingWorksheet!F1093))</f>
        <v/>
      </c>
    </row>
    <row r="1089" spans="2:22" x14ac:dyDescent="0.35">
      <c r="B1089" s="178">
        <f>IF(AND(ISBLANK(TrackingWorksheet!B1094),ISBLANK(TrackingWorksheet!C1094),ISBLANK(TrackingWorksheet!G1094),ISBLANK(TrackingWorksheet!I1094),
ISBLANK(TrackingWorksheet!#REF!)),1,0)</f>
        <v>0</v>
      </c>
      <c r="C1089" s="173">
        <f>IF(B1089=1,"",TrackingWorksheet!D1094)</f>
        <v>0</v>
      </c>
      <c r="D1089" s="176">
        <f>IF(B1089=1,"",IF(AND(TrackingWorksheet!B1094&lt;&gt;"",TrackingWorksheet!B1094&lt;=WeeklyCOVIDSummary!$C$7,OR(TrackingWorksheet!C1094="",TrackingWorksheet!C1094&gt;=WeeklyCOVIDSummary!$C$6)),1,0))</f>
        <v>0</v>
      </c>
      <c r="E1089" s="175">
        <f>IF(B1089=1,"",IF(AND(TrackingWorksheet!H1094&lt;&gt;"",TrackingWorksheet!H1094&lt;=WeeklyCOVIDSummary!$C$7),1,0)*D1089)</f>
        <v>0</v>
      </c>
      <c r="F1089" s="175">
        <f>IF(B1089=1,"",IF(AND(TrackingWorksheet!I1094&lt;&gt;"",TrackingWorksheet!I1094&lt;=WeeklyCOVIDSummary!$C$7),1,0)*D1089)</f>
        <v>0</v>
      </c>
      <c r="G1089" s="175">
        <f>IF(B1089=1,"",IF(AND(TrackingWorksheet!G1094&lt;&gt;"",TrackingWorksheet!G1094&lt;=WeeklyCOVIDSummary!$C$7,WeeklyCOVIDSummary!$C$6-TrackingWorksheet!G1094&lt;60),1,0)*D1089)</f>
        <v>0</v>
      </c>
      <c r="H1089" s="175">
        <f>IF(B1089=1,"",IF(AND(TrackingWorksheet!G1094&lt;&gt;"",TrackingWorksheet!G1094&lt;=WeeklyCOVIDSummary!$C$7,TrackingWorksheet!G1094&gt;$M$3),1,0)*D1089)</f>
        <v>0</v>
      </c>
      <c r="I1089" s="175">
        <f t="shared" si="33"/>
        <v>0</v>
      </c>
      <c r="J1089" s="175">
        <f t="shared" si="32"/>
        <v>0</v>
      </c>
      <c r="K1089" s="175">
        <f>IF(B1089=1,"",IF(AND(TrackingWorksheet!G1094="",TrackingWorksheet!H1094="", TrackingWorksheet!I1094=""),1,0)*D1089)</f>
        <v>0</v>
      </c>
      <c r="L1089" s="178" t="str">
        <f>IF(B1089=1,"",IF(TrackingWorksheet!F1094="","",TrackingWorksheet!F1094))</f>
        <v/>
      </c>
      <c r="M1089" s="170"/>
      <c r="N1089" s="170">
        <f>IF(AND(ISBLANK(TrackingWorksheet!B1094),ISBLANK(TrackingWorksheet!C1094),ISBLANK(TrackingWorksheet!G1094),ISBLANK(TrackingWorksheet!I1094),
ISBLANK(TrackingWorksheet!#REF!)),1,0)</f>
        <v>0</v>
      </c>
      <c r="O1089" s="170">
        <f>IF(B1089=1,"",TrackingWorksheet!E1094)</f>
        <v>0</v>
      </c>
      <c r="P1089" s="170" t="e">
        <f>IF(B1089=1,"",IF(AND(TrackingWorksheet!B1094&lt;&gt;"",TrackingWorksheet!B1094&lt;=#REF!,OR(TrackingWorksheet!C1094="",TrackingWorksheet!C1094&gt;=#REF!)),1,0))</f>
        <v>#REF!</v>
      </c>
      <c r="Q1089" s="170" t="e">
        <f>IF(B1089=1,"",IF(AND(TrackingWorksheet!#REF! &lt;&gt;"",TrackingWorksheet!#REF!&lt;=#REF!), 1, 0)*D1089)</f>
        <v>#REF!</v>
      </c>
      <c r="R1089" s="170" t="e">
        <f>IF(B1089=1,"",IF(AND(TrackingWorksheet!#REF! &lt;&gt;"", TrackingWorksheet!#REF!="At facility"), 1, 0)*D1089)</f>
        <v>#REF!</v>
      </c>
      <c r="S1089" s="170" t="e">
        <f>IF(B1089=1,"",IF(AND(TrackingWorksheet!#REF! &lt;&gt;"", TrackingWorksheet!#REF!="Outside of facility"), 1, 0)*D1089)</f>
        <v>#REF!</v>
      </c>
      <c r="T1089" s="170" t="e">
        <f>IF(B1089=1,"",IF(AND(TrackingWorksheet!#REF!&lt;&gt;"",TrackingWorksheet!#REF!&lt;=#REF!),1,0)*D1089)</f>
        <v>#REF!</v>
      </c>
      <c r="U1089" s="170" t="e">
        <f>IF(B1089=1,"",IF(AND(TrackingWorksheet!#REF!&lt;&gt;"",TrackingWorksheet!#REF!&lt;=#REF!),1,0)*D1089)</f>
        <v>#REF!</v>
      </c>
      <c r="V1089" s="170" t="str">
        <f>IF(B1089=1,"",IF(TrackingWorksheet!F1094="","",TrackingWorksheet!F1094))</f>
        <v/>
      </c>
    </row>
    <row r="1090" spans="2:22" x14ac:dyDescent="0.35">
      <c r="B1090" s="178">
        <f>IF(AND(ISBLANK(TrackingWorksheet!B1095),ISBLANK(TrackingWorksheet!C1095),ISBLANK(TrackingWorksheet!G1095),ISBLANK(TrackingWorksheet!I1095),
ISBLANK(TrackingWorksheet!#REF!)),1,0)</f>
        <v>0</v>
      </c>
      <c r="C1090" s="173">
        <f>IF(B1090=1,"",TrackingWorksheet!D1095)</f>
        <v>0</v>
      </c>
      <c r="D1090" s="176">
        <f>IF(B1090=1,"",IF(AND(TrackingWorksheet!B1095&lt;&gt;"",TrackingWorksheet!B1095&lt;=WeeklyCOVIDSummary!$C$7,OR(TrackingWorksheet!C1095="",TrackingWorksheet!C1095&gt;=WeeklyCOVIDSummary!$C$6)),1,0))</f>
        <v>0</v>
      </c>
      <c r="E1090" s="175">
        <f>IF(B1090=1,"",IF(AND(TrackingWorksheet!H1095&lt;&gt;"",TrackingWorksheet!H1095&lt;=WeeklyCOVIDSummary!$C$7),1,0)*D1090)</f>
        <v>0</v>
      </c>
      <c r="F1090" s="175">
        <f>IF(B1090=1,"",IF(AND(TrackingWorksheet!I1095&lt;&gt;"",TrackingWorksheet!I1095&lt;=WeeklyCOVIDSummary!$C$7),1,0)*D1090)</f>
        <v>0</v>
      </c>
      <c r="G1090" s="175">
        <f>IF(B1090=1,"",IF(AND(TrackingWorksheet!G1095&lt;&gt;"",TrackingWorksheet!G1095&lt;=WeeklyCOVIDSummary!$C$7,WeeklyCOVIDSummary!$C$6-TrackingWorksheet!G1095&lt;60),1,0)*D1090)</f>
        <v>0</v>
      </c>
      <c r="H1090" s="175">
        <f>IF(B1090=1,"",IF(AND(TrackingWorksheet!G1095&lt;&gt;"",TrackingWorksheet!G1095&lt;=WeeklyCOVIDSummary!$C$7,TrackingWorksheet!G1095&gt;$M$3),1,0)*D1090)</f>
        <v>0</v>
      </c>
      <c r="I1090" s="175">
        <f t="shared" si="33"/>
        <v>0</v>
      </c>
      <c r="J1090" s="175">
        <f t="shared" si="32"/>
        <v>0</v>
      </c>
      <c r="K1090" s="175">
        <f>IF(B1090=1,"",IF(AND(TrackingWorksheet!G1095="",TrackingWorksheet!H1095="", TrackingWorksheet!I1095=""),1,0)*D1090)</f>
        <v>0</v>
      </c>
      <c r="L1090" s="178" t="str">
        <f>IF(B1090=1,"",IF(TrackingWorksheet!F1095="","",TrackingWorksheet!F1095))</f>
        <v/>
      </c>
      <c r="M1090" s="170"/>
      <c r="N1090" s="170">
        <f>IF(AND(ISBLANK(TrackingWorksheet!B1095),ISBLANK(TrackingWorksheet!C1095),ISBLANK(TrackingWorksheet!G1095),ISBLANK(TrackingWorksheet!I1095),
ISBLANK(TrackingWorksheet!#REF!)),1,0)</f>
        <v>0</v>
      </c>
      <c r="O1090" s="170">
        <f>IF(B1090=1,"",TrackingWorksheet!E1095)</f>
        <v>0</v>
      </c>
      <c r="P1090" s="170" t="e">
        <f>IF(B1090=1,"",IF(AND(TrackingWorksheet!B1095&lt;&gt;"",TrackingWorksheet!B1095&lt;=#REF!,OR(TrackingWorksheet!C1095="",TrackingWorksheet!C1095&gt;=#REF!)),1,0))</f>
        <v>#REF!</v>
      </c>
      <c r="Q1090" s="170" t="e">
        <f>IF(B1090=1,"",IF(AND(TrackingWorksheet!#REF! &lt;&gt;"",TrackingWorksheet!#REF!&lt;=#REF!), 1, 0)*D1090)</f>
        <v>#REF!</v>
      </c>
      <c r="R1090" s="170" t="e">
        <f>IF(B1090=1,"",IF(AND(TrackingWorksheet!#REF! &lt;&gt;"", TrackingWorksheet!#REF!="At facility"), 1, 0)*D1090)</f>
        <v>#REF!</v>
      </c>
      <c r="S1090" s="170" t="e">
        <f>IF(B1090=1,"",IF(AND(TrackingWorksheet!#REF! &lt;&gt;"", TrackingWorksheet!#REF!="Outside of facility"), 1, 0)*D1090)</f>
        <v>#REF!</v>
      </c>
      <c r="T1090" s="170" t="e">
        <f>IF(B1090=1,"",IF(AND(TrackingWorksheet!#REF!&lt;&gt;"",TrackingWorksheet!#REF!&lt;=#REF!),1,0)*D1090)</f>
        <v>#REF!</v>
      </c>
      <c r="U1090" s="170" t="e">
        <f>IF(B1090=1,"",IF(AND(TrackingWorksheet!#REF!&lt;&gt;"",TrackingWorksheet!#REF!&lt;=#REF!),1,0)*D1090)</f>
        <v>#REF!</v>
      </c>
      <c r="V1090" s="170" t="str">
        <f>IF(B1090=1,"",IF(TrackingWorksheet!F1095="","",TrackingWorksheet!F1095))</f>
        <v/>
      </c>
    </row>
    <row r="1091" spans="2:22" x14ac:dyDescent="0.35">
      <c r="B1091" s="178">
        <f>IF(AND(ISBLANK(TrackingWorksheet!B1096),ISBLANK(TrackingWorksheet!C1096),ISBLANK(TrackingWorksheet!G1096),ISBLANK(TrackingWorksheet!I1096),
ISBLANK(TrackingWorksheet!#REF!)),1,0)</f>
        <v>0</v>
      </c>
      <c r="C1091" s="173">
        <f>IF(B1091=1,"",TrackingWorksheet!D1096)</f>
        <v>0</v>
      </c>
      <c r="D1091" s="176">
        <f>IF(B1091=1,"",IF(AND(TrackingWorksheet!B1096&lt;&gt;"",TrackingWorksheet!B1096&lt;=WeeklyCOVIDSummary!$C$7,OR(TrackingWorksheet!C1096="",TrackingWorksheet!C1096&gt;=WeeklyCOVIDSummary!$C$6)),1,0))</f>
        <v>0</v>
      </c>
      <c r="E1091" s="175">
        <f>IF(B1091=1,"",IF(AND(TrackingWorksheet!H1096&lt;&gt;"",TrackingWorksheet!H1096&lt;=WeeklyCOVIDSummary!$C$7),1,0)*D1091)</f>
        <v>0</v>
      </c>
      <c r="F1091" s="175">
        <f>IF(B1091=1,"",IF(AND(TrackingWorksheet!I1096&lt;&gt;"",TrackingWorksheet!I1096&lt;=WeeklyCOVIDSummary!$C$7),1,0)*D1091)</f>
        <v>0</v>
      </c>
      <c r="G1091" s="175">
        <f>IF(B1091=1,"",IF(AND(TrackingWorksheet!G1096&lt;&gt;"",TrackingWorksheet!G1096&lt;=WeeklyCOVIDSummary!$C$7,WeeklyCOVIDSummary!$C$6-TrackingWorksheet!G1096&lt;60),1,0)*D1091)</f>
        <v>0</v>
      </c>
      <c r="H1091" s="175">
        <f>IF(B1091=1,"",IF(AND(TrackingWorksheet!G1096&lt;&gt;"",TrackingWorksheet!G1096&lt;=WeeklyCOVIDSummary!$C$7,TrackingWorksheet!G1096&gt;$M$3),1,0)*D1091)</f>
        <v>0</v>
      </c>
      <c r="I1091" s="175">
        <f t="shared" si="33"/>
        <v>0</v>
      </c>
      <c r="J1091" s="175">
        <f t="shared" ref="J1091:J1154" si="34">MAX(G1091:H1091)</f>
        <v>0</v>
      </c>
      <c r="K1091" s="175">
        <f>IF(B1091=1,"",IF(AND(TrackingWorksheet!G1096="",TrackingWorksheet!H1096="", TrackingWorksheet!I1096=""),1,0)*D1091)</f>
        <v>0</v>
      </c>
      <c r="L1091" s="178" t="str">
        <f>IF(B1091=1,"",IF(TrackingWorksheet!F1096="","",TrackingWorksheet!F1096))</f>
        <v/>
      </c>
      <c r="M1091" s="170"/>
      <c r="N1091" s="170">
        <f>IF(AND(ISBLANK(TrackingWorksheet!B1096),ISBLANK(TrackingWorksheet!C1096),ISBLANK(TrackingWorksheet!G1096),ISBLANK(TrackingWorksheet!I1096),
ISBLANK(TrackingWorksheet!#REF!)),1,0)</f>
        <v>0</v>
      </c>
      <c r="O1091" s="170">
        <f>IF(B1091=1,"",TrackingWorksheet!E1096)</f>
        <v>0</v>
      </c>
      <c r="P1091" s="170" t="e">
        <f>IF(B1091=1,"",IF(AND(TrackingWorksheet!B1096&lt;&gt;"",TrackingWorksheet!B1096&lt;=#REF!,OR(TrackingWorksheet!C1096="",TrackingWorksheet!C1096&gt;=#REF!)),1,0))</f>
        <v>#REF!</v>
      </c>
      <c r="Q1091" s="170" t="e">
        <f>IF(B1091=1,"",IF(AND(TrackingWorksheet!#REF! &lt;&gt;"",TrackingWorksheet!#REF!&lt;=#REF!), 1, 0)*D1091)</f>
        <v>#REF!</v>
      </c>
      <c r="R1091" s="170" t="e">
        <f>IF(B1091=1,"",IF(AND(TrackingWorksheet!#REF! &lt;&gt;"", TrackingWorksheet!#REF!="At facility"), 1, 0)*D1091)</f>
        <v>#REF!</v>
      </c>
      <c r="S1091" s="170" t="e">
        <f>IF(B1091=1,"",IF(AND(TrackingWorksheet!#REF! &lt;&gt;"", TrackingWorksheet!#REF!="Outside of facility"), 1, 0)*D1091)</f>
        <v>#REF!</v>
      </c>
      <c r="T1091" s="170" t="e">
        <f>IF(B1091=1,"",IF(AND(TrackingWorksheet!#REF!&lt;&gt;"",TrackingWorksheet!#REF!&lt;=#REF!),1,0)*D1091)</f>
        <v>#REF!</v>
      </c>
      <c r="U1091" s="170" t="e">
        <f>IF(B1091=1,"",IF(AND(TrackingWorksheet!#REF!&lt;&gt;"",TrackingWorksheet!#REF!&lt;=#REF!),1,0)*D1091)</f>
        <v>#REF!</v>
      </c>
      <c r="V1091" s="170" t="str">
        <f>IF(B1091=1,"",IF(TrackingWorksheet!F1096="","",TrackingWorksheet!F1096))</f>
        <v/>
      </c>
    </row>
    <row r="1092" spans="2:22" x14ac:dyDescent="0.35">
      <c r="B1092" s="178">
        <f>IF(AND(ISBLANK(TrackingWorksheet!B1097),ISBLANK(TrackingWorksheet!C1097),ISBLANK(TrackingWorksheet!G1097),ISBLANK(TrackingWorksheet!I1097),
ISBLANK(TrackingWorksheet!#REF!)),1,0)</f>
        <v>0</v>
      </c>
      <c r="C1092" s="173">
        <f>IF(B1092=1,"",TrackingWorksheet!D1097)</f>
        <v>0</v>
      </c>
      <c r="D1092" s="176">
        <f>IF(B1092=1,"",IF(AND(TrackingWorksheet!B1097&lt;&gt;"",TrackingWorksheet!B1097&lt;=WeeklyCOVIDSummary!$C$7,OR(TrackingWorksheet!C1097="",TrackingWorksheet!C1097&gt;=WeeklyCOVIDSummary!$C$6)),1,0))</f>
        <v>0</v>
      </c>
      <c r="E1092" s="175">
        <f>IF(B1092=1,"",IF(AND(TrackingWorksheet!H1097&lt;&gt;"",TrackingWorksheet!H1097&lt;=WeeklyCOVIDSummary!$C$7),1,0)*D1092)</f>
        <v>0</v>
      </c>
      <c r="F1092" s="175">
        <f>IF(B1092=1,"",IF(AND(TrackingWorksheet!I1097&lt;&gt;"",TrackingWorksheet!I1097&lt;=WeeklyCOVIDSummary!$C$7),1,0)*D1092)</f>
        <v>0</v>
      </c>
      <c r="G1092" s="175">
        <f>IF(B1092=1,"",IF(AND(TrackingWorksheet!G1097&lt;&gt;"",TrackingWorksheet!G1097&lt;=WeeklyCOVIDSummary!$C$7,WeeklyCOVIDSummary!$C$6-TrackingWorksheet!G1097&lt;60),1,0)*D1092)</f>
        <v>0</v>
      </c>
      <c r="H1092" s="175">
        <f>IF(B1092=1,"",IF(AND(TrackingWorksheet!G1097&lt;&gt;"",TrackingWorksheet!G1097&lt;=WeeklyCOVIDSummary!$C$7,TrackingWorksheet!G1097&gt;$M$3),1,0)*D1092)</f>
        <v>0</v>
      </c>
      <c r="I1092" s="175">
        <f t="shared" ref="I1092:I1155" si="35">MAX(G1092:H1092)</f>
        <v>0</v>
      </c>
      <c r="J1092" s="175">
        <f t="shared" si="34"/>
        <v>0</v>
      </c>
      <c r="K1092" s="175">
        <f>IF(B1092=1,"",IF(AND(TrackingWorksheet!G1097="",TrackingWorksheet!H1097="", TrackingWorksheet!I1097=""),1,0)*D1092)</f>
        <v>0</v>
      </c>
      <c r="L1092" s="178" t="str">
        <f>IF(B1092=1,"",IF(TrackingWorksheet!F1097="","",TrackingWorksheet!F1097))</f>
        <v/>
      </c>
      <c r="M1092" s="170"/>
      <c r="N1092" s="170">
        <f>IF(AND(ISBLANK(TrackingWorksheet!B1097),ISBLANK(TrackingWorksheet!C1097),ISBLANK(TrackingWorksheet!G1097),ISBLANK(TrackingWorksheet!I1097),
ISBLANK(TrackingWorksheet!#REF!)),1,0)</f>
        <v>0</v>
      </c>
      <c r="O1092" s="170">
        <f>IF(B1092=1,"",TrackingWorksheet!E1097)</f>
        <v>0</v>
      </c>
      <c r="P1092" s="170" t="e">
        <f>IF(B1092=1,"",IF(AND(TrackingWorksheet!B1097&lt;&gt;"",TrackingWorksheet!B1097&lt;=#REF!,OR(TrackingWorksheet!C1097="",TrackingWorksheet!C1097&gt;=#REF!)),1,0))</f>
        <v>#REF!</v>
      </c>
      <c r="Q1092" s="170" t="e">
        <f>IF(B1092=1,"",IF(AND(TrackingWorksheet!#REF! &lt;&gt;"",TrackingWorksheet!#REF!&lt;=#REF!), 1, 0)*D1092)</f>
        <v>#REF!</v>
      </c>
      <c r="R1092" s="170" t="e">
        <f>IF(B1092=1,"",IF(AND(TrackingWorksheet!#REF! &lt;&gt;"", TrackingWorksheet!#REF!="At facility"), 1, 0)*D1092)</f>
        <v>#REF!</v>
      </c>
      <c r="S1092" s="170" t="e">
        <f>IF(B1092=1,"",IF(AND(TrackingWorksheet!#REF! &lt;&gt;"", TrackingWorksheet!#REF!="Outside of facility"), 1, 0)*D1092)</f>
        <v>#REF!</v>
      </c>
      <c r="T1092" s="170" t="e">
        <f>IF(B1092=1,"",IF(AND(TrackingWorksheet!#REF!&lt;&gt;"",TrackingWorksheet!#REF!&lt;=#REF!),1,0)*D1092)</f>
        <v>#REF!</v>
      </c>
      <c r="U1092" s="170" t="e">
        <f>IF(B1092=1,"",IF(AND(TrackingWorksheet!#REF!&lt;&gt;"",TrackingWorksheet!#REF!&lt;=#REF!),1,0)*D1092)</f>
        <v>#REF!</v>
      </c>
      <c r="V1092" s="170" t="str">
        <f>IF(B1092=1,"",IF(TrackingWorksheet!F1097="","",TrackingWorksheet!F1097))</f>
        <v/>
      </c>
    </row>
    <row r="1093" spans="2:22" x14ac:dyDescent="0.35">
      <c r="B1093" s="178">
        <f>IF(AND(ISBLANK(TrackingWorksheet!B1098),ISBLANK(TrackingWorksheet!C1098),ISBLANK(TrackingWorksheet!G1098),ISBLANK(TrackingWorksheet!I1098),
ISBLANK(TrackingWorksheet!#REF!)),1,0)</f>
        <v>0</v>
      </c>
      <c r="C1093" s="173">
        <f>IF(B1093=1,"",TrackingWorksheet!D1098)</f>
        <v>0</v>
      </c>
      <c r="D1093" s="176">
        <f>IF(B1093=1,"",IF(AND(TrackingWorksheet!B1098&lt;&gt;"",TrackingWorksheet!B1098&lt;=WeeklyCOVIDSummary!$C$7,OR(TrackingWorksheet!C1098="",TrackingWorksheet!C1098&gt;=WeeklyCOVIDSummary!$C$6)),1,0))</f>
        <v>0</v>
      </c>
      <c r="E1093" s="175">
        <f>IF(B1093=1,"",IF(AND(TrackingWorksheet!H1098&lt;&gt;"",TrackingWorksheet!H1098&lt;=WeeklyCOVIDSummary!$C$7),1,0)*D1093)</f>
        <v>0</v>
      </c>
      <c r="F1093" s="175">
        <f>IF(B1093=1,"",IF(AND(TrackingWorksheet!I1098&lt;&gt;"",TrackingWorksheet!I1098&lt;=WeeklyCOVIDSummary!$C$7),1,0)*D1093)</f>
        <v>0</v>
      </c>
      <c r="G1093" s="175">
        <f>IF(B1093=1,"",IF(AND(TrackingWorksheet!G1098&lt;&gt;"",TrackingWorksheet!G1098&lt;=WeeklyCOVIDSummary!$C$7,WeeklyCOVIDSummary!$C$6-TrackingWorksheet!G1098&lt;60),1,0)*D1093)</f>
        <v>0</v>
      </c>
      <c r="H1093" s="175">
        <f>IF(B1093=1,"",IF(AND(TrackingWorksheet!G1098&lt;&gt;"",TrackingWorksheet!G1098&lt;=WeeklyCOVIDSummary!$C$7,TrackingWorksheet!G1098&gt;$M$3),1,0)*D1093)</f>
        <v>0</v>
      </c>
      <c r="I1093" s="175">
        <f t="shared" si="35"/>
        <v>0</v>
      </c>
      <c r="J1093" s="175">
        <f t="shared" si="34"/>
        <v>0</v>
      </c>
      <c r="K1093" s="175">
        <f>IF(B1093=1,"",IF(AND(TrackingWorksheet!G1098="",TrackingWorksheet!H1098="", TrackingWorksheet!I1098=""),1,0)*D1093)</f>
        <v>0</v>
      </c>
      <c r="L1093" s="178" t="str">
        <f>IF(B1093=1,"",IF(TrackingWorksheet!F1098="","",TrackingWorksheet!F1098))</f>
        <v/>
      </c>
      <c r="M1093" s="170"/>
      <c r="N1093" s="170">
        <f>IF(AND(ISBLANK(TrackingWorksheet!B1098),ISBLANK(TrackingWorksheet!C1098),ISBLANK(TrackingWorksheet!G1098),ISBLANK(TrackingWorksheet!I1098),
ISBLANK(TrackingWorksheet!#REF!)),1,0)</f>
        <v>0</v>
      </c>
      <c r="O1093" s="170">
        <f>IF(B1093=1,"",TrackingWorksheet!E1098)</f>
        <v>0</v>
      </c>
      <c r="P1093" s="170" t="e">
        <f>IF(B1093=1,"",IF(AND(TrackingWorksheet!B1098&lt;&gt;"",TrackingWorksheet!B1098&lt;=#REF!,OR(TrackingWorksheet!C1098="",TrackingWorksheet!C1098&gt;=#REF!)),1,0))</f>
        <v>#REF!</v>
      </c>
      <c r="Q1093" s="170" t="e">
        <f>IF(B1093=1,"",IF(AND(TrackingWorksheet!#REF! &lt;&gt;"",TrackingWorksheet!#REF!&lt;=#REF!), 1, 0)*D1093)</f>
        <v>#REF!</v>
      </c>
      <c r="R1093" s="170" t="e">
        <f>IF(B1093=1,"",IF(AND(TrackingWorksheet!#REF! &lt;&gt;"", TrackingWorksheet!#REF!="At facility"), 1, 0)*D1093)</f>
        <v>#REF!</v>
      </c>
      <c r="S1093" s="170" t="e">
        <f>IF(B1093=1,"",IF(AND(TrackingWorksheet!#REF! &lt;&gt;"", TrackingWorksheet!#REF!="Outside of facility"), 1, 0)*D1093)</f>
        <v>#REF!</v>
      </c>
      <c r="T1093" s="170" t="e">
        <f>IF(B1093=1,"",IF(AND(TrackingWorksheet!#REF!&lt;&gt;"",TrackingWorksheet!#REF!&lt;=#REF!),1,0)*D1093)</f>
        <v>#REF!</v>
      </c>
      <c r="U1093" s="170" t="e">
        <f>IF(B1093=1,"",IF(AND(TrackingWorksheet!#REF!&lt;&gt;"",TrackingWorksheet!#REF!&lt;=#REF!),1,0)*D1093)</f>
        <v>#REF!</v>
      </c>
      <c r="V1093" s="170" t="str">
        <f>IF(B1093=1,"",IF(TrackingWorksheet!F1098="","",TrackingWorksheet!F1098))</f>
        <v/>
      </c>
    </row>
    <row r="1094" spans="2:22" x14ac:dyDescent="0.35">
      <c r="B1094" s="178">
        <f>IF(AND(ISBLANK(TrackingWorksheet!B1099),ISBLANK(TrackingWorksheet!C1099),ISBLANK(TrackingWorksheet!G1099),ISBLANK(TrackingWorksheet!I1099),
ISBLANK(TrackingWorksheet!#REF!)),1,0)</f>
        <v>0</v>
      </c>
      <c r="C1094" s="173">
        <f>IF(B1094=1,"",TrackingWorksheet!D1099)</f>
        <v>0</v>
      </c>
      <c r="D1094" s="176">
        <f>IF(B1094=1,"",IF(AND(TrackingWorksheet!B1099&lt;&gt;"",TrackingWorksheet!B1099&lt;=WeeklyCOVIDSummary!$C$7,OR(TrackingWorksheet!C1099="",TrackingWorksheet!C1099&gt;=WeeklyCOVIDSummary!$C$6)),1,0))</f>
        <v>0</v>
      </c>
      <c r="E1094" s="175">
        <f>IF(B1094=1,"",IF(AND(TrackingWorksheet!H1099&lt;&gt;"",TrackingWorksheet!H1099&lt;=WeeklyCOVIDSummary!$C$7),1,0)*D1094)</f>
        <v>0</v>
      </c>
      <c r="F1094" s="175">
        <f>IF(B1094=1,"",IF(AND(TrackingWorksheet!I1099&lt;&gt;"",TrackingWorksheet!I1099&lt;=WeeklyCOVIDSummary!$C$7),1,0)*D1094)</f>
        <v>0</v>
      </c>
      <c r="G1094" s="175">
        <f>IF(B1094=1,"",IF(AND(TrackingWorksheet!G1099&lt;&gt;"",TrackingWorksheet!G1099&lt;=WeeklyCOVIDSummary!$C$7,WeeklyCOVIDSummary!$C$6-TrackingWorksheet!G1099&lt;60),1,0)*D1094)</f>
        <v>0</v>
      </c>
      <c r="H1094" s="175">
        <f>IF(B1094=1,"",IF(AND(TrackingWorksheet!G1099&lt;&gt;"",TrackingWorksheet!G1099&lt;=WeeklyCOVIDSummary!$C$7,TrackingWorksheet!G1099&gt;$M$3),1,0)*D1094)</f>
        <v>0</v>
      </c>
      <c r="I1094" s="175">
        <f t="shared" si="35"/>
        <v>0</v>
      </c>
      <c r="J1094" s="175">
        <f t="shared" si="34"/>
        <v>0</v>
      </c>
      <c r="K1094" s="175">
        <f>IF(B1094=1,"",IF(AND(TrackingWorksheet!G1099="",TrackingWorksheet!H1099="", TrackingWorksheet!I1099=""),1,0)*D1094)</f>
        <v>0</v>
      </c>
      <c r="L1094" s="178" t="str">
        <f>IF(B1094=1,"",IF(TrackingWorksheet!F1099="","",TrackingWorksheet!F1099))</f>
        <v/>
      </c>
      <c r="M1094" s="170"/>
      <c r="N1094" s="170">
        <f>IF(AND(ISBLANK(TrackingWorksheet!B1099),ISBLANK(TrackingWorksheet!C1099),ISBLANK(TrackingWorksheet!G1099),ISBLANK(TrackingWorksheet!I1099),
ISBLANK(TrackingWorksheet!#REF!)),1,0)</f>
        <v>0</v>
      </c>
      <c r="O1094" s="170">
        <f>IF(B1094=1,"",TrackingWorksheet!E1099)</f>
        <v>0</v>
      </c>
      <c r="P1094" s="170" t="e">
        <f>IF(B1094=1,"",IF(AND(TrackingWorksheet!B1099&lt;&gt;"",TrackingWorksheet!B1099&lt;=#REF!,OR(TrackingWorksheet!C1099="",TrackingWorksheet!C1099&gt;=#REF!)),1,0))</f>
        <v>#REF!</v>
      </c>
      <c r="Q1094" s="170" t="e">
        <f>IF(B1094=1,"",IF(AND(TrackingWorksheet!#REF! &lt;&gt;"",TrackingWorksheet!#REF!&lt;=#REF!), 1, 0)*D1094)</f>
        <v>#REF!</v>
      </c>
      <c r="R1094" s="170" t="e">
        <f>IF(B1094=1,"",IF(AND(TrackingWorksheet!#REF! &lt;&gt;"", TrackingWorksheet!#REF!="At facility"), 1, 0)*D1094)</f>
        <v>#REF!</v>
      </c>
      <c r="S1094" s="170" t="e">
        <f>IF(B1094=1,"",IF(AND(TrackingWorksheet!#REF! &lt;&gt;"", TrackingWorksheet!#REF!="Outside of facility"), 1, 0)*D1094)</f>
        <v>#REF!</v>
      </c>
      <c r="T1094" s="170" t="e">
        <f>IF(B1094=1,"",IF(AND(TrackingWorksheet!#REF!&lt;&gt;"",TrackingWorksheet!#REF!&lt;=#REF!),1,0)*D1094)</f>
        <v>#REF!</v>
      </c>
      <c r="U1094" s="170" t="e">
        <f>IF(B1094=1,"",IF(AND(TrackingWorksheet!#REF!&lt;&gt;"",TrackingWorksheet!#REF!&lt;=#REF!),1,0)*D1094)</f>
        <v>#REF!</v>
      </c>
      <c r="V1094" s="170" t="str">
        <f>IF(B1094=1,"",IF(TrackingWorksheet!F1099="","",TrackingWorksheet!F1099))</f>
        <v/>
      </c>
    </row>
    <row r="1095" spans="2:22" x14ac:dyDescent="0.35">
      <c r="B1095" s="178">
        <f>IF(AND(ISBLANK(TrackingWorksheet!B1100),ISBLANK(TrackingWorksheet!C1100),ISBLANK(TrackingWorksheet!G1100),ISBLANK(TrackingWorksheet!I1100),
ISBLANK(TrackingWorksheet!#REF!)),1,0)</f>
        <v>0</v>
      </c>
      <c r="C1095" s="173">
        <f>IF(B1095=1,"",TrackingWorksheet!D1100)</f>
        <v>0</v>
      </c>
      <c r="D1095" s="176">
        <f>IF(B1095=1,"",IF(AND(TrackingWorksheet!B1100&lt;&gt;"",TrackingWorksheet!B1100&lt;=WeeklyCOVIDSummary!$C$7,OR(TrackingWorksheet!C1100="",TrackingWorksheet!C1100&gt;=WeeklyCOVIDSummary!$C$6)),1,0))</f>
        <v>0</v>
      </c>
      <c r="E1095" s="175">
        <f>IF(B1095=1,"",IF(AND(TrackingWorksheet!H1100&lt;&gt;"",TrackingWorksheet!H1100&lt;=WeeklyCOVIDSummary!$C$7),1,0)*D1095)</f>
        <v>0</v>
      </c>
      <c r="F1095" s="175">
        <f>IF(B1095=1,"",IF(AND(TrackingWorksheet!I1100&lt;&gt;"",TrackingWorksheet!I1100&lt;=WeeklyCOVIDSummary!$C$7),1,0)*D1095)</f>
        <v>0</v>
      </c>
      <c r="G1095" s="175">
        <f>IF(B1095=1,"",IF(AND(TrackingWorksheet!G1100&lt;&gt;"",TrackingWorksheet!G1100&lt;=WeeklyCOVIDSummary!$C$7,WeeklyCOVIDSummary!$C$6-TrackingWorksheet!G1100&lt;60),1,0)*D1095)</f>
        <v>0</v>
      </c>
      <c r="H1095" s="175">
        <f>IF(B1095=1,"",IF(AND(TrackingWorksheet!G1100&lt;&gt;"",TrackingWorksheet!G1100&lt;=WeeklyCOVIDSummary!$C$7,TrackingWorksheet!G1100&gt;$M$3),1,0)*D1095)</f>
        <v>0</v>
      </c>
      <c r="I1095" s="175">
        <f t="shared" si="35"/>
        <v>0</v>
      </c>
      <c r="J1095" s="175">
        <f t="shared" si="34"/>
        <v>0</v>
      </c>
      <c r="K1095" s="175">
        <f>IF(B1095=1,"",IF(AND(TrackingWorksheet!G1100="",TrackingWorksheet!H1100="", TrackingWorksheet!I1100=""),1,0)*D1095)</f>
        <v>0</v>
      </c>
      <c r="L1095" s="178" t="str">
        <f>IF(B1095=1,"",IF(TrackingWorksheet!F1100="","",TrackingWorksheet!F1100))</f>
        <v/>
      </c>
      <c r="M1095" s="170"/>
      <c r="N1095" s="170">
        <f>IF(AND(ISBLANK(TrackingWorksheet!B1100),ISBLANK(TrackingWorksheet!C1100),ISBLANK(TrackingWorksheet!G1100),ISBLANK(TrackingWorksheet!I1100),
ISBLANK(TrackingWorksheet!#REF!)),1,0)</f>
        <v>0</v>
      </c>
      <c r="O1095" s="170">
        <f>IF(B1095=1,"",TrackingWorksheet!E1100)</f>
        <v>0</v>
      </c>
      <c r="P1095" s="170" t="e">
        <f>IF(B1095=1,"",IF(AND(TrackingWorksheet!B1100&lt;&gt;"",TrackingWorksheet!B1100&lt;=#REF!,OR(TrackingWorksheet!C1100="",TrackingWorksheet!C1100&gt;=#REF!)),1,0))</f>
        <v>#REF!</v>
      </c>
      <c r="Q1095" s="170" t="e">
        <f>IF(B1095=1,"",IF(AND(TrackingWorksheet!#REF! &lt;&gt;"",TrackingWorksheet!#REF!&lt;=#REF!), 1, 0)*D1095)</f>
        <v>#REF!</v>
      </c>
      <c r="R1095" s="170" t="e">
        <f>IF(B1095=1,"",IF(AND(TrackingWorksheet!#REF! &lt;&gt;"", TrackingWorksheet!#REF!="At facility"), 1, 0)*D1095)</f>
        <v>#REF!</v>
      </c>
      <c r="S1095" s="170" t="e">
        <f>IF(B1095=1,"",IF(AND(TrackingWorksheet!#REF! &lt;&gt;"", TrackingWorksheet!#REF!="Outside of facility"), 1, 0)*D1095)</f>
        <v>#REF!</v>
      </c>
      <c r="T1095" s="170" t="e">
        <f>IF(B1095=1,"",IF(AND(TrackingWorksheet!#REF!&lt;&gt;"",TrackingWorksheet!#REF!&lt;=#REF!),1,0)*D1095)</f>
        <v>#REF!</v>
      </c>
      <c r="U1095" s="170" t="e">
        <f>IF(B1095=1,"",IF(AND(TrackingWorksheet!#REF!&lt;&gt;"",TrackingWorksheet!#REF!&lt;=#REF!),1,0)*D1095)</f>
        <v>#REF!</v>
      </c>
      <c r="V1095" s="170" t="str">
        <f>IF(B1095=1,"",IF(TrackingWorksheet!F1100="","",TrackingWorksheet!F1100))</f>
        <v/>
      </c>
    </row>
    <row r="1096" spans="2:22" x14ac:dyDescent="0.35">
      <c r="B1096" s="178">
        <f>IF(AND(ISBLANK(TrackingWorksheet!B1101),ISBLANK(TrackingWorksheet!C1101),ISBLANK(TrackingWorksheet!G1101),ISBLANK(TrackingWorksheet!I1101),
ISBLANK(TrackingWorksheet!#REF!)),1,0)</f>
        <v>0</v>
      </c>
      <c r="C1096" s="173">
        <f>IF(B1096=1,"",TrackingWorksheet!D1101)</f>
        <v>0</v>
      </c>
      <c r="D1096" s="176">
        <f>IF(B1096=1,"",IF(AND(TrackingWorksheet!B1101&lt;&gt;"",TrackingWorksheet!B1101&lt;=WeeklyCOVIDSummary!$C$7,OR(TrackingWorksheet!C1101="",TrackingWorksheet!C1101&gt;=WeeklyCOVIDSummary!$C$6)),1,0))</f>
        <v>0</v>
      </c>
      <c r="E1096" s="175">
        <f>IF(B1096=1,"",IF(AND(TrackingWorksheet!H1101&lt;&gt;"",TrackingWorksheet!H1101&lt;=WeeklyCOVIDSummary!$C$7),1,0)*D1096)</f>
        <v>0</v>
      </c>
      <c r="F1096" s="175">
        <f>IF(B1096=1,"",IF(AND(TrackingWorksheet!I1101&lt;&gt;"",TrackingWorksheet!I1101&lt;=WeeklyCOVIDSummary!$C$7),1,0)*D1096)</f>
        <v>0</v>
      </c>
      <c r="G1096" s="175">
        <f>IF(B1096=1,"",IF(AND(TrackingWorksheet!G1101&lt;&gt;"",TrackingWorksheet!G1101&lt;=WeeklyCOVIDSummary!$C$7,WeeklyCOVIDSummary!$C$6-TrackingWorksheet!G1101&lt;60),1,0)*D1096)</f>
        <v>0</v>
      </c>
      <c r="H1096" s="175">
        <f>IF(B1096=1,"",IF(AND(TrackingWorksheet!G1101&lt;&gt;"",TrackingWorksheet!G1101&lt;=WeeklyCOVIDSummary!$C$7,TrackingWorksheet!G1101&gt;$M$3),1,0)*D1096)</f>
        <v>0</v>
      </c>
      <c r="I1096" s="175">
        <f t="shared" si="35"/>
        <v>0</v>
      </c>
      <c r="J1096" s="175">
        <f t="shared" si="34"/>
        <v>0</v>
      </c>
      <c r="K1096" s="175">
        <f>IF(B1096=1,"",IF(AND(TrackingWorksheet!G1101="",TrackingWorksheet!H1101="", TrackingWorksheet!I1101=""),1,0)*D1096)</f>
        <v>0</v>
      </c>
      <c r="L1096" s="178" t="str">
        <f>IF(B1096=1,"",IF(TrackingWorksheet!F1101="","",TrackingWorksheet!F1101))</f>
        <v/>
      </c>
      <c r="M1096" s="170"/>
      <c r="N1096" s="170">
        <f>IF(AND(ISBLANK(TrackingWorksheet!B1101),ISBLANK(TrackingWorksheet!C1101),ISBLANK(TrackingWorksheet!G1101),ISBLANK(TrackingWorksheet!I1101),
ISBLANK(TrackingWorksheet!#REF!)),1,0)</f>
        <v>0</v>
      </c>
      <c r="O1096" s="170">
        <f>IF(B1096=1,"",TrackingWorksheet!E1101)</f>
        <v>0</v>
      </c>
      <c r="P1096" s="170" t="e">
        <f>IF(B1096=1,"",IF(AND(TrackingWorksheet!B1101&lt;&gt;"",TrackingWorksheet!B1101&lt;=#REF!,OR(TrackingWorksheet!C1101="",TrackingWorksheet!C1101&gt;=#REF!)),1,0))</f>
        <v>#REF!</v>
      </c>
      <c r="Q1096" s="170" t="e">
        <f>IF(B1096=1,"",IF(AND(TrackingWorksheet!#REF! &lt;&gt;"",TrackingWorksheet!#REF!&lt;=#REF!), 1, 0)*D1096)</f>
        <v>#REF!</v>
      </c>
      <c r="R1096" s="170" t="e">
        <f>IF(B1096=1,"",IF(AND(TrackingWorksheet!#REF! &lt;&gt;"", TrackingWorksheet!#REF!="At facility"), 1, 0)*D1096)</f>
        <v>#REF!</v>
      </c>
      <c r="S1096" s="170" t="e">
        <f>IF(B1096=1,"",IF(AND(TrackingWorksheet!#REF! &lt;&gt;"", TrackingWorksheet!#REF!="Outside of facility"), 1, 0)*D1096)</f>
        <v>#REF!</v>
      </c>
      <c r="T1096" s="170" t="e">
        <f>IF(B1096=1,"",IF(AND(TrackingWorksheet!#REF!&lt;&gt;"",TrackingWorksheet!#REF!&lt;=#REF!),1,0)*D1096)</f>
        <v>#REF!</v>
      </c>
      <c r="U1096" s="170" t="e">
        <f>IF(B1096=1,"",IF(AND(TrackingWorksheet!#REF!&lt;&gt;"",TrackingWorksheet!#REF!&lt;=#REF!),1,0)*D1096)</f>
        <v>#REF!</v>
      </c>
      <c r="V1096" s="170" t="str">
        <f>IF(B1096=1,"",IF(TrackingWorksheet!F1101="","",TrackingWorksheet!F1101))</f>
        <v/>
      </c>
    </row>
    <row r="1097" spans="2:22" x14ac:dyDescent="0.35">
      <c r="B1097" s="178">
        <f>IF(AND(ISBLANK(TrackingWorksheet!B1102),ISBLANK(TrackingWorksheet!C1102),ISBLANK(TrackingWorksheet!G1102),ISBLANK(TrackingWorksheet!I1102),
ISBLANK(TrackingWorksheet!#REF!)),1,0)</f>
        <v>0</v>
      </c>
      <c r="C1097" s="173">
        <f>IF(B1097=1,"",TrackingWorksheet!D1102)</f>
        <v>0</v>
      </c>
      <c r="D1097" s="176">
        <f>IF(B1097=1,"",IF(AND(TrackingWorksheet!B1102&lt;&gt;"",TrackingWorksheet!B1102&lt;=WeeklyCOVIDSummary!$C$7,OR(TrackingWorksheet!C1102="",TrackingWorksheet!C1102&gt;=WeeklyCOVIDSummary!$C$6)),1,0))</f>
        <v>0</v>
      </c>
      <c r="E1097" s="175">
        <f>IF(B1097=1,"",IF(AND(TrackingWorksheet!H1102&lt;&gt;"",TrackingWorksheet!H1102&lt;=WeeklyCOVIDSummary!$C$7),1,0)*D1097)</f>
        <v>0</v>
      </c>
      <c r="F1097" s="175">
        <f>IF(B1097=1,"",IF(AND(TrackingWorksheet!I1102&lt;&gt;"",TrackingWorksheet!I1102&lt;=WeeklyCOVIDSummary!$C$7),1,0)*D1097)</f>
        <v>0</v>
      </c>
      <c r="G1097" s="175">
        <f>IF(B1097=1,"",IF(AND(TrackingWorksheet!G1102&lt;&gt;"",TrackingWorksheet!G1102&lt;=WeeklyCOVIDSummary!$C$7,WeeklyCOVIDSummary!$C$6-TrackingWorksheet!G1102&lt;60),1,0)*D1097)</f>
        <v>0</v>
      </c>
      <c r="H1097" s="175">
        <f>IF(B1097=1,"",IF(AND(TrackingWorksheet!G1102&lt;&gt;"",TrackingWorksheet!G1102&lt;=WeeklyCOVIDSummary!$C$7,TrackingWorksheet!G1102&gt;$M$3),1,0)*D1097)</f>
        <v>0</v>
      </c>
      <c r="I1097" s="175">
        <f t="shared" si="35"/>
        <v>0</v>
      </c>
      <c r="J1097" s="175">
        <f t="shared" si="34"/>
        <v>0</v>
      </c>
      <c r="K1097" s="175">
        <f>IF(B1097=1,"",IF(AND(TrackingWorksheet!G1102="",TrackingWorksheet!H1102="", TrackingWorksheet!I1102=""),1,0)*D1097)</f>
        <v>0</v>
      </c>
      <c r="L1097" s="178" t="str">
        <f>IF(B1097=1,"",IF(TrackingWorksheet!F1102="","",TrackingWorksheet!F1102))</f>
        <v/>
      </c>
      <c r="M1097" s="170"/>
      <c r="N1097" s="170">
        <f>IF(AND(ISBLANK(TrackingWorksheet!B1102),ISBLANK(TrackingWorksheet!C1102),ISBLANK(TrackingWorksheet!G1102),ISBLANK(TrackingWorksheet!I1102),
ISBLANK(TrackingWorksheet!#REF!)),1,0)</f>
        <v>0</v>
      </c>
      <c r="O1097" s="170">
        <f>IF(B1097=1,"",TrackingWorksheet!E1102)</f>
        <v>0</v>
      </c>
      <c r="P1097" s="170" t="e">
        <f>IF(B1097=1,"",IF(AND(TrackingWorksheet!B1102&lt;&gt;"",TrackingWorksheet!B1102&lt;=#REF!,OR(TrackingWorksheet!C1102="",TrackingWorksheet!C1102&gt;=#REF!)),1,0))</f>
        <v>#REF!</v>
      </c>
      <c r="Q1097" s="170" t="e">
        <f>IF(B1097=1,"",IF(AND(TrackingWorksheet!#REF! &lt;&gt;"",TrackingWorksheet!#REF!&lt;=#REF!), 1, 0)*D1097)</f>
        <v>#REF!</v>
      </c>
      <c r="R1097" s="170" t="e">
        <f>IF(B1097=1,"",IF(AND(TrackingWorksheet!#REF! &lt;&gt;"", TrackingWorksheet!#REF!="At facility"), 1, 0)*D1097)</f>
        <v>#REF!</v>
      </c>
      <c r="S1097" s="170" t="e">
        <f>IF(B1097=1,"",IF(AND(TrackingWorksheet!#REF! &lt;&gt;"", TrackingWorksheet!#REF!="Outside of facility"), 1, 0)*D1097)</f>
        <v>#REF!</v>
      </c>
      <c r="T1097" s="170" t="e">
        <f>IF(B1097=1,"",IF(AND(TrackingWorksheet!#REF!&lt;&gt;"",TrackingWorksheet!#REF!&lt;=#REF!),1,0)*D1097)</f>
        <v>#REF!</v>
      </c>
      <c r="U1097" s="170" t="e">
        <f>IF(B1097=1,"",IF(AND(TrackingWorksheet!#REF!&lt;&gt;"",TrackingWorksheet!#REF!&lt;=#REF!),1,0)*D1097)</f>
        <v>#REF!</v>
      </c>
      <c r="V1097" s="170" t="str">
        <f>IF(B1097=1,"",IF(TrackingWorksheet!F1102="","",TrackingWorksheet!F1102))</f>
        <v/>
      </c>
    </row>
    <row r="1098" spans="2:22" x14ac:dyDescent="0.35">
      <c r="B1098" s="178">
        <f>IF(AND(ISBLANK(TrackingWorksheet!B1103),ISBLANK(TrackingWorksheet!C1103),ISBLANK(TrackingWorksheet!G1103),ISBLANK(TrackingWorksheet!I1103),
ISBLANK(TrackingWorksheet!#REF!)),1,0)</f>
        <v>0</v>
      </c>
      <c r="C1098" s="173">
        <f>IF(B1098=1,"",TrackingWorksheet!D1103)</f>
        <v>0</v>
      </c>
      <c r="D1098" s="176">
        <f>IF(B1098=1,"",IF(AND(TrackingWorksheet!B1103&lt;&gt;"",TrackingWorksheet!B1103&lt;=WeeklyCOVIDSummary!$C$7,OR(TrackingWorksheet!C1103="",TrackingWorksheet!C1103&gt;=WeeklyCOVIDSummary!$C$6)),1,0))</f>
        <v>0</v>
      </c>
      <c r="E1098" s="175">
        <f>IF(B1098=1,"",IF(AND(TrackingWorksheet!H1103&lt;&gt;"",TrackingWorksheet!H1103&lt;=WeeklyCOVIDSummary!$C$7),1,0)*D1098)</f>
        <v>0</v>
      </c>
      <c r="F1098" s="175">
        <f>IF(B1098=1,"",IF(AND(TrackingWorksheet!I1103&lt;&gt;"",TrackingWorksheet!I1103&lt;=WeeklyCOVIDSummary!$C$7),1,0)*D1098)</f>
        <v>0</v>
      </c>
      <c r="G1098" s="175">
        <f>IF(B1098=1,"",IF(AND(TrackingWorksheet!G1103&lt;&gt;"",TrackingWorksheet!G1103&lt;=WeeklyCOVIDSummary!$C$7,WeeklyCOVIDSummary!$C$6-TrackingWorksheet!G1103&lt;60),1,0)*D1098)</f>
        <v>0</v>
      </c>
      <c r="H1098" s="175">
        <f>IF(B1098=1,"",IF(AND(TrackingWorksheet!G1103&lt;&gt;"",TrackingWorksheet!G1103&lt;=WeeklyCOVIDSummary!$C$7,TrackingWorksheet!G1103&gt;$M$3),1,0)*D1098)</f>
        <v>0</v>
      </c>
      <c r="I1098" s="175">
        <f t="shared" si="35"/>
        <v>0</v>
      </c>
      <c r="J1098" s="175">
        <f t="shared" si="34"/>
        <v>0</v>
      </c>
      <c r="K1098" s="175">
        <f>IF(B1098=1,"",IF(AND(TrackingWorksheet!G1103="",TrackingWorksheet!H1103="", TrackingWorksheet!I1103=""),1,0)*D1098)</f>
        <v>0</v>
      </c>
      <c r="L1098" s="178" t="str">
        <f>IF(B1098=1,"",IF(TrackingWorksheet!F1103="","",TrackingWorksheet!F1103))</f>
        <v/>
      </c>
      <c r="M1098" s="170"/>
      <c r="N1098" s="170">
        <f>IF(AND(ISBLANK(TrackingWorksheet!B1103),ISBLANK(TrackingWorksheet!C1103),ISBLANK(TrackingWorksheet!G1103),ISBLANK(TrackingWorksheet!I1103),
ISBLANK(TrackingWorksheet!#REF!)),1,0)</f>
        <v>0</v>
      </c>
      <c r="O1098" s="170">
        <f>IF(B1098=1,"",TrackingWorksheet!E1103)</f>
        <v>0</v>
      </c>
      <c r="P1098" s="170" t="e">
        <f>IF(B1098=1,"",IF(AND(TrackingWorksheet!B1103&lt;&gt;"",TrackingWorksheet!B1103&lt;=#REF!,OR(TrackingWorksheet!C1103="",TrackingWorksheet!C1103&gt;=#REF!)),1,0))</f>
        <v>#REF!</v>
      </c>
      <c r="Q1098" s="170" t="e">
        <f>IF(B1098=1,"",IF(AND(TrackingWorksheet!#REF! &lt;&gt;"",TrackingWorksheet!#REF!&lt;=#REF!), 1, 0)*D1098)</f>
        <v>#REF!</v>
      </c>
      <c r="R1098" s="170" t="e">
        <f>IF(B1098=1,"",IF(AND(TrackingWorksheet!#REF! &lt;&gt;"", TrackingWorksheet!#REF!="At facility"), 1, 0)*D1098)</f>
        <v>#REF!</v>
      </c>
      <c r="S1098" s="170" t="e">
        <f>IF(B1098=1,"",IF(AND(TrackingWorksheet!#REF! &lt;&gt;"", TrackingWorksheet!#REF!="Outside of facility"), 1, 0)*D1098)</f>
        <v>#REF!</v>
      </c>
      <c r="T1098" s="170" t="e">
        <f>IF(B1098=1,"",IF(AND(TrackingWorksheet!#REF!&lt;&gt;"",TrackingWorksheet!#REF!&lt;=#REF!),1,0)*D1098)</f>
        <v>#REF!</v>
      </c>
      <c r="U1098" s="170" t="e">
        <f>IF(B1098=1,"",IF(AND(TrackingWorksheet!#REF!&lt;&gt;"",TrackingWorksheet!#REF!&lt;=#REF!),1,0)*D1098)</f>
        <v>#REF!</v>
      </c>
      <c r="V1098" s="170" t="str">
        <f>IF(B1098=1,"",IF(TrackingWorksheet!F1103="","",TrackingWorksheet!F1103))</f>
        <v/>
      </c>
    </row>
    <row r="1099" spans="2:22" x14ac:dyDescent="0.35">
      <c r="B1099" s="178">
        <f>IF(AND(ISBLANK(TrackingWorksheet!B1104),ISBLANK(TrackingWorksheet!C1104),ISBLANK(TrackingWorksheet!G1104),ISBLANK(TrackingWorksheet!I1104),
ISBLANK(TrackingWorksheet!#REF!)),1,0)</f>
        <v>0</v>
      </c>
      <c r="C1099" s="173">
        <f>IF(B1099=1,"",TrackingWorksheet!D1104)</f>
        <v>0</v>
      </c>
      <c r="D1099" s="176">
        <f>IF(B1099=1,"",IF(AND(TrackingWorksheet!B1104&lt;&gt;"",TrackingWorksheet!B1104&lt;=WeeklyCOVIDSummary!$C$7,OR(TrackingWorksheet!C1104="",TrackingWorksheet!C1104&gt;=WeeklyCOVIDSummary!$C$6)),1,0))</f>
        <v>0</v>
      </c>
      <c r="E1099" s="175">
        <f>IF(B1099=1,"",IF(AND(TrackingWorksheet!H1104&lt;&gt;"",TrackingWorksheet!H1104&lt;=WeeklyCOVIDSummary!$C$7),1,0)*D1099)</f>
        <v>0</v>
      </c>
      <c r="F1099" s="175">
        <f>IF(B1099=1,"",IF(AND(TrackingWorksheet!I1104&lt;&gt;"",TrackingWorksheet!I1104&lt;=WeeklyCOVIDSummary!$C$7),1,0)*D1099)</f>
        <v>0</v>
      </c>
      <c r="G1099" s="175">
        <f>IF(B1099=1,"",IF(AND(TrackingWorksheet!G1104&lt;&gt;"",TrackingWorksheet!G1104&lt;=WeeklyCOVIDSummary!$C$7,WeeklyCOVIDSummary!$C$6-TrackingWorksheet!G1104&lt;60),1,0)*D1099)</f>
        <v>0</v>
      </c>
      <c r="H1099" s="175">
        <f>IF(B1099=1,"",IF(AND(TrackingWorksheet!G1104&lt;&gt;"",TrackingWorksheet!G1104&lt;=WeeklyCOVIDSummary!$C$7,TrackingWorksheet!G1104&gt;$M$3),1,0)*D1099)</f>
        <v>0</v>
      </c>
      <c r="I1099" s="175">
        <f t="shared" si="35"/>
        <v>0</v>
      </c>
      <c r="J1099" s="175">
        <f t="shared" si="34"/>
        <v>0</v>
      </c>
      <c r="K1099" s="175">
        <f>IF(B1099=1,"",IF(AND(TrackingWorksheet!G1104="",TrackingWorksheet!H1104="", TrackingWorksheet!I1104=""),1,0)*D1099)</f>
        <v>0</v>
      </c>
      <c r="L1099" s="178" t="str">
        <f>IF(B1099=1,"",IF(TrackingWorksheet!F1104="","",TrackingWorksheet!F1104))</f>
        <v/>
      </c>
      <c r="M1099" s="170"/>
      <c r="N1099" s="170">
        <f>IF(AND(ISBLANK(TrackingWorksheet!B1104),ISBLANK(TrackingWorksheet!C1104),ISBLANK(TrackingWorksheet!G1104),ISBLANK(TrackingWorksheet!I1104),
ISBLANK(TrackingWorksheet!#REF!)),1,0)</f>
        <v>0</v>
      </c>
      <c r="O1099" s="170">
        <f>IF(B1099=1,"",TrackingWorksheet!E1104)</f>
        <v>0</v>
      </c>
      <c r="P1099" s="170" t="e">
        <f>IF(B1099=1,"",IF(AND(TrackingWorksheet!B1104&lt;&gt;"",TrackingWorksheet!B1104&lt;=#REF!,OR(TrackingWorksheet!C1104="",TrackingWorksheet!C1104&gt;=#REF!)),1,0))</f>
        <v>#REF!</v>
      </c>
      <c r="Q1099" s="170" t="e">
        <f>IF(B1099=1,"",IF(AND(TrackingWorksheet!#REF! &lt;&gt;"",TrackingWorksheet!#REF!&lt;=#REF!), 1, 0)*D1099)</f>
        <v>#REF!</v>
      </c>
      <c r="R1099" s="170" t="e">
        <f>IF(B1099=1,"",IF(AND(TrackingWorksheet!#REF! &lt;&gt;"", TrackingWorksheet!#REF!="At facility"), 1, 0)*D1099)</f>
        <v>#REF!</v>
      </c>
      <c r="S1099" s="170" t="e">
        <f>IF(B1099=1,"",IF(AND(TrackingWorksheet!#REF! &lt;&gt;"", TrackingWorksheet!#REF!="Outside of facility"), 1, 0)*D1099)</f>
        <v>#REF!</v>
      </c>
      <c r="T1099" s="170" t="e">
        <f>IF(B1099=1,"",IF(AND(TrackingWorksheet!#REF!&lt;&gt;"",TrackingWorksheet!#REF!&lt;=#REF!),1,0)*D1099)</f>
        <v>#REF!</v>
      </c>
      <c r="U1099" s="170" t="e">
        <f>IF(B1099=1,"",IF(AND(TrackingWorksheet!#REF!&lt;&gt;"",TrackingWorksheet!#REF!&lt;=#REF!),1,0)*D1099)</f>
        <v>#REF!</v>
      </c>
      <c r="V1099" s="170" t="str">
        <f>IF(B1099=1,"",IF(TrackingWorksheet!F1104="","",TrackingWorksheet!F1104))</f>
        <v/>
      </c>
    </row>
    <row r="1100" spans="2:22" x14ac:dyDescent="0.35">
      <c r="B1100" s="178">
        <f>IF(AND(ISBLANK(TrackingWorksheet!B1105),ISBLANK(TrackingWorksheet!C1105),ISBLANK(TrackingWorksheet!G1105),ISBLANK(TrackingWorksheet!I1105),
ISBLANK(TrackingWorksheet!#REF!)),1,0)</f>
        <v>0</v>
      </c>
      <c r="C1100" s="173">
        <f>IF(B1100=1,"",TrackingWorksheet!D1105)</f>
        <v>0</v>
      </c>
      <c r="D1100" s="176">
        <f>IF(B1100=1,"",IF(AND(TrackingWorksheet!B1105&lt;&gt;"",TrackingWorksheet!B1105&lt;=WeeklyCOVIDSummary!$C$7,OR(TrackingWorksheet!C1105="",TrackingWorksheet!C1105&gt;=WeeklyCOVIDSummary!$C$6)),1,0))</f>
        <v>0</v>
      </c>
      <c r="E1100" s="175">
        <f>IF(B1100=1,"",IF(AND(TrackingWorksheet!H1105&lt;&gt;"",TrackingWorksheet!H1105&lt;=WeeklyCOVIDSummary!$C$7),1,0)*D1100)</f>
        <v>0</v>
      </c>
      <c r="F1100" s="175">
        <f>IF(B1100=1,"",IF(AND(TrackingWorksheet!I1105&lt;&gt;"",TrackingWorksheet!I1105&lt;=WeeklyCOVIDSummary!$C$7),1,0)*D1100)</f>
        <v>0</v>
      </c>
      <c r="G1100" s="175">
        <f>IF(B1100=1,"",IF(AND(TrackingWorksheet!G1105&lt;&gt;"",TrackingWorksheet!G1105&lt;=WeeklyCOVIDSummary!$C$7,WeeklyCOVIDSummary!$C$6-TrackingWorksheet!G1105&lt;60),1,0)*D1100)</f>
        <v>0</v>
      </c>
      <c r="H1100" s="175">
        <f>IF(B1100=1,"",IF(AND(TrackingWorksheet!G1105&lt;&gt;"",TrackingWorksheet!G1105&lt;=WeeklyCOVIDSummary!$C$7,TrackingWorksheet!G1105&gt;$M$3),1,0)*D1100)</f>
        <v>0</v>
      </c>
      <c r="I1100" s="175">
        <f t="shared" si="35"/>
        <v>0</v>
      </c>
      <c r="J1100" s="175">
        <f t="shared" si="34"/>
        <v>0</v>
      </c>
      <c r="K1100" s="175">
        <f>IF(B1100=1,"",IF(AND(TrackingWorksheet!G1105="",TrackingWorksheet!H1105="", TrackingWorksheet!I1105=""),1,0)*D1100)</f>
        <v>0</v>
      </c>
      <c r="L1100" s="178" t="str">
        <f>IF(B1100=1,"",IF(TrackingWorksheet!F1105="","",TrackingWorksheet!F1105))</f>
        <v/>
      </c>
      <c r="M1100" s="170"/>
      <c r="N1100" s="170">
        <f>IF(AND(ISBLANK(TrackingWorksheet!B1105),ISBLANK(TrackingWorksheet!C1105),ISBLANK(TrackingWorksheet!G1105),ISBLANK(TrackingWorksheet!I1105),
ISBLANK(TrackingWorksheet!#REF!)),1,0)</f>
        <v>0</v>
      </c>
      <c r="O1100" s="170">
        <f>IF(B1100=1,"",TrackingWorksheet!E1105)</f>
        <v>0</v>
      </c>
      <c r="P1100" s="170" t="e">
        <f>IF(B1100=1,"",IF(AND(TrackingWorksheet!B1105&lt;&gt;"",TrackingWorksheet!B1105&lt;=#REF!,OR(TrackingWorksheet!C1105="",TrackingWorksheet!C1105&gt;=#REF!)),1,0))</f>
        <v>#REF!</v>
      </c>
      <c r="Q1100" s="170" t="e">
        <f>IF(B1100=1,"",IF(AND(TrackingWorksheet!#REF! &lt;&gt;"",TrackingWorksheet!#REF!&lt;=#REF!), 1, 0)*D1100)</f>
        <v>#REF!</v>
      </c>
      <c r="R1100" s="170" t="e">
        <f>IF(B1100=1,"",IF(AND(TrackingWorksheet!#REF! &lt;&gt;"", TrackingWorksheet!#REF!="At facility"), 1, 0)*D1100)</f>
        <v>#REF!</v>
      </c>
      <c r="S1100" s="170" t="e">
        <f>IF(B1100=1,"",IF(AND(TrackingWorksheet!#REF! &lt;&gt;"", TrackingWorksheet!#REF!="Outside of facility"), 1, 0)*D1100)</f>
        <v>#REF!</v>
      </c>
      <c r="T1100" s="170" t="e">
        <f>IF(B1100=1,"",IF(AND(TrackingWorksheet!#REF!&lt;&gt;"",TrackingWorksheet!#REF!&lt;=#REF!),1,0)*D1100)</f>
        <v>#REF!</v>
      </c>
      <c r="U1100" s="170" t="e">
        <f>IF(B1100=1,"",IF(AND(TrackingWorksheet!#REF!&lt;&gt;"",TrackingWorksheet!#REF!&lt;=#REF!),1,0)*D1100)</f>
        <v>#REF!</v>
      </c>
      <c r="V1100" s="170" t="str">
        <f>IF(B1100=1,"",IF(TrackingWorksheet!F1105="","",TrackingWorksheet!F1105))</f>
        <v/>
      </c>
    </row>
    <row r="1101" spans="2:22" x14ac:dyDescent="0.35">
      <c r="B1101" s="178">
        <f>IF(AND(ISBLANK(TrackingWorksheet!B1106),ISBLANK(TrackingWorksheet!C1106),ISBLANK(TrackingWorksheet!G1106),ISBLANK(TrackingWorksheet!I1106),
ISBLANK(TrackingWorksheet!#REF!)),1,0)</f>
        <v>0</v>
      </c>
      <c r="C1101" s="173">
        <f>IF(B1101=1,"",TrackingWorksheet!D1106)</f>
        <v>0</v>
      </c>
      <c r="D1101" s="176">
        <f>IF(B1101=1,"",IF(AND(TrackingWorksheet!B1106&lt;&gt;"",TrackingWorksheet!B1106&lt;=WeeklyCOVIDSummary!$C$7,OR(TrackingWorksheet!C1106="",TrackingWorksheet!C1106&gt;=WeeklyCOVIDSummary!$C$6)),1,0))</f>
        <v>0</v>
      </c>
      <c r="E1101" s="175">
        <f>IF(B1101=1,"",IF(AND(TrackingWorksheet!H1106&lt;&gt;"",TrackingWorksheet!H1106&lt;=WeeklyCOVIDSummary!$C$7),1,0)*D1101)</f>
        <v>0</v>
      </c>
      <c r="F1101" s="175">
        <f>IF(B1101=1,"",IF(AND(TrackingWorksheet!I1106&lt;&gt;"",TrackingWorksheet!I1106&lt;=WeeklyCOVIDSummary!$C$7),1,0)*D1101)</f>
        <v>0</v>
      </c>
      <c r="G1101" s="175">
        <f>IF(B1101=1,"",IF(AND(TrackingWorksheet!G1106&lt;&gt;"",TrackingWorksheet!G1106&lt;=WeeklyCOVIDSummary!$C$7,WeeklyCOVIDSummary!$C$6-TrackingWorksheet!G1106&lt;60),1,0)*D1101)</f>
        <v>0</v>
      </c>
      <c r="H1101" s="175">
        <f>IF(B1101=1,"",IF(AND(TrackingWorksheet!G1106&lt;&gt;"",TrackingWorksheet!G1106&lt;=WeeklyCOVIDSummary!$C$7,TrackingWorksheet!G1106&gt;$M$3),1,0)*D1101)</f>
        <v>0</v>
      </c>
      <c r="I1101" s="175">
        <f t="shared" si="35"/>
        <v>0</v>
      </c>
      <c r="J1101" s="175">
        <f t="shared" si="34"/>
        <v>0</v>
      </c>
      <c r="K1101" s="175">
        <f>IF(B1101=1,"",IF(AND(TrackingWorksheet!G1106="",TrackingWorksheet!H1106="", TrackingWorksheet!I1106=""),1,0)*D1101)</f>
        <v>0</v>
      </c>
      <c r="L1101" s="178" t="str">
        <f>IF(B1101=1,"",IF(TrackingWorksheet!F1106="","",TrackingWorksheet!F1106))</f>
        <v/>
      </c>
      <c r="M1101" s="170"/>
      <c r="N1101" s="170">
        <f>IF(AND(ISBLANK(TrackingWorksheet!B1106),ISBLANK(TrackingWorksheet!C1106),ISBLANK(TrackingWorksheet!G1106),ISBLANK(TrackingWorksheet!I1106),
ISBLANK(TrackingWorksheet!#REF!)),1,0)</f>
        <v>0</v>
      </c>
      <c r="O1101" s="170">
        <f>IF(B1101=1,"",TrackingWorksheet!E1106)</f>
        <v>0</v>
      </c>
      <c r="P1101" s="170" t="e">
        <f>IF(B1101=1,"",IF(AND(TrackingWorksheet!B1106&lt;&gt;"",TrackingWorksheet!B1106&lt;=#REF!,OR(TrackingWorksheet!C1106="",TrackingWorksheet!C1106&gt;=#REF!)),1,0))</f>
        <v>#REF!</v>
      </c>
      <c r="Q1101" s="170" t="e">
        <f>IF(B1101=1,"",IF(AND(TrackingWorksheet!#REF! &lt;&gt;"",TrackingWorksheet!#REF!&lt;=#REF!), 1, 0)*D1101)</f>
        <v>#REF!</v>
      </c>
      <c r="R1101" s="170" t="e">
        <f>IF(B1101=1,"",IF(AND(TrackingWorksheet!#REF! &lt;&gt;"", TrackingWorksheet!#REF!="At facility"), 1, 0)*D1101)</f>
        <v>#REF!</v>
      </c>
      <c r="S1101" s="170" t="e">
        <f>IF(B1101=1,"",IF(AND(TrackingWorksheet!#REF! &lt;&gt;"", TrackingWorksheet!#REF!="Outside of facility"), 1, 0)*D1101)</f>
        <v>#REF!</v>
      </c>
      <c r="T1101" s="170" t="e">
        <f>IF(B1101=1,"",IF(AND(TrackingWorksheet!#REF!&lt;&gt;"",TrackingWorksheet!#REF!&lt;=#REF!),1,0)*D1101)</f>
        <v>#REF!</v>
      </c>
      <c r="U1101" s="170" t="e">
        <f>IF(B1101=1,"",IF(AND(TrackingWorksheet!#REF!&lt;&gt;"",TrackingWorksheet!#REF!&lt;=#REF!),1,0)*D1101)</f>
        <v>#REF!</v>
      </c>
      <c r="V1101" s="170" t="str">
        <f>IF(B1101=1,"",IF(TrackingWorksheet!F1106="","",TrackingWorksheet!F1106))</f>
        <v/>
      </c>
    </row>
    <row r="1102" spans="2:22" x14ac:dyDescent="0.35">
      <c r="B1102" s="178">
        <f>IF(AND(ISBLANK(TrackingWorksheet!B1107),ISBLANK(TrackingWorksheet!C1107),ISBLANK(TrackingWorksheet!G1107),ISBLANK(TrackingWorksheet!I1107),
ISBLANK(TrackingWorksheet!#REF!)),1,0)</f>
        <v>0</v>
      </c>
      <c r="C1102" s="173">
        <f>IF(B1102=1,"",TrackingWorksheet!D1107)</f>
        <v>0</v>
      </c>
      <c r="D1102" s="176">
        <f>IF(B1102=1,"",IF(AND(TrackingWorksheet!B1107&lt;&gt;"",TrackingWorksheet!B1107&lt;=WeeklyCOVIDSummary!$C$7,OR(TrackingWorksheet!C1107="",TrackingWorksheet!C1107&gt;=WeeklyCOVIDSummary!$C$6)),1,0))</f>
        <v>0</v>
      </c>
      <c r="E1102" s="175">
        <f>IF(B1102=1,"",IF(AND(TrackingWorksheet!H1107&lt;&gt;"",TrackingWorksheet!H1107&lt;=WeeklyCOVIDSummary!$C$7),1,0)*D1102)</f>
        <v>0</v>
      </c>
      <c r="F1102" s="175">
        <f>IF(B1102=1,"",IF(AND(TrackingWorksheet!I1107&lt;&gt;"",TrackingWorksheet!I1107&lt;=WeeklyCOVIDSummary!$C$7),1,0)*D1102)</f>
        <v>0</v>
      </c>
      <c r="G1102" s="175">
        <f>IF(B1102=1,"",IF(AND(TrackingWorksheet!G1107&lt;&gt;"",TrackingWorksheet!G1107&lt;=WeeklyCOVIDSummary!$C$7,WeeklyCOVIDSummary!$C$6-TrackingWorksheet!G1107&lt;60),1,0)*D1102)</f>
        <v>0</v>
      </c>
      <c r="H1102" s="175">
        <f>IF(B1102=1,"",IF(AND(TrackingWorksheet!G1107&lt;&gt;"",TrackingWorksheet!G1107&lt;=WeeklyCOVIDSummary!$C$7,TrackingWorksheet!G1107&gt;$M$3),1,0)*D1102)</f>
        <v>0</v>
      </c>
      <c r="I1102" s="175">
        <f t="shared" si="35"/>
        <v>0</v>
      </c>
      <c r="J1102" s="175">
        <f t="shared" si="34"/>
        <v>0</v>
      </c>
      <c r="K1102" s="175">
        <f>IF(B1102=1,"",IF(AND(TrackingWorksheet!G1107="",TrackingWorksheet!H1107="", TrackingWorksheet!I1107=""),1,0)*D1102)</f>
        <v>0</v>
      </c>
      <c r="L1102" s="178" t="str">
        <f>IF(B1102=1,"",IF(TrackingWorksheet!F1107="","",TrackingWorksheet!F1107))</f>
        <v/>
      </c>
      <c r="M1102" s="170"/>
      <c r="N1102" s="170">
        <f>IF(AND(ISBLANK(TrackingWorksheet!B1107),ISBLANK(TrackingWorksheet!C1107),ISBLANK(TrackingWorksheet!G1107),ISBLANK(TrackingWorksheet!I1107),
ISBLANK(TrackingWorksheet!#REF!)),1,0)</f>
        <v>0</v>
      </c>
      <c r="O1102" s="170">
        <f>IF(B1102=1,"",TrackingWorksheet!E1107)</f>
        <v>0</v>
      </c>
      <c r="P1102" s="170" t="e">
        <f>IF(B1102=1,"",IF(AND(TrackingWorksheet!B1107&lt;&gt;"",TrackingWorksheet!B1107&lt;=#REF!,OR(TrackingWorksheet!C1107="",TrackingWorksheet!C1107&gt;=#REF!)),1,0))</f>
        <v>#REF!</v>
      </c>
      <c r="Q1102" s="170" t="e">
        <f>IF(B1102=1,"",IF(AND(TrackingWorksheet!#REF! &lt;&gt;"",TrackingWorksheet!#REF!&lt;=#REF!), 1, 0)*D1102)</f>
        <v>#REF!</v>
      </c>
      <c r="R1102" s="170" t="e">
        <f>IF(B1102=1,"",IF(AND(TrackingWorksheet!#REF! &lt;&gt;"", TrackingWorksheet!#REF!="At facility"), 1, 0)*D1102)</f>
        <v>#REF!</v>
      </c>
      <c r="S1102" s="170" t="e">
        <f>IF(B1102=1,"",IF(AND(TrackingWorksheet!#REF! &lt;&gt;"", TrackingWorksheet!#REF!="Outside of facility"), 1, 0)*D1102)</f>
        <v>#REF!</v>
      </c>
      <c r="T1102" s="170" t="e">
        <f>IF(B1102=1,"",IF(AND(TrackingWorksheet!#REF!&lt;&gt;"",TrackingWorksheet!#REF!&lt;=#REF!),1,0)*D1102)</f>
        <v>#REF!</v>
      </c>
      <c r="U1102" s="170" t="e">
        <f>IF(B1102=1,"",IF(AND(TrackingWorksheet!#REF!&lt;&gt;"",TrackingWorksheet!#REF!&lt;=#REF!),1,0)*D1102)</f>
        <v>#REF!</v>
      </c>
      <c r="V1102" s="170" t="str">
        <f>IF(B1102=1,"",IF(TrackingWorksheet!F1107="","",TrackingWorksheet!F1107))</f>
        <v/>
      </c>
    </row>
    <row r="1103" spans="2:22" x14ac:dyDescent="0.35">
      <c r="B1103" s="178">
        <f>IF(AND(ISBLANK(TrackingWorksheet!B1108),ISBLANK(TrackingWorksheet!C1108),ISBLANK(TrackingWorksheet!G1108),ISBLANK(TrackingWorksheet!I1108),
ISBLANK(TrackingWorksheet!#REF!)),1,0)</f>
        <v>0</v>
      </c>
      <c r="C1103" s="173">
        <f>IF(B1103=1,"",TrackingWorksheet!D1108)</f>
        <v>0</v>
      </c>
      <c r="D1103" s="176">
        <f>IF(B1103=1,"",IF(AND(TrackingWorksheet!B1108&lt;&gt;"",TrackingWorksheet!B1108&lt;=WeeklyCOVIDSummary!$C$7,OR(TrackingWorksheet!C1108="",TrackingWorksheet!C1108&gt;=WeeklyCOVIDSummary!$C$6)),1,0))</f>
        <v>0</v>
      </c>
      <c r="E1103" s="175">
        <f>IF(B1103=1,"",IF(AND(TrackingWorksheet!H1108&lt;&gt;"",TrackingWorksheet!H1108&lt;=WeeklyCOVIDSummary!$C$7),1,0)*D1103)</f>
        <v>0</v>
      </c>
      <c r="F1103" s="175">
        <f>IF(B1103=1,"",IF(AND(TrackingWorksheet!I1108&lt;&gt;"",TrackingWorksheet!I1108&lt;=WeeklyCOVIDSummary!$C$7),1,0)*D1103)</f>
        <v>0</v>
      </c>
      <c r="G1103" s="175">
        <f>IF(B1103=1,"",IF(AND(TrackingWorksheet!G1108&lt;&gt;"",TrackingWorksheet!G1108&lt;=WeeklyCOVIDSummary!$C$7,WeeklyCOVIDSummary!$C$6-TrackingWorksheet!G1108&lt;60),1,0)*D1103)</f>
        <v>0</v>
      </c>
      <c r="H1103" s="175">
        <f>IF(B1103=1,"",IF(AND(TrackingWorksheet!G1108&lt;&gt;"",TrackingWorksheet!G1108&lt;=WeeklyCOVIDSummary!$C$7,TrackingWorksheet!G1108&gt;$M$3),1,0)*D1103)</f>
        <v>0</v>
      </c>
      <c r="I1103" s="175">
        <f t="shared" si="35"/>
        <v>0</v>
      </c>
      <c r="J1103" s="175">
        <f t="shared" si="34"/>
        <v>0</v>
      </c>
      <c r="K1103" s="175">
        <f>IF(B1103=1,"",IF(AND(TrackingWorksheet!G1108="",TrackingWorksheet!H1108="", TrackingWorksheet!I1108=""),1,0)*D1103)</f>
        <v>0</v>
      </c>
      <c r="L1103" s="178" t="str">
        <f>IF(B1103=1,"",IF(TrackingWorksheet!F1108="","",TrackingWorksheet!F1108))</f>
        <v/>
      </c>
      <c r="M1103" s="170"/>
      <c r="N1103" s="170">
        <f>IF(AND(ISBLANK(TrackingWorksheet!B1108),ISBLANK(TrackingWorksheet!C1108),ISBLANK(TrackingWorksheet!G1108),ISBLANK(TrackingWorksheet!I1108),
ISBLANK(TrackingWorksheet!#REF!)),1,0)</f>
        <v>0</v>
      </c>
      <c r="O1103" s="170">
        <f>IF(B1103=1,"",TrackingWorksheet!E1108)</f>
        <v>0</v>
      </c>
      <c r="P1103" s="170" t="e">
        <f>IF(B1103=1,"",IF(AND(TrackingWorksheet!B1108&lt;&gt;"",TrackingWorksheet!B1108&lt;=#REF!,OR(TrackingWorksheet!C1108="",TrackingWorksheet!C1108&gt;=#REF!)),1,0))</f>
        <v>#REF!</v>
      </c>
      <c r="Q1103" s="170" t="e">
        <f>IF(B1103=1,"",IF(AND(TrackingWorksheet!#REF! &lt;&gt;"",TrackingWorksheet!#REF!&lt;=#REF!), 1, 0)*D1103)</f>
        <v>#REF!</v>
      </c>
      <c r="R1103" s="170" t="e">
        <f>IF(B1103=1,"",IF(AND(TrackingWorksheet!#REF! &lt;&gt;"", TrackingWorksheet!#REF!="At facility"), 1, 0)*D1103)</f>
        <v>#REF!</v>
      </c>
      <c r="S1103" s="170" t="e">
        <f>IF(B1103=1,"",IF(AND(TrackingWorksheet!#REF! &lt;&gt;"", TrackingWorksheet!#REF!="Outside of facility"), 1, 0)*D1103)</f>
        <v>#REF!</v>
      </c>
      <c r="T1103" s="170" t="e">
        <f>IF(B1103=1,"",IF(AND(TrackingWorksheet!#REF!&lt;&gt;"",TrackingWorksheet!#REF!&lt;=#REF!),1,0)*D1103)</f>
        <v>#REF!</v>
      </c>
      <c r="U1103" s="170" t="e">
        <f>IF(B1103=1,"",IF(AND(TrackingWorksheet!#REF!&lt;&gt;"",TrackingWorksheet!#REF!&lt;=#REF!),1,0)*D1103)</f>
        <v>#REF!</v>
      </c>
      <c r="V1103" s="170" t="str">
        <f>IF(B1103=1,"",IF(TrackingWorksheet!F1108="","",TrackingWorksheet!F1108))</f>
        <v/>
      </c>
    </row>
    <row r="1104" spans="2:22" x14ac:dyDescent="0.35">
      <c r="B1104" s="178">
        <f>IF(AND(ISBLANK(TrackingWorksheet!B1109),ISBLANK(TrackingWorksheet!C1109),ISBLANK(TrackingWorksheet!G1109),ISBLANK(TrackingWorksheet!I1109),
ISBLANK(TrackingWorksheet!#REF!)),1,0)</f>
        <v>0</v>
      </c>
      <c r="C1104" s="173">
        <f>IF(B1104=1,"",TrackingWorksheet!D1109)</f>
        <v>0</v>
      </c>
      <c r="D1104" s="176">
        <f>IF(B1104=1,"",IF(AND(TrackingWorksheet!B1109&lt;&gt;"",TrackingWorksheet!B1109&lt;=WeeklyCOVIDSummary!$C$7,OR(TrackingWorksheet!C1109="",TrackingWorksheet!C1109&gt;=WeeklyCOVIDSummary!$C$6)),1,0))</f>
        <v>0</v>
      </c>
      <c r="E1104" s="175">
        <f>IF(B1104=1,"",IF(AND(TrackingWorksheet!H1109&lt;&gt;"",TrackingWorksheet!H1109&lt;=WeeklyCOVIDSummary!$C$7),1,0)*D1104)</f>
        <v>0</v>
      </c>
      <c r="F1104" s="175">
        <f>IF(B1104=1,"",IF(AND(TrackingWorksheet!I1109&lt;&gt;"",TrackingWorksheet!I1109&lt;=WeeklyCOVIDSummary!$C$7),1,0)*D1104)</f>
        <v>0</v>
      </c>
      <c r="G1104" s="175">
        <f>IF(B1104=1,"",IF(AND(TrackingWorksheet!G1109&lt;&gt;"",TrackingWorksheet!G1109&lt;=WeeklyCOVIDSummary!$C$7,WeeklyCOVIDSummary!$C$6-TrackingWorksheet!G1109&lt;60),1,0)*D1104)</f>
        <v>0</v>
      </c>
      <c r="H1104" s="175">
        <f>IF(B1104=1,"",IF(AND(TrackingWorksheet!G1109&lt;&gt;"",TrackingWorksheet!G1109&lt;=WeeklyCOVIDSummary!$C$7,TrackingWorksheet!G1109&gt;$M$3),1,0)*D1104)</f>
        <v>0</v>
      </c>
      <c r="I1104" s="175">
        <f t="shared" si="35"/>
        <v>0</v>
      </c>
      <c r="J1104" s="175">
        <f t="shared" si="34"/>
        <v>0</v>
      </c>
      <c r="K1104" s="175">
        <f>IF(B1104=1,"",IF(AND(TrackingWorksheet!G1109="",TrackingWorksheet!H1109="", TrackingWorksheet!I1109=""),1,0)*D1104)</f>
        <v>0</v>
      </c>
      <c r="L1104" s="178" t="str">
        <f>IF(B1104=1,"",IF(TrackingWorksheet!F1109="","",TrackingWorksheet!F1109))</f>
        <v/>
      </c>
      <c r="M1104" s="170"/>
      <c r="N1104" s="170">
        <f>IF(AND(ISBLANK(TrackingWorksheet!B1109),ISBLANK(TrackingWorksheet!C1109),ISBLANK(TrackingWorksheet!G1109),ISBLANK(TrackingWorksheet!I1109),
ISBLANK(TrackingWorksheet!#REF!)),1,0)</f>
        <v>0</v>
      </c>
      <c r="O1104" s="170">
        <f>IF(B1104=1,"",TrackingWorksheet!E1109)</f>
        <v>0</v>
      </c>
      <c r="P1104" s="170" t="e">
        <f>IF(B1104=1,"",IF(AND(TrackingWorksheet!B1109&lt;&gt;"",TrackingWorksheet!B1109&lt;=#REF!,OR(TrackingWorksheet!C1109="",TrackingWorksheet!C1109&gt;=#REF!)),1,0))</f>
        <v>#REF!</v>
      </c>
      <c r="Q1104" s="170" t="e">
        <f>IF(B1104=1,"",IF(AND(TrackingWorksheet!#REF! &lt;&gt;"",TrackingWorksheet!#REF!&lt;=#REF!), 1, 0)*D1104)</f>
        <v>#REF!</v>
      </c>
      <c r="R1104" s="170" t="e">
        <f>IF(B1104=1,"",IF(AND(TrackingWorksheet!#REF! &lt;&gt;"", TrackingWorksheet!#REF!="At facility"), 1, 0)*D1104)</f>
        <v>#REF!</v>
      </c>
      <c r="S1104" s="170" t="e">
        <f>IF(B1104=1,"",IF(AND(TrackingWorksheet!#REF! &lt;&gt;"", TrackingWorksheet!#REF!="Outside of facility"), 1, 0)*D1104)</f>
        <v>#REF!</v>
      </c>
      <c r="T1104" s="170" t="e">
        <f>IF(B1104=1,"",IF(AND(TrackingWorksheet!#REF!&lt;&gt;"",TrackingWorksheet!#REF!&lt;=#REF!),1,0)*D1104)</f>
        <v>#REF!</v>
      </c>
      <c r="U1104" s="170" t="e">
        <f>IF(B1104=1,"",IF(AND(TrackingWorksheet!#REF!&lt;&gt;"",TrackingWorksheet!#REF!&lt;=#REF!),1,0)*D1104)</f>
        <v>#REF!</v>
      </c>
      <c r="V1104" s="170" t="str">
        <f>IF(B1104=1,"",IF(TrackingWorksheet!F1109="","",TrackingWorksheet!F1109))</f>
        <v/>
      </c>
    </row>
    <row r="1105" spans="2:22" x14ac:dyDescent="0.35">
      <c r="B1105" s="178">
        <f>IF(AND(ISBLANK(TrackingWorksheet!B1110),ISBLANK(TrackingWorksheet!C1110),ISBLANK(TrackingWorksheet!G1110),ISBLANK(TrackingWorksheet!I1110),
ISBLANK(TrackingWorksheet!#REF!)),1,0)</f>
        <v>0</v>
      </c>
      <c r="C1105" s="173">
        <f>IF(B1105=1,"",TrackingWorksheet!D1110)</f>
        <v>0</v>
      </c>
      <c r="D1105" s="176">
        <f>IF(B1105=1,"",IF(AND(TrackingWorksheet!B1110&lt;&gt;"",TrackingWorksheet!B1110&lt;=WeeklyCOVIDSummary!$C$7,OR(TrackingWorksheet!C1110="",TrackingWorksheet!C1110&gt;=WeeklyCOVIDSummary!$C$6)),1,0))</f>
        <v>0</v>
      </c>
      <c r="E1105" s="175">
        <f>IF(B1105=1,"",IF(AND(TrackingWorksheet!H1110&lt;&gt;"",TrackingWorksheet!H1110&lt;=WeeklyCOVIDSummary!$C$7),1,0)*D1105)</f>
        <v>0</v>
      </c>
      <c r="F1105" s="175">
        <f>IF(B1105=1,"",IF(AND(TrackingWorksheet!I1110&lt;&gt;"",TrackingWorksheet!I1110&lt;=WeeklyCOVIDSummary!$C$7),1,0)*D1105)</f>
        <v>0</v>
      </c>
      <c r="G1105" s="175">
        <f>IF(B1105=1,"",IF(AND(TrackingWorksheet!G1110&lt;&gt;"",TrackingWorksheet!G1110&lt;=WeeklyCOVIDSummary!$C$7,WeeklyCOVIDSummary!$C$6-TrackingWorksheet!G1110&lt;60),1,0)*D1105)</f>
        <v>0</v>
      </c>
      <c r="H1105" s="175">
        <f>IF(B1105=1,"",IF(AND(TrackingWorksheet!G1110&lt;&gt;"",TrackingWorksheet!G1110&lt;=WeeklyCOVIDSummary!$C$7,TrackingWorksheet!G1110&gt;$M$3),1,0)*D1105)</f>
        <v>0</v>
      </c>
      <c r="I1105" s="175">
        <f t="shared" si="35"/>
        <v>0</v>
      </c>
      <c r="J1105" s="175">
        <f t="shared" si="34"/>
        <v>0</v>
      </c>
      <c r="K1105" s="175">
        <f>IF(B1105=1,"",IF(AND(TrackingWorksheet!G1110="",TrackingWorksheet!H1110="", TrackingWorksheet!I1110=""),1,0)*D1105)</f>
        <v>0</v>
      </c>
      <c r="L1105" s="178" t="str">
        <f>IF(B1105=1,"",IF(TrackingWorksheet!F1110="","",TrackingWorksheet!F1110))</f>
        <v/>
      </c>
      <c r="M1105" s="170"/>
      <c r="N1105" s="170">
        <f>IF(AND(ISBLANK(TrackingWorksheet!B1110),ISBLANK(TrackingWorksheet!C1110),ISBLANK(TrackingWorksheet!G1110),ISBLANK(TrackingWorksheet!I1110),
ISBLANK(TrackingWorksheet!#REF!)),1,0)</f>
        <v>0</v>
      </c>
      <c r="O1105" s="170">
        <f>IF(B1105=1,"",TrackingWorksheet!E1110)</f>
        <v>0</v>
      </c>
      <c r="P1105" s="170" t="e">
        <f>IF(B1105=1,"",IF(AND(TrackingWorksheet!B1110&lt;&gt;"",TrackingWorksheet!B1110&lt;=#REF!,OR(TrackingWorksheet!C1110="",TrackingWorksheet!C1110&gt;=#REF!)),1,0))</f>
        <v>#REF!</v>
      </c>
      <c r="Q1105" s="170" t="e">
        <f>IF(B1105=1,"",IF(AND(TrackingWorksheet!#REF! &lt;&gt;"",TrackingWorksheet!#REF!&lt;=#REF!), 1, 0)*D1105)</f>
        <v>#REF!</v>
      </c>
      <c r="R1105" s="170" t="e">
        <f>IF(B1105=1,"",IF(AND(TrackingWorksheet!#REF! &lt;&gt;"", TrackingWorksheet!#REF!="At facility"), 1, 0)*D1105)</f>
        <v>#REF!</v>
      </c>
      <c r="S1105" s="170" t="e">
        <f>IF(B1105=1,"",IF(AND(TrackingWorksheet!#REF! &lt;&gt;"", TrackingWorksheet!#REF!="Outside of facility"), 1, 0)*D1105)</f>
        <v>#REF!</v>
      </c>
      <c r="T1105" s="170" t="e">
        <f>IF(B1105=1,"",IF(AND(TrackingWorksheet!#REF!&lt;&gt;"",TrackingWorksheet!#REF!&lt;=#REF!),1,0)*D1105)</f>
        <v>#REF!</v>
      </c>
      <c r="U1105" s="170" t="e">
        <f>IF(B1105=1,"",IF(AND(TrackingWorksheet!#REF!&lt;&gt;"",TrackingWorksheet!#REF!&lt;=#REF!),1,0)*D1105)</f>
        <v>#REF!</v>
      </c>
      <c r="V1105" s="170" t="str">
        <f>IF(B1105=1,"",IF(TrackingWorksheet!F1110="","",TrackingWorksheet!F1110))</f>
        <v/>
      </c>
    </row>
    <row r="1106" spans="2:22" x14ac:dyDescent="0.35">
      <c r="B1106" s="178">
        <f>IF(AND(ISBLANK(TrackingWorksheet!B1111),ISBLANK(TrackingWorksheet!C1111),ISBLANK(TrackingWorksheet!G1111),ISBLANK(TrackingWorksheet!I1111),
ISBLANK(TrackingWorksheet!#REF!)),1,0)</f>
        <v>0</v>
      </c>
      <c r="C1106" s="173">
        <f>IF(B1106=1,"",TrackingWorksheet!D1111)</f>
        <v>0</v>
      </c>
      <c r="D1106" s="176">
        <f>IF(B1106=1,"",IF(AND(TrackingWorksheet!B1111&lt;&gt;"",TrackingWorksheet!B1111&lt;=WeeklyCOVIDSummary!$C$7,OR(TrackingWorksheet!C1111="",TrackingWorksheet!C1111&gt;=WeeklyCOVIDSummary!$C$6)),1,0))</f>
        <v>0</v>
      </c>
      <c r="E1106" s="175">
        <f>IF(B1106=1,"",IF(AND(TrackingWorksheet!H1111&lt;&gt;"",TrackingWorksheet!H1111&lt;=WeeklyCOVIDSummary!$C$7),1,0)*D1106)</f>
        <v>0</v>
      </c>
      <c r="F1106" s="175">
        <f>IF(B1106=1,"",IF(AND(TrackingWorksheet!I1111&lt;&gt;"",TrackingWorksheet!I1111&lt;=WeeklyCOVIDSummary!$C$7),1,0)*D1106)</f>
        <v>0</v>
      </c>
      <c r="G1106" s="175">
        <f>IF(B1106=1,"",IF(AND(TrackingWorksheet!G1111&lt;&gt;"",TrackingWorksheet!G1111&lt;=WeeklyCOVIDSummary!$C$7,WeeklyCOVIDSummary!$C$6-TrackingWorksheet!G1111&lt;60),1,0)*D1106)</f>
        <v>0</v>
      </c>
      <c r="H1106" s="175">
        <f>IF(B1106=1,"",IF(AND(TrackingWorksheet!G1111&lt;&gt;"",TrackingWorksheet!G1111&lt;=WeeklyCOVIDSummary!$C$7,TrackingWorksheet!G1111&gt;$M$3),1,0)*D1106)</f>
        <v>0</v>
      </c>
      <c r="I1106" s="175">
        <f t="shared" si="35"/>
        <v>0</v>
      </c>
      <c r="J1106" s="175">
        <f t="shared" si="34"/>
        <v>0</v>
      </c>
      <c r="K1106" s="175">
        <f>IF(B1106=1,"",IF(AND(TrackingWorksheet!G1111="",TrackingWorksheet!H1111="", TrackingWorksheet!I1111=""),1,0)*D1106)</f>
        <v>0</v>
      </c>
      <c r="L1106" s="178" t="str">
        <f>IF(B1106=1,"",IF(TrackingWorksheet!F1111="","",TrackingWorksheet!F1111))</f>
        <v/>
      </c>
      <c r="M1106" s="170"/>
      <c r="N1106" s="170">
        <f>IF(AND(ISBLANK(TrackingWorksheet!B1111),ISBLANK(TrackingWorksheet!C1111),ISBLANK(TrackingWorksheet!G1111),ISBLANK(TrackingWorksheet!I1111),
ISBLANK(TrackingWorksheet!#REF!)),1,0)</f>
        <v>0</v>
      </c>
      <c r="O1106" s="170">
        <f>IF(B1106=1,"",TrackingWorksheet!E1111)</f>
        <v>0</v>
      </c>
      <c r="P1106" s="170" t="e">
        <f>IF(B1106=1,"",IF(AND(TrackingWorksheet!B1111&lt;&gt;"",TrackingWorksheet!B1111&lt;=#REF!,OR(TrackingWorksheet!C1111="",TrackingWorksheet!C1111&gt;=#REF!)),1,0))</f>
        <v>#REF!</v>
      </c>
      <c r="Q1106" s="170" t="e">
        <f>IF(B1106=1,"",IF(AND(TrackingWorksheet!#REF! &lt;&gt;"",TrackingWorksheet!#REF!&lt;=#REF!), 1, 0)*D1106)</f>
        <v>#REF!</v>
      </c>
      <c r="R1106" s="170" t="e">
        <f>IF(B1106=1,"",IF(AND(TrackingWorksheet!#REF! &lt;&gt;"", TrackingWorksheet!#REF!="At facility"), 1, 0)*D1106)</f>
        <v>#REF!</v>
      </c>
      <c r="S1106" s="170" t="e">
        <f>IF(B1106=1,"",IF(AND(TrackingWorksheet!#REF! &lt;&gt;"", TrackingWorksheet!#REF!="Outside of facility"), 1, 0)*D1106)</f>
        <v>#REF!</v>
      </c>
      <c r="T1106" s="170" t="e">
        <f>IF(B1106=1,"",IF(AND(TrackingWorksheet!#REF!&lt;&gt;"",TrackingWorksheet!#REF!&lt;=#REF!),1,0)*D1106)</f>
        <v>#REF!</v>
      </c>
      <c r="U1106" s="170" t="e">
        <f>IF(B1106=1,"",IF(AND(TrackingWorksheet!#REF!&lt;&gt;"",TrackingWorksheet!#REF!&lt;=#REF!),1,0)*D1106)</f>
        <v>#REF!</v>
      </c>
      <c r="V1106" s="170" t="str">
        <f>IF(B1106=1,"",IF(TrackingWorksheet!F1111="","",TrackingWorksheet!F1111))</f>
        <v/>
      </c>
    </row>
    <row r="1107" spans="2:22" x14ac:dyDescent="0.35">
      <c r="B1107" s="178">
        <f>IF(AND(ISBLANK(TrackingWorksheet!B1112),ISBLANK(TrackingWorksheet!C1112),ISBLANK(TrackingWorksheet!G1112),ISBLANK(TrackingWorksheet!I1112),
ISBLANK(TrackingWorksheet!#REF!)),1,0)</f>
        <v>0</v>
      </c>
      <c r="C1107" s="173">
        <f>IF(B1107=1,"",TrackingWorksheet!D1112)</f>
        <v>0</v>
      </c>
      <c r="D1107" s="176">
        <f>IF(B1107=1,"",IF(AND(TrackingWorksheet!B1112&lt;&gt;"",TrackingWorksheet!B1112&lt;=WeeklyCOVIDSummary!$C$7,OR(TrackingWorksheet!C1112="",TrackingWorksheet!C1112&gt;=WeeklyCOVIDSummary!$C$6)),1,0))</f>
        <v>0</v>
      </c>
      <c r="E1107" s="175">
        <f>IF(B1107=1,"",IF(AND(TrackingWorksheet!H1112&lt;&gt;"",TrackingWorksheet!H1112&lt;=WeeklyCOVIDSummary!$C$7),1,0)*D1107)</f>
        <v>0</v>
      </c>
      <c r="F1107" s="175">
        <f>IF(B1107=1,"",IF(AND(TrackingWorksheet!I1112&lt;&gt;"",TrackingWorksheet!I1112&lt;=WeeklyCOVIDSummary!$C$7),1,0)*D1107)</f>
        <v>0</v>
      </c>
      <c r="G1107" s="175">
        <f>IF(B1107=1,"",IF(AND(TrackingWorksheet!G1112&lt;&gt;"",TrackingWorksheet!G1112&lt;=WeeklyCOVIDSummary!$C$7,WeeklyCOVIDSummary!$C$6-TrackingWorksheet!G1112&lt;60),1,0)*D1107)</f>
        <v>0</v>
      </c>
      <c r="H1107" s="175">
        <f>IF(B1107=1,"",IF(AND(TrackingWorksheet!G1112&lt;&gt;"",TrackingWorksheet!G1112&lt;=WeeklyCOVIDSummary!$C$7,TrackingWorksheet!G1112&gt;$M$3),1,0)*D1107)</f>
        <v>0</v>
      </c>
      <c r="I1107" s="175">
        <f t="shared" si="35"/>
        <v>0</v>
      </c>
      <c r="J1107" s="175">
        <f t="shared" si="34"/>
        <v>0</v>
      </c>
      <c r="K1107" s="175">
        <f>IF(B1107=1,"",IF(AND(TrackingWorksheet!G1112="",TrackingWorksheet!H1112="", TrackingWorksheet!I1112=""),1,0)*D1107)</f>
        <v>0</v>
      </c>
      <c r="L1107" s="178" t="str">
        <f>IF(B1107=1,"",IF(TrackingWorksheet!F1112="","",TrackingWorksheet!F1112))</f>
        <v/>
      </c>
      <c r="M1107" s="170"/>
      <c r="N1107" s="170">
        <f>IF(AND(ISBLANK(TrackingWorksheet!B1112),ISBLANK(TrackingWorksheet!C1112),ISBLANK(TrackingWorksheet!G1112),ISBLANK(TrackingWorksheet!I1112),
ISBLANK(TrackingWorksheet!#REF!)),1,0)</f>
        <v>0</v>
      </c>
      <c r="O1107" s="170">
        <f>IF(B1107=1,"",TrackingWorksheet!E1112)</f>
        <v>0</v>
      </c>
      <c r="P1107" s="170" t="e">
        <f>IF(B1107=1,"",IF(AND(TrackingWorksheet!B1112&lt;&gt;"",TrackingWorksheet!B1112&lt;=#REF!,OR(TrackingWorksheet!C1112="",TrackingWorksheet!C1112&gt;=#REF!)),1,0))</f>
        <v>#REF!</v>
      </c>
      <c r="Q1107" s="170" t="e">
        <f>IF(B1107=1,"",IF(AND(TrackingWorksheet!#REF! &lt;&gt;"",TrackingWorksheet!#REF!&lt;=#REF!), 1, 0)*D1107)</f>
        <v>#REF!</v>
      </c>
      <c r="R1107" s="170" t="e">
        <f>IF(B1107=1,"",IF(AND(TrackingWorksheet!#REF! &lt;&gt;"", TrackingWorksheet!#REF!="At facility"), 1, 0)*D1107)</f>
        <v>#REF!</v>
      </c>
      <c r="S1107" s="170" t="e">
        <f>IF(B1107=1,"",IF(AND(TrackingWorksheet!#REF! &lt;&gt;"", TrackingWorksheet!#REF!="Outside of facility"), 1, 0)*D1107)</f>
        <v>#REF!</v>
      </c>
      <c r="T1107" s="170" t="e">
        <f>IF(B1107=1,"",IF(AND(TrackingWorksheet!#REF!&lt;&gt;"",TrackingWorksheet!#REF!&lt;=#REF!),1,0)*D1107)</f>
        <v>#REF!</v>
      </c>
      <c r="U1107" s="170" t="e">
        <f>IF(B1107=1,"",IF(AND(TrackingWorksheet!#REF!&lt;&gt;"",TrackingWorksheet!#REF!&lt;=#REF!),1,0)*D1107)</f>
        <v>#REF!</v>
      </c>
      <c r="V1107" s="170" t="str">
        <f>IF(B1107=1,"",IF(TrackingWorksheet!F1112="","",TrackingWorksheet!F1112))</f>
        <v/>
      </c>
    </row>
    <row r="1108" spans="2:22" x14ac:dyDescent="0.35">
      <c r="B1108" s="178">
        <f>IF(AND(ISBLANK(TrackingWorksheet!B1113),ISBLANK(TrackingWorksheet!C1113),ISBLANK(TrackingWorksheet!G1113),ISBLANK(TrackingWorksheet!I1113),
ISBLANK(TrackingWorksheet!#REF!)),1,0)</f>
        <v>0</v>
      </c>
      <c r="C1108" s="173">
        <f>IF(B1108=1,"",TrackingWorksheet!D1113)</f>
        <v>0</v>
      </c>
      <c r="D1108" s="176">
        <f>IF(B1108=1,"",IF(AND(TrackingWorksheet!B1113&lt;&gt;"",TrackingWorksheet!B1113&lt;=WeeklyCOVIDSummary!$C$7,OR(TrackingWorksheet!C1113="",TrackingWorksheet!C1113&gt;=WeeklyCOVIDSummary!$C$6)),1,0))</f>
        <v>0</v>
      </c>
      <c r="E1108" s="175">
        <f>IF(B1108=1,"",IF(AND(TrackingWorksheet!H1113&lt;&gt;"",TrackingWorksheet!H1113&lt;=WeeklyCOVIDSummary!$C$7),1,0)*D1108)</f>
        <v>0</v>
      </c>
      <c r="F1108" s="175">
        <f>IF(B1108=1,"",IF(AND(TrackingWorksheet!I1113&lt;&gt;"",TrackingWorksheet!I1113&lt;=WeeklyCOVIDSummary!$C$7),1,0)*D1108)</f>
        <v>0</v>
      </c>
      <c r="G1108" s="175">
        <f>IF(B1108=1,"",IF(AND(TrackingWorksheet!G1113&lt;&gt;"",TrackingWorksheet!G1113&lt;=WeeklyCOVIDSummary!$C$7,WeeklyCOVIDSummary!$C$6-TrackingWorksheet!G1113&lt;60),1,0)*D1108)</f>
        <v>0</v>
      </c>
      <c r="H1108" s="175">
        <f>IF(B1108=1,"",IF(AND(TrackingWorksheet!G1113&lt;&gt;"",TrackingWorksheet!G1113&lt;=WeeklyCOVIDSummary!$C$7,TrackingWorksheet!G1113&gt;$M$3),1,0)*D1108)</f>
        <v>0</v>
      </c>
      <c r="I1108" s="175">
        <f t="shared" si="35"/>
        <v>0</v>
      </c>
      <c r="J1108" s="175">
        <f t="shared" si="34"/>
        <v>0</v>
      </c>
      <c r="K1108" s="175">
        <f>IF(B1108=1,"",IF(AND(TrackingWorksheet!G1113="",TrackingWorksheet!H1113="", TrackingWorksheet!I1113=""),1,0)*D1108)</f>
        <v>0</v>
      </c>
      <c r="L1108" s="178" t="str">
        <f>IF(B1108=1,"",IF(TrackingWorksheet!F1113="","",TrackingWorksheet!F1113))</f>
        <v/>
      </c>
      <c r="M1108" s="170"/>
      <c r="N1108" s="170">
        <f>IF(AND(ISBLANK(TrackingWorksheet!B1113),ISBLANK(TrackingWorksheet!C1113),ISBLANK(TrackingWorksheet!G1113),ISBLANK(TrackingWorksheet!I1113),
ISBLANK(TrackingWorksheet!#REF!)),1,0)</f>
        <v>0</v>
      </c>
      <c r="O1108" s="170">
        <f>IF(B1108=1,"",TrackingWorksheet!E1113)</f>
        <v>0</v>
      </c>
      <c r="P1108" s="170" t="e">
        <f>IF(B1108=1,"",IF(AND(TrackingWorksheet!B1113&lt;&gt;"",TrackingWorksheet!B1113&lt;=#REF!,OR(TrackingWorksheet!C1113="",TrackingWorksheet!C1113&gt;=#REF!)),1,0))</f>
        <v>#REF!</v>
      </c>
      <c r="Q1108" s="170" t="e">
        <f>IF(B1108=1,"",IF(AND(TrackingWorksheet!#REF! &lt;&gt;"",TrackingWorksheet!#REF!&lt;=#REF!), 1, 0)*D1108)</f>
        <v>#REF!</v>
      </c>
      <c r="R1108" s="170" t="e">
        <f>IF(B1108=1,"",IF(AND(TrackingWorksheet!#REF! &lt;&gt;"", TrackingWorksheet!#REF!="At facility"), 1, 0)*D1108)</f>
        <v>#REF!</v>
      </c>
      <c r="S1108" s="170" t="e">
        <f>IF(B1108=1,"",IF(AND(TrackingWorksheet!#REF! &lt;&gt;"", TrackingWorksheet!#REF!="Outside of facility"), 1, 0)*D1108)</f>
        <v>#REF!</v>
      </c>
      <c r="T1108" s="170" t="e">
        <f>IF(B1108=1,"",IF(AND(TrackingWorksheet!#REF!&lt;&gt;"",TrackingWorksheet!#REF!&lt;=#REF!),1,0)*D1108)</f>
        <v>#REF!</v>
      </c>
      <c r="U1108" s="170" t="e">
        <f>IF(B1108=1,"",IF(AND(TrackingWorksheet!#REF!&lt;&gt;"",TrackingWorksheet!#REF!&lt;=#REF!),1,0)*D1108)</f>
        <v>#REF!</v>
      </c>
      <c r="V1108" s="170" t="str">
        <f>IF(B1108=1,"",IF(TrackingWorksheet!F1113="","",TrackingWorksheet!F1113))</f>
        <v/>
      </c>
    </row>
    <row r="1109" spans="2:22" x14ac:dyDescent="0.35">
      <c r="B1109" s="178">
        <f>IF(AND(ISBLANK(TrackingWorksheet!B1114),ISBLANK(TrackingWorksheet!C1114),ISBLANK(TrackingWorksheet!G1114),ISBLANK(TrackingWorksheet!I1114),
ISBLANK(TrackingWorksheet!#REF!)),1,0)</f>
        <v>0</v>
      </c>
      <c r="C1109" s="173">
        <f>IF(B1109=1,"",TrackingWorksheet!D1114)</f>
        <v>0</v>
      </c>
      <c r="D1109" s="176">
        <f>IF(B1109=1,"",IF(AND(TrackingWorksheet!B1114&lt;&gt;"",TrackingWorksheet!B1114&lt;=WeeklyCOVIDSummary!$C$7,OR(TrackingWorksheet!C1114="",TrackingWorksheet!C1114&gt;=WeeklyCOVIDSummary!$C$6)),1,0))</f>
        <v>0</v>
      </c>
      <c r="E1109" s="175">
        <f>IF(B1109=1,"",IF(AND(TrackingWorksheet!H1114&lt;&gt;"",TrackingWorksheet!H1114&lt;=WeeklyCOVIDSummary!$C$7),1,0)*D1109)</f>
        <v>0</v>
      </c>
      <c r="F1109" s="175">
        <f>IF(B1109=1,"",IF(AND(TrackingWorksheet!I1114&lt;&gt;"",TrackingWorksheet!I1114&lt;=WeeklyCOVIDSummary!$C$7),1,0)*D1109)</f>
        <v>0</v>
      </c>
      <c r="G1109" s="175">
        <f>IF(B1109=1,"",IF(AND(TrackingWorksheet!G1114&lt;&gt;"",TrackingWorksheet!G1114&lt;=WeeklyCOVIDSummary!$C$7,WeeklyCOVIDSummary!$C$6-TrackingWorksheet!G1114&lt;60),1,0)*D1109)</f>
        <v>0</v>
      </c>
      <c r="H1109" s="175">
        <f>IF(B1109=1,"",IF(AND(TrackingWorksheet!G1114&lt;&gt;"",TrackingWorksheet!G1114&lt;=WeeklyCOVIDSummary!$C$7,TrackingWorksheet!G1114&gt;$M$3),1,0)*D1109)</f>
        <v>0</v>
      </c>
      <c r="I1109" s="175">
        <f t="shared" si="35"/>
        <v>0</v>
      </c>
      <c r="J1109" s="175">
        <f t="shared" si="34"/>
        <v>0</v>
      </c>
      <c r="K1109" s="175">
        <f>IF(B1109=1,"",IF(AND(TrackingWorksheet!G1114="",TrackingWorksheet!H1114="", TrackingWorksheet!I1114=""),1,0)*D1109)</f>
        <v>0</v>
      </c>
      <c r="L1109" s="178" t="str">
        <f>IF(B1109=1,"",IF(TrackingWorksheet!F1114="","",TrackingWorksheet!F1114))</f>
        <v/>
      </c>
      <c r="M1109" s="170"/>
      <c r="N1109" s="170">
        <f>IF(AND(ISBLANK(TrackingWorksheet!B1114),ISBLANK(TrackingWorksheet!C1114),ISBLANK(TrackingWorksheet!G1114),ISBLANK(TrackingWorksheet!I1114),
ISBLANK(TrackingWorksheet!#REF!)),1,0)</f>
        <v>0</v>
      </c>
      <c r="O1109" s="170">
        <f>IF(B1109=1,"",TrackingWorksheet!E1114)</f>
        <v>0</v>
      </c>
      <c r="P1109" s="170" t="e">
        <f>IF(B1109=1,"",IF(AND(TrackingWorksheet!B1114&lt;&gt;"",TrackingWorksheet!B1114&lt;=#REF!,OR(TrackingWorksheet!C1114="",TrackingWorksheet!C1114&gt;=#REF!)),1,0))</f>
        <v>#REF!</v>
      </c>
      <c r="Q1109" s="170" t="e">
        <f>IF(B1109=1,"",IF(AND(TrackingWorksheet!#REF! &lt;&gt;"",TrackingWorksheet!#REF!&lt;=#REF!), 1, 0)*D1109)</f>
        <v>#REF!</v>
      </c>
      <c r="R1109" s="170" t="e">
        <f>IF(B1109=1,"",IF(AND(TrackingWorksheet!#REF! &lt;&gt;"", TrackingWorksheet!#REF!="At facility"), 1, 0)*D1109)</f>
        <v>#REF!</v>
      </c>
      <c r="S1109" s="170" t="e">
        <f>IF(B1109=1,"",IF(AND(TrackingWorksheet!#REF! &lt;&gt;"", TrackingWorksheet!#REF!="Outside of facility"), 1, 0)*D1109)</f>
        <v>#REF!</v>
      </c>
      <c r="T1109" s="170" t="e">
        <f>IF(B1109=1,"",IF(AND(TrackingWorksheet!#REF!&lt;&gt;"",TrackingWorksheet!#REF!&lt;=#REF!),1,0)*D1109)</f>
        <v>#REF!</v>
      </c>
      <c r="U1109" s="170" t="e">
        <f>IF(B1109=1,"",IF(AND(TrackingWorksheet!#REF!&lt;&gt;"",TrackingWorksheet!#REF!&lt;=#REF!),1,0)*D1109)</f>
        <v>#REF!</v>
      </c>
      <c r="V1109" s="170" t="str">
        <f>IF(B1109=1,"",IF(TrackingWorksheet!F1114="","",TrackingWorksheet!F1114))</f>
        <v/>
      </c>
    </row>
    <row r="1110" spans="2:22" x14ac:dyDescent="0.35">
      <c r="B1110" s="178">
        <f>IF(AND(ISBLANK(TrackingWorksheet!B1115),ISBLANK(TrackingWorksheet!C1115),ISBLANK(TrackingWorksheet!G1115),ISBLANK(TrackingWorksheet!I1115),
ISBLANK(TrackingWorksheet!#REF!)),1,0)</f>
        <v>0</v>
      </c>
      <c r="C1110" s="173">
        <f>IF(B1110=1,"",TrackingWorksheet!D1115)</f>
        <v>0</v>
      </c>
      <c r="D1110" s="176">
        <f>IF(B1110=1,"",IF(AND(TrackingWorksheet!B1115&lt;&gt;"",TrackingWorksheet!B1115&lt;=WeeklyCOVIDSummary!$C$7,OR(TrackingWorksheet!C1115="",TrackingWorksheet!C1115&gt;=WeeklyCOVIDSummary!$C$6)),1,0))</f>
        <v>0</v>
      </c>
      <c r="E1110" s="175">
        <f>IF(B1110=1,"",IF(AND(TrackingWorksheet!H1115&lt;&gt;"",TrackingWorksheet!H1115&lt;=WeeklyCOVIDSummary!$C$7),1,0)*D1110)</f>
        <v>0</v>
      </c>
      <c r="F1110" s="175">
        <f>IF(B1110=1,"",IF(AND(TrackingWorksheet!I1115&lt;&gt;"",TrackingWorksheet!I1115&lt;=WeeklyCOVIDSummary!$C$7),1,0)*D1110)</f>
        <v>0</v>
      </c>
      <c r="G1110" s="175">
        <f>IF(B1110=1,"",IF(AND(TrackingWorksheet!G1115&lt;&gt;"",TrackingWorksheet!G1115&lt;=WeeklyCOVIDSummary!$C$7,WeeklyCOVIDSummary!$C$6-TrackingWorksheet!G1115&lt;60),1,0)*D1110)</f>
        <v>0</v>
      </c>
      <c r="H1110" s="175">
        <f>IF(B1110=1,"",IF(AND(TrackingWorksheet!G1115&lt;&gt;"",TrackingWorksheet!G1115&lt;=WeeklyCOVIDSummary!$C$7,TrackingWorksheet!G1115&gt;$M$3),1,0)*D1110)</f>
        <v>0</v>
      </c>
      <c r="I1110" s="175">
        <f t="shared" si="35"/>
        <v>0</v>
      </c>
      <c r="J1110" s="175">
        <f t="shared" si="34"/>
        <v>0</v>
      </c>
      <c r="K1110" s="175">
        <f>IF(B1110=1,"",IF(AND(TrackingWorksheet!G1115="",TrackingWorksheet!H1115="", TrackingWorksheet!I1115=""),1,0)*D1110)</f>
        <v>0</v>
      </c>
      <c r="L1110" s="178" t="str">
        <f>IF(B1110=1,"",IF(TrackingWorksheet!F1115="","",TrackingWorksheet!F1115))</f>
        <v/>
      </c>
      <c r="M1110" s="170"/>
      <c r="N1110" s="170">
        <f>IF(AND(ISBLANK(TrackingWorksheet!B1115),ISBLANK(TrackingWorksheet!C1115),ISBLANK(TrackingWorksheet!G1115),ISBLANK(TrackingWorksheet!I1115),
ISBLANK(TrackingWorksheet!#REF!)),1,0)</f>
        <v>0</v>
      </c>
      <c r="O1110" s="170">
        <f>IF(B1110=1,"",TrackingWorksheet!E1115)</f>
        <v>0</v>
      </c>
      <c r="P1110" s="170" t="e">
        <f>IF(B1110=1,"",IF(AND(TrackingWorksheet!B1115&lt;&gt;"",TrackingWorksheet!B1115&lt;=#REF!,OR(TrackingWorksheet!C1115="",TrackingWorksheet!C1115&gt;=#REF!)),1,0))</f>
        <v>#REF!</v>
      </c>
      <c r="Q1110" s="170" t="e">
        <f>IF(B1110=1,"",IF(AND(TrackingWorksheet!#REF! &lt;&gt;"",TrackingWorksheet!#REF!&lt;=#REF!), 1, 0)*D1110)</f>
        <v>#REF!</v>
      </c>
      <c r="R1110" s="170" t="e">
        <f>IF(B1110=1,"",IF(AND(TrackingWorksheet!#REF! &lt;&gt;"", TrackingWorksheet!#REF!="At facility"), 1, 0)*D1110)</f>
        <v>#REF!</v>
      </c>
      <c r="S1110" s="170" t="e">
        <f>IF(B1110=1,"",IF(AND(TrackingWorksheet!#REF! &lt;&gt;"", TrackingWorksheet!#REF!="Outside of facility"), 1, 0)*D1110)</f>
        <v>#REF!</v>
      </c>
      <c r="T1110" s="170" t="e">
        <f>IF(B1110=1,"",IF(AND(TrackingWorksheet!#REF!&lt;&gt;"",TrackingWorksheet!#REF!&lt;=#REF!),1,0)*D1110)</f>
        <v>#REF!</v>
      </c>
      <c r="U1110" s="170" t="e">
        <f>IF(B1110=1,"",IF(AND(TrackingWorksheet!#REF!&lt;&gt;"",TrackingWorksheet!#REF!&lt;=#REF!),1,0)*D1110)</f>
        <v>#REF!</v>
      </c>
      <c r="V1110" s="170" t="str">
        <f>IF(B1110=1,"",IF(TrackingWorksheet!F1115="","",TrackingWorksheet!F1115))</f>
        <v/>
      </c>
    </row>
    <row r="1111" spans="2:22" x14ac:dyDescent="0.35">
      <c r="B1111" s="178">
        <f>IF(AND(ISBLANK(TrackingWorksheet!B1116),ISBLANK(TrackingWorksheet!C1116),ISBLANK(TrackingWorksheet!G1116),ISBLANK(TrackingWorksheet!I1116),
ISBLANK(TrackingWorksheet!#REF!)),1,0)</f>
        <v>0</v>
      </c>
      <c r="C1111" s="173">
        <f>IF(B1111=1,"",TrackingWorksheet!D1116)</f>
        <v>0</v>
      </c>
      <c r="D1111" s="176">
        <f>IF(B1111=1,"",IF(AND(TrackingWorksheet!B1116&lt;&gt;"",TrackingWorksheet!B1116&lt;=WeeklyCOVIDSummary!$C$7,OR(TrackingWorksheet!C1116="",TrackingWorksheet!C1116&gt;=WeeklyCOVIDSummary!$C$6)),1,0))</f>
        <v>0</v>
      </c>
      <c r="E1111" s="175">
        <f>IF(B1111=1,"",IF(AND(TrackingWorksheet!H1116&lt;&gt;"",TrackingWorksheet!H1116&lt;=WeeklyCOVIDSummary!$C$7),1,0)*D1111)</f>
        <v>0</v>
      </c>
      <c r="F1111" s="175">
        <f>IF(B1111=1,"",IF(AND(TrackingWorksheet!I1116&lt;&gt;"",TrackingWorksheet!I1116&lt;=WeeklyCOVIDSummary!$C$7),1,0)*D1111)</f>
        <v>0</v>
      </c>
      <c r="G1111" s="175">
        <f>IF(B1111=1,"",IF(AND(TrackingWorksheet!G1116&lt;&gt;"",TrackingWorksheet!G1116&lt;=WeeklyCOVIDSummary!$C$7,WeeklyCOVIDSummary!$C$6-TrackingWorksheet!G1116&lt;60),1,0)*D1111)</f>
        <v>0</v>
      </c>
      <c r="H1111" s="175">
        <f>IF(B1111=1,"",IF(AND(TrackingWorksheet!G1116&lt;&gt;"",TrackingWorksheet!G1116&lt;=WeeklyCOVIDSummary!$C$7,TrackingWorksheet!G1116&gt;$M$3),1,0)*D1111)</f>
        <v>0</v>
      </c>
      <c r="I1111" s="175">
        <f t="shared" si="35"/>
        <v>0</v>
      </c>
      <c r="J1111" s="175">
        <f t="shared" si="34"/>
        <v>0</v>
      </c>
      <c r="K1111" s="175">
        <f>IF(B1111=1,"",IF(AND(TrackingWorksheet!G1116="",TrackingWorksheet!H1116="", TrackingWorksheet!I1116=""),1,0)*D1111)</f>
        <v>0</v>
      </c>
      <c r="L1111" s="178" t="str">
        <f>IF(B1111=1,"",IF(TrackingWorksheet!F1116="","",TrackingWorksheet!F1116))</f>
        <v/>
      </c>
      <c r="M1111" s="170"/>
      <c r="N1111" s="170">
        <f>IF(AND(ISBLANK(TrackingWorksheet!B1116),ISBLANK(TrackingWorksheet!C1116),ISBLANK(TrackingWorksheet!G1116),ISBLANK(TrackingWorksheet!I1116),
ISBLANK(TrackingWorksheet!#REF!)),1,0)</f>
        <v>0</v>
      </c>
      <c r="O1111" s="170">
        <f>IF(B1111=1,"",TrackingWorksheet!E1116)</f>
        <v>0</v>
      </c>
      <c r="P1111" s="170" t="e">
        <f>IF(B1111=1,"",IF(AND(TrackingWorksheet!B1116&lt;&gt;"",TrackingWorksheet!B1116&lt;=#REF!,OR(TrackingWorksheet!C1116="",TrackingWorksheet!C1116&gt;=#REF!)),1,0))</f>
        <v>#REF!</v>
      </c>
      <c r="Q1111" s="170" t="e">
        <f>IF(B1111=1,"",IF(AND(TrackingWorksheet!#REF! &lt;&gt;"",TrackingWorksheet!#REF!&lt;=#REF!), 1, 0)*D1111)</f>
        <v>#REF!</v>
      </c>
      <c r="R1111" s="170" t="e">
        <f>IF(B1111=1,"",IF(AND(TrackingWorksheet!#REF! &lt;&gt;"", TrackingWorksheet!#REF!="At facility"), 1, 0)*D1111)</f>
        <v>#REF!</v>
      </c>
      <c r="S1111" s="170" t="e">
        <f>IF(B1111=1,"",IF(AND(TrackingWorksheet!#REF! &lt;&gt;"", TrackingWorksheet!#REF!="Outside of facility"), 1, 0)*D1111)</f>
        <v>#REF!</v>
      </c>
      <c r="T1111" s="170" t="e">
        <f>IF(B1111=1,"",IF(AND(TrackingWorksheet!#REF!&lt;&gt;"",TrackingWorksheet!#REF!&lt;=#REF!),1,0)*D1111)</f>
        <v>#REF!</v>
      </c>
      <c r="U1111" s="170" t="e">
        <f>IF(B1111=1,"",IF(AND(TrackingWorksheet!#REF!&lt;&gt;"",TrackingWorksheet!#REF!&lt;=#REF!),1,0)*D1111)</f>
        <v>#REF!</v>
      </c>
      <c r="V1111" s="170" t="str">
        <f>IF(B1111=1,"",IF(TrackingWorksheet!F1116="","",TrackingWorksheet!F1116))</f>
        <v/>
      </c>
    </row>
    <row r="1112" spans="2:22" x14ac:dyDescent="0.35">
      <c r="B1112" s="178">
        <f>IF(AND(ISBLANK(TrackingWorksheet!B1117),ISBLANK(TrackingWorksheet!C1117),ISBLANK(TrackingWorksheet!G1117),ISBLANK(TrackingWorksheet!I1117),
ISBLANK(TrackingWorksheet!#REF!)),1,0)</f>
        <v>0</v>
      </c>
      <c r="C1112" s="173">
        <f>IF(B1112=1,"",TrackingWorksheet!D1117)</f>
        <v>0</v>
      </c>
      <c r="D1112" s="176">
        <f>IF(B1112=1,"",IF(AND(TrackingWorksheet!B1117&lt;&gt;"",TrackingWorksheet!B1117&lt;=WeeklyCOVIDSummary!$C$7,OR(TrackingWorksheet!C1117="",TrackingWorksheet!C1117&gt;=WeeklyCOVIDSummary!$C$6)),1,0))</f>
        <v>0</v>
      </c>
      <c r="E1112" s="175">
        <f>IF(B1112=1,"",IF(AND(TrackingWorksheet!H1117&lt;&gt;"",TrackingWorksheet!H1117&lt;=WeeklyCOVIDSummary!$C$7),1,0)*D1112)</f>
        <v>0</v>
      </c>
      <c r="F1112" s="175">
        <f>IF(B1112=1,"",IF(AND(TrackingWorksheet!I1117&lt;&gt;"",TrackingWorksheet!I1117&lt;=WeeklyCOVIDSummary!$C$7),1,0)*D1112)</f>
        <v>0</v>
      </c>
      <c r="G1112" s="175">
        <f>IF(B1112=1,"",IF(AND(TrackingWorksheet!G1117&lt;&gt;"",TrackingWorksheet!G1117&lt;=WeeklyCOVIDSummary!$C$7,WeeklyCOVIDSummary!$C$6-TrackingWorksheet!G1117&lt;60),1,0)*D1112)</f>
        <v>0</v>
      </c>
      <c r="H1112" s="175">
        <f>IF(B1112=1,"",IF(AND(TrackingWorksheet!G1117&lt;&gt;"",TrackingWorksheet!G1117&lt;=WeeklyCOVIDSummary!$C$7,TrackingWorksheet!G1117&gt;$M$3),1,0)*D1112)</f>
        <v>0</v>
      </c>
      <c r="I1112" s="175">
        <f t="shared" si="35"/>
        <v>0</v>
      </c>
      <c r="J1112" s="175">
        <f t="shared" si="34"/>
        <v>0</v>
      </c>
      <c r="K1112" s="175">
        <f>IF(B1112=1,"",IF(AND(TrackingWorksheet!G1117="",TrackingWorksheet!H1117="", TrackingWorksheet!I1117=""),1,0)*D1112)</f>
        <v>0</v>
      </c>
      <c r="L1112" s="178" t="str">
        <f>IF(B1112=1,"",IF(TrackingWorksheet!F1117="","",TrackingWorksheet!F1117))</f>
        <v/>
      </c>
      <c r="M1112" s="170"/>
      <c r="N1112" s="170">
        <f>IF(AND(ISBLANK(TrackingWorksheet!B1117),ISBLANK(TrackingWorksheet!C1117),ISBLANK(TrackingWorksheet!G1117),ISBLANK(TrackingWorksheet!I1117),
ISBLANK(TrackingWorksheet!#REF!)),1,0)</f>
        <v>0</v>
      </c>
      <c r="O1112" s="170">
        <f>IF(B1112=1,"",TrackingWorksheet!E1117)</f>
        <v>0</v>
      </c>
      <c r="P1112" s="170" t="e">
        <f>IF(B1112=1,"",IF(AND(TrackingWorksheet!B1117&lt;&gt;"",TrackingWorksheet!B1117&lt;=#REF!,OR(TrackingWorksheet!C1117="",TrackingWorksheet!C1117&gt;=#REF!)),1,0))</f>
        <v>#REF!</v>
      </c>
      <c r="Q1112" s="170" t="e">
        <f>IF(B1112=1,"",IF(AND(TrackingWorksheet!#REF! &lt;&gt;"",TrackingWorksheet!#REF!&lt;=#REF!), 1, 0)*D1112)</f>
        <v>#REF!</v>
      </c>
      <c r="R1112" s="170" t="e">
        <f>IF(B1112=1,"",IF(AND(TrackingWorksheet!#REF! &lt;&gt;"", TrackingWorksheet!#REF!="At facility"), 1, 0)*D1112)</f>
        <v>#REF!</v>
      </c>
      <c r="S1112" s="170" t="e">
        <f>IF(B1112=1,"",IF(AND(TrackingWorksheet!#REF! &lt;&gt;"", TrackingWorksheet!#REF!="Outside of facility"), 1, 0)*D1112)</f>
        <v>#REF!</v>
      </c>
      <c r="T1112" s="170" t="e">
        <f>IF(B1112=1,"",IF(AND(TrackingWorksheet!#REF!&lt;&gt;"",TrackingWorksheet!#REF!&lt;=#REF!),1,0)*D1112)</f>
        <v>#REF!</v>
      </c>
      <c r="U1112" s="170" t="e">
        <f>IF(B1112=1,"",IF(AND(TrackingWorksheet!#REF!&lt;&gt;"",TrackingWorksheet!#REF!&lt;=#REF!),1,0)*D1112)</f>
        <v>#REF!</v>
      </c>
      <c r="V1112" s="170" t="str">
        <f>IF(B1112=1,"",IF(TrackingWorksheet!F1117="","",TrackingWorksheet!F1117))</f>
        <v/>
      </c>
    </row>
    <row r="1113" spans="2:22" x14ac:dyDescent="0.35">
      <c r="B1113" s="178">
        <f>IF(AND(ISBLANK(TrackingWorksheet!B1118),ISBLANK(TrackingWorksheet!C1118),ISBLANK(TrackingWorksheet!G1118),ISBLANK(TrackingWorksheet!I1118),
ISBLANK(TrackingWorksheet!#REF!)),1,0)</f>
        <v>0</v>
      </c>
      <c r="C1113" s="173">
        <f>IF(B1113=1,"",TrackingWorksheet!D1118)</f>
        <v>0</v>
      </c>
      <c r="D1113" s="176">
        <f>IF(B1113=1,"",IF(AND(TrackingWorksheet!B1118&lt;&gt;"",TrackingWorksheet!B1118&lt;=WeeklyCOVIDSummary!$C$7,OR(TrackingWorksheet!C1118="",TrackingWorksheet!C1118&gt;=WeeklyCOVIDSummary!$C$6)),1,0))</f>
        <v>0</v>
      </c>
      <c r="E1113" s="175">
        <f>IF(B1113=1,"",IF(AND(TrackingWorksheet!H1118&lt;&gt;"",TrackingWorksheet!H1118&lt;=WeeklyCOVIDSummary!$C$7),1,0)*D1113)</f>
        <v>0</v>
      </c>
      <c r="F1113" s="175">
        <f>IF(B1113=1,"",IF(AND(TrackingWorksheet!I1118&lt;&gt;"",TrackingWorksheet!I1118&lt;=WeeklyCOVIDSummary!$C$7),1,0)*D1113)</f>
        <v>0</v>
      </c>
      <c r="G1113" s="175">
        <f>IF(B1113=1,"",IF(AND(TrackingWorksheet!G1118&lt;&gt;"",TrackingWorksheet!G1118&lt;=WeeklyCOVIDSummary!$C$7,WeeklyCOVIDSummary!$C$6-TrackingWorksheet!G1118&lt;60),1,0)*D1113)</f>
        <v>0</v>
      </c>
      <c r="H1113" s="175">
        <f>IF(B1113=1,"",IF(AND(TrackingWorksheet!G1118&lt;&gt;"",TrackingWorksheet!G1118&lt;=WeeklyCOVIDSummary!$C$7,TrackingWorksheet!G1118&gt;$M$3),1,0)*D1113)</f>
        <v>0</v>
      </c>
      <c r="I1113" s="175">
        <f t="shared" si="35"/>
        <v>0</v>
      </c>
      <c r="J1113" s="175">
        <f t="shared" si="34"/>
        <v>0</v>
      </c>
      <c r="K1113" s="175">
        <f>IF(B1113=1,"",IF(AND(TrackingWorksheet!G1118="",TrackingWorksheet!H1118="", TrackingWorksheet!I1118=""),1,0)*D1113)</f>
        <v>0</v>
      </c>
      <c r="L1113" s="178" t="str">
        <f>IF(B1113=1,"",IF(TrackingWorksheet!F1118="","",TrackingWorksheet!F1118))</f>
        <v/>
      </c>
      <c r="M1113" s="170"/>
      <c r="N1113" s="170">
        <f>IF(AND(ISBLANK(TrackingWorksheet!B1118),ISBLANK(TrackingWorksheet!C1118),ISBLANK(TrackingWorksheet!G1118),ISBLANK(TrackingWorksheet!I1118),
ISBLANK(TrackingWorksheet!#REF!)),1,0)</f>
        <v>0</v>
      </c>
      <c r="O1113" s="170">
        <f>IF(B1113=1,"",TrackingWorksheet!E1118)</f>
        <v>0</v>
      </c>
      <c r="P1113" s="170" t="e">
        <f>IF(B1113=1,"",IF(AND(TrackingWorksheet!B1118&lt;&gt;"",TrackingWorksheet!B1118&lt;=#REF!,OR(TrackingWorksheet!C1118="",TrackingWorksheet!C1118&gt;=#REF!)),1,0))</f>
        <v>#REF!</v>
      </c>
      <c r="Q1113" s="170" t="e">
        <f>IF(B1113=1,"",IF(AND(TrackingWorksheet!#REF! &lt;&gt;"",TrackingWorksheet!#REF!&lt;=#REF!), 1, 0)*D1113)</f>
        <v>#REF!</v>
      </c>
      <c r="R1113" s="170" t="e">
        <f>IF(B1113=1,"",IF(AND(TrackingWorksheet!#REF! &lt;&gt;"", TrackingWorksheet!#REF!="At facility"), 1, 0)*D1113)</f>
        <v>#REF!</v>
      </c>
      <c r="S1113" s="170" t="e">
        <f>IF(B1113=1,"",IF(AND(TrackingWorksheet!#REF! &lt;&gt;"", TrackingWorksheet!#REF!="Outside of facility"), 1, 0)*D1113)</f>
        <v>#REF!</v>
      </c>
      <c r="T1113" s="170" t="e">
        <f>IF(B1113=1,"",IF(AND(TrackingWorksheet!#REF!&lt;&gt;"",TrackingWorksheet!#REF!&lt;=#REF!),1,0)*D1113)</f>
        <v>#REF!</v>
      </c>
      <c r="U1113" s="170" t="e">
        <f>IF(B1113=1,"",IF(AND(TrackingWorksheet!#REF!&lt;&gt;"",TrackingWorksheet!#REF!&lt;=#REF!),1,0)*D1113)</f>
        <v>#REF!</v>
      </c>
      <c r="V1113" s="170" t="str">
        <f>IF(B1113=1,"",IF(TrackingWorksheet!F1118="","",TrackingWorksheet!F1118))</f>
        <v/>
      </c>
    </row>
    <row r="1114" spans="2:22" x14ac:dyDescent="0.35">
      <c r="B1114" s="178">
        <f>IF(AND(ISBLANK(TrackingWorksheet!B1119),ISBLANK(TrackingWorksheet!C1119),ISBLANK(TrackingWorksheet!G1119),ISBLANK(TrackingWorksheet!I1119),
ISBLANK(TrackingWorksheet!#REF!)),1,0)</f>
        <v>0</v>
      </c>
      <c r="C1114" s="173">
        <f>IF(B1114=1,"",TrackingWorksheet!D1119)</f>
        <v>0</v>
      </c>
      <c r="D1114" s="176">
        <f>IF(B1114=1,"",IF(AND(TrackingWorksheet!B1119&lt;&gt;"",TrackingWorksheet!B1119&lt;=WeeklyCOVIDSummary!$C$7,OR(TrackingWorksheet!C1119="",TrackingWorksheet!C1119&gt;=WeeklyCOVIDSummary!$C$6)),1,0))</f>
        <v>0</v>
      </c>
      <c r="E1114" s="175">
        <f>IF(B1114=1,"",IF(AND(TrackingWorksheet!H1119&lt;&gt;"",TrackingWorksheet!H1119&lt;=WeeklyCOVIDSummary!$C$7),1,0)*D1114)</f>
        <v>0</v>
      </c>
      <c r="F1114" s="175">
        <f>IF(B1114=1,"",IF(AND(TrackingWorksheet!I1119&lt;&gt;"",TrackingWorksheet!I1119&lt;=WeeklyCOVIDSummary!$C$7),1,0)*D1114)</f>
        <v>0</v>
      </c>
      <c r="G1114" s="175">
        <f>IF(B1114=1,"",IF(AND(TrackingWorksheet!G1119&lt;&gt;"",TrackingWorksheet!G1119&lt;=WeeklyCOVIDSummary!$C$7,WeeklyCOVIDSummary!$C$6-TrackingWorksheet!G1119&lt;60),1,0)*D1114)</f>
        <v>0</v>
      </c>
      <c r="H1114" s="175">
        <f>IF(B1114=1,"",IF(AND(TrackingWorksheet!G1119&lt;&gt;"",TrackingWorksheet!G1119&lt;=WeeklyCOVIDSummary!$C$7,TrackingWorksheet!G1119&gt;$M$3),1,0)*D1114)</f>
        <v>0</v>
      </c>
      <c r="I1114" s="175">
        <f t="shared" si="35"/>
        <v>0</v>
      </c>
      <c r="J1114" s="175">
        <f t="shared" si="34"/>
        <v>0</v>
      </c>
      <c r="K1114" s="175">
        <f>IF(B1114=1,"",IF(AND(TrackingWorksheet!G1119="",TrackingWorksheet!H1119="", TrackingWorksheet!I1119=""),1,0)*D1114)</f>
        <v>0</v>
      </c>
      <c r="L1114" s="178" t="str">
        <f>IF(B1114=1,"",IF(TrackingWorksheet!F1119="","",TrackingWorksheet!F1119))</f>
        <v/>
      </c>
      <c r="M1114" s="170"/>
      <c r="N1114" s="170">
        <f>IF(AND(ISBLANK(TrackingWorksheet!B1119),ISBLANK(TrackingWorksheet!C1119),ISBLANK(TrackingWorksheet!G1119),ISBLANK(TrackingWorksheet!I1119),
ISBLANK(TrackingWorksheet!#REF!)),1,0)</f>
        <v>0</v>
      </c>
      <c r="O1114" s="170">
        <f>IF(B1114=1,"",TrackingWorksheet!E1119)</f>
        <v>0</v>
      </c>
      <c r="P1114" s="170" t="e">
        <f>IF(B1114=1,"",IF(AND(TrackingWorksheet!B1119&lt;&gt;"",TrackingWorksheet!B1119&lt;=#REF!,OR(TrackingWorksheet!C1119="",TrackingWorksheet!C1119&gt;=#REF!)),1,0))</f>
        <v>#REF!</v>
      </c>
      <c r="Q1114" s="170" t="e">
        <f>IF(B1114=1,"",IF(AND(TrackingWorksheet!#REF! &lt;&gt;"",TrackingWorksheet!#REF!&lt;=#REF!), 1, 0)*D1114)</f>
        <v>#REF!</v>
      </c>
      <c r="R1114" s="170" t="e">
        <f>IF(B1114=1,"",IF(AND(TrackingWorksheet!#REF! &lt;&gt;"", TrackingWorksheet!#REF!="At facility"), 1, 0)*D1114)</f>
        <v>#REF!</v>
      </c>
      <c r="S1114" s="170" t="e">
        <f>IF(B1114=1,"",IF(AND(TrackingWorksheet!#REF! &lt;&gt;"", TrackingWorksheet!#REF!="Outside of facility"), 1, 0)*D1114)</f>
        <v>#REF!</v>
      </c>
      <c r="T1114" s="170" t="e">
        <f>IF(B1114=1,"",IF(AND(TrackingWorksheet!#REF!&lt;&gt;"",TrackingWorksheet!#REF!&lt;=#REF!),1,0)*D1114)</f>
        <v>#REF!</v>
      </c>
      <c r="U1114" s="170" t="e">
        <f>IF(B1114=1,"",IF(AND(TrackingWorksheet!#REF!&lt;&gt;"",TrackingWorksheet!#REF!&lt;=#REF!),1,0)*D1114)</f>
        <v>#REF!</v>
      </c>
      <c r="V1114" s="170" t="str">
        <f>IF(B1114=1,"",IF(TrackingWorksheet!F1119="","",TrackingWorksheet!F1119))</f>
        <v/>
      </c>
    </row>
    <row r="1115" spans="2:22" x14ac:dyDescent="0.35">
      <c r="B1115" s="178">
        <f>IF(AND(ISBLANK(TrackingWorksheet!B1120),ISBLANK(TrackingWorksheet!C1120),ISBLANK(TrackingWorksheet!G1120),ISBLANK(TrackingWorksheet!I1120),
ISBLANK(TrackingWorksheet!#REF!)),1,0)</f>
        <v>0</v>
      </c>
      <c r="C1115" s="173">
        <f>IF(B1115=1,"",TrackingWorksheet!D1120)</f>
        <v>0</v>
      </c>
      <c r="D1115" s="176">
        <f>IF(B1115=1,"",IF(AND(TrackingWorksheet!B1120&lt;&gt;"",TrackingWorksheet!B1120&lt;=WeeklyCOVIDSummary!$C$7,OR(TrackingWorksheet!C1120="",TrackingWorksheet!C1120&gt;=WeeklyCOVIDSummary!$C$6)),1,0))</f>
        <v>0</v>
      </c>
      <c r="E1115" s="175">
        <f>IF(B1115=1,"",IF(AND(TrackingWorksheet!H1120&lt;&gt;"",TrackingWorksheet!H1120&lt;=WeeklyCOVIDSummary!$C$7),1,0)*D1115)</f>
        <v>0</v>
      </c>
      <c r="F1115" s="175">
        <f>IF(B1115=1,"",IF(AND(TrackingWorksheet!I1120&lt;&gt;"",TrackingWorksheet!I1120&lt;=WeeklyCOVIDSummary!$C$7),1,0)*D1115)</f>
        <v>0</v>
      </c>
      <c r="G1115" s="175">
        <f>IF(B1115=1,"",IF(AND(TrackingWorksheet!G1120&lt;&gt;"",TrackingWorksheet!G1120&lt;=WeeklyCOVIDSummary!$C$7,WeeklyCOVIDSummary!$C$6-TrackingWorksheet!G1120&lt;60),1,0)*D1115)</f>
        <v>0</v>
      </c>
      <c r="H1115" s="175">
        <f>IF(B1115=1,"",IF(AND(TrackingWorksheet!G1120&lt;&gt;"",TrackingWorksheet!G1120&lt;=WeeklyCOVIDSummary!$C$7,TrackingWorksheet!G1120&gt;$M$3),1,0)*D1115)</f>
        <v>0</v>
      </c>
      <c r="I1115" s="175">
        <f t="shared" si="35"/>
        <v>0</v>
      </c>
      <c r="J1115" s="175">
        <f t="shared" si="34"/>
        <v>0</v>
      </c>
      <c r="K1115" s="175">
        <f>IF(B1115=1,"",IF(AND(TrackingWorksheet!G1120="",TrackingWorksheet!H1120="", TrackingWorksheet!I1120=""),1,0)*D1115)</f>
        <v>0</v>
      </c>
      <c r="L1115" s="178" t="str">
        <f>IF(B1115=1,"",IF(TrackingWorksheet!F1120="","",TrackingWorksheet!F1120))</f>
        <v/>
      </c>
      <c r="M1115" s="170"/>
      <c r="N1115" s="170">
        <f>IF(AND(ISBLANK(TrackingWorksheet!B1120),ISBLANK(TrackingWorksheet!C1120),ISBLANK(TrackingWorksheet!G1120),ISBLANK(TrackingWorksheet!I1120),
ISBLANK(TrackingWorksheet!#REF!)),1,0)</f>
        <v>0</v>
      </c>
      <c r="O1115" s="170">
        <f>IF(B1115=1,"",TrackingWorksheet!E1120)</f>
        <v>0</v>
      </c>
      <c r="P1115" s="170" t="e">
        <f>IF(B1115=1,"",IF(AND(TrackingWorksheet!B1120&lt;&gt;"",TrackingWorksheet!B1120&lt;=#REF!,OR(TrackingWorksheet!C1120="",TrackingWorksheet!C1120&gt;=#REF!)),1,0))</f>
        <v>#REF!</v>
      </c>
      <c r="Q1115" s="170" t="e">
        <f>IF(B1115=1,"",IF(AND(TrackingWorksheet!#REF! &lt;&gt;"",TrackingWorksheet!#REF!&lt;=#REF!), 1, 0)*D1115)</f>
        <v>#REF!</v>
      </c>
      <c r="R1115" s="170" t="e">
        <f>IF(B1115=1,"",IF(AND(TrackingWorksheet!#REF! &lt;&gt;"", TrackingWorksheet!#REF!="At facility"), 1, 0)*D1115)</f>
        <v>#REF!</v>
      </c>
      <c r="S1115" s="170" t="e">
        <f>IF(B1115=1,"",IF(AND(TrackingWorksheet!#REF! &lt;&gt;"", TrackingWorksheet!#REF!="Outside of facility"), 1, 0)*D1115)</f>
        <v>#REF!</v>
      </c>
      <c r="T1115" s="170" t="e">
        <f>IF(B1115=1,"",IF(AND(TrackingWorksheet!#REF!&lt;&gt;"",TrackingWorksheet!#REF!&lt;=#REF!),1,0)*D1115)</f>
        <v>#REF!</v>
      </c>
      <c r="U1115" s="170" t="e">
        <f>IF(B1115=1,"",IF(AND(TrackingWorksheet!#REF!&lt;&gt;"",TrackingWorksheet!#REF!&lt;=#REF!),1,0)*D1115)</f>
        <v>#REF!</v>
      </c>
      <c r="V1115" s="170" t="str">
        <f>IF(B1115=1,"",IF(TrackingWorksheet!F1120="","",TrackingWorksheet!F1120))</f>
        <v/>
      </c>
    </row>
    <row r="1116" spans="2:22" x14ac:dyDescent="0.35">
      <c r="B1116" s="178">
        <f>IF(AND(ISBLANK(TrackingWorksheet!B1121),ISBLANK(TrackingWorksheet!C1121),ISBLANK(TrackingWorksheet!G1121),ISBLANK(TrackingWorksheet!I1121),
ISBLANK(TrackingWorksheet!#REF!)),1,0)</f>
        <v>0</v>
      </c>
      <c r="C1116" s="173">
        <f>IF(B1116=1,"",TrackingWorksheet!D1121)</f>
        <v>0</v>
      </c>
      <c r="D1116" s="176">
        <f>IF(B1116=1,"",IF(AND(TrackingWorksheet!B1121&lt;&gt;"",TrackingWorksheet!B1121&lt;=WeeklyCOVIDSummary!$C$7,OR(TrackingWorksheet!C1121="",TrackingWorksheet!C1121&gt;=WeeklyCOVIDSummary!$C$6)),1,0))</f>
        <v>0</v>
      </c>
      <c r="E1116" s="175">
        <f>IF(B1116=1,"",IF(AND(TrackingWorksheet!H1121&lt;&gt;"",TrackingWorksheet!H1121&lt;=WeeklyCOVIDSummary!$C$7),1,0)*D1116)</f>
        <v>0</v>
      </c>
      <c r="F1116" s="175">
        <f>IF(B1116=1,"",IF(AND(TrackingWorksheet!I1121&lt;&gt;"",TrackingWorksheet!I1121&lt;=WeeklyCOVIDSummary!$C$7),1,0)*D1116)</f>
        <v>0</v>
      </c>
      <c r="G1116" s="175">
        <f>IF(B1116=1,"",IF(AND(TrackingWorksheet!G1121&lt;&gt;"",TrackingWorksheet!G1121&lt;=WeeklyCOVIDSummary!$C$7,WeeklyCOVIDSummary!$C$6-TrackingWorksheet!G1121&lt;60),1,0)*D1116)</f>
        <v>0</v>
      </c>
      <c r="H1116" s="175">
        <f>IF(B1116=1,"",IF(AND(TrackingWorksheet!G1121&lt;&gt;"",TrackingWorksheet!G1121&lt;=WeeklyCOVIDSummary!$C$7,TrackingWorksheet!G1121&gt;$M$3),1,0)*D1116)</f>
        <v>0</v>
      </c>
      <c r="I1116" s="175">
        <f t="shared" si="35"/>
        <v>0</v>
      </c>
      <c r="J1116" s="175">
        <f t="shared" si="34"/>
        <v>0</v>
      </c>
      <c r="K1116" s="175">
        <f>IF(B1116=1,"",IF(AND(TrackingWorksheet!G1121="",TrackingWorksheet!H1121="", TrackingWorksheet!I1121=""),1,0)*D1116)</f>
        <v>0</v>
      </c>
      <c r="L1116" s="178" t="str">
        <f>IF(B1116=1,"",IF(TrackingWorksheet!F1121="","",TrackingWorksheet!F1121))</f>
        <v/>
      </c>
      <c r="M1116" s="170"/>
      <c r="N1116" s="170">
        <f>IF(AND(ISBLANK(TrackingWorksheet!B1121),ISBLANK(TrackingWorksheet!C1121),ISBLANK(TrackingWorksheet!G1121),ISBLANK(TrackingWorksheet!I1121),
ISBLANK(TrackingWorksheet!#REF!)),1,0)</f>
        <v>0</v>
      </c>
      <c r="O1116" s="170">
        <f>IF(B1116=1,"",TrackingWorksheet!E1121)</f>
        <v>0</v>
      </c>
      <c r="P1116" s="170" t="e">
        <f>IF(B1116=1,"",IF(AND(TrackingWorksheet!B1121&lt;&gt;"",TrackingWorksheet!B1121&lt;=#REF!,OR(TrackingWorksheet!C1121="",TrackingWorksheet!C1121&gt;=#REF!)),1,0))</f>
        <v>#REF!</v>
      </c>
      <c r="Q1116" s="170" t="e">
        <f>IF(B1116=1,"",IF(AND(TrackingWorksheet!#REF! &lt;&gt;"",TrackingWorksheet!#REF!&lt;=#REF!), 1, 0)*D1116)</f>
        <v>#REF!</v>
      </c>
      <c r="R1116" s="170" t="e">
        <f>IF(B1116=1,"",IF(AND(TrackingWorksheet!#REF! &lt;&gt;"", TrackingWorksheet!#REF!="At facility"), 1, 0)*D1116)</f>
        <v>#REF!</v>
      </c>
      <c r="S1116" s="170" t="e">
        <f>IF(B1116=1,"",IF(AND(TrackingWorksheet!#REF! &lt;&gt;"", TrackingWorksheet!#REF!="Outside of facility"), 1, 0)*D1116)</f>
        <v>#REF!</v>
      </c>
      <c r="T1116" s="170" t="e">
        <f>IF(B1116=1,"",IF(AND(TrackingWorksheet!#REF!&lt;&gt;"",TrackingWorksheet!#REF!&lt;=#REF!),1,0)*D1116)</f>
        <v>#REF!</v>
      </c>
      <c r="U1116" s="170" t="e">
        <f>IF(B1116=1,"",IF(AND(TrackingWorksheet!#REF!&lt;&gt;"",TrackingWorksheet!#REF!&lt;=#REF!),1,0)*D1116)</f>
        <v>#REF!</v>
      </c>
      <c r="V1116" s="170" t="str">
        <f>IF(B1116=1,"",IF(TrackingWorksheet!F1121="","",TrackingWorksheet!F1121))</f>
        <v/>
      </c>
    </row>
    <row r="1117" spans="2:22" x14ac:dyDescent="0.35">
      <c r="B1117" s="178">
        <f>IF(AND(ISBLANK(TrackingWorksheet!B1122),ISBLANK(TrackingWorksheet!C1122),ISBLANK(TrackingWorksheet!G1122),ISBLANK(TrackingWorksheet!I1122),
ISBLANK(TrackingWorksheet!#REF!)),1,0)</f>
        <v>0</v>
      </c>
      <c r="C1117" s="173">
        <f>IF(B1117=1,"",TrackingWorksheet!D1122)</f>
        <v>0</v>
      </c>
      <c r="D1117" s="176">
        <f>IF(B1117=1,"",IF(AND(TrackingWorksheet!B1122&lt;&gt;"",TrackingWorksheet!B1122&lt;=WeeklyCOVIDSummary!$C$7,OR(TrackingWorksheet!C1122="",TrackingWorksheet!C1122&gt;=WeeklyCOVIDSummary!$C$6)),1,0))</f>
        <v>0</v>
      </c>
      <c r="E1117" s="175">
        <f>IF(B1117=1,"",IF(AND(TrackingWorksheet!H1122&lt;&gt;"",TrackingWorksheet!H1122&lt;=WeeklyCOVIDSummary!$C$7),1,0)*D1117)</f>
        <v>0</v>
      </c>
      <c r="F1117" s="175">
        <f>IF(B1117=1,"",IF(AND(TrackingWorksheet!I1122&lt;&gt;"",TrackingWorksheet!I1122&lt;=WeeklyCOVIDSummary!$C$7),1,0)*D1117)</f>
        <v>0</v>
      </c>
      <c r="G1117" s="175">
        <f>IF(B1117=1,"",IF(AND(TrackingWorksheet!G1122&lt;&gt;"",TrackingWorksheet!G1122&lt;=WeeklyCOVIDSummary!$C$7,WeeklyCOVIDSummary!$C$6-TrackingWorksheet!G1122&lt;60),1,0)*D1117)</f>
        <v>0</v>
      </c>
      <c r="H1117" s="175">
        <f>IF(B1117=1,"",IF(AND(TrackingWorksheet!G1122&lt;&gt;"",TrackingWorksheet!G1122&lt;=WeeklyCOVIDSummary!$C$7,TrackingWorksheet!G1122&gt;$M$3),1,0)*D1117)</f>
        <v>0</v>
      </c>
      <c r="I1117" s="175">
        <f t="shared" si="35"/>
        <v>0</v>
      </c>
      <c r="J1117" s="175">
        <f t="shared" si="34"/>
        <v>0</v>
      </c>
      <c r="K1117" s="175">
        <f>IF(B1117=1,"",IF(AND(TrackingWorksheet!G1122="",TrackingWorksheet!H1122="", TrackingWorksheet!I1122=""),1,0)*D1117)</f>
        <v>0</v>
      </c>
      <c r="L1117" s="178" t="str">
        <f>IF(B1117=1,"",IF(TrackingWorksheet!F1122="","",TrackingWorksheet!F1122))</f>
        <v/>
      </c>
      <c r="M1117" s="170"/>
      <c r="N1117" s="170">
        <f>IF(AND(ISBLANK(TrackingWorksheet!B1122),ISBLANK(TrackingWorksheet!C1122),ISBLANK(TrackingWorksheet!G1122),ISBLANK(TrackingWorksheet!I1122),
ISBLANK(TrackingWorksheet!#REF!)),1,0)</f>
        <v>0</v>
      </c>
      <c r="O1117" s="170">
        <f>IF(B1117=1,"",TrackingWorksheet!E1122)</f>
        <v>0</v>
      </c>
      <c r="P1117" s="170" t="e">
        <f>IF(B1117=1,"",IF(AND(TrackingWorksheet!B1122&lt;&gt;"",TrackingWorksheet!B1122&lt;=#REF!,OR(TrackingWorksheet!C1122="",TrackingWorksheet!C1122&gt;=#REF!)),1,0))</f>
        <v>#REF!</v>
      </c>
      <c r="Q1117" s="170" t="e">
        <f>IF(B1117=1,"",IF(AND(TrackingWorksheet!#REF! &lt;&gt;"",TrackingWorksheet!#REF!&lt;=#REF!), 1, 0)*D1117)</f>
        <v>#REF!</v>
      </c>
      <c r="R1117" s="170" t="e">
        <f>IF(B1117=1,"",IF(AND(TrackingWorksheet!#REF! &lt;&gt;"", TrackingWorksheet!#REF!="At facility"), 1, 0)*D1117)</f>
        <v>#REF!</v>
      </c>
      <c r="S1117" s="170" t="e">
        <f>IF(B1117=1,"",IF(AND(TrackingWorksheet!#REF! &lt;&gt;"", TrackingWorksheet!#REF!="Outside of facility"), 1, 0)*D1117)</f>
        <v>#REF!</v>
      </c>
      <c r="T1117" s="170" t="e">
        <f>IF(B1117=1,"",IF(AND(TrackingWorksheet!#REF!&lt;&gt;"",TrackingWorksheet!#REF!&lt;=#REF!),1,0)*D1117)</f>
        <v>#REF!</v>
      </c>
      <c r="U1117" s="170" t="e">
        <f>IF(B1117=1,"",IF(AND(TrackingWorksheet!#REF!&lt;&gt;"",TrackingWorksheet!#REF!&lt;=#REF!),1,0)*D1117)</f>
        <v>#REF!</v>
      </c>
      <c r="V1117" s="170" t="str">
        <f>IF(B1117=1,"",IF(TrackingWorksheet!F1122="","",TrackingWorksheet!F1122))</f>
        <v/>
      </c>
    </row>
    <row r="1118" spans="2:22" x14ac:dyDescent="0.35">
      <c r="B1118" s="178">
        <f>IF(AND(ISBLANK(TrackingWorksheet!B1123),ISBLANK(TrackingWorksheet!C1123),ISBLANK(TrackingWorksheet!G1123),ISBLANK(TrackingWorksheet!I1123),
ISBLANK(TrackingWorksheet!#REF!)),1,0)</f>
        <v>0</v>
      </c>
      <c r="C1118" s="173">
        <f>IF(B1118=1,"",TrackingWorksheet!D1123)</f>
        <v>0</v>
      </c>
      <c r="D1118" s="176">
        <f>IF(B1118=1,"",IF(AND(TrackingWorksheet!B1123&lt;&gt;"",TrackingWorksheet!B1123&lt;=WeeklyCOVIDSummary!$C$7,OR(TrackingWorksheet!C1123="",TrackingWorksheet!C1123&gt;=WeeklyCOVIDSummary!$C$6)),1,0))</f>
        <v>0</v>
      </c>
      <c r="E1118" s="175">
        <f>IF(B1118=1,"",IF(AND(TrackingWorksheet!H1123&lt;&gt;"",TrackingWorksheet!H1123&lt;=WeeklyCOVIDSummary!$C$7),1,0)*D1118)</f>
        <v>0</v>
      </c>
      <c r="F1118" s="175">
        <f>IF(B1118=1,"",IF(AND(TrackingWorksheet!I1123&lt;&gt;"",TrackingWorksheet!I1123&lt;=WeeklyCOVIDSummary!$C$7),1,0)*D1118)</f>
        <v>0</v>
      </c>
      <c r="G1118" s="175">
        <f>IF(B1118=1,"",IF(AND(TrackingWorksheet!G1123&lt;&gt;"",TrackingWorksheet!G1123&lt;=WeeklyCOVIDSummary!$C$7,WeeklyCOVIDSummary!$C$6-TrackingWorksheet!G1123&lt;60),1,0)*D1118)</f>
        <v>0</v>
      </c>
      <c r="H1118" s="175">
        <f>IF(B1118=1,"",IF(AND(TrackingWorksheet!G1123&lt;&gt;"",TrackingWorksheet!G1123&lt;=WeeklyCOVIDSummary!$C$7,TrackingWorksheet!G1123&gt;$M$3),1,0)*D1118)</f>
        <v>0</v>
      </c>
      <c r="I1118" s="175">
        <f t="shared" si="35"/>
        <v>0</v>
      </c>
      <c r="J1118" s="175">
        <f t="shared" si="34"/>
        <v>0</v>
      </c>
      <c r="K1118" s="175">
        <f>IF(B1118=1,"",IF(AND(TrackingWorksheet!G1123="",TrackingWorksheet!H1123="", TrackingWorksheet!I1123=""),1,0)*D1118)</f>
        <v>0</v>
      </c>
      <c r="L1118" s="178" t="str">
        <f>IF(B1118=1,"",IF(TrackingWorksheet!F1123="","",TrackingWorksheet!F1123))</f>
        <v/>
      </c>
      <c r="M1118" s="170"/>
      <c r="N1118" s="170">
        <f>IF(AND(ISBLANK(TrackingWorksheet!B1123),ISBLANK(TrackingWorksheet!C1123),ISBLANK(TrackingWorksheet!G1123),ISBLANK(TrackingWorksheet!I1123),
ISBLANK(TrackingWorksheet!#REF!)),1,0)</f>
        <v>0</v>
      </c>
      <c r="O1118" s="170">
        <f>IF(B1118=1,"",TrackingWorksheet!E1123)</f>
        <v>0</v>
      </c>
      <c r="P1118" s="170" t="e">
        <f>IF(B1118=1,"",IF(AND(TrackingWorksheet!B1123&lt;&gt;"",TrackingWorksheet!B1123&lt;=#REF!,OR(TrackingWorksheet!C1123="",TrackingWorksheet!C1123&gt;=#REF!)),1,0))</f>
        <v>#REF!</v>
      </c>
      <c r="Q1118" s="170" t="e">
        <f>IF(B1118=1,"",IF(AND(TrackingWorksheet!#REF! &lt;&gt;"",TrackingWorksheet!#REF!&lt;=#REF!), 1, 0)*D1118)</f>
        <v>#REF!</v>
      </c>
      <c r="R1118" s="170" t="e">
        <f>IF(B1118=1,"",IF(AND(TrackingWorksheet!#REF! &lt;&gt;"", TrackingWorksheet!#REF!="At facility"), 1, 0)*D1118)</f>
        <v>#REF!</v>
      </c>
      <c r="S1118" s="170" t="e">
        <f>IF(B1118=1,"",IF(AND(TrackingWorksheet!#REF! &lt;&gt;"", TrackingWorksheet!#REF!="Outside of facility"), 1, 0)*D1118)</f>
        <v>#REF!</v>
      </c>
      <c r="T1118" s="170" t="e">
        <f>IF(B1118=1,"",IF(AND(TrackingWorksheet!#REF!&lt;&gt;"",TrackingWorksheet!#REF!&lt;=#REF!),1,0)*D1118)</f>
        <v>#REF!</v>
      </c>
      <c r="U1118" s="170" t="e">
        <f>IF(B1118=1,"",IF(AND(TrackingWorksheet!#REF!&lt;&gt;"",TrackingWorksheet!#REF!&lt;=#REF!),1,0)*D1118)</f>
        <v>#REF!</v>
      </c>
      <c r="V1118" s="170" t="str">
        <f>IF(B1118=1,"",IF(TrackingWorksheet!F1123="","",TrackingWorksheet!F1123))</f>
        <v/>
      </c>
    </row>
    <row r="1119" spans="2:22" x14ac:dyDescent="0.35">
      <c r="B1119" s="178">
        <f>IF(AND(ISBLANK(TrackingWorksheet!B1124),ISBLANK(TrackingWorksheet!C1124),ISBLANK(TrackingWorksheet!G1124),ISBLANK(TrackingWorksheet!I1124),
ISBLANK(TrackingWorksheet!#REF!)),1,0)</f>
        <v>0</v>
      </c>
      <c r="C1119" s="173">
        <f>IF(B1119=1,"",TrackingWorksheet!D1124)</f>
        <v>0</v>
      </c>
      <c r="D1119" s="176">
        <f>IF(B1119=1,"",IF(AND(TrackingWorksheet!B1124&lt;&gt;"",TrackingWorksheet!B1124&lt;=WeeklyCOVIDSummary!$C$7,OR(TrackingWorksheet!C1124="",TrackingWorksheet!C1124&gt;=WeeklyCOVIDSummary!$C$6)),1,0))</f>
        <v>0</v>
      </c>
      <c r="E1119" s="175">
        <f>IF(B1119=1,"",IF(AND(TrackingWorksheet!H1124&lt;&gt;"",TrackingWorksheet!H1124&lt;=WeeklyCOVIDSummary!$C$7),1,0)*D1119)</f>
        <v>0</v>
      </c>
      <c r="F1119" s="175">
        <f>IF(B1119=1,"",IF(AND(TrackingWorksheet!I1124&lt;&gt;"",TrackingWorksheet!I1124&lt;=WeeklyCOVIDSummary!$C$7),1,0)*D1119)</f>
        <v>0</v>
      </c>
      <c r="G1119" s="175">
        <f>IF(B1119=1,"",IF(AND(TrackingWorksheet!G1124&lt;&gt;"",TrackingWorksheet!G1124&lt;=WeeklyCOVIDSummary!$C$7,WeeklyCOVIDSummary!$C$6-TrackingWorksheet!G1124&lt;60),1,0)*D1119)</f>
        <v>0</v>
      </c>
      <c r="H1119" s="175">
        <f>IF(B1119=1,"",IF(AND(TrackingWorksheet!G1124&lt;&gt;"",TrackingWorksheet!G1124&lt;=WeeklyCOVIDSummary!$C$7,TrackingWorksheet!G1124&gt;$M$3),1,0)*D1119)</f>
        <v>0</v>
      </c>
      <c r="I1119" s="175">
        <f t="shared" si="35"/>
        <v>0</v>
      </c>
      <c r="J1119" s="175">
        <f t="shared" si="34"/>
        <v>0</v>
      </c>
      <c r="K1119" s="175">
        <f>IF(B1119=1,"",IF(AND(TrackingWorksheet!G1124="",TrackingWorksheet!H1124="", TrackingWorksheet!I1124=""),1,0)*D1119)</f>
        <v>0</v>
      </c>
      <c r="L1119" s="178" t="str">
        <f>IF(B1119=1,"",IF(TrackingWorksheet!F1124="","",TrackingWorksheet!F1124))</f>
        <v/>
      </c>
      <c r="M1119" s="170"/>
      <c r="N1119" s="170">
        <f>IF(AND(ISBLANK(TrackingWorksheet!B1124),ISBLANK(TrackingWorksheet!C1124),ISBLANK(TrackingWorksheet!G1124),ISBLANK(TrackingWorksheet!I1124),
ISBLANK(TrackingWorksheet!#REF!)),1,0)</f>
        <v>0</v>
      </c>
      <c r="O1119" s="170">
        <f>IF(B1119=1,"",TrackingWorksheet!E1124)</f>
        <v>0</v>
      </c>
      <c r="P1119" s="170" t="e">
        <f>IF(B1119=1,"",IF(AND(TrackingWorksheet!B1124&lt;&gt;"",TrackingWorksheet!B1124&lt;=#REF!,OR(TrackingWorksheet!C1124="",TrackingWorksheet!C1124&gt;=#REF!)),1,0))</f>
        <v>#REF!</v>
      </c>
      <c r="Q1119" s="170" t="e">
        <f>IF(B1119=1,"",IF(AND(TrackingWorksheet!#REF! &lt;&gt;"",TrackingWorksheet!#REF!&lt;=#REF!), 1, 0)*D1119)</f>
        <v>#REF!</v>
      </c>
      <c r="R1119" s="170" t="e">
        <f>IF(B1119=1,"",IF(AND(TrackingWorksheet!#REF! &lt;&gt;"", TrackingWorksheet!#REF!="At facility"), 1, 0)*D1119)</f>
        <v>#REF!</v>
      </c>
      <c r="S1119" s="170" t="e">
        <f>IF(B1119=1,"",IF(AND(TrackingWorksheet!#REF! &lt;&gt;"", TrackingWorksheet!#REF!="Outside of facility"), 1, 0)*D1119)</f>
        <v>#REF!</v>
      </c>
      <c r="T1119" s="170" t="e">
        <f>IF(B1119=1,"",IF(AND(TrackingWorksheet!#REF!&lt;&gt;"",TrackingWorksheet!#REF!&lt;=#REF!),1,0)*D1119)</f>
        <v>#REF!</v>
      </c>
      <c r="U1119" s="170" t="e">
        <f>IF(B1119=1,"",IF(AND(TrackingWorksheet!#REF!&lt;&gt;"",TrackingWorksheet!#REF!&lt;=#REF!),1,0)*D1119)</f>
        <v>#REF!</v>
      </c>
      <c r="V1119" s="170" t="str">
        <f>IF(B1119=1,"",IF(TrackingWorksheet!F1124="","",TrackingWorksheet!F1124))</f>
        <v/>
      </c>
    </row>
    <row r="1120" spans="2:22" x14ac:dyDescent="0.35">
      <c r="B1120" s="178">
        <f>IF(AND(ISBLANK(TrackingWorksheet!B1125),ISBLANK(TrackingWorksheet!C1125),ISBLANK(TrackingWorksheet!G1125),ISBLANK(TrackingWorksheet!I1125),
ISBLANK(TrackingWorksheet!#REF!)),1,0)</f>
        <v>0</v>
      </c>
      <c r="C1120" s="173">
        <f>IF(B1120=1,"",TrackingWorksheet!D1125)</f>
        <v>0</v>
      </c>
      <c r="D1120" s="176">
        <f>IF(B1120=1,"",IF(AND(TrackingWorksheet!B1125&lt;&gt;"",TrackingWorksheet!B1125&lt;=WeeklyCOVIDSummary!$C$7,OR(TrackingWorksheet!C1125="",TrackingWorksheet!C1125&gt;=WeeklyCOVIDSummary!$C$6)),1,0))</f>
        <v>0</v>
      </c>
      <c r="E1120" s="175">
        <f>IF(B1120=1,"",IF(AND(TrackingWorksheet!H1125&lt;&gt;"",TrackingWorksheet!H1125&lt;=WeeklyCOVIDSummary!$C$7),1,0)*D1120)</f>
        <v>0</v>
      </c>
      <c r="F1120" s="175">
        <f>IF(B1120=1,"",IF(AND(TrackingWorksheet!I1125&lt;&gt;"",TrackingWorksheet!I1125&lt;=WeeklyCOVIDSummary!$C$7),1,0)*D1120)</f>
        <v>0</v>
      </c>
      <c r="G1120" s="175">
        <f>IF(B1120=1,"",IF(AND(TrackingWorksheet!G1125&lt;&gt;"",TrackingWorksheet!G1125&lt;=WeeklyCOVIDSummary!$C$7,WeeklyCOVIDSummary!$C$6-TrackingWorksheet!G1125&lt;60),1,0)*D1120)</f>
        <v>0</v>
      </c>
      <c r="H1120" s="175">
        <f>IF(B1120=1,"",IF(AND(TrackingWorksheet!G1125&lt;&gt;"",TrackingWorksheet!G1125&lt;=WeeklyCOVIDSummary!$C$7,TrackingWorksheet!G1125&gt;$M$3),1,0)*D1120)</f>
        <v>0</v>
      </c>
      <c r="I1120" s="175">
        <f t="shared" si="35"/>
        <v>0</v>
      </c>
      <c r="J1120" s="175">
        <f t="shared" si="34"/>
        <v>0</v>
      </c>
      <c r="K1120" s="175">
        <f>IF(B1120=1,"",IF(AND(TrackingWorksheet!G1125="",TrackingWorksheet!H1125="", TrackingWorksheet!I1125=""),1,0)*D1120)</f>
        <v>0</v>
      </c>
      <c r="L1120" s="178" t="str">
        <f>IF(B1120=1,"",IF(TrackingWorksheet!F1125="","",TrackingWorksheet!F1125))</f>
        <v/>
      </c>
      <c r="M1120" s="170"/>
      <c r="N1120" s="170">
        <f>IF(AND(ISBLANK(TrackingWorksheet!B1125),ISBLANK(TrackingWorksheet!C1125),ISBLANK(TrackingWorksheet!G1125),ISBLANK(TrackingWorksheet!I1125),
ISBLANK(TrackingWorksheet!#REF!)),1,0)</f>
        <v>0</v>
      </c>
      <c r="O1120" s="170">
        <f>IF(B1120=1,"",TrackingWorksheet!E1125)</f>
        <v>0</v>
      </c>
      <c r="P1120" s="170" t="e">
        <f>IF(B1120=1,"",IF(AND(TrackingWorksheet!B1125&lt;&gt;"",TrackingWorksheet!B1125&lt;=#REF!,OR(TrackingWorksheet!C1125="",TrackingWorksheet!C1125&gt;=#REF!)),1,0))</f>
        <v>#REF!</v>
      </c>
      <c r="Q1120" s="170" t="e">
        <f>IF(B1120=1,"",IF(AND(TrackingWorksheet!#REF! &lt;&gt;"",TrackingWorksheet!#REF!&lt;=#REF!), 1, 0)*D1120)</f>
        <v>#REF!</v>
      </c>
      <c r="R1120" s="170" t="e">
        <f>IF(B1120=1,"",IF(AND(TrackingWorksheet!#REF! &lt;&gt;"", TrackingWorksheet!#REF!="At facility"), 1, 0)*D1120)</f>
        <v>#REF!</v>
      </c>
      <c r="S1120" s="170" t="e">
        <f>IF(B1120=1,"",IF(AND(TrackingWorksheet!#REF! &lt;&gt;"", TrackingWorksheet!#REF!="Outside of facility"), 1, 0)*D1120)</f>
        <v>#REF!</v>
      </c>
      <c r="T1120" s="170" t="e">
        <f>IF(B1120=1,"",IF(AND(TrackingWorksheet!#REF!&lt;&gt;"",TrackingWorksheet!#REF!&lt;=#REF!),1,0)*D1120)</f>
        <v>#REF!</v>
      </c>
      <c r="U1120" s="170" t="e">
        <f>IF(B1120=1,"",IF(AND(TrackingWorksheet!#REF!&lt;&gt;"",TrackingWorksheet!#REF!&lt;=#REF!),1,0)*D1120)</f>
        <v>#REF!</v>
      </c>
      <c r="V1120" s="170" t="str">
        <f>IF(B1120=1,"",IF(TrackingWorksheet!F1125="","",TrackingWorksheet!F1125))</f>
        <v/>
      </c>
    </row>
    <row r="1121" spans="2:22" x14ac:dyDescent="0.35">
      <c r="B1121" s="178">
        <f>IF(AND(ISBLANK(TrackingWorksheet!B1126),ISBLANK(TrackingWorksheet!C1126),ISBLANK(TrackingWorksheet!G1126),ISBLANK(TrackingWorksheet!I1126),
ISBLANK(TrackingWorksheet!#REF!)),1,0)</f>
        <v>0</v>
      </c>
      <c r="C1121" s="173">
        <f>IF(B1121=1,"",TrackingWorksheet!D1126)</f>
        <v>0</v>
      </c>
      <c r="D1121" s="176">
        <f>IF(B1121=1,"",IF(AND(TrackingWorksheet!B1126&lt;&gt;"",TrackingWorksheet!B1126&lt;=WeeklyCOVIDSummary!$C$7,OR(TrackingWorksheet!C1126="",TrackingWorksheet!C1126&gt;=WeeklyCOVIDSummary!$C$6)),1,0))</f>
        <v>0</v>
      </c>
      <c r="E1121" s="175">
        <f>IF(B1121=1,"",IF(AND(TrackingWorksheet!H1126&lt;&gt;"",TrackingWorksheet!H1126&lt;=WeeklyCOVIDSummary!$C$7),1,0)*D1121)</f>
        <v>0</v>
      </c>
      <c r="F1121" s="175">
        <f>IF(B1121=1,"",IF(AND(TrackingWorksheet!I1126&lt;&gt;"",TrackingWorksheet!I1126&lt;=WeeklyCOVIDSummary!$C$7),1,0)*D1121)</f>
        <v>0</v>
      </c>
      <c r="G1121" s="175">
        <f>IF(B1121=1,"",IF(AND(TrackingWorksheet!G1126&lt;&gt;"",TrackingWorksheet!G1126&lt;=WeeklyCOVIDSummary!$C$7,WeeklyCOVIDSummary!$C$6-TrackingWorksheet!G1126&lt;60),1,0)*D1121)</f>
        <v>0</v>
      </c>
      <c r="H1121" s="175">
        <f>IF(B1121=1,"",IF(AND(TrackingWorksheet!G1126&lt;&gt;"",TrackingWorksheet!G1126&lt;=WeeklyCOVIDSummary!$C$7,TrackingWorksheet!G1126&gt;$M$3),1,0)*D1121)</f>
        <v>0</v>
      </c>
      <c r="I1121" s="175">
        <f t="shared" si="35"/>
        <v>0</v>
      </c>
      <c r="J1121" s="175">
        <f t="shared" si="34"/>
        <v>0</v>
      </c>
      <c r="K1121" s="175">
        <f>IF(B1121=1,"",IF(AND(TrackingWorksheet!G1126="",TrackingWorksheet!H1126="", TrackingWorksheet!I1126=""),1,0)*D1121)</f>
        <v>0</v>
      </c>
      <c r="L1121" s="178" t="str">
        <f>IF(B1121=1,"",IF(TrackingWorksheet!F1126="","",TrackingWorksheet!F1126))</f>
        <v/>
      </c>
      <c r="M1121" s="170"/>
      <c r="N1121" s="170">
        <f>IF(AND(ISBLANK(TrackingWorksheet!B1126),ISBLANK(TrackingWorksheet!C1126),ISBLANK(TrackingWorksheet!G1126),ISBLANK(TrackingWorksheet!I1126),
ISBLANK(TrackingWorksheet!#REF!)),1,0)</f>
        <v>0</v>
      </c>
      <c r="O1121" s="170">
        <f>IF(B1121=1,"",TrackingWorksheet!E1126)</f>
        <v>0</v>
      </c>
      <c r="P1121" s="170" t="e">
        <f>IF(B1121=1,"",IF(AND(TrackingWorksheet!B1126&lt;&gt;"",TrackingWorksheet!B1126&lt;=#REF!,OR(TrackingWorksheet!C1126="",TrackingWorksheet!C1126&gt;=#REF!)),1,0))</f>
        <v>#REF!</v>
      </c>
      <c r="Q1121" s="170" t="e">
        <f>IF(B1121=1,"",IF(AND(TrackingWorksheet!#REF! &lt;&gt;"",TrackingWorksheet!#REF!&lt;=#REF!), 1, 0)*D1121)</f>
        <v>#REF!</v>
      </c>
      <c r="R1121" s="170" t="e">
        <f>IF(B1121=1,"",IF(AND(TrackingWorksheet!#REF! &lt;&gt;"", TrackingWorksheet!#REF!="At facility"), 1, 0)*D1121)</f>
        <v>#REF!</v>
      </c>
      <c r="S1121" s="170" t="e">
        <f>IF(B1121=1,"",IF(AND(TrackingWorksheet!#REF! &lt;&gt;"", TrackingWorksheet!#REF!="Outside of facility"), 1, 0)*D1121)</f>
        <v>#REF!</v>
      </c>
      <c r="T1121" s="170" t="e">
        <f>IF(B1121=1,"",IF(AND(TrackingWorksheet!#REF!&lt;&gt;"",TrackingWorksheet!#REF!&lt;=#REF!),1,0)*D1121)</f>
        <v>#REF!</v>
      </c>
      <c r="U1121" s="170" t="e">
        <f>IF(B1121=1,"",IF(AND(TrackingWorksheet!#REF!&lt;&gt;"",TrackingWorksheet!#REF!&lt;=#REF!),1,0)*D1121)</f>
        <v>#REF!</v>
      </c>
      <c r="V1121" s="170" t="str">
        <f>IF(B1121=1,"",IF(TrackingWorksheet!F1126="","",TrackingWorksheet!F1126))</f>
        <v/>
      </c>
    </row>
    <row r="1122" spans="2:22" x14ac:dyDescent="0.35">
      <c r="B1122" s="178">
        <f>IF(AND(ISBLANK(TrackingWorksheet!B1127),ISBLANK(TrackingWorksheet!C1127),ISBLANK(TrackingWorksheet!G1127),ISBLANK(TrackingWorksheet!I1127),
ISBLANK(TrackingWorksheet!#REF!)),1,0)</f>
        <v>0</v>
      </c>
      <c r="C1122" s="173">
        <f>IF(B1122=1,"",TrackingWorksheet!D1127)</f>
        <v>0</v>
      </c>
      <c r="D1122" s="176">
        <f>IF(B1122=1,"",IF(AND(TrackingWorksheet!B1127&lt;&gt;"",TrackingWorksheet!B1127&lt;=WeeklyCOVIDSummary!$C$7,OR(TrackingWorksheet!C1127="",TrackingWorksheet!C1127&gt;=WeeklyCOVIDSummary!$C$6)),1,0))</f>
        <v>0</v>
      </c>
      <c r="E1122" s="175">
        <f>IF(B1122=1,"",IF(AND(TrackingWorksheet!H1127&lt;&gt;"",TrackingWorksheet!H1127&lt;=WeeklyCOVIDSummary!$C$7),1,0)*D1122)</f>
        <v>0</v>
      </c>
      <c r="F1122" s="175">
        <f>IF(B1122=1,"",IF(AND(TrackingWorksheet!I1127&lt;&gt;"",TrackingWorksheet!I1127&lt;=WeeklyCOVIDSummary!$C$7),1,0)*D1122)</f>
        <v>0</v>
      </c>
      <c r="G1122" s="175">
        <f>IF(B1122=1,"",IF(AND(TrackingWorksheet!G1127&lt;&gt;"",TrackingWorksheet!G1127&lt;=WeeklyCOVIDSummary!$C$7,WeeklyCOVIDSummary!$C$6-TrackingWorksheet!G1127&lt;60),1,0)*D1122)</f>
        <v>0</v>
      </c>
      <c r="H1122" s="175">
        <f>IF(B1122=1,"",IF(AND(TrackingWorksheet!G1127&lt;&gt;"",TrackingWorksheet!G1127&lt;=WeeklyCOVIDSummary!$C$7,TrackingWorksheet!G1127&gt;$M$3),1,0)*D1122)</f>
        <v>0</v>
      </c>
      <c r="I1122" s="175">
        <f t="shared" si="35"/>
        <v>0</v>
      </c>
      <c r="J1122" s="175">
        <f t="shared" si="34"/>
        <v>0</v>
      </c>
      <c r="K1122" s="175">
        <f>IF(B1122=1,"",IF(AND(TrackingWorksheet!G1127="",TrackingWorksheet!H1127="", TrackingWorksheet!I1127=""),1,0)*D1122)</f>
        <v>0</v>
      </c>
      <c r="L1122" s="178" t="str">
        <f>IF(B1122=1,"",IF(TrackingWorksheet!F1127="","",TrackingWorksheet!F1127))</f>
        <v/>
      </c>
      <c r="M1122" s="170"/>
      <c r="N1122" s="170">
        <f>IF(AND(ISBLANK(TrackingWorksheet!B1127),ISBLANK(TrackingWorksheet!C1127),ISBLANK(TrackingWorksheet!G1127),ISBLANK(TrackingWorksheet!I1127),
ISBLANK(TrackingWorksheet!#REF!)),1,0)</f>
        <v>0</v>
      </c>
      <c r="O1122" s="170">
        <f>IF(B1122=1,"",TrackingWorksheet!E1127)</f>
        <v>0</v>
      </c>
      <c r="P1122" s="170" t="e">
        <f>IF(B1122=1,"",IF(AND(TrackingWorksheet!B1127&lt;&gt;"",TrackingWorksheet!B1127&lt;=#REF!,OR(TrackingWorksheet!C1127="",TrackingWorksheet!C1127&gt;=#REF!)),1,0))</f>
        <v>#REF!</v>
      </c>
      <c r="Q1122" s="170" t="e">
        <f>IF(B1122=1,"",IF(AND(TrackingWorksheet!#REF! &lt;&gt;"",TrackingWorksheet!#REF!&lt;=#REF!), 1, 0)*D1122)</f>
        <v>#REF!</v>
      </c>
      <c r="R1122" s="170" t="e">
        <f>IF(B1122=1,"",IF(AND(TrackingWorksheet!#REF! &lt;&gt;"", TrackingWorksheet!#REF!="At facility"), 1, 0)*D1122)</f>
        <v>#REF!</v>
      </c>
      <c r="S1122" s="170" t="e">
        <f>IF(B1122=1,"",IF(AND(TrackingWorksheet!#REF! &lt;&gt;"", TrackingWorksheet!#REF!="Outside of facility"), 1, 0)*D1122)</f>
        <v>#REF!</v>
      </c>
      <c r="T1122" s="170" t="e">
        <f>IF(B1122=1,"",IF(AND(TrackingWorksheet!#REF!&lt;&gt;"",TrackingWorksheet!#REF!&lt;=#REF!),1,0)*D1122)</f>
        <v>#REF!</v>
      </c>
      <c r="U1122" s="170" t="e">
        <f>IF(B1122=1,"",IF(AND(TrackingWorksheet!#REF!&lt;&gt;"",TrackingWorksheet!#REF!&lt;=#REF!),1,0)*D1122)</f>
        <v>#REF!</v>
      </c>
      <c r="V1122" s="170" t="str">
        <f>IF(B1122=1,"",IF(TrackingWorksheet!F1127="","",TrackingWorksheet!F1127))</f>
        <v/>
      </c>
    </row>
    <row r="1123" spans="2:22" x14ac:dyDescent="0.35">
      <c r="B1123" s="178">
        <f>IF(AND(ISBLANK(TrackingWorksheet!B1128),ISBLANK(TrackingWorksheet!C1128),ISBLANK(TrackingWorksheet!G1128),ISBLANK(TrackingWorksheet!I1128),
ISBLANK(TrackingWorksheet!#REF!)),1,0)</f>
        <v>0</v>
      </c>
      <c r="C1123" s="173">
        <f>IF(B1123=1,"",TrackingWorksheet!D1128)</f>
        <v>0</v>
      </c>
      <c r="D1123" s="176">
        <f>IF(B1123=1,"",IF(AND(TrackingWorksheet!B1128&lt;&gt;"",TrackingWorksheet!B1128&lt;=WeeklyCOVIDSummary!$C$7,OR(TrackingWorksheet!C1128="",TrackingWorksheet!C1128&gt;=WeeklyCOVIDSummary!$C$6)),1,0))</f>
        <v>0</v>
      </c>
      <c r="E1123" s="175">
        <f>IF(B1123=1,"",IF(AND(TrackingWorksheet!H1128&lt;&gt;"",TrackingWorksheet!H1128&lt;=WeeklyCOVIDSummary!$C$7),1,0)*D1123)</f>
        <v>0</v>
      </c>
      <c r="F1123" s="175">
        <f>IF(B1123=1,"",IF(AND(TrackingWorksheet!I1128&lt;&gt;"",TrackingWorksheet!I1128&lt;=WeeklyCOVIDSummary!$C$7),1,0)*D1123)</f>
        <v>0</v>
      </c>
      <c r="G1123" s="175">
        <f>IF(B1123=1,"",IF(AND(TrackingWorksheet!G1128&lt;&gt;"",TrackingWorksheet!G1128&lt;=WeeklyCOVIDSummary!$C$7,WeeklyCOVIDSummary!$C$6-TrackingWorksheet!G1128&lt;60),1,0)*D1123)</f>
        <v>0</v>
      </c>
      <c r="H1123" s="175">
        <f>IF(B1123=1,"",IF(AND(TrackingWorksheet!G1128&lt;&gt;"",TrackingWorksheet!G1128&lt;=WeeklyCOVIDSummary!$C$7,TrackingWorksheet!G1128&gt;$M$3),1,0)*D1123)</f>
        <v>0</v>
      </c>
      <c r="I1123" s="175">
        <f t="shared" si="35"/>
        <v>0</v>
      </c>
      <c r="J1123" s="175">
        <f t="shared" si="34"/>
        <v>0</v>
      </c>
      <c r="K1123" s="175">
        <f>IF(B1123=1,"",IF(AND(TrackingWorksheet!G1128="",TrackingWorksheet!H1128="", TrackingWorksheet!I1128=""),1,0)*D1123)</f>
        <v>0</v>
      </c>
      <c r="L1123" s="178" t="str">
        <f>IF(B1123=1,"",IF(TrackingWorksheet!F1128="","",TrackingWorksheet!F1128))</f>
        <v/>
      </c>
      <c r="M1123" s="170"/>
      <c r="N1123" s="170">
        <f>IF(AND(ISBLANK(TrackingWorksheet!B1128),ISBLANK(TrackingWorksheet!C1128),ISBLANK(TrackingWorksheet!G1128),ISBLANK(TrackingWorksheet!I1128),
ISBLANK(TrackingWorksheet!#REF!)),1,0)</f>
        <v>0</v>
      </c>
      <c r="O1123" s="170">
        <f>IF(B1123=1,"",TrackingWorksheet!E1128)</f>
        <v>0</v>
      </c>
      <c r="P1123" s="170" t="e">
        <f>IF(B1123=1,"",IF(AND(TrackingWorksheet!B1128&lt;&gt;"",TrackingWorksheet!B1128&lt;=#REF!,OR(TrackingWorksheet!C1128="",TrackingWorksheet!C1128&gt;=#REF!)),1,0))</f>
        <v>#REF!</v>
      </c>
      <c r="Q1123" s="170" t="e">
        <f>IF(B1123=1,"",IF(AND(TrackingWorksheet!#REF! &lt;&gt;"",TrackingWorksheet!#REF!&lt;=#REF!), 1, 0)*D1123)</f>
        <v>#REF!</v>
      </c>
      <c r="R1123" s="170" t="e">
        <f>IF(B1123=1,"",IF(AND(TrackingWorksheet!#REF! &lt;&gt;"", TrackingWorksheet!#REF!="At facility"), 1, 0)*D1123)</f>
        <v>#REF!</v>
      </c>
      <c r="S1123" s="170" t="e">
        <f>IF(B1123=1,"",IF(AND(TrackingWorksheet!#REF! &lt;&gt;"", TrackingWorksheet!#REF!="Outside of facility"), 1, 0)*D1123)</f>
        <v>#REF!</v>
      </c>
      <c r="T1123" s="170" t="e">
        <f>IF(B1123=1,"",IF(AND(TrackingWorksheet!#REF!&lt;&gt;"",TrackingWorksheet!#REF!&lt;=#REF!),1,0)*D1123)</f>
        <v>#REF!</v>
      </c>
      <c r="U1123" s="170" t="e">
        <f>IF(B1123=1,"",IF(AND(TrackingWorksheet!#REF!&lt;&gt;"",TrackingWorksheet!#REF!&lt;=#REF!),1,0)*D1123)</f>
        <v>#REF!</v>
      </c>
      <c r="V1123" s="170" t="str">
        <f>IF(B1123=1,"",IF(TrackingWorksheet!F1128="","",TrackingWorksheet!F1128))</f>
        <v/>
      </c>
    </row>
    <row r="1124" spans="2:22" x14ac:dyDescent="0.35">
      <c r="B1124" s="178">
        <f>IF(AND(ISBLANK(TrackingWorksheet!B1129),ISBLANK(TrackingWorksheet!C1129),ISBLANK(TrackingWorksheet!G1129),ISBLANK(TrackingWorksheet!I1129),
ISBLANK(TrackingWorksheet!#REF!)),1,0)</f>
        <v>0</v>
      </c>
      <c r="C1124" s="173">
        <f>IF(B1124=1,"",TrackingWorksheet!D1129)</f>
        <v>0</v>
      </c>
      <c r="D1124" s="176">
        <f>IF(B1124=1,"",IF(AND(TrackingWorksheet!B1129&lt;&gt;"",TrackingWorksheet!B1129&lt;=WeeklyCOVIDSummary!$C$7,OR(TrackingWorksheet!C1129="",TrackingWorksheet!C1129&gt;=WeeklyCOVIDSummary!$C$6)),1,0))</f>
        <v>0</v>
      </c>
      <c r="E1124" s="175">
        <f>IF(B1124=1,"",IF(AND(TrackingWorksheet!H1129&lt;&gt;"",TrackingWorksheet!H1129&lt;=WeeklyCOVIDSummary!$C$7),1,0)*D1124)</f>
        <v>0</v>
      </c>
      <c r="F1124" s="175">
        <f>IF(B1124=1,"",IF(AND(TrackingWorksheet!I1129&lt;&gt;"",TrackingWorksheet!I1129&lt;=WeeklyCOVIDSummary!$C$7),1,0)*D1124)</f>
        <v>0</v>
      </c>
      <c r="G1124" s="175">
        <f>IF(B1124=1,"",IF(AND(TrackingWorksheet!G1129&lt;&gt;"",TrackingWorksheet!G1129&lt;=WeeklyCOVIDSummary!$C$7,WeeklyCOVIDSummary!$C$6-TrackingWorksheet!G1129&lt;60),1,0)*D1124)</f>
        <v>0</v>
      </c>
      <c r="H1124" s="175">
        <f>IF(B1124=1,"",IF(AND(TrackingWorksheet!G1129&lt;&gt;"",TrackingWorksheet!G1129&lt;=WeeklyCOVIDSummary!$C$7,TrackingWorksheet!G1129&gt;$M$3),1,0)*D1124)</f>
        <v>0</v>
      </c>
      <c r="I1124" s="175">
        <f t="shared" si="35"/>
        <v>0</v>
      </c>
      <c r="J1124" s="175">
        <f t="shared" si="34"/>
        <v>0</v>
      </c>
      <c r="K1124" s="175">
        <f>IF(B1124=1,"",IF(AND(TrackingWorksheet!G1129="",TrackingWorksheet!H1129="", TrackingWorksheet!I1129=""),1,0)*D1124)</f>
        <v>0</v>
      </c>
      <c r="L1124" s="178" t="str">
        <f>IF(B1124=1,"",IF(TrackingWorksheet!F1129="","",TrackingWorksheet!F1129))</f>
        <v/>
      </c>
      <c r="M1124" s="170"/>
      <c r="N1124" s="170">
        <f>IF(AND(ISBLANK(TrackingWorksheet!B1129),ISBLANK(TrackingWorksheet!C1129),ISBLANK(TrackingWorksheet!G1129),ISBLANK(TrackingWorksheet!I1129),
ISBLANK(TrackingWorksheet!#REF!)),1,0)</f>
        <v>0</v>
      </c>
      <c r="O1124" s="170">
        <f>IF(B1124=1,"",TrackingWorksheet!E1129)</f>
        <v>0</v>
      </c>
      <c r="P1124" s="170" t="e">
        <f>IF(B1124=1,"",IF(AND(TrackingWorksheet!B1129&lt;&gt;"",TrackingWorksheet!B1129&lt;=#REF!,OR(TrackingWorksheet!C1129="",TrackingWorksheet!C1129&gt;=#REF!)),1,0))</f>
        <v>#REF!</v>
      </c>
      <c r="Q1124" s="170" t="e">
        <f>IF(B1124=1,"",IF(AND(TrackingWorksheet!#REF! &lt;&gt;"",TrackingWorksheet!#REF!&lt;=#REF!), 1, 0)*D1124)</f>
        <v>#REF!</v>
      </c>
      <c r="R1124" s="170" t="e">
        <f>IF(B1124=1,"",IF(AND(TrackingWorksheet!#REF! &lt;&gt;"", TrackingWorksheet!#REF!="At facility"), 1, 0)*D1124)</f>
        <v>#REF!</v>
      </c>
      <c r="S1124" s="170" t="e">
        <f>IF(B1124=1,"",IF(AND(TrackingWorksheet!#REF! &lt;&gt;"", TrackingWorksheet!#REF!="Outside of facility"), 1, 0)*D1124)</f>
        <v>#REF!</v>
      </c>
      <c r="T1124" s="170" t="e">
        <f>IF(B1124=1,"",IF(AND(TrackingWorksheet!#REF!&lt;&gt;"",TrackingWorksheet!#REF!&lt;=#REF!),1,0)*D1124)</f>
        <v>#REF!</v>
      </c>
      <c r="U1124" s="170" t="e">
        <f>IF(B1124=1,"",IF(AND(TrackingWorksheet!#REF!&lt;&gt;"",TrackingWorksheet!#REF!&lt;=#REF!),1,0)*D1124)</f>
        <v>#REF!</v>
      </c>
      <c r="V1124" s="170" t="str">
        <f>IF(B1124=1,"",IF(TrackingWorksheet!F1129="","",TrackingWorksheet!F1129))</f>
        <v/>
      </c>
    </row>
    <row r="1125" spans="2:22" x14ac:dyDescent="0.35">
      <c r="B1125" s="178">
        <f>IF(AND(ISBLANK(TrackingWorksheet!B1130),ISBLANK(TrackingWorksheet!C1130),ISBLANK(TrackingWorksheet!G1130),ISBLANK(TrackingWorksheet!I1130),
ISBLANK(TrackingWorksheet!#REF!)),1,0)</f>
        <v>0</v>
      </c>
      <c r="C1125" s="173">
        <f>IF(B1125=1,"",TrackingWorksheet!D1130)</f>
        <v>0</v>
      </c>
      <c r="D1125" s="176">
        <f>IF(B1125=1,"",IF(AND(TrackingWorksheet!B1130&lt;&gt;"",TrackingWorksheet!B1130&lt;=WeeklyCOVIDSummary!$C$7,OR(TrackingWorksheet!C1130="",TrackingWorksheet!C1130&gt;=WeeklyCOVIDSummary!$C$6)),1,0))</f>
        <v>0</v>
      </c>
      <c r="E1125" s="175">
        <f>IF(B1125=1,"",IF(AND(TrackingWorksheet!H1130&lt;&gt;"",TrackingWorksheet!H1130&lt;=WeeklyCOVIDSummary!$C$7),1,0)*D1125)</f>
        <v>0</v>
      </c>
      <c r="F1125" s="175">
        <f>IF(B1125=1,"",IF(AND(TrackingWorksheet!I1130&lt;&gt;"",TrackingWorksheet!I1130&lt;=WeeklyCOVIDSummary!$C$7),1,0)*D1125)</f>
        <v>0</v>
      </c>
      <c r="G1125" s="175">
        <f>IF(B1125=1,"",IF(AND(TrackingWorksheet!G1130&lt;&gt;"",TrackingWorksheet!G1130&lt;=WeeklyCOVIDSummary!$C$7,WeeklyCOVIDSummary!$C$6-TrackingWorksheet!G1130&lt;60),1,0)*D1125)</f>
        <v>0</v>
      </c>
      <c r="H1125" s="175">
        <f>IF(B1125=1,"",IF(AND(TrackingWorksheet!G1130&lt;&gt;"",TrackingWorksheet!G1130&lt;=WeeklyCOVIDSummary!$C$7,TrackingWorksheet!G1130&gt;$M$3),1,0)*D1125)</f>
        <v>0</v>
      </c>
      <c r="I1125" s="175">
        <f t="shared" si="35"/>
        <v>0</v>
      </c>
      <c r="J1125" s="175">
        <f t="shared" si="34"/>
        <v>0</v>
      </c>
      <c r="K1125" s="175">
        <f>IF(B1125=1,"",IF(AND(TrackingWorksheet!G1130="",TrackingWorksheet!H1130="", TrackingWorksheet!I1130=""),1,0)*D1125)</f>
        <v>0</v>
      </c>
      <c r="L1125" s="178" t="str">
        <f>IF(B1125=1,"",IF(TrackingWorksheet!F1130="","",TrackingWorksheet!F1130))</f>
        <v/>
      </c>
      <c r="M1125" s="170"/>
      <c r="N1125" s="170">
        <f>IF(AND(ISBLANK(TrackingWorksheet!B1130),ISBLANK(TrackingWorksheet!C1130),ISBLANK(TrackingWorksheet!G1130),ISBLANK(TrackingWorksheet!I1130),
ISBLANK(TrackingWorksheet!#REF!)),1,0)</f>
        <v>0</v>
      </c>
      <c r="O1125" s="170">
        <f>IF(B1125=1,"",TrackingWorksheet!E1130)</f>
        <v>0</v>
      </c>
      <c r="P1125" s="170" t="e">
        <f>IF(B1125=1,"",IF(AND(TrackingWorksheet!B1130&lt;&gt;"",TrackingWorksheet!B1130&lt;=#REF!,OR(TrackingWorksheet!C1130="",TrackingWorksheet!C1130&gt;=#REF!)),1,0))</f>
        <v>#REF!</v>
      </c>
      <c r="Q1125" s="170" t="e">
        <f>IF(B1125=1,"",IF(AND(TrackingWorksheet!#REF! &lt;&gt;"",TrackingWorksheet!#REF!&lt;=#REF!), 1, 0)*D1125)</f>
        <v>#REF!</v>
      </c>
      <c r="R1125" s="170" t="e">
        <f>IF(B1125=1,"",IF(AND(TrackingWorksheet!#REF! &lt;&gt;"", TrackingWorksheet!#REF!="At facility"), 1, 0)*D1125)</f>
        <v>#REF!</v>
      </c>
      <c r="S1125" s="170" t="e">
        <f>IF(B1125=1,"",IF(AND(TrackingWorksheet!#REF! &lt;&gt;"", TrackingWorksheet!#REF!="Outside of facility"), 1, 0)*D1125)</f>
        <v>#REF!</v>
      </c>
      <c r="T1125" s="170" t="e">
        <f>IF(B1125=1,"",IF(AND(TrackingWorksheet!#REF!&lt;&gt;"",TrackingWorksheet!#REF!&lt;=#REF!),1,0)*D1125)</f>
        <v>#REF!</v>
      </c>
      <c r="U1125" s="170" t="e">
        <f>IF(B1125=1,"",IF(AND(TrackingWorksheet!#REF!&lt;&gt;"",TrackingWorksheet!#REF!&lt;=#REF!),1,0)*D1125)</f>
        <v>#REF!</v>
      </c>
      <c r="V1125" s="170" t="str">
        <f>IF(B1125=1,"",IF(TrackingWorksheet!F1130="","",TrackingWorksheet!F1130))</f>
        <v/>
      </c>
    </row>
    <row r="1126" spans="2:22" x14ac:dyDescent="0.35">
      <c r="B1126" s="178">
        <f>IF(AND(ISBLANK(TrackingWorksheet!B1131),ISBLANK(TrackingWorksheet!C1131),ISBLANK(TrackingWorksheet!G1131),ISBLANK(TrackingWorksheet!I1131),
ISBLANK(TrackingWorksheet!#REF!)),1,0)</f>
        <v>0</v>
      </c>
      <c r="C1126" s="173">
        <f>IF(B1126=1,"",TrackingWorksheet!D1131)</f>
        <v>0</v>
      </c>
      <c r="D1126" s="176">
        <f>IF(B1126=1,"",IF(AND(TrackingWorksheet!B1131&lt;&gt;"",TrackingWorksheet!B1131&lt;=WeeklyCOVIDSummary!$C$7,OR(TrackingWorksheet!C1131="",TrackingWorksheet!C1131&gt;=WeeklyCOVIDSummary!$C$6)),1,0))</f>
        <v>0</v>
      </c>
      <c r="E1126" s="175">
        <f>IF(B1126=1,"",IF(AND(TrackingWorksheet!H1131&lt;&gt;"",TrackingWorksheet!H1131&lt;=WeeklyCOVIDSummary!$C$7),1,0)*D1126)</f>
        <v>0</v>
      </c>
      <c r="F1126" s="175">
        <f>IF(B1126=1,"",IF(AND(TrackingWorksheet!I1131&lt;&gt;"",TrackingWorksheet!I1131&lt;=WeeklyCOVIDSummary!$C$7),1,0)*D1126)</f>
        <v>0</v>
      </c>
      <c r="G1126" s="175">
        <f>IF(B1126=1,"",IF(AND(TrackingWorksheet!G1131&lt;&gt;"",TrackingWorksheet!G1131&lt;=WeeklyCOVIDSummary!$C$7,WeeklyCOVIDSummary!$C$6-TrackingWorksheet!G1131&lt;60),1,0)*D1126)</f>
        <v>0</v>
      </c>
      <c r="H1126" s="175">
        <f>IF(B1126=1,"",IF(AND(TrackingWorksheet!G1131&lt;&gt;"",TrackingWorksheet!G1131&lt;=WeeklyCOVIDSummary!$C$7,TrackingWorksheet!G1131&gt;$M$3),1,0)*D1126)</f>
        <v>0</v>
      </c>
      <c r="I1126" s="175">
        <f t="shared" si="35"/>
        <v>0</v>
      </c>
      <c r="J1126" s="175">
        <f t="shared" si="34"/>
        <v>0</v>
      </c>
      <c r="K1126" s="175">
        <f>IF(B1126=1,"",IF(AND(TrackingWorksheet!G1131="",TrackingWorksheet!H1131="", TrackingWorksheet!I1131=""),1,0)*D1126)</f>
        <v>0</v>
      </c>
      <c r="L1126" s="178" t="str">
        <f>IF(B1126=1,"",IF(TrackingWorksheet!F1131="","",TrackingWorksheet!F1131))</f>
        <v/>
      </c>
      <c r="M1126" s="170"/>
      <c r="N1126" s="170">
        <f>IF(AND(ISBLANK(TrackingWorksheet!B1131),ISBLANK(TrackingWorksheet!C1131),ISBLANK(TrackingWorksheet!G1131),ISBLANK(TrackingWorksheet!I1131),
ISBLANK(TrackingWorksheet!#REF!)),1,0)</f>
        <v>0</v>
      </c>
      <c r="O1126" s="170">
        <f>IF(B1126=1,"",TrackingWorksheet!E1131)</f>
        <v>0</v>
      </c>
      <c r="P1126" s="170" t="e">
        <f>IF(B1126=1,"",IF(AND(TrackingWorksheet!B1131&lt;&gt;"",TrackingWorksheet!B1131&lt;=#REF!,OR(TrackingWorksheet!C1131="",TrackingWorksheet!C1131&gt;=#REF!)),1,0))</f>
        <v>#REF!</v>
      </c>
      <c r="Q1126" s="170" t="e">
        <f>IF(B1126=1,"",IF(AND(TrackingWorksheet!#REF! &lt;&gt;"",TrackingWorksheet!#REF!&lt;=#REF!), 1, 0)*D1126)</f>
        <v>#REF!</v>
      </c>
      <c r="R1126" s="170" t="e">
        <f>IF(B1126=1,"",IF(AND(TrackingWorksheet!#REF! &lt;&gt;"", TrackingWorksheet!#REF!="At facility"), 1, 0)*D1126)</f>
        <v>#REF!</v>
      </c>
      <c r="S1126" s="170" t="e">
        <f>IF(B1126=1,"",IF(AND(TrackingWorksheet!#REF! &lt;&gt;"", TrackingWorksheet!#REF!="Outside of facility"), 1, 0)*D1126)</f>
        <v>#REF!</v>
      </c>
      <c r="T1126" s="170" t="e">
        <f>IF(B1126=1,"",IF(AND(TrackingWorksheet!#REF!&lt;&gt;"",TrackingWorksheet!#REF!&lt;=#REF!),1,0)*D1126)</f>
        <v>#REF!</v>
      </c>
      <c r="U1126" s="170" t="e">
        <f>IF(B1126=1,"",IF(AND(TrackingWorksheet!#REF!&lt;&gt;"",TrackingWorksheet!#REF!&lt;=#REF!),1,0)*D1126)</f>
        <v>#REF!</v>
      </c>
      <c r="V1126" s="170" t="str">
        <f>IF(B1126=1,"",IF(TrackingWorksheet!F1131="","",TrackingWorksheet!F1131))</f>
        <v/>
      </c>
    </row>
    <row r="1127" spans="2:22" x14ac:dyDescent="0.35">
      <c r="B1127" s="178">
        <f>IF(AND(ISBLANK(TrackingWorksheet!B1132),ISBLANK(TrackingWorksheet!C1132),ISBLANK(TrackingWorksheet!G1132),ISBLANK(TrackingWorksheet!I1132),
ISBLANK(TrackingWorksheet!#REF!)),1,0)</f>
        <v>0</v>
      </c>
      <c r="C1127" s="173">
        <f>IF(B1127=1,"",TrackingWorksheet!D1132)</f>
        <v>0</v>
      </c>
      <c r="D1127" s="176">
        <f>IF(B1127=1,"",IF(AND(TrackingWorksheet!B1132&lt;&gt;"",TrackingWorksheet!B1132&lt;=WeeklyCOVIDSummary!$C$7,OR(TrackingWorksheet!C1132="",TrackingWorksheet!C1132&gt;=WeeklyCOVIDSummary!$C$6)),1,0))</f>
        <v>0</v>
      </c>
      <c r="E1127" s="175">
        <f>IF(B1127=1,"",IF(AND(TrackingWorksheet!H1132&lt;&gt;"",TrackingWorksheet!H1132&lt;=WeeklyCOVIDSummary!$C$7),1,0)*D1127)</f>
        <v>0</v>
      </c>
      <c r="F1127" s="175">
        <f>IF(B1127=1,"",IF(AND(TrackingWorksheet!I1132&lt;&gt;"",TrackingWorksheet!I1132&lt;=WeeklyCOVIDSummary!$C$7),1,0)*D1127)</f>
        <v>0</v>
      </c>
      <c r="G1127" s="175">
        <f>IF(B1127=1,"",IF(AND(TrackingWorksheet!G1132&lt;&gt;"",TrackingWorksheet!G1132&lt;=WeeklyCOVIDSummary!$C$7,WeeklyCOVIDSummary!$C$6-TrackingWorksheet!G1132&lt;60),1,0)*D1127)</f>
        <v>0</v>
      </c>
      <c r="H1127" s="175">
        <f>IF(B1127=1,"",IF(AND(TrackingWorksheet!G1132&lt;&gt;"",TrackingWorksheet!G1132&lt;=WeeklyCOVIDSummary!$C$7,TrackingWorksheet!G1132&gt;$M$3),1,0)*D1127)</f>
        <v>0</v>
      </c>
      <c r="I1127" s="175">
        <f t="shared" si="35"/>
        <v>0</v>
      </c>
      <c r="J1127" s="175">
        <f t="shared" si="34"/>
        <v>0</v>
      </c>
      <c r="K1127" s="175">
        <f>IF(B1127=1,"",IF(AND(TrackingWorksheet!G1132="",TrackingWorksheet!H1132="", TrackingWorksheet!I1132=""),1,0)*D1127)</f>
        <v>0</v>
      </c>
      <c r="L1127" s="178" t="str">
        <f>IF(B1127=1,"",IF(TrackingWorksheet!F1132="","",TrackingWorksheet!F1132))</f>
        <v/>
      </c>
      <c r="M1127" s="170"/>
      <c r="N1127" s="170">
        <f>IF(AND(ISBLANK(TrackingWorksheet!B1132),ISBLANK(TrackingWorksheet!C1132),ISBLANK(TrackingWorksheet!G1132),ISBLANK(TrackingWorksheet!I1132),
ISBLANK(TrackingWorksheet!#REF!)),1,0)</f>
        <v>0</v>
      </c>
      <c r="O1127" s="170">
        <f>IF(B1127=1,"",TrackingWorksheet!E1132)</f>
        <v>0</v>
      </c>
      <c r="P1127" s="170" t="e">
        <f>IF(B1127=1,"",IF(AND(TrackingWorksheet!B1132&lt;&gt;"",TrackingWorksheet!B1132&lt;=#REF!,OR(TrackingWorksheet!C1132="",TrackingWorksheet!C1132&gt;=#REF!)),1,0))</f>
        <v>#REF!</v>
      </c>
      <c r="Q1127" s="170" t="e">
        <f>IF(B1127=1,"",IF(AND(TrackingWorksheet!#REF! &lt;&gt;"",TrackingWorksheet!#REF!&lt;=#REF!), 1, 0)*D1127)</f>
        <v>#REF!</v>
      </c>
      <c r="R1127" s="170" t="e">
        <f>IF(B1127=1,"",IF(AND(TrackingWorksheet!#REF! &lt;&gt;"", TrackingWorksheet!#REF!="At facility"), 1, 0)*D1127)</f>
        <v>#REF!</v>
      </c>
      <c r="S1127" s="170" t="e">
        <f>IF(B1127=1,"",IF(AND(TrackingWorksheet!#REF! &lt;&gt;"", TrackingWorksheet!#REF!="Outside of facility"), 1, 0)*D1127)</f>
        <v>#REF!</v>
      </c>
      <c r="T1127" s="170" t="e">
        <f>IF(B1127=1,"",IF(AND(TrackingWorksheet!#REF!&lt;&gt;"",TrackingWorksheet!#REF!&lt;=#REF!),1,0)*D1127)</f>
        <v>#REF!</v>
      </c>
      <c r="U1127" s="170" t="e">
        <f>IF(B1127=1,"",IF(AND(TrackingWorksheet!#REF!&lt;&gt;"",TrackingWorksheet!#REF!&lt;=#REF!),1,0)*D1127)</f>
        <v>#REF!</v>
      </c>
      <c r="V1127" s="170" t="str">
        <f>IF(B1127=1,"",IF(TrackingWorksheet!F1132="","",TrackingWorksheet!F1132))</f>
        <v/>
      </c>
    </row>
    <row r="1128" spans="2:22" x14ac:dyDescent="0.35">
      <c r="B1128" s="178">
        <f>IF(AND(ISBLANK(TrackingWorksheet!B1133),ISBLANK(TrackingWorksheet!C1133),ISBLANK(TrackingWorksheet!G1133),ISBLANK(TrackingWorksheet!I1133),
ISBLANK(TrackingWorksheet!#REF!)),1,0)</f>
        <v>0</v>
      </c>
      <c r="C1128" s="173">
        <f>IF(B1128=1,"",TrackingWorksheet!D1133)</f>
        <v>0</v>
      </c>
      <c r="D1128" s="176">
        <f>IF(B1128=1,"",IF(AND(TrackingWorksheet!B1133&lt;&gt;"",TrackingWorksheet!B1133&lt;=WeeklyCOVIDSummary!$C$7,OR(TrackingWorksheet!C1133="",TrackingWorksheet!C1133&gt;=WeeklyCOVIDSummary!$C$6)),1,0))</f>
        <v>0</v>
      </c>
      <c r="E1128" s="175">
        <f>IF(B1128=1,"",IF(AND(TrackingWorksheet!H1133&lt;&gt;"",TrackingWorksheet!H1133&lt;=WeeklyCOVIDSummary!$C$7),1,0)*D1128)</f>
        <v>0</v>
      </c>
      <c r="F1128" s="175">
        <f>IF(B1128=1,"",IF(AND(TrackingWorksheet!I1133&lt;&gt;"",TrackingWorksheet!I1133&lt;=WeeklyCOVIDSummary!$C$7),1,0)*D1128)</f>
        <v>0</v>
      </c>
      <c r="G1128" s="175">
        <f>IF(B1128=1,"",IF(AND(TrackingWorksheet!G1133&lt;&gt;"",TrackingWorksheet!G1133&lt;=WeeklyCOVIDSummary!$C$7,WeeklyCOVIDSummary!$C$6-TrackingWorksheet!G1133&lt;60),1,0)*D1128)</f>
        <v>0</v>
      </c>
      <c r="H1128" s="175">
        <f>IF(B1128=1,"",IF(AND(TrackingWorksheet!G1133&lt;&gt;"",TrackingWorksheet!G1133&lt;=WeeklyCOVIDSummary!$C$7,TrackingWorksheet!G1133&gt;$M$3),1,0)*D1128)</f>
        <v>0</v>
      </c>
      <c r="I1128" s="175">
        <f t="shared" si="35"/>
        <v>0</v>
      </c>
      <c r="J1128" s="175">
        <f t="shared" si="34"/>
        <v>0</v>
      </c>
      <c r="K1128" s="175">
        <f>IF(B1128=1,"",IF(AND(TrackingWorksheet!G1133="",TrackingWorksheet!H1133="", TrackingWorksheet!I1133=""),1,0)*D1128)</f>
        <v>0</v>
      </c>
      <c r="L1128" s="178" t="str">
        <f>IF(B1128=1,"",IF(TrackingWorksheet!F1133="","",TrackingWorksheet!F1133))</f>
        <v/>
      </c>
      <c r="M1128" s="170"/>
      <c r="N1128" s="170">
        <f>IF(AND(ISBLANK(TrackingWorksheet!B1133),ISBLANK(TrackingWorksheet!C1133),ISBLANK(TrackingWorksheet!G1133),ISBLANK(TrackingWorksheet!I1133),
ISBLANK(TrackingWorksheet!#REF!)),1,0)</f>
        <v>0</v>
      </c>
      <c r="O1128" s="170">
        <f>IF(B1128=1,"",TrackingWorksheet!E1133)</f>
        <v>0</v>
      </c>
      <c r="P1128" s="170" t="e">
        <f>IF(B1128=1,"",IF(AND(TrackingWorksheet!B1133&lt;&gt;"",TrackingWorksheet!B1133&lt;=#REF!,OR(TrackingWorksheet!C1133="",TrackingWorksheet!C1133&gt;=#REF!)),1,0))</f>
        <v>#REF!</v>
      </c>
      <c r="Q1128" s="170" t="e">
        <f>IF(B1128=1,"",IF(AND(TrackingWorksheet!#REF! &lt;&gt;"",TrackingWorksheet!#REF!&lt;=#REF!), 1, 0)*D1128)</f>
        <v>#REF!</v>
      </c>
      <c r="R1128" s="170" t="e">
        <f>IF(B1128=1,"",IF(AND(TrackingWorksheet!#REF! &lt;&gt;"", TrackingWorksheet!#REF!="At facility"), 1, 0)*D1128)</f>
        <v>#REF!</v>
      </c>
      <c r="S1128" s="170" t="e">
        <f>IF(B1128=1,"",IF(AND(TrackingWorksheet!#REF! &lt;&gt;"", TrackingWorksheet!#REF!="Outside of facility"), 1, 0)*D1128)</f>
        <v>#REF!</v>
      </c>
      <c r="T1128" s="170" t="e">
        <f>IF(B1128=1,"",IF(AND(TrackingWorksheet!#REF!&lt;&gt;"",TrackingWorksheet!#REF!&lt;=#REF!),1,0)*D1128)</f>
        <v>#REF!</v>
      </c>
      <c r="U1128" s="170" t="e">
        <f>IF(B1128=1,"",IF(AND(TrackingWorksheet!#REF!&lt;&gt;"",TrackingWorksheet!#REF!&lt;=#REF!),1,0)*D1128)</f>
        <v>#REF!</v>
      </c>
      <c r="V1128" s="170" t="str">
        <f>IF(B1128=1,"",IF(TrackingWorksheet!F1133="","",TrackingWorksheet!F1133))</f>
        <v/>
      </c>
    </row>
    <row r="1129" spans="2:22" x14ac:dyDescent="0.35">
      <c r="B1129" s="178">
        <f>IF(AND(ISBLANK(TrackingWorksheet!B1134),ISBLANK(TrackingWorksheet!C1134),ISBLANK(TrackingWorksheet!G1134),ISBLANK(TrackingWorksheet!I1134),
ISBLANK(TrackingWorksheet!#REF!)),1,0)</f>
        <v>0</v>
      </c>
      <c r="C1129" s="173">
        <f>IF(B1129=1,"",TrackingWorksheet!D1134)</f>
        <v>0</v>
      </c>
      <c r="D1129" s="176">
        <f>IF(B1129=1,"",IF(AND(TrackingWorksheet!B1134&lt;&gt;"",TrackingWorksheet!B1134&lt;=WeeklyCOVIDSummary!$C$7,OR(TrackingWorksheet!C1134="",TrackingWorksheet!C1134&gt;=WeeklyCOVIDSummary!$C$6)),1,0))</f>
        <v>0</v>
      </c>
      <c r="E1129" s="175">
        <f>IF(B1129=1,"",IF(AND(TrackingWorksheet!H1134&lt;&gt;"",TrackingWorksheet!H1134&lt;=WeeklyCOVIDSummary!$C$7),1,0)*D1129)</f>
        <v>0</v>
      </c>
      <c r="F1129" s="175">
        <f>IF(B1129=1,"",IF(AND(TrackingWorksheet!I1134&lt;&gt;"",TrackingWorksheet!I1134&lt;=WeeklyCOVIDSummary!$C$7),1,0)*D1129)</f>
        <v>0</v>
      </c>
      <c r="G1129" s="175">
        <f>IF(B1129=1,"",IF(AND(TrackingWorksheet!G1134&lt;&gt;"",TrackingWorksheet!G1134&lt;=WeeklyCOVIDSummary!$C$7,WeeklyCOVIDSummary!$C$6-TrackingWorksheet!G1134&lt;60),1,0)*D1129)</f>
        <v>0</v>
      </c>
      <c r="H1129" s="175">
        <f>IF(B1129=1,"",IF(AND(TrackingWorksheet!G1134&lt;&gt;"",TrackingWorksheet!G1134&lt;=WeeklyCOVIDSummary!$C$7,TrackingWorksheet!G1134&gt;$M$3),1,0)*D1129)</f>
        <v>0</v>
      </c>
      <c r="I1129" s="175">
        <f t="shared" si="35"/>
        <v>0</v>
      </c>
      <c r="J1129" s="175">
        <f t="shared" si="34"/>
        <v>0</v>
      </c>
      <c r="K1129" s="175">
        <f>IF(B1129=1,"",IF(AND(TrackingWorksheet!G1134="",TrackingWorksheet!H1134="", TrackingWorksheet!I1134=""),1,0)*D1129)</f>
        <v>0</v>
      </c>
      <c r="L1129" s="178" t="str">
        <f>IF(B1129=1,"",IF(TrackingWorksheet!F1134="","",TrackingWorksheet!F1134))</f>
        <v/>
      </c>
      <c r="M1129" s="170"/>
      <c r="N1129" s="170">
        <f>IF(AND(ISBLANK(TrackingWorksheet!B1134),ISBLANK(TrackingWorksheet!C1134),ISBLANK(TrackingWorksheet!G1134),ISBLANK(TrackingWorksheet!I1134),
ISBLANK(TrackingWorksheet!#REF!)),1,0)</f>
        <v>0</v>
      </c>
      <c r="O1129" s="170">
        <f>IF(B1129=1,"",TrackingWorksheet!E1134)</f>
        <v>0</v>
      </c>
      <c r="P1129" s="170" t="e">
        <f>IF(B1129=1,"",IF(AND(TrackingWorksheet!B1134&lt;&gt;"",TrackingWorksheet!B1134&lt;=#REF!,OR(TrackingWorksheet!C1134="",TrackingWorksheet!C1134&gt;=#REF!)),1,0))</f>
        <v>#REF!</v>
      </c>
      <c r="Q1129" s="170" t="e">
        <f>IF(B1129=1,"",IF(AND(TrackingWorksheet!#REF! &lt;&gt;"",TrackingWorksheet!#REF!&lt;=#REF!), 1, 0)*D1129)</f>
        <v>#REF!</v>
      </c>
      <c r="R1129" s="170" t="e">
        <f>IF(B1129=1,"",IF(AND(TrackingWorksheet!#REF! &lt;&gt;"", TrackingWorksheet!#REF!="At facility"), 1, 0)*D1129)</f>
        <v>#REF!</v>
      </c>
      <c r="S1129" s="170" t="e">
        <f>IF(B1129=1,"",IF(AND(TrackingWorksheet!#REF! &lt;&gt;"", TrackingWorksheet!#REF!="Outside of facility"), 1, 0)*D1129)</f>
        <v>#REF!</v>
      </c>
      <c r="T1129" s="170" t="e">
        <f>IF(B1129=1,"",IF(AND(TrackingWorksheet!#REF!&lt;&gt;"",TrackingWorksheet!#REF!&lt;=#REF!),1,0)*D1129)</f>
        <v>#REF!</v>
      </c>
      <c r="U1129" s="170" t="e">
        <f>IF(B1129=1,"",IF(AND(TrackingWorksheet!#REF!&lt;&gt;"",TrackingWorksheet!#REF!&lt;=#REF!),1,0)*D1129)</f>
        <v>#REF!</v>
      </c>
      <c r="V1129" s="170" t="str">
        <f>IF(B1129=1,"",IF(TrackingWorksheet!F1134="","",TrackingWorksheet!F1134))</f>
        <v/>
      </c>
    </row>
    <row r="1130" spans="2:22" x14ac:dyDescent="0.35">
      <c r="B1130" s="178">
        <f>IF(AND(ISBLANK(TrackingWorksheet!B1135),ISBLANK(TrackingWorksheet!C1135),ISBLANK(TrackingWorksheet!G1135),ISBLANK(TrackingWorksheet!I1135),
ISBLANK(TrackingWorksheet!#REF!)),1,0)</f>
        <v>0</v>
      </c>
      <c r="C1130" s="173">
        <f>IF(B1130=1,"",TrackingWorksheet!D1135)</f>
        <v>0</v>
      </c>
      <c r="D1130" s="176">
        <f>IF(B1130=1,"",IF(AND(TrackingWorksheet!B1135&lt;&gt;"",TrackingWorksheet!B1135&lt;=WeeklyCOVIDSummary!$C$7,OR(TrackingWorksheet!C1135="",TrackingWorksheet!C1135&gt;=WeeklyCOVIDSummary!$C$6)),1,0))</f>
        <v>0</v>
      </c>
      <c r="E1130" s="175">
        <f>IF(B1130=1,"",IF(AND(TrackingWorksheet!H1135&lt;&gt;"",TrackingWorksheet!H1135&lt;=WeeklyCOVIDSummary!$C$7),1,0)*D1130)</f>
        <v>0</v>
      </c>
      <c r="F1130" s="175">
        <f>IF(B1130=1,"",IF(AND(TrackingWorksheet!I1135&lt;&gt;"",TrackingWorksheet!I1135&lt;=WeeklyCOVIDSummary!$C$7),1,0)*D1130)</f>
        <v>0</v>
      </c>
      <c r="G1130" s="175">
        <f>IF(B1130=1,"",IF(AND(TrackingWorksheet!G1135&lt;&gt;"",TrackingWorksheet!G1135&lt;=WeeklyCOVIDSummary!$C$7,WeeklyCOVIDSummary!$C$6-TrackingWorksheet!G1135&lt;60),1,0)*D1130)</f>
        <v>0</v>
      </c>
      <c r="H1130" s="175">
        <f>IF(B1130=1,"",IF(AND(TrackingWorksheet!G1135&lt;&gt;"",TrackingWorksheet!G1135&lt;=WeeklyCOVIDSummary!$C$7,TrackingWorksheet!G1135&gt;$M$3),1,0)*D1130)</f>
        <v>0</v>
      </c>
      <c r="I1130" s="175">
        <f t="shared" si="35"/>
        <v>0</v>
      </c>
      <c r="J1130" s="175">
        <f t="shared" si="34"/>
        <v>0</v>
      </c>
      <c r="K1130" s="175">
        <f>IF(B1130=1,"",IF(AND(TrackingWorksheet!G1135="",TrackingWorksheet!H1135="", TrackingWorksheet!I1135=""),1,0)*D1130)</f>
        <v>0</v>
      </c>
      <c r="L1130" s="178" t="str">
        <f>IF(B1130=1,"",IF(TrackingWorksheet!F1135="","",TrackingWorksheet!F1135))</f>
        <v/>
      </c>
      <c r="M1130" s="170"/>
      <c r="N1130" s="170">
        <f>IF(AND(ISBLANK(TrackingWorksheet!B1135),ISBLANK(TrackingWorksheet!C1135),ISBLANK(TrackingWorksheet!G1135),ISBLANK(TrackingWorksheet!I1135),
ISBLANK(TrackingWorksheet!#REF!)),1,0)</f>
        <v>0</v>
      </c>
      <c r="O1130" s="170">
        <f>IF(B1130=1,"",TrackingWorksheet!E1135)</f>
        <v>0</v>
      </c>
      <c r="P1130" s="170" t="e">
        <f>IF(B1130=1,"",IF(AND(TrackingWorksheet!B1135&lt;&gt;"",TrackingWorksheet!B1135&lt;=#REF!,OR(TrackingWorksheet!C1135="",TrackingWorksheet!C1135&gt;=#REF!)),1,0))</f>
        <v>#REF!</v>
      </c>
      <c r="Q1130" s="170" t="e">
        <f>IF(B1130=1,"",IF(AND(TrackingWorksheet!#REF! &lt;&gt;"",TrackingWorksheet!#REF!&lt;=#REF!), 1, 0)*D1130)</f>
        <v>#REF!</v>
      </c>
      <c r="R1130" s="170" t="e">
        <f>IF(B1130=1,"",IF(AND(TrackingWorksheet!#REF! &lt;&gt;"", TrackingWorksheet!#REF!="At facility"), 1, 0)*D1130)</f>
        <v>#REF!</v>
      </c>
      <c r="S1130" s="170" t="e">
        <f>IF(B1130=1,"",IF(AND(TrackingWorksheet!#REF! &lt;&gt;"", TrackingWorksheet!#REF!="Outside of facility"), 1, 0)*D1130)</f>
        <v>#REF!</v>
      </c>
      <c r="T1130" s="170" t="e">
        <f>IF(B1130=1,"",IF(AND(TrackingWorksheet!#REF!&lt;&gt;"",TrackingWorksheet!#REF!&lt;=#REF!),1,0)*D1130)</f>
        <v>#REF!</v>
      </c>
      <c r="U1130" s="170" t="e">
        <f>IF(B1130=1,"",IF(AND(TrackingWorksheet!#REF!&lt;&gt;"",TrackingWorksheet!#REF!&lt;=#REF!),1,0)*D1130)</f>
        <v>#REF!</v>
      </c>
      <c r="V1130" s="170" t="str">
        <f>IF(B1130=1,"",IF(TrackingWorksheet!F1135="","",TrackingWorksheet!F1135))</f>
        <v/>
      </c>
    </row>
    <row r="1131" spans="2:22" x14ac:dyDescent="0.35">
      <c r="B1131" s="178">
        <f>IF(AND(ISBLANK(TrackingWorksheet!B1136),ISBLANK(TrackingWorksheet!C1136),ISBLANK(TrackingWorksheet!G1136),ISBLANK(TrackingWorksheet!I1136),
ISBLANK(TrackingWorksheet!#REF!)),1,0)</f>
        <v>0</v>
      </c>
      <c r="C1131" s="173">
        <f>IF(B1131=1,"",TrackingWorksheet!D1136)</f>
        <v>0</v>
      </c>
      <c r="D1131" s="176">
        <f>IF(B1131=1,"",IF(AND(TrackingWorksheet!B1136&lt;&gt;"",TrackingWorksheet!B1136&lt;=WeeklyCOVIDSummary!$C$7,OR(TrackingWorksheet!C1136="",TrackingWorksheet!C1136&gt;=WeeklyCOVIDSummary!$C$6)),1,0))</f>
        <v>0</v>
      </c>
      <c r="E1131" s="175">
        <f>IF(B1131=1,"",IF(AND(TrackingWorksheet!H1136&lt;&gt;"",TrackingWorksheet!H1136&lt;=WeeklyCOVIDSummary!$C$7),1,0)*D1131)</f>
        <v>0</v>
      </c>
      <c r="F1131" s="175">
        <f>IF(B1131=1,"",IF(AND(TrackingWorksheet!I1136&lt;&gt;"",TrackingWorksheet!I1136&lt;=WeeklyCOVIDSummary!$C$7),1,0)*D1131)</f>
        <v>0</v>
      </c>
      <c r="G1131" s="175">
        <f>IF(B1131=1,"",IF(AND(TrackingWorksheet!G1136&lt;&gt;"",TrackingWorksheet!G1136&lt;=WeeklyCOVIDSummary!$C$7,WeeklyCOVIDSummary!$C$6-TrackingWorksheet!G1136&lt;60),1,0)*D1131)</f>
        <v>0</v>
      </c>
      <c r="H1131" s="175">
        <f>IF(B1131=1,"",IF(AND(TrackingWorksheet!G1136&lt;&gt;"",TrackingWorksheet!G1136&lt;=WeeklyCOVIDSummary!$C$7,TrackingWorksheet!G1136&gt;$M$3),1,0)*D1131)</f>
        <v>0</v>
      </c>
      <c r="I1131" s="175">
        <f t="shared" si="35"/>
        <v>0</v>
      </c>
      <c r="J1131" s="175">
        <f t="shared" si="34"/>
        <v>0</v>
      </c>
      <c r="K1131" s="175">
        <f>IF(B1131=1,"",IF(AND(TrackingWorksheet!G1136="",TrackingWorksheet!H1136="", TrackingWorksheet!I1136=""),1,0)*D1131)</f>
        <v>0</v>
      </c>
      <c r="L1131" s="178" t="str">
        <f>IF(B1131=1,"",IF(TrackingWorksheet!F1136="","",TrackingWorksheet!F1136))</f>
        <v/>
      </c>
      <c r="M1131" s="170"/>
      <c r="N1131" s="170">
        <f>IF(AND(ISBLANK(TrackingWorksheet!B1136),ISBLANK(TrackingWorksheet!C1136),ISBLANK(TrackingWorksheet!G1136),ISBLANK(TrackingWorksheet!I1136),
ISBLANK(TrackingWorksheet!#REF!)),1,0)</f>
        <v>0</v>
      </c>
      <c r="O1131" s="170">
        <f>IF(B1131=1,"",TrackingWorksheet!E1136)</f>
        <v>0</v>
      </c>
      <c r="P1131" s="170" t="e">
        <f>IF(B1131=1,"",IF(AND(TrackingWorksheet!B1136&lt;&gt;"",TrackingWorksheet!B1136&lt;=#REF!,OR(TrackingWorksheet!C1136="",TrackingWorksheet!C1136&gt;=#REF!)),1,0))</f>
        <v>#REF!</v>
      </c>
      <c r="Q1131" s="170" t="e">
        <f>IF(B1131=1,"",IF(AND(TrackingWorksheet!#REF! &lt;&gt;"",TrackingWorksheet!#REF!&lt;=#REF!), 1, 0)*D1131)</f>
        <v>#REF!</v>
      </c>
      <c r="R1131" s="170" t="e">
        <f>IF(B1131=1,"",IF(AND(TrackingWorksheet!#REF! &lt;&gt;"", TrackingWorksheet!#REF!="At facility"), 1, 0)*D1131)</f>
        <v>#REF!</v>
      </c>
      <c r="S1131" s="170" t="e">
        <f>IF(B1131=1,"",IF(AND(TrackingWorksheet!#REF! &lt;&gt;"", TrackingWorksheet!#REF!="Outside of facility"), 1, 0)*D1131)</f>
        <v>#REF!</v>
      </c>
      <c r="T1131" s="170" t="e">
        <f>IF(B1131=1,"",IF(AND(TrackingWorksheet!#REF!&lt;&gt;"",TrackingWorksheet!#REF!&lt;=#REF!),1,0)*D1131)</f>
        <v>#REF!</v>
      </c>
      <c r="U1131" s="170" t="e">
        <f>IF(B1131=1,"",IF(AND(TrackingWorksheet!#REF!&lt;&gt;"",TrackingWorksheet!#REF!&lt;=#REF!),1,0)*D1131)</f>
        <v>#REF!</v>
      </c>
      <c r="V1131" s="170" t="str">
        <f>IF(B1131=1,"",IF(TrackingWorksheet!F1136="","",TrackingWorksheet!F1136))</f>
        <v/>
      </c>
    </row>
    <row r="1132" spans="2:22" x14ac:dyDescent="0.35">
      <c r="B1132" s="178">
        <f>IF(AND(ISBLANK(TrackingWorksheet!B1137),ISBLANK(TrackingWorksheet!C1137),ISBLANK(TrackingWorksheet!G1137),ISBLANK(TrackingWorksheet!I1137),
ISBLANK(TrackingWorksheet!#REF!)),1,0)</f>
        <v>0</v>
      </c>
      <c r="C1132" s="173">
        <f>IF(B1132=1,"",TrackingWorksheet!D1137)</f>
        <v>0</v>
      </c>
      <c r="D1132" s="176">
        <f>IF(B1132=1,"",IF(AND(TrackingWorksheet!B1137&lt;&gt;"",TrackingWorksheet!B1137&lt;=WeeklyCOVIDSummary!$C$7,OR(TrackingWorksheet!C1137="",TrackingWorksheet!C1137&gt;=WeeklyCOVIDSummary!$C$6)),1,0))</f>
        <v>0</v>
      </c>
      <c r="E1132" s="175">
        <f>IF(B1132=1,"",IF(AND(TrackingWorksheet!H1137&lt;&gt;"",TrackingWorksheet!H1137&lt;=WeeklyCOVIDSummary!$C$7),1,0)*D1132)</f>
        <v>0</v>
      </c>
      <c r="F1132" s="175">
        <f>IF(B1132=1,"",IF(AND(TrackingWorksheet!I1137&lt;&gt;"",TrackingWorksheet!I1137&lt;=WeeklyCOVIDSummary!$C$7),1,0)*D1132)</f>
        <v>0</v>
      </c>
      <c r="G1132" s="175">
        <f>IF(B1132=1,"",IF(AND(TrackingWorksheet!G1137&lt;&gt;"",TrackingWorksheet!G1137&lt;=WeeklyCOVIDSummary!$C$7,WeeklyCOVIDSummary!$C$6-TrackingWorksheet!G1137&lt;60),1,0)*D1132)</f>
        <v>0</v>
      </c>
      <c r="H1132" s="175">
        <f>IF(B1132=1,"",IF(AND(TrackingWorksheet!G1137&lt;&gt;"",TrackingWorksheet!G1137&lt;=WeeklyCOVIDSummary!$C$7,TrackingWorksheet!G1137&gt;$M$3),1,0)*D1132)</f>
        <v>0</v>
      </c>
      <c r="I1132" s="175">
        <f t="shared" si="35"/>
        <v>0</v>
      </c>
      <c r="J1132" s="175">
        <f t="shared" si="34"/>
        <v>0</v>
      </c>
      <c r="K1132" s="175">
        <f>IF(B1132=1,"",IF(AND(TrackingWorksheet!G1137="",TrackingWorksheet!H1137="", TrackingWorksheet!I1137=""),1,0)*D1132)</f>
        <v>0</v>
      </c>
      <c r="L1132" s="178" t="str">
        <f>IF(B1132=1,"",IF(TrackingWorksheet!F1137="","",TrackingWorksheet!F1137))</f>
        <v/>
      </c>
      <c r="M1132" s="170"/>
      <c r="N1132" s="170">
        <f>IF(AND(ISBLANK(TrackingWorksheet!B1137),ISBLANK(TrackingWorksheet!C1137),ISBLANK(TrackingWorksheet!G1137),ISBLANK(TrackingWorksheet!I1137),
ISBLANK(TrackingWorksheet!#REF!)),1,0)</f>
        <v>0</v>
      </c>
      <c r="O1132" s="170">
        <f>IF(B1132=1,"",TrackingWorksheet!E1137)</f>
        <v>0</v>
      </c>
      <c r="P1132" s="170" t="e">
        <f>IF(B1132=1,"",IF(AND(TrackingWorksheet!B1137&lt;&gt;"",TrackingWorksheet!B1137&lt;=#REF!,OR(TrackingWorksheet!C1137="",TrackingWorksheet!C1137&gt;=#REF!)),1,0))</f>
        <v>#REF!</v>
      </c>
      <c r="Q1132" s="170" t="e">
        <f>IF(B1132=1,"",IF(AND(TrackingWorksheet!#REF! &lt;&gt;"",TrackingWorksheet!#REF!&lt;=#REF!), 1, 0)*D1132)</f>
        <v>#REF!</v>
      </c>
      <c r="R1132" s="170" t="e">
        <f>IF(B1132=1,"",IF(AND(TrackingWorksheet!#REF! &lt;&gt;"", TrackingWorksheet!#REF!="At facility"), 1, 0)*D1132)</f>
        <v>#REF!</v>
      </c>
      <c r="S1132" s="170" t="e">
        <f>IF(B1132=1,"",IF(AND(TrackingWorksheet!#REF! &lt;&gt;"", TrackingWorksheet!#REF!="Outside of facility"), 1, 0)*D1132)</f>
        <v>#REF!</v>
      </c>
      <c r="T1132" s="170" t="e">
        <f>IF(B1132=1,"",IF(AND(TrackingWorksheet!#REF!&lt;&gt;"",TrackingWorksheet!#REF!&lt;=#REF!),1,0)*D1132)</f>
        <v>#REF!</v>
      </c>
      <c r="U1132" s="170" t="e">
        <f>IF(B1132=1,"",IF(AND(TrackingWorksheet!#REF!&lt;&gt;"",TrackingWorksheet!#REF!&lt;=#REF!),1,0)*D1132)</f>
        <v>#REF!</v>
      </c>
      <c r="V1132" s="170" t="str">
        <f>IF(B1132=1,"",IF(TrackingWorksheet!F1137="","",TrackingWorksheet!F1137))</f>
        <v/>
      </c>
    </row>
    <row r="1133" spans="2:22" x14ac:dyDescent="0.35">
      <c r="B1133" s="178">
        <f>IF(AND(ISBLANK(TrackingWorksheet!B1138),ISBLANK(TrackingWorksheet!C1138),ISBLANK(TrackingWorksheet!G1138),ISBLANK(TrackingWorksheet!I1138),
ISBLANK(TrackingWorksheet!#REF!)),1,0)</f>
        <v>0</v>
      </c>
      <c r="C1133" s="173">
        <f>IF(B1133=1,"",TrackingWorksheet!D1138)</f>
        <v>0</v>
      </c>
      <c r="D1133" s="176">
        <f>IF(B1133=1,"",IF(AND(TrackingWorksheet!B1138&lt;&gt;"",TrackingWorksheet!B1138&lt;=WeeklyCOVIDSummary!$C$7,OR(TrackingWorksheet!C1138="",TrackingWorksheet!C1138&gt;=WeeklyCOVIDSummary!$C$6)),1,0))</f>
        <v>0</v>
      </c>
      <c r="E1133" s="175">
        <f>IF(B1133=1,"",IF(AND(TrackingWorksheet!H1138&lt;&gt;"",TrackingWorksheet!H1138&lt;=WeeklyCOVIDSummary!$C$7),1,0)*D1133)</f>
        <v>0</v>
      </c>
      <c r="F1133" s="175">
        <f>IF(B1133=1,"",IF(AND(TrackingWorksheet!I1138&lt;&gt;"",TrackingWorksheet!I1138&lt;=WeeklyCOVIDSummary!$C$7),1,0)*D1133)</f>
        <v>0</v>
      </c>
      <c r="G1133" s="175">
        <f>IF(B1133=1,"",IF(AND(TrackingWorksheet!G1138&lt;&gt;"",TrackingWorksheet!G1138&lt;=WeeklyCOVIDSummary!$C$7,WeeklyCOVIDSummary!$C$6-TrackingWorksheet!G1138&lt;60),1,0)*D1133)</f>
        <v>0</v>
      </c>
      <c r="H1133" s="175">
        <f>IF(B1133=1,"",IF(AND(TrackingWorksheet!G1138&lt;&gt;"",TrackingWorksheet!G1138&lt;=WeeklyCOVIDSummary!$C$7,TrackingWorksheet!G1138&gt;$M$3),1,0)*D1133)</f>
        <v>0</v>
      </c>
      <c r="I1133" s="175">
        <f t="shared" si="35"/>
        <v>0</v>
      </c>
      <c r="J1133" s="175">
        <f t="shared" si="34"/>
        <v>0</v>
      </c>
      <c r="K1133" s="175">
        <f>IF(B1133=1,"",IF(AND(TrackingWorksheet!G1138="",TrackingWorksheet!H1138="", TrackingWorksheet!I1138=""),1,0)*D1133)</f>
        <v>0</v>
      </c>
      <c r="L1133" s="178" t="str">
        <f>IF(B1133=1,"",IF(TrackingWorksheet!F1138="","",TrackingWorksheet!F1138))</f>
        <v/>
      </c>
      <c r="M1133" s="170"/>
      <c r="N1133" s="170">
        <f>IF(AND(ISBLANK(TrackingWorksheet!B1138),ISBLANK(TrackingWorksheet!C1138),ISBLANK(TrackingWorksheet!G1138),ISBLANK(TrackingWorksheet!I1138),
ISBLANK(TrackingWorksheet!#REF!)),1,0)</f>
        <v>0</v>
      </c>
      <c r="O1133" s="170">
        <f>IF(B1133=1,"",TrackingWorksheet!E1138)</f>
        <v>0</v>
      </c>
      <c r="P1133" s="170" t="e">
        <f>IF(B1133=1,"",IF(AND(TrackingWorksheet!B1138&lt;&gt;"",TrackingWorksheet!B1138&lt;=#REF!,OR(TrackingWorksheet!C1138="",TrackingWorksheet!C1138&gt;=#REF!)),1,0))</f>
        <v>#REF!</v>
      </c>
      <c r="Q1133" s="170" t="e">
        <f>IF(B1133=1,"",IF(AND(TrackingWorksheet!#REF! &lt;&gt;"",TrackingWorksheet!#REF!&lt;=#REF!), 1, 0)*D1133)</f>
        <v>#REF!</v>
      </c>
      <c r="R1133" s="170" t="e">
        <f>IF(B1133=1,"",IF(AND(TrackingWorksheet!#REF! &lt;&gt;"", TrackingWorksheet!#REF!="At facility"), 1, 0)*D1133)</f>
        <v>#REF!</v>
      </c>
      <c r="S1133" s="170" t="e">
        <f>IF(B1133=1,"",IF(AND(TrackingWorksheet!#REF! &lt;&gt;"", TrackingWorksheet!#REF!="Outside of facility"), 1, 0)*D1133)</f>
        <v>#REF!</v>
      </c>
      <c r="T1133" s="170" t="e">
        <f>IF(B1133=1,"",IF(AND(TrackingWorksheet!#REF!&lt;&gt;"",TrackingWorksheet!#REF!&lt;=#REF!),1,0)*D1133)</f>
        <v>#REF!</v>
      </c>
      <c r="U1133" s="170" t="e">
        <f>IF(B1133=1,"",IF(AND(TrackingWorksheet!#REF!&lt;&gt;"",TrackingWorksheet!#REF!&lt;=#REF!),1,0)*D1133)</f>
        <v>#REF!</v>
      </c>
      <c r="V1133" s="170" t="str">
        <f>IF(B1133=1,"",IF(TrackingWorksheet!F1138="","",TrackingWorksheet!F1138))</f>
        <v/>
      </c>
    </row>
    <row r="1134" spans="2:22" x14ac:dyDescent="0.35">
      <c r="B1134" s="178">
        <f>IF(AND(ISBLANK(TrackingWorksheet!B1139),ISBLANK(TrackingWorksheet!C1139),ISBLANK(TrackingWorksheet!G1139),ISBLANK(TrackingWorksheet!I1139),
ISBLANK(TrackingWorksheet!#REF!)),1,0)</f>
        <v>0</v>
      </c>
      <c r="C1134" s="173">
        <f>IF(B1134=1,"",TrackingWorksheet!D1139)</f>
        <v>0</v>
      </c>
      <c r="D1134" s="176">
        <f>IF(B1134=1,"",IF(AND(TrackingWorksheet!B1139&lt;&gt;"",TrackingWorksheet!B1139&lt;=WeeklyCOVIDSummary!$C$7,OR(TrackingWorksheet!C1139="",TrackingWorksheet!C1139&gt;=WeeklyCOVIDSummary!$C$6)),1,0))</f>
        <v>0</v>
      </c>
      <c r="E1134" s="175">
        <f>IF(B1134=1,"",IF(AND(TrackingWorksheet!H1139&lt;&gt;"",TrackingWorksheet!H1139&lt;=WeeklyCOVIDSummary!$C$7),1,0)*D1134)</f>
        <v>0</v>
      </c>
      <c r="F1134" s="175">
        <f>IF(B1134=1,"",IF(AND(TrackingWorksheet!I1139&lt;&gt;"",TrackingWorksheet!I1139&lt;=WeeklyCOVIDSummary!$C$7),1,0)*D1134)</f>
        <v>0</v>
      </c>
      <c r="G1134" s="175">
        <f>IF(B1134=1,"",IF(AND(TrackingWorksheet!G1139&lt;&gt;"",TrackingWorksheet!G1139&lt;=WeeklyCOVIDSummary!$C$7,WeeklyCOVIDSummary!$C$6-TrackingWorksheet!G1139&lt;60),1,0)*D1134)</f>
        <v>0</v>
      </c>
      <c r="H1134" s="175">
        <f>IF(B1134=1,"",IF(AND(TrackingWorksheet!G1139&lt;&gt;"",TrackingWorksheet!G1139&lt;=WeeklyCOVIDSummary!$C$7,TrackingWorksheet!G1139&gt;$M$3),1,0)*D1134)</f>
        <v>0</v>
      </c>
      <c r="I1134" s="175">
        <f t="shared" si="35"/>
        <v>0</v>
      </c>
      <c r="J1134" s="175">
        <f t="shared" si="34"/>
        <v>0</v>
      </c>
      <c r="K1134" s="175">
        <f>IF(B1134=1,"",IF(AND(TrackingWorksheet!G1139="",TrackingWorksheet!H1139="", TrackingWorksheet!I1139=""),1,0)*D1134)</f>
        <v>0</v>
      </c>
      <c r="L1134" s="178" t="str">
        <f>IF(B1134=1,"",IF(TrackingWorksheet!F1139="","",TrackingWorksheet!F1139))</f>
        <v/>
      </c>
      <c r="M1134" s="170"/>
      <c r="N1134" s="170">
        <f>IF(AND(ISBLANK(TrackingWorksheet!B1139),ISBLANK(TrackingWorksheet!C1139),ISBLANK(TrackingWorksheet!G1139),ISBLANK(TrackingWorksheet!I1139),
ISBLANK(TrackingWorksheet!#REF!)),1,0)</f>
        <v>0</v>
      </c>
      <c r="O1134" s="170">
        <f>IF(B1134=1,"",TrackingWorksheet!E1139)</f>
        <v>0</v>
      </c>
      <c r="P1134" s="170" t="e">
        <f>IF(B1134=1,"",IF(AND(TrackingWorksheet!B1139&lt;&gt;"",TrackingWorksheet!B1139&lt;=#REF!,OR(TrackingWorksheet!C1139="",TrackingWorksheet!C1139&gt;=#REF!)),1,0))</f>
        <v>#REF!</v>
      </c>
      <c r="Q1134" s="170" t="e">
        <f>IF(B1134=1,"",IF(AND(TrackingWorksheet!#REF! &lt;&gt;"",TrackingWorksheet!#REF!&lt;=#REF!), 1, 0)*D1134)</f>
        <v>#REF!</v>
      </c>
      <c r="R1134" s="170" t="e">
        <f>IF(B1134=1,"",IF(AND(TrackingWorksheet!#REF! &lt;&gt;"", TrackingWorksheet!#REF!="At facility"), 1, 0)*D1134)</f>
        <v>#REF!</v>
      </c>
      <c r="S1134" s="170" t="e">
        <f>IF(B1134=1,"",IF(AND(TrackingWorksheet!#REF! &lt;&gt;"", TrackingWorksheet!#REF!="Outside of facility"), 1, 0)*D1134)</f>
        <v>#REF!</v>
      </c>
      <c r="T1134" s="170" t="e">
        <f>IF(B1134=1,"",IF(AND(TrackingWorksheet!#REF!&lt;&gt;"",TrackingWorksheet!#REF!&lt;=#REF!),1,0)*D1134)</f>
        <v>#REF!</v>
      </c>
      <c r="U1134" s="170" t="e">
        <f>IF(B1134=1,"",IF(AND(TrackingWorksheet!#REF!&lt;&gt;"",TrackingWorksheet!#REF!&lt;=#REF!),1,0)*D1134)</f>
        <v>#REF!</v>
      </c>
      <c r="V1134" s="170" t="str">
        <f>IF(B1134=1,"",IF(TrackingWorksheet!F1139="","",TrackingWorksheet!F1139))</f>
        <v/>
      </c>
    </row>
    <row r="1135" spans="2:22" x14ac:dyDescent="0.35">
      <c r="B1135" s="178">
        <f>IF(AND(ISBLANK(TrackingWorksheet!B1140),ISBLANK(TrackingWorksheet!C1140),ISBLANK(TrackingWorksheet!G1140),ISBLANK(TrackingWorksheet!I1140),
ISBLANK(TrackingWorksheet!#REF!)),1,0)</f>
        <v>0</v>
      </c>
      <c r="C1135" s="173">
        <f>IF(B1135=1,"",TrackingWorksheet!D1140)</f>
        <v>0</v>
      </c>
      <c r="D1135" s="176">
        <f>IF(B1135=1,"",IF(AND(TrackingWorksheet!B1140&lt;&gt;"",TrackingWorksheet!B1140&lt;=WeeklyCOVIDSummary!$C$7,OR(TrackingWorksheet!C1140="",TrackingWorksheet!C1140&gt;=WeeklyCOVIDSummary!$C$6)),1,0))</f>
        <v>0</v>
      </c>
      <c r="E1135" s="175">
        <f>IF(B1135=1,"",IF(AND(TrackingWorksheet!H1140&lt;&gt;"",TrackingWorksheet!H1140&lt;=WeeklyCOVIDSummary!$C$7),1,0)*D1135)</f>
        <v>0</v>
      </c>
      <c r="F1135" s="175">
        <f>IF(B1135=1,"",IF(AND(TrackingWorksheet!I1140&lt;&gt;"",TrackingWorksheet!I1140&lt;=WeeklyCOVIDSummary!$C$7),1,0)*D1135)</f>
        <v>0</v>
      </c>
      <c r="G1135" s="175">
        <f>IF(B1135=1,"",IF(AND(TrackingWorksheet!G1140&lt;&gt;"",TrackingWorksheet!G1140&lt;=WeeklyCOVIDSummary!$C$7,WeeklyCOVIDSummary!$C$6-TrackingWorksheet!G1140&lt;60),1,0)*D1135)</f>
        <v>0</v>
      </c>
      <c r="H1135" s="175">
        <f>IF(B1135=1,"",IF(AND(TrackingWorksheet!G1140&lt;&gt;"",TrackingWorksheet!G1140&lt;=WeeklyCOVIDSummary!$C$7,TrackingWorksheet!G1140&gt;$M$3),1,0)*D1135)</f>
        <v>0</v>
      </c>
      <c r="I1135" s="175">
        <f t="shared" si="35"/>
        <v>0</v>
      </c>
      <c r="J1135" s="175">
        <f t="shared" si="34"/>
        <v>0</v>
      </c>
      <c r="K1135" s="175">
        <f>IF(B1135=1,"",IF(AND(TrackingWorksheet!G1140="",TrackingWorksheet!H1140="", TrackingWorksheet!I1140=""),1,0)*D1135)</f>
        <v>0</v>
      </c>
      <c r="L1135" s="178" t="str">
        <f>IF(B1135=1,"",IF(TrackingWorksheet!F1140="","",TrackingWorksheet!F1140))</f>
        <v/>
      </c>
      <c r="M1135" s="170"/>
      <c r="N1135" s="170">
        <f>IF(AND(ISBLANK(TrackingWorksheet!B1140),ISBLANK(TrackingWorksheet!C1140),ISBLANK(TrackingWorksheet!G1140),ISBLANK(TrackingWorksheet!I1140),
ISBLANK(TrackingWorksheet!#REF!)),1,0)</f>
        <v>0</v>
      </c>
      <c r="O1135" s="170">
        <f>IF(B1135=1,"",TrackingWorksheet!E1140)</f>
        <v>0</v>
      </c>
      <c r="P1135" s="170" t="e">
        <f>IF(B1135=1,"",IF(AND(TrackingWorksheet!B1140&lt;&gt;"",TrackingWorksheet!B1140&lt;=#REF!,OR(TrackingWorksheet!C1140="",TrackingWorksheet!C1140&gt;=#REF!)),1,0))</f>
        <v>#REF!</v>
      </c>
      <c r="Q1135" s="170" t="e">
        <f>IF(B1135=1,"",IF(AND(TrackingWorksheet!#REF! &lt;&gt;"",TrackingWorksheet!#REF!&lt;=#REF!), 1, 0)*D1135)</f>
        <v>#REF!</v>
      </c>
      <c r="R1135" s="170" t="e">
        <f>IF(B1135=1,"",IF(AND(TrackingWorksheet!#REF! &lt;&gt;"", TrackingWorksheet!#REF!="At facility"), 1, 0)*D1135)</f>
        <v>#REF!</v>
      </c>
      <c r="S1135" s="170" t="e">
        <f>IF(B1135=1,"",IF(AND(TrackingWorksheet!#REF! &lt;&gt;"", TrackingWorksheet!#REF!="Outside of facility"), 1, 0)*D1135)</f>
        <v>#REF!</v>
      </c>
      <c r="T1135" s="170" t="e">
        <f>IF(B1135=1,"",IF(AND(TrackingWorksheet!#REF!&lt;&gt;"",TrackingWorksheet!#REF!&lt;=#REF!),1,0)*D1135)</f>
        <v>#REF!</v>
      </c>
      <c r="U1135" s="170" t="e">
        <f>IF(B1135=1,"",IF(AND(TrackingWorksheet!#REF!&lt;&gt;"",TrackingWorksheet!#REF!&lt;=#REF!),1,0)*D1135)</f>
        <v>#REF!</v>
      </c>
      <c r="V1135" s="170" t="str">
        <f>IF(B1135=1,"",IF(TrackingWorksheet!F1140="","",TrackingWorksheet!F1140))</f>
        <v/>
      </c>
    </row>
    <row r="1136" spans="2:22" x14ac:dyDescent="0.35">
      <c r="B1136" s="178">
        <f>IF(AND(ISBLANK(TrackingWorksheet!B1141),ISBLANK(TrackingWorksheet!C1141),ISBLANK(TrackingWorksheet!G1141),ISBLANK(TrackingWorksheet!I1141),
ISBLANK(TrackingWorksheet!#REF!)),1,0)</f>
        <v>0</v>
      </c>
      <c r="C1136" s="173">
        <f>IF(B1136=1,"",TrackingWorksheet!D1141)</f>
        <v>0</v>
      </c>
      <c r="D1136" s="176">
        <f>IF(B1136=1,"",IF(AND(TrackingWorksheet!B1141&lt;&gt;"",TrackingWorksheet!B1141&lt;=WeeklyCOVIDSummary!$C$7,OR(TrackingWorksheet!C1141="",TrackingWorksheet!C1141&gt;=WeeklyCOVIDSummary!$C$6)),1,0))</f>
        <v>0</v>
      </c>
      <c r="E1136" s="175">
        <f>IF(B1136=1,"",IF(AND(TrackingWorksheet!H1141&lt;&gt;"",TrackingWorksheet!H1141&lt;=WeeklyCOVIDSummary!$C$7),1,0)*D1136)</f>
        <v>0</v>
      </c>
      <c r="F1136" s="175">
        <f>IF(B1136=1,"",IF(AND(TrackingWorksheet!I1141&lt;&gt;"",TrackingWorksheet!I1141&lt;=WeeklyCOVIDSummary!$C$7),1,0)*D1136)</f>
        <v>0</v>
      </c>
      <c r="G1136" s="175">
        <f>IF(B1136=1,"",IF(AND(TrackingWorksheet!G1141&lt;&gt;"",TrackingWorksheet!G1141&lt;=WeeklyCOVIDSummary!$C$7,WeeklyCOVIDSummary!$C$6-TrackingWorksheet!G1141&lt;60),1,0)*D1136)</f>
        <v>0</v>
      </c>
      <c r="H1136" s="175">
        <f>IF(B1136=1,"",IF(AND(TrackingWorksheet!G1141&lt;&gt;"",TrackingWorksheet!G1141&lt;=WeeklyCOVIDSummary!$C$7,TrackingWorksheet!G1141&gt;$M$3),1,0)*D1136)</f>
        <v>0</v>
      </c>
      <c r="I1136" s="175">
        <f t="shared" si="35"/>
        <v>0</v>
      </c>
      <c r="J1136" s="175">
        <f t="shared" si="34"/>
        <v>0</v>
      </c>
      <c r="K1136" s="175">
        <f>IF(B1136=1,"",IF(AND(TrackingWorksheet!G1141="",TrackingWorksheet!H1141="", TrackingWorksheet!I1141=""),1,0)*D1136)</f>
        <v>0</v>
      </c>
      <c r="L1136" s="178" t="str">
        <f>IF(B1136=1,"",IF(TrackingWorksheet!F1141="","",TrackingWorksheet!F1141))</f>
        <v/>
      </c>
      <c r="M1136" s="170"/>
      <c r="N1136" s="170">
        <f>IF(AND(ISBLANK(TrackingWorksheet!B1141),ISBLANK(TrackingWorksheet!C1141),ISBLANK(TrackingWorksheet!G1141),ISBLANK(TrackingWorksheet!I1141),
ISBLANK(TrackingWorksheet!#REF!)),1,0)</f>
        <v>0</v>
      </c>
      <c r="O1136" s="170">
        <f>IF(B1136=1,"",TrackingWorksheet!E1141)</f>
        <v>0</v>
      </c>
      <c r="P1136" s="170" t="e">
        <f>IF(B1136=1,"",IF(AND(TrackingWorksheet!B1141&lt;&gt;"",TrackingWorksheet!B1141&lt;=#REF!,OR(TrackingWorksheet!C1141="",TrackingWorksheet!C1141&gt;=#REF!)),1,0))</f>
        <v>#REF!</v>
      </c>
      <c r="Q1136" s="170" t="e">
        <f>IF(B1136=1,"",IF(AND(TrackingWorksheet!#REF! &lt;&gt;"",TrackingWorksheet!#REF!&lt;=#REF!), 1, 0)*D1136)</f>
        <v>#REF!</v>
      </c>
      <c r="R1136" s="170" t="e">
        <f>IF(B1136=1,"",IF(AND(TrackingWorksheet!#REF! &lt;&gt;"", TrackingWorksheet!#REF!="At facility"), 1, 0)*D1136)</f>
        <v>#REF!</v>
      </c>
      <c r="S1136" s="170" t="e">
        <f>IF(B1136=1,"",IF(AND(TrackingWorksheet!#REF! &lt;&gt;"", TrackingWorksheet!#REF!="Outside of facility"), 1, 0)*D1136)</f>
        <v>#REF!</v>
      </c>
      <c r="T1136" s="170" t="e">
        <f>IF(B1136=1,"",IF(AND(TrackingWorksheet!#REF!&lt;&gt;"",TrackingWorksheet!#REF!&lt;=#REF!),1,0)*D1136)</f>
        <v>#REF!</v>
      </c>
      <c r="U1136" s="170" t="e">
        <f>IF(B1136=1,"",IF(AND(TrackingWorksheet!#REF!&lt;&gt;"",TrackingWorksheet!#REF!&lt;=#REF!),1,0)*D1136)</f>
        <v>#REF!</v>
      </c>
      <c r="V1136" s="170" t="str">
        <f>IF(B1136=1,"",IF(TrackingWorksheet!F1141="","",TrackingWorksheet!F1141))</f>
        <v/>
      </c>
    </row>
    <row r="1137" spans="2:22" x14ac:dyDescent="0.35">
      <c r="B1137" s="178">
        <f>IF(AND(ISBLANK(TrackingWorksheet!B1142),ISBLANK(TrackingWorksheet!C1142),ISBLANK(TrackingWorksheet!G1142),ISBLANK(TrackingWorksheet!I1142),
ISBLANK(TrackingWorksheet!#REF!)),1,0)</f>
        <v>0</v>
      </c>
      <c r="C1137" s="173">
        <f>IF(B1137=1,"",TrackingWorksheet!D1142)</f>
        <v>0</v>
      </c>
      <c r="D1137" s="176">
        <f>IF(B1137=1,"",IF(AND(TrackingWorksheet!B1142&lt;&gt;"",TrackingWorksheet!B1142&lt;=WeeklyCOVIDSummary!$C$7,OR(TrackingWorksheet!C1142="",TrackingWorksheet!C1142&gt;=WeeklyCOVIDSummary!$C$6)),1,0))</f>
        <v>0</v>
      </c>
      <c r="E1137" s="175">
        <f>IF(B1137=1,"",IF(AND(TrackingWorksheet!H1142&lt;&gt;"",TrackingWorksheet!H1142&lt;=WeeklyCOVIDSummary!$C$7),1,0)*D1137)</f>
        <v>0</v>
      </c>
      <c r="F1137" s="175">
        <f>IF(B1137=1,"",IF(AND(TrackingWorksheet!I1142&lt;&gt;"",TrackingWorksheet!I1142&lt;=WeeklyCOVIDSummary!$C$7),1,0)*D1137)</f>
        <v>0</v>
      </c>
      <c r="G1137" s="175">
        <f>IF(B1137=1,"",IF(AND(TrackingWorksheet!G1142&lt;&gt;"",TrackingWorksheet!G1142&lt;=WeeklyCOVIDSummary!$C$7,WeeklyCOVIDSummary!$C$6-TrackingWorksheet!G1142&lt;60),1,0)*D1137)</f>
        <v>0</v>
      </c>
      <c r="H1137" s="175">
        <f>IF(B1137=1,"",IF(AND(TrackingWorksheet!G1142&lt;&gt;"",TrackingWorksheet!G1142&lt;=WeeklyCOVIDSummary!$C$7,TrackingWorksheet!G1142&gt;$M$3),1,0)*D1137)</f>
        <v>0</v>
      </c>
      <c r="I1137" s="175">
        <f t="shared" si="35"/>
        <v>0</v>
      </c>
      <c r="J1137" s="175">
        <f t="shared" si="34"/>
        <v>0</v>
      </c>
      <c r="K1137" s="175">
        <f>IF(B1137=1,"",IF(AND(TrackingWorksheet!G1142="",TrackingWorksheet!H1142="", TrackingWorksheet!I1142=""),1,0)*D1137)</f>
        <v>0</v>
      </c>
      <c r="L1137" s="178" t="str">
        <f>IF(B1137=1,"",IF(TrackingWorksheet!F1142="","",TrackingWorksheet!F1142))</f>
        <v/>
      </c>
      <c r="M1137" s="170"/>
      <c r="N1137" s="170">
        <f>IF(AND(ISBLANK(TrackingWorksheet!B1142),ISBLANK(TrackingWorksheet!C1142),ISBLANK(TrackingWorksheet!G1142),ISBLANK(TrackingWorksheet!I1142),
ISBLANK(TrackingWorksheet!#REF!)),1,0)</f>
        <v>0</v>
      </c>
      <c r="O1137" s="170">
        <f>IF(B1137=1,"",TrackingWorksheet!E1142)</f>
        <v>0</v>
      </c>
      <c r="P1137" s="170" t="e">
        <f>IF(B1137=1,"",IF(AND(TrackingWorksheet!B1142&lt;&gt;"",TrackingWorksheet!B1142&lt;=#REF!,OR(TrackingWorksheet!C1142="",TrackingWorksheet!C1142&gt;=#REF!)),1,0))</f>
        <v>#REF!</v>
      </c>
      <c r="Q1137" s="170" t="e">
        <f>IF(B1137=1,"",IF(AND(TrackingWorksheet!#REF! &lt;&gt;"",TrackingWorksheet!#REF!&lt;=#REF!), 1, 0)*D1137)</f>
        <v>#REF!</v>
      </c>
      <c r="R1137" s="170" t="e">
        <f>IF(B1137=1,"",IF(AND(TrackingWorksheet!#REF! &lt;&gt;"", TrackingWorksheet!#REF!="At facility"), 1, 0)*D1137)</f>
        <v>#REF!</v>
      </c>
      <c r="S1137" s="170" t="e">
        <f>IF(B1137=1,"",IF(AND(TrackingWorksheet!#REF! &lt;&gt;"", TrackingWorksheet!#REF!="Outside of facility"), 1, 0)*D1137)</f>
        <v>#REF!</v>
      </c>
      <c r="T1137" s="170" t="e">
        <f>IF(B1137=1,"",IF(AND(TrackingWorksheet!#REF!&lt;&gt;"",TrackingWorksheet!#REF!&lt;=#REF!),1,0)*D1137)</f>
        <v>#REF!</v>
      </c>
      <c r="U1137" s="170" t="e">
        <f>IF(B1137=1,"",IF(AND(TrackingWorksheet!#REF!&lt;&gt;"",TrackingWorksheet!#REF!&lt;=#REF!),1,0)*D1137)</f>
        <v>#REF!</v>
      </c>
      <c r="V1137" s="170" t="str">
        <f>IF(B1137=1,"",IF(TrackingWorksheet!F1142="","",TrackingWorksheet!F1142))</f>
        <v/>
      </c>
    </row>
    <row r="1138" spans="2:22" x14ac:dyDescent="0.35">
      <c r="B1138" s="178">
        <f>IF(AND(ISBLANK(TrackingWorksheet!B1143),ISBLANK(TrackingWorksheet!C1143),ISBLANK(TrackingWorksheet!G1143),ISBLANK(TrackingWorksheet!I1143),
ISBLANK(TrackingWorksheet!#REF!)),1,0)</f>
        <v>0</v>
      </c>
      <c r="C1138" s="173">
        <f>IF(B1138=1,"",TrackingWorksheet!D1143)</f>
        <v>0</v>
      </c>
      <c r="D1138" s="176">
        <f>IF(B1138=1,"",IF(AND(TrackingWorksheet!B1143&lt;&gt;"",TrackingWorksheet!B1143&lt;=WeeklyCOVIDSummary!$C$7,OR(TrackingWorksheet!C1143="",TrackingWorksheet!C1143&gt;=WeeklyCOVIDSummary!$C$6)),1,0))</f>
        <v>0</v>
      </c>
      <c r="E1138" s="175">
        <f>IF(B1138=1,"",IF(AND(TrackingWorksheet!H1143&lt;&gt;"",TrackingWorksheet!H1143&lt;=WeeklyCOVIDSummary!$C$7),1,0)*D1138)</f>
        <v>0</v>
      </c>
      <c r="F1138" s="175">
        <f>IF(B1138=1,"",IF(AND(TrackingWorksheet!I1143&lt;&gt;"",TrackingWorksheet!I1143&lt;=WeeklyCOVIDSummary!$C$7),1,0)*D1138)</f>
        <v>0</v>
      </c>
      <c r="G1138" s="175">
        <f>IF(B1138=1,"",IF(AND(TrackingWorksheet!G1143&lt;&gt;"",TrackingWorksheet!G1143&lt;=WeeklyCOVIDSummary!$C$7,WeeklyCOVIDSummary!$C$6-TrackingWorksheet!G1143&lt;60),1,0)*D1138)</f>
        <v>0</v>
      </c>
      <c r="H1138" s="175">
        <f>IF(B1138=1,"",IF(AND(TrackingWorksheet!G1143&lt;&gt;"",TrackingWorksheet!G1143&lt;=WeeklyCOVIDSummary!$C$7,TrackingWorksheet!G1143&gt;$M$3),1,0)*D1138)</f>
        <v>0</v>
      </c>
      <c r="I1138" s="175">
        <f t="shared" si="35"/>
        <v>0</v>
      </c>
      <c r="J1138" s="175">
        <f t="shared" si="34"/>
        <v>0</v>
      </c>
      <c r="K1138" s="175">
        <f>IF(B1138=1,"",IF(AND(TrackingWorksheet!G1143="",TrackingWorksheet!H1143="", TrackingWorksheet!I1143=""),1,0)*D1138)</f>
        <v>0</v>
      </c>
      <c r="L1138" s="178" t="str">
        <f>IF(B1138=1,"",IF(TrackingWorksheet!F1143="","",TrackingWorksheet!F1143))</f>
        <v/>
      </c>
      <c r="M1138" s="170"/>
      <c r="N1138" s="170">
        <f>IF(AND(ISBLANK(TrackingWorksheet!B1143),ISBLANK(TrackingWorksheet!C1143),ISBLANK(TrackingWorksheet!G1143),ISBLANK(TrackingWorksheet!I1143),
ISBLANK(TrackingWorksheet!#REF!)),1,0)</f>
        <v>0</v>
      </c>
      <c r="O1138" s="170">
        <f>IF(B1138=1,"",TrackingWorksheet!E1143)</f>
        <v>0</v>
      </c>
      <c r="P1138" s="170" t="e">
        <f>IF(B1138=1,"",IF(AND(TrackingWorksheet!B1143&lt;&gt;"",TrackingWorksheet!B1143&lt;=#REF!,OR(TrackingWorksheet!C1143="",TrackingWorksheet!C1143&gt;=#REF!)),1,0))</f>
        <v>#REF!</v>
      </c>
      <c r="Q1138" s="170" t="e">
        <f>IF(B1138=1,"",IF(AND(TrackingWorksheet!#REF! &lt;&gt;"",TrackingWorksheet!#REF!&lt;=#REF!), 1, 0)*D1138)</f>
        <v>#REF!</v>
      </c>
      <c r="R1138" s="170" t="e">
        <f>IF(B1138=1,"",IF(AND(TrackingWorksheet!#REF! &lt;&gt;"", TrackingWorksheet!#REF!="At facility"), 1, 0)*D1138)</f>
        <v>#REF!</v>
      </c>
      <c r="S1138" s="170" t="e">
        <f>IF(B1138=1,"",IF(AND(TrackingWorksheet!#REF! &lt;&gt;"", TrackingWorksheet!#REF!="Outside of facility"), 1, 0)*D1138)</f>
        <v>#REF!</v>
      </c>
      <c r="T1138" s="170" t="e">
        <f>IF(B1138=1,"",IF(AND(TrackingWorksheet!#REF!&lt;&gt;"",TrackingWorksheet!#REF!&lt;=#REF!),1,0)*D1138)</f>
        <v>#REF!</v>
      </c>
      <c r="U1138" s="170" t="e">
        <f>IF(B1138=1,"",IF(AND(TrackingWorksheet!#REF!&lt;&gt;"",TrackingWorksheet!#REF!&lt;=#REF!),1,0)*D1138)</f>
        <v>#REF!</v>
      </c>
      <c r="V1138" s="170" t="str">
        <f>IF(B1138=1,"",IF(TrackingWorksheet!F1143="","",TrackingWorksheet!F1143))</f>
        <v/>
      </c>
    </row>
    <row r="1139" spans="2:22" x14ac:dyDescent="0.35">
      <c r="B1139" s="178">
        <f>IF(AND(ISBLANK(TrackingWorksheet!B1144),ISBLANK(TrackingWorksheet!C1144),ISBLANK(TrackingWorksheet!G1144),ISBLANK(TrackingWorksheet!I1144),
ISBLANK(TrackingWorksheet!#REF!)),1,0)</f>
        <v>0</v>
      </c>
      <c r="C1139" s="173">
        <f>IF(B1139=1,"",TrackingWorksheet!D1144)</f>
        <v>0</v>
      </c>
      <c r="D1139" s="176">
        <f>IF(B1139=1,"",IF(AND(TrackingWorksheet!B1144&lt;&gt;"",TrackingWorksheet!B1144&lt;=WeeklyCOVIDSummary!$C$7,OR(TrackingWorksheet!C1144="",TrackingWorksheet!C1144&gt;=WeeklyCOVIDSummary!$C$6)),1,0))</f>
        <v>0</v>
      </c>
      <c r="E1139" s="175">
        <f>IF(B1139=1,"",IF(AND(TrackingWorksheet!H1144&lt;&gt;"",TrackingWorksheet!H1144&lt;=WeeklyCOVIDSummary!$C$7),1,0)*D1139)</f>
        <v>0</v>
      </c>
      <c r="F1139" s="175">
        <f>IF(B1139=1,"",IF(AND(TrackingWorksheet!I1144&lt;&gt;"",TrackingWorksheet!I1144&lt;=WeeklyCOVIDSummary!$C$7),1,0)*D1139)</f>
        <v>0</v>
      </c>
      <c r="G1139" s="175">
        <f>IF(B1139=1,"",IF(AND(TrackingWorksheet!G1144&lt;&gt;"",TrackingWorksheet!G1144&lt;=WeeklyCOVIDSummary!$C$7,WeeklyCOVIDSummary!$C$6-TrackingWorksheet!G1144&lt;60),1,0)*D1139)</f>
        <v>0</v>
      </c>
      <c r="H1139" s="175">
        <f>IF(B1139=1,"",IF(AND(TrackingWorksheet!G1144&lt;&gt;"",TrackingWorksheet!G1144&lt;=WeeklyCOVIDSummary!$C$7,TrackingWorksheet!G1144&gt;$M$3),1,0)*D1139)</f>
        <v>0</v>
      </c>
      <c r="I1139" s="175">
        <f t="shared" si="35"/>
        <v>0</v>
      </c>
      <c r="J1139" s="175">
        <f t="shared" si="34"/>
        <v>0</v>
      </c>
      <c r="K1139" s="175">
        <f>IF(B1139=1,"",IF(AND(TrackingWorksheet!G1144="",TrackingWorksheet!H1144="", TrackingWorksheet!I1144=""),1,0)*D1139)</f>
        <v>0</v>
      </c>
      <c r="L1139" s="178" t="str">
        <f>IF(B1139=1,"",IF(TrackingWorksheet!F1144="","",TrackingWorksheet!F1144))</f>
        <v/>
      </c>
      <c r="M1139" s="170"/>
      <c r="N1139" s="170">
        <f>IF(AND(ISBLANK(TrackingWorksheet!B1144),ISBLANK(TrackingWorksheet!C1144),ISBLANK(TrackingWorksheet!G1144),ISBLANK(TrackingWorksheet!I1144),
ISBLANK(TrackingWorksheet!#REF!)),1,0)</f>
        <v>0</v>
      </c>
      <c r="O1139" s="170">
        <f>IF(B1139=1,"",TrackingWorksheet!E1144)</f>
        <v>0</v>
      </c>
      <c r="P1139" s="170" t="e">
        <f>IF(B1139=1,"",IF(AND(TrackingWorksheet!B1144&lt;&gt;"",TrackingWorksheet!B1144&lt;=#REF!,OR(TrackingWorksheet!C1144="",TrackingWorksheet!C1144&gt;=#REF!)),1,0))</f>
        <v>#REF!</v>
      </c>
      <c r="Q1139" s="170" t="e">
        <f>IF(B1139=1,"",IF(AND(TrackingWorksheet!#REF! &lt;&gt;"",TrackingWorksheet!#REF!&lt;=#REF!), 1, 0)*D1139)</f>
        <v>#REF!</v>
      </c>
      <c r="R1139" s="170" t="e">
        <f>IF(B1139=1,"",IF(AND(TrackingWorksheet!#REF! &lt;&gt;"", TrackingWorksheet!#REF!="At facility"), 1, 0)*D1139)</f>
        <v>#REF!</v>
      </c>
      <c r="S1139" s="170" t="e">
        <f>IF(B1139=1,"",IF(AND(TrackingWorksheet!#REF! &lt;&gt;"", TrackingWorksheet!#REF!="Outside of facility"), 1, 0)*D1139)</f>
        <v>#REF!</v>
      </c>
      <c r="T1139" s="170" t="e">
        <f>IF(B1139=1,"",IF(AND(TrackingWorksheet!#REF!&lt;&gt;"",TrackingWorksheet!#REF!&lt;=#REF!),1,0)*D1139)</f>
        <v>#REF!</v>
      </c>
      <c r="U1139" s="170" t="e">
        <f>IF(B1139=1,"",IF(AND(TrackingWorksheet!#REF!&lt;&gt;"",TrackingWorksheet!#REF!&lt;=#REF!),1,0)*D1139)</f>
        <v>#REF!</v>
      </c>
      <c r="V1139" s="170" t="str">
        <f>IF(B1139=1,"",IF(TrackingWorksheet!F1144="","",TrackingWorksheet!F1144))</f>
        <v/>
      </c>
    </row>
    <row r="1140" spans="2:22" x14ac:dyDescent="0.35">
      <c r="B1140" s="178">
        <f>IF(AND(ISBLANK(TrackingWorksheet!B1145),ISBLANK(TrackingWorksheet!C1145),ISBLANK(TrackingWorksheet!G1145),ISBLANK(TrackingWorksheet!I1145),
ISBLANK(TrackingWorksheet!#REF!)),1,0)</f>
        <v>0</v>
      </c>
      <c r="C1140" s="173">
        <f>IF(B1140=1,"",TrackingWorksheet!D1145)</f>
        <v>0</v>
      </c>
      <c r="D1140" s="176">
        <f>IF(B1140=1,"",IF(AND(TrackingWorksheet!B1145&lt;&gt;"",TrackingWorksheet!B1145&lt;=WeeklyCOVIDSummary!$C$7,OR(TrackingWorksheet!C1145="",TrackingWorksheet!C1145&gt;=WeeklyCOVIDSummary!$C$6)),1,0))</f>
        <v>0</v>
      </c>
      <c r="E1140" s="175">
        <f>IF(B1140=1,"",IF(AND(TrackingWorksheet!H1145&lt;&gt;"",TrackingWorksheet!H1145&lt;=WeeklyCOVIDSummary!$C$7),1,0)*D1140)</f>
        <v>0</v>
      </c>
      <c r="F1140" s="175">
        <f>IF(B1140=1,"",IF(AND(TrackingWorksheet!I1145&lt;&gt;"",TrackingWorksheet!I1145&lt;=WeeklyCOVIDSummary!$C$7),1,0)*D1140)</f>
        <v>0</v>
      </c>
      <c r="G1140" s="175">
        <f>IF(B1140=1,"",IF(AND(TrackingWorksheet!G1145&lt;&gt;"",TrackingWorksheet!G1145&lt;=WeeklyCOVIDSummary!$C$7,WeeklyCOVIDSummary!$C$6-TrackingWorksheet!G1145&lt;60),1,0)*D1140)</f>
        <v>0</v>
      </c>
      <c r="H1140" s="175">
        <f>IF(B1140=1,"",IF(AND(TrackingWorksheet!G1145&lt;&gt;"",TrackingWorksheet!G1145&lt;=WeeklyCOVIDSummary!$C$7,TrackingWorksheet!G1145&gt;$M$3),1,0)*D1140)</f>
        <v>0</v>
      </c>
      <c r="I1140" s="175">
        <f t="shared" si="35"/>
        <v>0</v>
      </c>
      <c r="J1140" s="175">
        <f t="shared" si="34"/>
        <v>0</v>
      </c>
      <c r="K1140" s="175">
        <f>IF(B1140=1,"",IF(AND(TrackingWorksheet!G1145="",TrackingWorksheet!H1145="", TrackingWorksheet!I1145=""),1,0)*D1140)</f>
        <v>0</v>
      </c>
      <c r="L1140" s="178" t="str">
        <f>IF(B1140=1,"",IF(TrackingWorksheet!F1145="","",TrackingWorksheet!F1145))</f>
        <v/>
      </c>
      <c r="M1140" s="170"/>
      <c r="N1140" s="170">
        <f>IF(AND(ISBLANK(TrackingWorksheet!B1145),ISBLANK(TrackingWorksheet!C1145),ISBLANK(TrackingWorksheet!G1145),ISBLANK(TrackingWorksheet!I1145),
ISBLANK(TrackingWorksheet!#REF!)),1,0)</f>
        <v>0</v>
      </c>
      <c r="O1140" s="170">
        <f>IF(B1140=1,"",TrackingWorksheet!E1145)</f>
        <v>0</v>
      </c>
      <c r="P1140" s="170" t="e">
        <f>IF(B1140=1,"",IF(AND(TrackingWorksheet!B1145&lt;&gt;"",TrackingWorksheet!B1145&lt;=#REF!,OR(TrackingWorksheet!C1145="",TrackingWorksheet!C1145&gt;=#REF!)),1,0))</f>
        <v>#REF!</v>
      </c>
      <c r="Q1140" s="170" t="e">
        <f>IF(B1140=1,"",IF(AND(TrackingWorksheet!#REF! &lt;&gt;"",TrackingWorksheet!#REF!&lt;=#REF!), 1, 0)*D1140)</f>
        <v>#REF!</v>
      </c>
      <c r="R1140" s="170" t="e">
        <f>IF(B1140=1,"",IF(AND(TrackingWorksheet!#REF! &lt;&gt;"", TrackingWorksheet!#REF!="At facility"), 1, 0)*D1140)</f>
        <v>#REF!</v>
      </c>
      <c r="S1140" s="170" t="e">
        <f>IF(B1140=1,"",IF(AND(TrackingWorksheet!#REF! &lt;&gt;"", TrackingWorksheet!#REF!="Outside of facility"), 1, 0)*D1140)</f>
        <v>#REF!</v>
      </c>
      <c r="T1140" s="170" t="e">
        <f>IF(B1140=1,"",IF(AND(TrackingWorksheet!#REF!&lt;&gt;"",TrackingWorksheet!#REF!&lt;=#REF!),1,0)*D1140)</f>
        <v>#REF!</v>
      </c>
      <c r="U1140" s="170" t="e">
        <f>IF(B1140=1,"",IF(AND(TrackingWorksheet!#REF!&lt;&gt;"",TrackingWorksheet!#REF!&lt;=#REF!),1,0)*D1140)</f>
        <v>#REF!</v>
      </c>
      <c r="V1140" s="170" t="str">
        <f>IF(B1140=1,"",IF(TrackingWorksheet!F1145="","",TrackingWorksheet!F1145))</f>
        <v/>
      </c>
    </row>
    <row r="1141" spans="2:22" x14ac:dyDescent="0.35">
      <c r="B1141" s="178">
        <f>IF(AND(ISBLANK(TrackingWorksheet!B1146),ISBLANK(TrackingWorksheet!C1146),ISBLANK(TrackingWorksheet!G1146),ISBLANK(TrackingWorksheet!I1146),
ISBLANK(TrackingWorksheet!#REF!)),1,0)</f>
        <v>0</v>
      </c>
      <c r="C1141" s="173">
        <f>IF(B1141=1,"",TrackingWorksheet!D1146)</f>
        <v>0</v>
      </c>
      <c r="D1141" s="176">
        <f>IF(B1141=1,"",IF(AND(TrackingWorksheet!B1146&lt;&gt;"",TrackingWorksheet!B1146&lt;=WeeklyCOVIDSummary!$C$7,OR(TrackingWorksheet!C1146="",TrackingWorksheet!C1146&gt;=WeeklyCOVIDSummary!$C$6)),1,0))</f>
        <v>0</v>
      </c>
      <c r="E1141" s="175">
        <f>IF(B1141=1,"",IF(AND(TrackingWorksheet!H1146&lt;&gt;"",TrackingWorksheet!H1146&lt;=WeeklyCOVIDSummary!$C$7),1,0)*D1141)</f>
        <v>0</v>
      </c>
      <c r="F1141" s="175">
        <f>IF(B1141=1,"",IF(AND(TrackingWorksheet!I1146&lt;&gt;"",TrackingWorksheet!I1146&lt;=WeeklyCOVIDSummary!$C$7),1,0)*D1141)</f>
        <v>0</v>
      </c>
      <c r="G1141" s="175">
        <f>IF(B1141=1,"",IF(AND(TrackingWorksheet!G1146&lt;&gt;"",TrackingWorksheet!G1146&lt;=WeeklyCOVIDSummary!$C$7,WeeklyCOVIDSummary!$C$6-TrackingWorksheet!G1146&lt;60),1,0)*D1141)</f>
        <v>0</v>
      </c>
      <c r="H1141" s="175">
        <f>IF(B1141=1,"",IF(AND(TrackingWorksheet!G1146&lt;&gt;"",TrackingWorksheet!G1146&lt;=WeeklyCOVIDSummary!$C$7,TrackingWorksheet!G1146&gt;$M$3),1,0)*D1141)</f>
        <v>0</v>
      </c>
      <c r="I1141" s="175">
        <f t="shared" si="35"/>
        <v>0</v>
      </c>
      <c r="J1141" s="175">
        <f t="shared" si="34"/>
        <v>0</v>
      </c>
      <c r="K1141" s="175">
        <f>IF(B1141=1,"",IF(AND(TrackingWorksheet!G1146="",TrackingWorksheet!H1146="", TrackingWorksheet!I1146=""),1,0)*D1141)</f>
        <v>0</v>
      </c>
      <c r="L1141" s="178" t="str">
        <f>IF(B1141=1,"",IF(TrackingWorksheet!F1146="","",TrackingWorksheet!F1146))</f>
        <v/>
      </c>
      <c r="M1141" s="170"/>
      <c r="N1141" s="170">
        <f>IF(AND(ISBLANK(TrackingWorksheet!B1146),ISBLANK(TrackingWorksheet!C1146),ISBLANK(TrackingWorksheet!G1146),ISBLANK(TrackingWorksheet!I1146),
ISBLANK(TrackingWorksheet!#REF!)),1,0)</f>
        <v>0</v>
      </c>
      <c r="O1141" s="170">
        <f>IF(B1141=1,"",TrackingWorksheet!E1146)</f>
        <v>0</v>
      </c>
      <c r="P1141" s="170" t="e">
        <f>IF(B1141=1,"",IF(AND(TrackingWorksheet!B1146&lt;&gt;"",TrackingWorksheet!B1146&lt;=#REF!,OR(TrackingWorksheet!C1146="",TrackingWorksheet!C1146&gt;=#REF!)),1,0))</f>
        <v>#REF!</v>
      </c>
      <c r="Q1141" s="170" t="e">
        <f>IF(B1141=1,"",IF(AND(TrackingWorksheet!#REF! &lt;&gt;"",TrackingWorksheet!#REF!&lt;=#REF!), 1, 0)*D1141)</f>
        <v>#REF!</v>
      </c>
      <c r="R1141" s="170" t="e">
        <f>IF(B1141=1,"",IF(AND(TrackingWorksheet!#REF! &lt;&gt;"", TrackingWorksheet!#REF!="At facility"), 1, 0)*D1141)</f>
        <v>#REF!</v>
      </c>
      <c r="S1141" s="170" t="e">
        <f>IF(B1141=1,"",IF(AND(TrackingWorksheet!#REF! &lt;&gt;"", TrackingWorksheet!#REF!="Outside of facility"), 1, 0)*D1141)</f>
        <v>#REF!</v>
      </c>
      <c r="T1141" s="170" t="e">
        <f>IF(B1141=1,"",IF(AND(TrackingWorksheet!#REF!&lt;&gt;"",TrackingWorksheet!#REF!&lt;=#REF!),1,0)*D1141)</f>
        <v>#REF!</v>
      </c>
      <c r="U1141" s="170" t="e">
        <f>IF(B1141=1,"",IF(AND(TrackingWorksheet!#REF!&lt;&gt;"",TrackingWorksheet!#REF!&lt;=#REF!),1,0)*D1141)</f>
        <v>#REF!</v>
      </c>
      <c r="V1141" s="170" t="str">
        <f>IF(B1141=1,"",IF(TrackingWorksheet!F1146="","",TrackingWorksheet!F1146))</f>
        <v/>
      </c>
    </row>
    <row r="1142" spans="2:22" x14ac:dyDescent="0.35">
      <c r="B1142" s="178">
        <f>IF(AND(ISBLANK(TrackingWorksheet!B1147),ISBLANK(TrackingWorksheet!C1147),ISBLANK(TrackingWorksheet!G1147),ISBLANK(TrackingWorksheet!I1147),
ISBLANK(TrackingWorksheet!#REF!)),1,0)</f>
        <v>0</v>
      </c>
      <c r="C1142" s="173">
        <f>IF(B1142=1,"",TrackingWorksheet!D1147)</f>
        <v>0</v>
      </c>
      <c r="D1142" s="176">
        <f>IF(B1142=1,"",IF(AND(TrackingWorksheet!B1147&lt;&gt;"",TrackingWorksheet!B1147&lt;=WeeklyCOVIDSummary!$C$7,OR(TrackingWorksheet!C1147="",TrackingWorksheet!C1147&gt;=WeeklyCOVIDSummary!$C$6)),1,0))</f>
        <v>0</v>
      </c>
      <c r="E1142" s="175">
        <f>IF(B1142=1,"",IF(AND(TrackingWorksheet!H1147&lt;&gt;"",TrackingWorksheet!H1147&lt;=WeeklyCOVIDSummary!$C$7),1,0)*D1142)</f>
        <v>0</v>
      </c>
      <c r="F1142" s="175">
        <f>IF(B1142=1,"",IF(AND(TrackingWorksheet!I1147&lt;&gt;"",TrackingWorksheet!I1147&lt;=WeeklyCOVIDSummary!$C$7),1,0)*D1142)</f>
        <v>0</v>
      </c>
      <c r="G1142" s="175">
        <f>IF(B1142=1,"",IF(AND(TrackingWorksheet!G1147&lt;&gt;"",TrackingWorksheet!G1147&lt;=WeeklyCOVIDSummary!$C$7,WeeklyCOVIDSummary!$C$6-TrackingWorksheet!G1147&lt;60),1,0)*D1142)</f>
        <v>0</v>
      </c>
      <c r="H1142" s="175">
        <f>IF(B1142=1,"",IF(AND(TrackingWorksheet!G1147&lt;&gt;"",TrackingWorksheet!G1147&lt;=WeeklyCOVIDSummary!$C$7,TrackingWorksheet!G1147&gt;$M$3),1,0)*D1142)</f>
        <v>0</v>
      </c>
      <c r="I1142" s="175">
        <f t="shared" si="35"/>
        <v>0</v>
      </c>
      <c r="J1142" s="175">
        <f t="shared" si="34"/>
        <v>0</v>
      </c>
      <c r="K1142" s="175">
        <f>IF(B1142=1,"",IF(AND(TrackingWorksheet!G1147="",TrackingWorksheet!H1147="", TrackingWorksheet!I1147=""),1,0)*D1142)</f>
        <v>0</v>
      </c>
      <c r="L1142" s="178" t="str">
        <f>IF(B1142=1,"",IF(TrackingWorksheet!F1147="","",TrackingWorksheet!F1147))</f>
        <v/>
      </c>
      <c r="M1142" s="170"/>
      <c r="N1142" s="170">
        <f>IF(AND(ISBLANK(TrackingWorksheet!B1147),ISBLANK(TrackingWorksheet!C1147),ISBLANK(TrackingWorksheet!G1147),ISBLANK(TrackingWorksheet!I1147),
ISBLANK(TrackingWorksheet!#REF!)),1,0)</f>
        <v>0</v>
      </c>
      <c r="O1142" s="170">
        <f>IF(B1142=1,"",TrackingWorksheet!E1147)</f>
        <v>0</v>
      </c>
      <c r="P1142" s="170" t="e">
        <f>IF(B1142=1,"",IF(AND(TrackingWorksheet!B1147&lt;&gt;"",TrackingWorksheet!B1147&lt;=#REF!,OR(TrackingWorksheet!C1147="",TrackingWorksheet!C1147&gt;=#REF!)),1,0))</f>
        <v>#REF!</v>
      </c>
      <c r="Q1142" s="170" t="e">
        <f>IF(B1142=1,"",IF(AND(TrackingWorksheet!#REF! &lt;&gt;"",TrackingWorksheet!#REF!&lt;=#REF!), 1, 0)*D1142)</f>
        <v>#REF!</v>
      </c>
      <c r="R1142" s="170" t="e">
        <f>IF(B1142=1,"",IF(AND(TrackingWorksheet!#REF! &lt;&gt;"", TrackingWorksheet!#REF!="At facility"), 1, 0)*D1142)</f>
        <v>#REF!</v>
      </c>
      <c r="S1142" s="170" t="e">
        <f>IF(B1142=1,"",IF(AND(TrackingWorksheet!#REF! &lt;&gt;"", TrackingWorksheet!#REF!="Outside of facility"), 1, 0)*D1142)</f>
        <v>#REF!</v>
      </c>
      <c r="T1142" s="170" t="e">
        <f>IF(B1142=1,"",IF(AND(TrackingWorksheet!#REF!&lt;&gt;"",TrackingWorksheet!#REF!&lt;=#REF!),1,0)*D1142)</f>
        <v>#REF!</v>
      </c>
      <c r="U1142" s="170" t="e">
        <f>IF(B1142=1,"",IF(AND(TrackingWorksheet!#REF!&lt;&gt;"",TrackingWorksheet!#REF!&lt;=#REF!),1,0)*D1142)</f>
        <v>#REF!</v>
      </c>
      <c r="V1142" s="170" t="str">
        <f>IF(B1142=1,"",IF(TrackingWorksheet!F1147="","",TrackingWorksheet!F1147))</f>
        <v/>
      </c>
    </row>
    <row r="1143" spans="2:22" x14ac:dyDescent="0.35">
      <c r="B1143" s="178">
        <f>IF(AND(ISBLANK(TrackingWorksheet!B1148),ISBLANK(TrackingWorksheet!C1148),ISBLANK(TrackingWorksheet!G1148),ISBLANK(TrackingWorksheet!I1148),
ISBLANK(TrackingWorksheet!#REF!)),1,0)</f>
        <v>0</v>
      </c>
      <c r="C1143" s="173">
        <f>IF(B1143=1,"",TrackingWorksheet!D1148)</f>
        <v>0</v>
      </c>
      <c r="D1143" s="176">
        <f>IF(B1143=1,"",IF(AND(TrackingWorksheet!B1148&lt;&gt;"",TrackingWorksheet!B1148&lt;=WeeklyCOVIDSummary!$C$7,OR(TrackingWorksheet!C1148="",TrackingWorksheet!C1148&gt;=WeeklyCOVIDSummary!$C$6)),1,0))</f>
        <v>0</v>
      </c>
      <c r="E1143" s="175">
        <f>IF(B1143=1,"",IF(AND(TrackingWorksheet!H1148&lt;&gt;"",TrackingWorksheet!H1148&lt;=WeeklyCOVIDSummary!$C$7),1,0)*D1143)</f>
        <v>0</v>
      </c>
      <c r="F1143" s="175">
        <f>IF(B1143=1,"",IF(AND(TrackingWorksheet!I1148&lt;&gt;"",TrackingWorksheet!I1148&lt;=WeeklyCOVIDSummary!$C$7),1,0)*D1143)</f>
        <v>0</v>
      </c>
      <c r="G1143" s="175">
        <f>IF(B1143=1,"",IF(AND(TrackingWorksheet!G1148&lt;&gt;"",TrackingWorksheet!G1148&lt;=WeeklyCOVIDSummary!$C$7,WeeklyCOVIDSummary!$C$6-TrackingWorksheet!G1148&lt;60),1,0)*D1143)</f>
        <v>0</v>
      </c>
      <c r="H1143" s="175">
        <f>IF(B1143=1,"",IF(AND(TrackingWorksheet!G1148&lt;&gt;"",TrackingWorksheet!G1148&lt;=WeeklyCOVIDSummary!$C$7,TrackingWorksheet!G1148&gt;$M$3),1,0)*D1143)</f>
        <v>0</v>
      </c>
      <c r="I1143" s="175">
        <f t="shared" si="35"/>
        <v>0</v>
      </c>
      <c r="J1143" s="175">
        <f t="shared" si="34"/>
        <v>0</v>
      </c>
      <c r="K1143" s="175">
        <f>IF(B1143=1,"",IF(AND(TrackingWorksheet!G1148="",TrackingWorksheet!H1148="", TrackingWorksheet!I1148=""),1,0)*D1143)</f>
        <v>0</v>
      </c>
      <c r="L1143" s="178" t="str">
        <f>IF(B1143=1,"",IF(TrackingWorksheet!F1148="","",TrackingWorksheet!F1148))</f>
        <v/>
      </c>
      <c r="M1143" s="170"/>
      <c r="N1143" s="170">
        <f>IF(AND(ISBLANK(TrackingWorksheet!B1148),ISBLANK(TrackingWorksheet!C1148),ISBLANK(TrackingWorksheet!G1148),ISBLANK(TrackingWorksheet!I1148),
ISBLANK(TrackingWorksheet!#REF!)),1,0)</f>
        <v>0</v>
      </c>
      <c r="O1143" s="170">
        <f>IF(B1143=1,"",TrackingWorksheet!E1148)</f>
        <v>0</v>
      </c>
      <c r="P1143" s="170" t="e">
        <f>IF(B1143=1,"",IF(AND(TrackingWorksheet!B1148&lt;&gt;"",TrackingWorksheet!B1148&lt;=#REF!,OR(TrackingWorksheet!C1148="",TrackingWorksheet!C1148&gt;=#REF!)),1,0))</f>
        <v>#REF!</v>
      </c>
      <c r="Q1143" s="170" t="e">
        <f>IF(B1143=1,"",IF(AND(TrackingWorksheet!#REF! &lt;&gt;"",TrackingWorksheet!#REF!&lt;=#REF!), 1, 0)*D1143)</f>
        <v>#REF!</v>
      </c>
      <c r="R1143" s="170" t="e">
        <f>IF(B1143=1,"",IF(AND(TrackingWorksheet!#REF! &lt;&gt;"", TrackingWorksheet!#REF!="At facility"), 1, 0)*D1143)</f>
        <v>#REF!</v>
      </c>
      <c r="S1143" s="170" t="e">
        <f>IF(B1143=1,"",IF(AND(TrackingWorksheet!#REF! &lt;&gt;"", TrackingWorksheet!#REF!="Outside of facility"), 1, 0)*D1143)</f>
        <v>#REF!</v>
      </c>
      <c r="T1143" s="170" t="e">
        <f>IF(B1143=1,"",IF(AND(TrackingWorksheet!#REF!&lt;&gt;"",TrackingWorksheet!#REF!&lt;=#REF!),1,0)*D1143)</f>
        <v>#REF!</v>
      </c>
      <c r="U1143" s="170" t="e">
        <f>IF(B1143=1,"",IF(AND(TrackingWorksheet!#REF!&lt;&gt;"",TrackingWorksheet!#REF!&lt;=#REF!),1,0)*D1143)</f>
        <v>#REF!</v>
      </c>
      <c r="V1143" s="170" t="str">
        <f>IF(B1143=1,"",IF(TrackingWorksheet!F1148="","",TrackingWorksheet!F1148))</f>
        <v/>
      </c>
    </row>
    <row r="1144" spans="2:22" x14ac:dyDescent="0.35">
      <c r="B1144" s="178">
        <f>IF(AND(ISBLANK(TrackingWorksheet!B1149),ISBLANK(TrackingWorksheet!C1149),ISBLANK(TrackingWorksheet!G1149),ISBLANK(TrackingWorksheet!I1149),
ISBLANK(TrackingWorksheet!#REF!)),1,0)</f>
        <v>0</v>
      </c>
      <c r="C1144" s="173">
        <f>IF(B1144=1,"",TrackingWorksheet!D1149)</f>
        <v>0</v>
      </c>
      <c r="D1144" s="176">
        <f>IF(B1144=1,"",IF(AND(TrackingWorksheet!B1149&lt;&gt;"",TrackingWorksheet!B1149&lt;=WeeklyCOVIDSummary!$C$7,OR(TrackingWorksheet!C1149="",TrackingWorksheet!C1149&gt;=WeeklyCOVIDSummary!$C$6)),1,0))</f>
        <v>0</v>
      </c>
      <c r="E1144" s="175">
        <f>IF(B1144=1,"",IF(AND(TrackingWorksheet!H1149&lt;&gt;"",TrackingWorksheet!H1149&lt;=WeeklyCOVIDSummary!$C$7),1,0)*D1144)</f>
        <v>0</v>
      </c>
      <c r="F1144" s="175">
        <f>IF(B1144=1,"",IF(AND(TrackingWorksheet!I1149&lt;&gt;"",TrackingWorksheet!I1149&lt;=WeeklyCOVIDSummary!$C$7),1,0)*D1144)</f>
        <v>0</v>
      </c>
      <c r="G1144" s="175">
        <f>IF(B1144=1,"",IF(AND(TrackingWorksheet!G1149&lt;&gt;"",TrackingWorksheet!G1149&lt;=WeeklyCOVIDSummary!$C$7,WeeklyCOVIDSummary!$C$6-TrackingWorksheet!G1149&lt;60),1,0)*D1144)</f>
        <v>0</v>
      </c>
      <c r="H1144" s="175">
        <f>IF(B1144=1,"",IF(AND(TrackingWorksheet!G1149&lt;&gt;"",TrackingWorksheet!G1149&lt;=WeeklyCOVIDSummary!$C$7,TrackingWorksheet!G1149&gt;$M$3),1,0)*D1144)</f>
        <v>0</v>
      </c>
      <c r="I1144" s="175">
        <f t="shared" si="35"/>
        <v>0</v>
      </c>
      <c r="J1144" s="175">
        <f t="shared" si="34"/>
        <v>0</v>
      </c>
      <c r="K1144" s="175">
        <f>IF(B1144=1,"",IF(AND(TrackingWorksheet!G1149="",TrackingWorksheet!H1149="", TrackingWorksheet!I1149=""),1,0)*D1144)</f>
        <v>0</v>
      </c>
      <c r="L1144" s="178" t="str">
        <f>IF(B1144=1,"",IF(TrackingWorksheet!F1149="","",TrackingWorksheet!F1149))</f>
        <v/>
      </c>
      <c r="M1144" s="170"/>
      <c r="N1144" s="170">
        <f>IF(AND(ISBLANK(TrackingWorksheet!B1149),ISBLANK(TrackingWorksheet!C1149),ISBLANK(TrackingWorksheet!G1149),ISBLANK(TrackingWorksheet!I1149),
ISBLANK(TrackingWorksheet!#REF!)),1,0)</f>
        <v>0</v>
      </c>
      <c r="O1144" s="170">
        <f>IF(B1144=1,"",TrackingWorksheet!E1149)</f>
        <v>0</v>
      </c>
      <c r="P1144" s="170" t="e">
        <f>IF(B1144=1,"",IF(AND(TrackingWorksheet!B1149&lt;&gt;"",TrackingWorksheet!B1149&lt;=#REF!,OR(TrackingWorksheet!C1149="",TrackingWorksheet!C1149&gt;=#REF!)),1,0))</f>
        <v>#REF!</v>
      </c>
      <c r="Q1144" s="170" t="e">
        <f>IF(B1144=1,"",IF(AND(TrackingWorksheet!#REF! &lt;&gt;"",TrackingWorksheet!#REF!&lt;=#REF!), 1, 0)*D1144)</f>
        <v>#REF!</v>
      </c>
      <c r="R1144" s="170" t="e">
        <f>IF(B1144=1,"",IF(AND(TrackingWorksheet!#REF! &lt;&gt;"", TrackingWorksheet!#REF!="At facility"), 1, 0)*D1144)</f>
        <v>#REF!</v>
      </c>
      <c r="S1144" s="170" t="e">
        <f>IF(B1144=1,"",IF(AND(TrackingWorksheet!#REF! &lt;&gt;"", TrackingWorksheet!#REF!="Outside of facility"), 1, 0)*D1144)</f>
        <v>#REF!</v>
      </c>
      <c r="T1144" s="170" t="e">
        <f>IF(B1144=1,"",IF(AND(TrackingWorksheet!#REF!&lt;&gt;"",TrackingWorksheet!#REF!&lt;=#REF!),1,0)*D1144)</f>
        <v>#REF!</v>
      </c>
      <c r="U1144" s="170" t="e">
        <f>IF(B1144=1,"",IF(AND(TrackingWorksheet!#REF!&lt;&gt;"",TrackingWorksheet!#REF!&lt;=#REF!),1,0)*D1144)</f>
        <v>#REF!</v>
      </c>
      <c r="V1144" s="170" t="str">
        <f>IF(B1144=1,"",IF(TrackingWorksheet!F1149="","",TrackingWorksheet!F1149))</f>
        <v/>
      </c>
    </row>
    <row r="1145" spans="2:22" x14ac:dyDescent="0.35">
      <c r="B1145" s="178">
        <f>IF(AND(ISBLANK(TrackingWorksheet!B1150),ISBLANK(TrackingWorksheet!C1150),ISBLANK(TrackingWorksheet!G1150),ISBLANK(TrackingWorksheet!I1150),
ISBLANK(TrackingWorksheet!#REF!)),1,0)</f>
        <v>0</v>
      </c>
      <c r="C1145" s="173">
        <f>IF(B1145=1,"",TrackingWorksheet!D1150)</f>
        <v>0</v>
      </c>
      <c r="D1145" s="176">
        <f>IF(B1145=1,"",IF(AND(TrackingWorksheet!B1150&lt;&gt;"",TrackingWorksheet!B1150&lt;=WeeklyCOVIDSummary!$C$7,OR(TrackingWorksheet!C1150="",TrackingWorksheet!C1150&gt;=WeeklyCOVIDSummary!$C$6)),1,0))</f>
        <v>0</v>
      </c>
      <c r="E1145" s="175">
        <f>IF(B1145=1,"",IF(AND(TrackingWorksheet!H1150&lt;&gt;"",TrackingWorksheet!H1150&lt;=WeeklyCOVIDSummary!$C$7),1,0)*D1145)</f>
        <v>0</v>
      </c>
      <c r="F1145" s="175">
        <f>IF(B1145=1,"",IF(AND(TrackingWorksheet!I1150&lt;&gt;"",TrackingWorksheet!I1150&lt;=WeeklyCOVIDSummary!$C$7),1,0)*D1145)</f>
        <v>0</v>
      </c>
      <c r="G1145" s="175">
        <f>IF(B1145=1,"",IF(AND(TrackingWorksheet!G1150&lt;&gt;"",TrackingWorksheet!G1150&lt;=WeeklyCOVIDSummary!$C$7,WeeklyCOVIDSummary!$C$6-TrackingWorksheet!G1150&lt;60),1,0)*D1145)</f>
        <v>0</v>
      </c>
      <c r="H1145" s="175">
        <f>IF(B1145=1,"",IF(AND(TrackingWorksheet!G1150&lt;&gt;"",TrackingWorksheet!G1150&lt;=WeeklyCOVIDSummary!$C$7,TrackingWorksheet!G1150&gt;$M$3),1,0)*D1145)</f>
        <v>0</v>
      </c>
      <c r="I1145" s="175">
        <f t="shared" si="35"/>
        <v>0</v>
      </c>
      <c r="J1145" s="175">
        <f t="shared" si="34"/>
        <v>0</v>
      </c>
      <c r="K1145" s="175">
        <f>IF(B1145=1,"",IF(AND(TrackingWorksheet!G1150="",TrackingWorksheet!H1150="", TrackingWorksheet!I1150=""),1,0)*D1145)</f>
        <v>0</v>
      </c>
      <c r="L1145" s="178" t="str">
        <f>IF(B1145=1,"",IF(TrackingWorksheet!F1150="","",TrackingWorksheet!F1150))</f>
        <v/>
      </c>
      <c r="M1145" s="170"/>
      <c r="N1145" s="170">
        <f>IF(AND(ISBLANK(TrackingWorksheet!B1150),ISBLANK(TrackingWorksheet!C1150),ISBLANK(TrackingWorksheet!G1150),ISBLANK(TrackingWorksheet!I1150),
ISBLANK(TrackingWorksheet!#REF!)),1,0)</f>
        <v>0</v>
      </c>
      <c r="O1145" s="170">
        <f>IF(B1145=1,"",TrackingWorksheet!E1150)</f>
        <v>0</v>
      </c>
      <c r="P1145" s="170" t="e">
        <f>IF(B1145=1,"",IF(AND(TrackingWorksheet!B1150&lt;&gt;"",TrackingWorksheet!B1150&lt;=#REF!,OR(TrackingWorksheet!C1150="",TrackingWorksheet!C1150&gt;=#REF!)),1,0))</f>
        <v>#REF!</v>
      </c>
      <c r="Q1145" s="170" t="e">
        <f>IF(B1145=1,"",IF(AND(TrackingWorksheet!#REF! &lt;&gt;"",TrackingWorksheet!#REF!&lt;=#REF!), 1, 0)*D1145)</f>
        <v>#REF!</v>
      </c>
      <c r="R1145" s="170" t="e">
        <f>IF(B1145=1,"",IF(AND(TrackingWorksheet!#REF! &lt;&gt;"", TrackingWorksheet!#REF!="At facility"), 1, 0)*D1145)</f>
        <v>#REF!</v>
      </c>
      <c r="S1145" s="170" t="e">
        <f>IF(B1145=1,"",IF(AND(TrackingWorksheet!#REF! &lt;&gt;"", TrackingWorksheet!#REF!="Outside of facility"), 1, 0)*D1145)</f>
        <v>#REF!</v>
      </c>
      <c r="T1145" s="170" t="e">
        <f>IF(B1145=1,"",IF(AND(TrackingWorksheet!#REF!&lt;&gt;"",TrackingWorksheet!#REF!&lt;=#REF!),1,0)*D1145)</f>
        <v>#REF!</v>
      </c>
      <c r="U1145" s="170" t="e">
        <f>IF(B1145=1,"",IF(AND(TrackingWorksheet!#REF!&lt;&gt;"",TrackingWorksheet!#REF!&lt;=#REF!),1,0)*D1145)</f>
        <v>#REF!</v>
      </c>
      <c r="V1145" s="170" t="str">
        <f>IF(B1145=1,"",IF(TrackingWorksheet!F1150="","",TrackingWorksheet!F1150))</f>
        <v/>
      </c>
    </row>
    <row r="1146" spans="2:22" x14ac:dyDescent="0.35">
      <c r="B1146" s="178">
        <f>IF(AND(ISBLANK(TrackingWorksheet!B1151),ISBLANK(TrackingWorksheet!C1151),ISBLANK(TrackingWorksheet!G1151),ISBLANK(TrackingWorksheet!I1151),
ISBLANK(TrackingWorksheet!#REF!)),1,0)</f>
        <v>0</v>
      </c>
      <c r="C1146" s="173">
        <f>IF(B1146=1,"",TrackingWorksheet!D1151)</f>
        <v>0</v>
      </c>
      <c r="D1146" s="176">
        <f>IF(B1146=1,"",IF(AND(TrackingWorksheet!B1151&lt;&gt;"",TrackingWorksheet!B1151&lt;=WeeklyCOVIDSummary!$C$7,OR(TrackingWorksheet!C1151="",TrackingWorksheet!C1151&gt;=WeeklyCOVIDSummary!$C$6)),1,0))</f>
        <v>0</v>
      </c>
      <c r="E1146" s="175">
        <f>IF(B1146=1,"",IF(AND(TrackingWorksheet!H1151&lt;&gt;"",TrackingWorksheet!H1151&lt;=WeeklyCOVIDSummary!$C$7),1,0)*D1146)</f>
        <v>0</v>
      </c>
      <c r="F1146" s="175">
        <f>IF(B1146=1,"",IF(AND(TrackingWorksheet!I1151&lt;&gt;"",TrackingWorksheet!I1151&lt;=WeeklyCOVIDSummary!$C$7),1,0)*D1146)</f>
        <v>0</v>
      </c>
      <c r="G1146" s="175">
        <f>IF(B1146=1,"",IF(AND(TrackingWorksheet!G1151&lt;&gt;"",TrackingWorksheet!G1151&lt;=WeeklyCOVIDSummary!$C$7,WeeklyCOVIDSummary!$C$6-TrackingWorksheet!G1151&lt;60),1,0)*D1146)</f>
        <v>0</v>
      </c>
      <c r="H1146" s="175">
        <f>IF(B1146=1,"",IF(AND(TrackingWorksheet!G1151&lt;&gt;"",TrackingWorksheet!G1151&lt;=WeeklyCOVIDSummary!$C$7,TrackingWorksheet!G1151&gt;$M$3),1,0)*D1146)</f>
        <v>0</v>
      </c>
      <c r="I1146" s="175">
        <f t="shared" si="35"/>
        <v>0</v>
      </c>
      <c r="J1146" s="175">
        <f t="shared" si="34"/>
        <v>0</v>
      </c>
      <c r="K1146" s="175">
        <f>IF(B1146=1,"",IF(AND(TrackingWorksheet!G1151="",TrackingWorksheet!H1151="", TrackingWorksheet!I1151=""),1,0)*D1146)</f>
        <v>0</v>
      </c>
      <c r="L1146" s="178" t="str">
        <f>IF(B1146=1,"",IF(TrackingWorksheet!F1151="","",TrackingWorksheet!F1151))</f>
        <v/>
      </c>
      <c r="M1146" s="170"/>
      <c r="N1146" s="170">
        <f>IF(AND(ISBLANK(TrackingWorksheet!B1151),ISBLANK(TrackingWorksheet!C1151),ISBLANK(TrackingWorksheet!G1151),ISBLANK(TrackingWorksheet!I1151),
ISBLANK(TrackingWorksheet!#REF!)),1,0)</f>
        <v>0</v>
      </c>
      <c r="O1146" s="170">
        <f>IF(B1146=1,"",TrackingWorksheet!E1151)</f>
        <v>0</v>
      </c>
      <c r="P1146" s="170" t="e">
        <f>IF(B1146=1,"",IF(AND(TrackingWorksheet!B1151&lt;&gt;"",TrackingWorksheet!B1151&lt;=#REF!,OR(TrackingWorksheet!C1151="",TrackingWorksheet!C1151&gt;=#REF!)),1,0))</f>
        <v>#REF!</v>
      </c>
      <c r="Q1146" s="170" t="e">
        <f>IF(B1146=1,"",IF(AND(TrackingWorksheet!#REF! &lt;&gt;"",TrackingWorksheet!#REF!&lt;=#REF!), 1, 0)*D1146)</f>
        <v>#REF!</v>
      </c>
      <c r="R1146" s="170" t="e">
        <f>IF(B1146=1,"",IF(AND(TrackingWorksheet!#REF! &lt;&gt;"", TrackingWorksheet!#REF!="At facility"), 1, 0)*D1146)</f>
        <v>#REF!</v>
      </c>
      <c r="S1146" s="170" t="e">
        <f>IF(B1146=1,"",IF(AND(TrackingWorksheet!#REF! &lt;&gt;"", TrackingWorksheet!#REF!="Outside of facility"), 1, 0)*D1146)</f>
        <v>#REF!</v>
      </c>
      <c r="T1146" s="170" t="e">
        <f>IF(B1146=1,"",IF(AND(TrackingWorksheet!#REF!&lt;&gt;"",TrackingWorksheet!#REF!&lt;=#REF!),1,0)*D1146)</f>
        <v>#REF!</v>
      </c>
      <c r="U1146" s="170" t="e">
        <f>IF(B1146=1,"",IF(AND(TrackingWorksheet!#REF!&lt;&gt;"",TrackingWorksheet!#REF!&lt;=#REF!),1,0)*D1146)</f>
        <v>#REF!</v>
      </c>
      <c r="V1146" s="170" t="str">
        <f>IF(B1146=1,"",IF(TrackingWorksheet!F1151="","",TrackingWorksheet!F1151))</f>
        <v/>
      </c>
    </row>
    <row r="1147" spans="2:22" x14ac:dyDescent="0.35">
      <c r="B1147" s="178">
        <f>IF(AND(ISBLANK(TrackingWorksheet!B1152),ISBLANK(TrackingWorksheet!C1152),ISBLANK(TrackingWorksheet!G1152),ISBLANK(TrackingWorksheet!I1152),
ISBLANK(TrackingWorksheet!#REF!)),1,0)</f>
        <v>0</v>
      </c>
      <c r="C1147" s="173">
        <f>IF(B1147=1,"",TrackingWorksheet!D1152)</f>
        <v>0</v>
      </c>
      <c r="D1147" s="176">
        <f>IF(B1147=1,"",IF(AND(TrackingWorksheet!B1152&lt;&gt;"",TrackingWorksheet!B1152&lt;=WeeklyCOVIDSummary!$C$7,OR(TrackingWorksheet!C1152="",TrackingWorksheet!C1152&gt;=WeeklyCOVIDSummary!$C$6)),1,0))</f>
        <v>0</v>
      </c>
      <c r="E1147" s="175">
        <f>IF(B1147=1,"",IF(AND(TrackingWorksheet!H1152&lt;&gt;"",TrackingWorksheet!H1152&lt;=WeeklyCOVIDSummary!$C$7),1,0)*D1147)</f>
        <v>0</v>
      </c>
      <c r="F1147" s="175">
        <f>IF(B1147=1,"",IF(AND(TrackingWorksheet!I1152&lt;&gt;"",TrackingWorksheet!I1152&lt;=WeeklyCOVIDSummary!$C$7),1,0)*D1147)</f>
        <v>0</v>
      </c>
      <c r="G1147" s="175">
        <f>IF(B1147=1,"",IF(AND(TrackingWorksheet!G1152&lt;&gt;"",TrackingWorksheet!G1152&lt;=WeeklyCOVIDSummary!$C$7,WeeklyCOVIDSummary!$C$6-TrackingWorksheet!G1152&lt;60),1,0)*D1147)</f>
        <v>0</v>
      </c>
      <c r="H1147" s="175">
        <f>IF(B1147=1,"",IF(AND(TrackingWorksheet!G1152&lt;&gt;"",TrackingWorksheet!G1152&lt;=WeeklyCOVIDSummary!$C$7,TrackingWorksheet!G1152&gt;$M$3),1,0)*D1147)</f>
        <v>0</v>
      </c>
      <c r="I1147" s="175">
        <f t="shared" si="35"/>
        <v>0</v>
      </c>
      <c r="J1147" s="175">
        <f t="shared" si="34"/>
        <v>0</v>
      </c>
      <c r="K1147" s="175">
        <f>IF(B1147=1,"",IF(AND(TrackingWorksheet!G1152="",TrackingWorksheet!H1152="", TrackingWorksheet!I1152=""),1,0)*D1147)</f>
        <v>0</v>
      </c>
      <c r="L1147" s="178" t="str">
        <f>IF(B1147=1,"",IF(TrackingWorksheet!F1152="","",TrackingWorksheet!F1152))</f>
        <v/>
      </c>
      <c r="M1147" s="170"/>
      <c r="N1147" s="170">
        <f>IF(AND(ISBLANK(TrackingWorksheet!B1152),ISBLANK(TrackingWorksheet!C1152),ISBLANK(TrackingWorksheet!G1152),ISBLANK(TrackingWorksheet!I1152),
ISBLANK(TrackingWorksheet!#REF!)),1,0)</f>
        <v>0</v>
      </c>
      <c r="O1147" s="170">
        <f>IF(B1147=1,"",TrackingWorksheet!E1152)</f>
        <v>0</v>
      </c>
      <c r="P1147" s="170" t="e">
        <f>IF(B1147=1,"",IF(AND(TrackingWorksheet!B1152&lt;&gt;"",TrackingWorksheet!B1152&lt;=#REF!,OR(TrackingWorksheet!C1152="",TrackingWorksheet!C1152&gt;=#REF!)),1,0))</f>
        <v>#REF!</v>
      </c>
      <c r="Q1147" s="170" t="e">
        <f>IF(B1147=1,"",IF(AND(TrackingWorksheet!#REF! &lt;&gt;"",TrackingWorksheet!#REF!&lt;=#REF!), 1, 0)*D1147)</f>
        <v>#REF!</v>
      </c>
      <c r="R1147" s="170" t="e">
        <f>IF(B1147=1,"",IF(AND(TrackingWorksheet!#REF! &lt;&gt;"", TrackingWorksheet!#REF!="At facility"), 1, 0)*D1147)</f>
        <v>#REF!</v>
      </c>
      <c r="S1147" s="170" t="e">
        <f>IF(B1147=1,"",IF(AND(TrackingWorksheet!#REF! &lt;&gt;"", TrackingWorksheet!#REF!="Outside of facility"), 1, 0)*D1147)</f>
        <v>#REF!</v>
      </c>
      <c r="T1147" s="170" t="e">
        <f>IF(B1147=1,"",IF(AND(TrackingWorksheet!#REF!&lt;&gt;"",TrackingWorksheet!#REF!&lt;=#REF!),1,0)*D1147)</f>
        <v>#REF!</v>
      </c>
      <c r="U1147" s="170" t="e">
        <f>IF(B1147=1,"",IF(AND(TrackingWorksheet!#REF!&lt;&gt;"",TrackingWorksheet!#REF!&lt;=#REF!),1,0)*D1147)</f>
        <v>#REF!</v>
      </c>
      <c r="V1147" s="170" t="str">
        <f>IF(B1147=1,"",IF(TrackingWorksheet!F1152="","",TrackingWorksheet!F1152))</f>
        <v/>
      </c>
    </row>
    <row r="1148" spans="2:22" x14ac:dyDescent="0.35">
      <c r="B1148" s="178">
        <f>IF(AND(ISBLANK(TrackingWorksheet!B1153),ISBLANK(TrackingWorksheet!C1153),ISBLANK(TrackingWorksheet!G1153),ISBLANK(TrackingWorksheet!I1153),
ISBLANK(TrackingWorksheet!#REF!)),1,0)</f>
        <v>0</v>
      </c>
      <c r="C1148" s="173">
        <f>IF(B1148=1,"",TrackingWorksheet!D1153)</f>
        <v>0</v>
      </c>
      <c r="D1148" s="176">
        <f>IF(B1148=1,"",IF(AND(TrackingWorksheet!B1153&lt;&gt;"",TrackingWorksheet!B1153&lt;=WeeklyCOVIDSummary!$C$7,OR(TrackingWorksheet!C1153="",TrackingWorksheet!C1153&gt;=WeeklyCOVIDSummary!$C$6)),1,0))</f>
        <v>0</v>
      </c>
      <c r="E1148" s="175">
        <f>IF(B1148=1,"",IF(AND(TrackingWorksheet!H1153&lt;&gt;"",TrackingWorksheet!H1153&lt;=WeeklyCOVIDSummary!$C$7),1,0)*D1148)</f>
        <v>0</v>
      </c>
      <c r="F1148" s="175">
        <f>IF(B1148=1,"",IF(AND(TrackingWorksheet!I1153&lt;&gt;"",TrackingWorksheet!I1153&lt;=WeeklyCOVIDSummary!$C$7),1,0)*D1148)</f>
        <v>0</v>
      </c>
      <c r="G1148" s="175">
        <f>IF(B1148=1,"",IF(AND(TrackingWorksheet!G1153&lt;&gt;"",TrackingWorksheet!G1153&lt;=WeeklyCOVIDSummary!$C$7,WeeklyCOVIDSummary!$C$6-TrackingWorksheet!G1153&lt;60),1,0)*D1148)</f>
        <v>0</v>
      </c>
      <c r="H1148" s="175">
        <f>IF(B1148=1,"",IF(AND(TrackingWorksheet!G1153&lt;&gt;"",TrackingWorksheet!G1153&lt;=WeeklyCOVIDSummary!$C$7,TrackingWorksheet!G1153&gt;$M$3),1,0)*D1148)</f>
        <v>0</v>
      </c>
      <c r="I1148" s="175">
        <f t="shared" si="35"/>
        <v>0</v>
      </c>
      <c r="J1148" s="175">
        <f t="shared" si="34"/>
        <v>0</v>
      </c>
      <c r="K1148" s="175">
        <f>IF(B1148=1,"",IF(AND(TrackingWorksheet!G1153="",TrackingWorksheet!H1153="", TrackingWorksheet!I1153=""),1,0)*D1148)</f>
        <v>0</v>
      </c>
      <c r="L1148" s="178" t="str">
        <f>IF(B1148=1,"",IF(TrackingWorksheet!F1153="","",TrackingWorksheet!F1153))</f>
        <v/>
      </c>
      <c r="M1148" s="170"/>
      <c r="N1148" s="170">
        <f>IF(AND(ISBLANK(TrackingWorksheet!B1153),ISBLANK(TrackingWorksheet!C1153),ISBLANK(TrackingWorksheet!G1153),ISBLANK(TrackingWorksheet!I1153),
ISBLANK(TrackingWorksheet!#REF!)),1,0)</f>
        <v>0</v>
      </c>
      <c r="O1148" s="170">
        <f>IF(B1148=1,"",TrackingWorksheet!E1153)</f>
        <v>0</v>
      </c>
      <c r="P1148" s="170" t="e">
        <f>IF(B1148=1,"",IF(AND(TrackingWorksheet!B1153&lt;&gt;"",TrackingWorksheet!B1153&lt;=#REF!,OR(TrackingWorksheet!C1153="",TrackingWorksheet!C1153&gt;=#REF!)),1,0))</f>
        <v>#REF!</v>
      </c>
      <c r="Q1148" s="170" t="e">
        <f>IF(B1148=1,"",IF(AND(TrackingWorksheet!#REF! &lt;&gt;"",TrackingWorksheet!#REF!&lt;=#REF!), 1, 0)*D1148)</f>
        <v>#REF!</v>
      </c>
      <c r="R1148" s="170" t="e">
        <f>IF(B1148=1,"",IF(AND(TrackingWorksheet!#REF! &lt;&gt;"", TrackingWorksheet!#REF!="At facility"), 1, 0)*D1148)</f>
        <v>#REF!</v>
      </c>
      <c r="S1148" s="170" t="e">
        <f>IF(B1148=1,"",IF(AND(TrackingWorksheet!#REF! &lt;&gt;"", TrackingWorksheet!#REF!="Outside of facility"), 1, 0)*D1148)</f>
        <v>#REF!</v>
      </c>
      <c r="T1148" s="170" t="e">
        <f>IF(B1148=1,"",IF(AND(TrackingWorksheet!#REF!&lt;&gt;"",TrackingWorksheet!#REF!&lt;=#REF!),1,0)*D1148)</f>
        <v>#REF!</v>
      </c>
      <c r="U1148" s="170" t="e">
        <f>IF(B1148=1,"",IF(AND(TrackingWorksheet!#REF!&lt;&gt;"",TrackingWorksheet!#REF!&lt;=#REF!),1,0)*D1148)</f>
        <v>#REF!</v>
      </c>
      <c r="V1148" s="170" t="str">
        <f>IF(B1148=1,"",IF(TrackingWorksheet!F1153="","",TrackingWorksheet!F1153))</f>
        <v/>
      </c>
    </row>
    <row r="1149" spans="2:22" x14ac:dyDescent="0.35">
      <c r="B1149" s="178">
        <f>IF(AND(ISBLANK(TrackingWorksheet!B1154),ISBLANK(TrackingWorksheet!C1154),ISBLANK(TrackingWorksheet!G1154),ISBLANK(TrackingWorksheet!I1154),
ISBLANK(TrackingWorksheet!#REF!)),1,0)</f>
        <v>0</v>
      </c>
      <c r="C1149" s="173">
        <f>IF(B1149=1,"",TrackingWorksheet!D1154)</f>
        <v>0</v>
      </c>
      <c r="D1149" s="176">
        <f>IF(B1149=1,"",IF(AND(TrackingWorksheet!B1154&lt;&gt;"",TrackingWorksheet!B1154&lt;=WeeklyCOVIDSummary!$C$7,OR(TrackingWorksheet!C1154="",TrackingWorksheet!C1154&gt;=WeeklyCOVIDSummary!$C$6)),1,0))</f>
        <v>0</v>
      </c>
      <c r="E1149" s="175">
        <f>IF(B1149=1,"",IF(AND(TrackingWorksheet!H1154&lt;&gt;"",TrackingWorksheet!H1154&lt;=WeeklyCOVIDSummary!$C$7),1,0)*D1149)</f>
        <v>0</v>
      </c>
      <c r="F1149" s="175">
        <f>IF(B1149=1,"",IF(AND(TrackingWorksheet!I1154&lt;&gt;"",TrackingWorksheet!I1154&lt;=WeeklyCOVIDSummary!$C$7),1,0)*D1149)</f>
        <v>0</v>
      </c>
      <c r="G1149" s="175">
        <f>IF(B1149=1,"",IF(AND(TrackingWorksheet!G1154&lt;&gt;"",TrackingWorksheet!G1154&lt;=WeeklyCOVIDSummary!$C$7,WeeklyCOVIDSummary!$C$6-TrackingWorksheet!G1154&lt;60),1,0)*D1149)</f>
        <v>0</v>
      </c>
      <c r="H1149" s="175">
        <f>IF(B1149=1,"",IF(AND(TrackingWorksheet!G1154&lt;&gt;"",TrackingWorksheet!G1154&lt;=WeeklyCOVIDSummary!$C$7,TrackingWorksheet!G1154&gt;$M$3),1,0)*D1149)</f>
        <v>0</v>
      </c>
      <c r="I1149" s="175">
        <f t="shared" si="35"/>
        <v>0</v>
      </c>
      <c r="J1149" s="175">
        <f t="shared" si="34"/>
        <v>0</v>
      </c>
      <c r="K1149" s="175">
        <f>IF(B1149=1,"",IF(AND(TrackingWorksheet!G1154="",TrackingWorksheet!H1154="", TrackingWorksheet!I1154=""),1,0)*D1149)</f>
        <v>0</v>
      </c>
      <c r="L1149" s="178" t="str">
        <f>IF(B1149=1,"",IF(TrackingWorksheet!F1154="","",TrackingWorksheet!F1154))</f>
        <v/>
      </c>
      <c r="M1149" s="170"/>
      <c r="N1149" s="170">
        <f>IF(AND(ISBLANK(TrackingWorksheet!B1154),ISBLANK(TrackingWorksheet!C1154),ISBLANK(TrackingWorksheet!G1154),ISBLANK(TrackingWorksheet!I1154),
ISBLANK(TrackingWorksheet!#REF!)),1,0)</f>
        <v>0</v>
      </c>
      <c r="O1149" s="170">
        <f>IF(B1149=1,"",TrackingWorksheet!E1154)</f>
        <v>0</v>
      </c>
      <c r="P1149" s="170" t="e">
        <f>IF(B1149=1,"",IF(AND(TrackingWorksheet!B1154&lt;&gt;"",TrackingWorksheet!B1154&lt;=#REF!,OR(TrackingWorksheet!C1154="",TrackingWorksheet!C1154&gt;=#REF!)),1,0))</f>
        <v>#REF!</v>
      </c>
      <c r="Q1149" s="170" t="e">
        <f>IF(B1149=1,"",IF(AND(TrackingWorksheet!#REF! &lt;&gt;"",TrackingWorksheet!#REF!&lt;=#REF!), 1, 0)*D1149)</f>
        <v>#REF!</v>
      </c>
      <c r="R1149" s="170" t="e">
        <f>IF(B1149=1,"",IF(AND(TrackingWorksheet!#REF! &lt;&gt;"", TrackingWorksheet!#REF!="At facility"), 1, 0)*D1149)</f>
        <v>#REF!</v>
      </c>
      <c r="S1149" s="170" t="e">
        <f>IF(B1149=1,"",IF(AND(TrackingWorksheet!#REF! &lt;&gt;"", TrackingWorksheet!#REF!="Outside of facility"), 1, 0)*D1149)</f>
        <v>#REF!</v>
      </c>
      <c r="T1149" s="170" t="e">
        <f>IF(B1149=1,"",IF(AND(TrackingWorksheet!#REF!&lt;&gt;"",TrackingWorksheet!#REF!&lt;=#REF!),1,0)*D1149)</f>
        <v>#REF!</v>
      </c>
      <c r="U1149" s="170" t="e">
        <f>IF(B1149=1,"",IF(AND(TrackingWorksheet!#REF!&lt;&gt;"",TrackingWorksheet!#REF!&lt;=#REF!),1,0)*D1149)</f>
        <v>#REF!</v>
      </c>
      <c r="V1149" s="170" t="str">
        <f>IF(B1149=1,"",IF(TrackingWorksheet!F1154="","",TrackingWorksheet!F1154))</f>
        <v/>
      </c>
    </row>
    <row r="1150" spans="2:22" x14ac:dyDescent="0.35">
      <c r="B1150" s="178">
        <f>IF(AND(ISBLANK(TrackingWorksheet!B1155),ISBLANK(TrackingWorksheet!C1155),ISBLANK(TrackingWorksheet!G1155),ISBLANK(TrackingWorksheet!I1155),
ISBLANK(TrackingWorksheet!#REF!)),1,0)</f>
        <v>0</v>
      </c>
      <c r="C1150" s="173">
        <f>IF(B1150=1,"",TrackingWorksheet!D1155)</f>
        <v>0</v>
      </c>
      <c r="D1150" s="176">
        <f>IF(B1150=1,"",IF(AND(TrackingWorksheet!B1155&lt;&gt;"",TrackingWorksheet!B1155&lt;=WeeklyCOVIDSummary!$C$7,OR(TrackingWorksheet!C1155="",TrackingWorksheet!C1155&gt;=WeeklyCOVIDSummary!$C$6)),1,0))</f>
        <v>0</v>
      </c>
      <c r="E1150" s="175">
        <f>IF(B1150=1,"",IF(AND(TrackingWorksheet!H1155&lt;&gt;"",TrackingWorksheet!H1155&lt;=WeeklyCOVIDSummary!$C$7),1,0)*D1150)</f>
        <v>0</v>
      </c>
      <c r="F1150" s="175">
        <f>IF(B1150=1,"",IF(AND(TrackingWorksheet!I1155&lt;&gt;"",TrackingWorksheet!I1155&lt;=WeeklyCOVIDSummary!$C$7),1,0)*D1150)</f>
        <v>0</v>
      </c>
      <c r="G1150" s="175">
        <f>IF(B1150=1,"",IF(AND(TrackingWorksheet!G1155&lt;&gt;"",TrackingWorksheet!G1155&lt;=WeeklyCOVIDSummary!$C$7,WeeklyCOVIDSummary!$C$6-TrackingWorksheet!G1155&lt;60),1,0)*D1150)</f>
        <v>0</v>
      </c>
      <c r="H1150" s="175">
        <f>IF(B1150=1,"",IF(AND(TrackingWorksheet!G1155&lt;&gt;"",TrackingWorksheet!G1155&lt;=WeeklyCOVIDSummary!$C$7,TrackingWorksheet!G1155&gt;$M$3),1,0)*D1150)</f>
        <v>0</v>
      </c>
      <c r="I1150" s="175">
        <f t="shared" si="35"/>
        <v>0</v>
      </c>
      <c r="J1150" s="175">
        <f t="shared" si="34"/>
        <v>0</v>
      </c>
      <c r="K1150" s="175">
        <f>IF(B1150=1,"",IF(AND(TrackingWorksheet!G1155="",TrackingWorksheet!H1155="", TrackingWorksheet!I1155=""),1,0)*D1150)</f>
        <v>0</v>
      </c>
      <c r="L1150" s="178" t="str">
        <f>IF(B1150=1,"",IF(TrackingWorksheet!F1155="","",TrackingWorksheet!F1155))</f>
        <v/>
      </c>
      <c r="M1150" s="170"/>
      <c r="N1150" s="170">
        <f>IF(AND(ISBLANK(TrackingWorksheet!B1155),ISBLANK(TrackingWorksheet!C1155),ISBLANK(TrackingWorksheet!G1155),ISBLANK(TrackingWorksheet!I1155),
ISBLANK(TrackingWorksheet!#REF!)),1,0)</f>
        <v>0</v>
      </c>
      <c r="O1150" s="170">
        <f>IF(B1150=1,"",TrackingWorksheet!E1155)</f>
        <v>0</v>
      </c>
      <c r="P1150" s="170" t="e">
        <f>IF(B1150=1,"",IF(AND(TrackingWorksheet!B1155&lt;&gt;"",TrackingWorksheet!B1155&lt;=#REF!,OR(TrackingWorksheet!C1155="",TrackingWorksheet!C1155&gt;=#REF!)),1,0))</f>
        <v>#REF!</v>
      </c>
      <c r="Q1150" s="170" t="e">
        <f>IF(B1150=1,"",IF(AND(TrackingWorksheet!#REF! &lt;&gt;"",TrackingWorksheet!#REF!&lt;=#REF!), 1, 0)*D1150)</f>
        <v>#REF!</v>
      </c>
      <c r="R1150" s="170" t="e">
        <f>IF(B1150=1,"",IF(AND(TrackingWorksheet!#REF! &lt;&gt;"", TrackingWorksheet!#REF!="At facility"), 1, 0)*D1150)</f>
        <v>#REF!</v>
      </c>
      <c r="S1150" s="170" t="e">
        <f>IF(B1150=1,"",IF(AND(TrackingWorksheet!#REF! &lt;&gt;"", TrackingWorksheet!#REF!="Outside of facility"), 1, 0)*D1150)</f>
        <v>#REF!</v>
      </c>
      <c r="T1150" s="170" t="e">
        <f>IF(B1150=1,"",IF(AND(TrackingWorksheet!#REF!&lt;&gt;"",TrackingWorksheet!#REF!&lt;=#REF!),1,0)*D1150)</f>
        <v>#REF!</v>
      </c>
      <c r="U1150" s="170" t="e">
        <f>IF(B1150=1,"",IF(AND(TrackingWorksheet!#REF!&lt;&gt;"",TrackingWorksheet!#REF!&lt;=#REF!),1,0)*D1150)</f>
        <v>#REF!</v>
      </c>
      <c r="V1150" s="170" t="str">
        <f>IF(B1150=1,"",IF(TrackingWorksheet!F1155="","",TrackingWorksheet!F1155))</f>
        <v/>
      </c>
    </row>
    <row r="1151" spans="2:22" x14ac:dyDescent="0.35">
      <c r="B1151" s="178">
        <f>IF(AND(ISBLANK(TrackingWorksheet!B1156),ISBLANK(TrackingWorksheet!C1156),ISBLANK(TrackingWorksheet!G1156),ISBLANK(TrackingWorksheet!I1156),
ISBLANK(TrackingWorksheet!#REF!)),1,0)</f>
        <v>0</v>
      </c>
      <c r="C1151" s="173">
        <f>IF(B1151=1,"",TrackingWorksheet!D1156)</f>
        <v>0</v>
      </c>
      <c r="D1151" s="176">
        <f>IF(B1151=1,"",IF(AND(TrackingWorksheet!B1156&lt;&gt;"",TrackingWorksheet!B1156&lt;=WeeklyCOVIDSummary!$C$7,OR(TrackingWorksheet!C1156="",TrackingWorksheet!C1156&gt;=WeeklyCOVIDSummary!$C$6)),1,0))</f>
        <v>0</v>
      </c>
      <c r="E1151" s="175">
        <f>IF(B1151=1,"",IF(AND(TrackingWorksheet!H1156&lt;&gt;"",TrackingWorksheet!H1156&lt;=WeeklyCOVIDSummary!$C$7),1,0)*D1151)</f>
        <v>0</v>
      </c>
      <c r="F1151" s="175">
        <f>IF(B1151=1,"",IF(AND(TrackingWorksheet!I1156&lt;&gt;"",TrackingWorksheet!I1156&lt;=WeeklyCOVIDSummary!$C$7),1,0)*D1151)</f>
        <v>0</v>
      </c>
      <c r="G1151" s="175">
        <f>IF(B1151=1,"",IF(AND(TrackingWorksheet!G1156&lt;&gt;"",TrackingWorksheet!G1156&lt;=WeeklyCOVIDSummary!$C$7,WeeklyCOVIDSummary!$C$6-TrackingWorksheet!G1156&lt;60),1,0)*D1151)</f>
        <v>0</v>
      </c>
      <c r="H1151" s="175">
        <f>IF(B1151=1,"",IF(AND(TrackingWorksheet!G1156&lt;&gt;"",TrackingWorksheet!G1156&lt;=WeeklyCOVIDSummary!$C$7,TrackingWorksheet!G1156&gt;$M$3),1,0)*D1151)</f>
        <v>0</v>
      </c>
      <c r="I1151" s="175">
        <f t="shared" si="35"/>
        <v>0</v>
      </c>
      <c r="J1151" s="175">
        <f t="shared" si="34"/>
        <v>0</v>
      </c>
      <c r="K1151" s="175">
        <f>IF(B1151=1,"",IF(AND(TrackingWorksheet!G1156="",TrackingWorksheet!H1156="", TrackingWorksheet!I1156=""),1,0)*D1151)</f>
        <v>0</v>
      </c>
      <c r="L1151" s="178" t="str">
        <f>IF(B1151=1,"",IF(TrackingWorksheet!F1156="","",TrackingWorksheet!F1156))</f>
        <v/>
      </c>
      <c r="M1151" s="170"/>
      <c r="N1151" s="170">
        <f>IF(AND(ISBLANK(TrackingWorksheet!B1156),ISBLANK(TrackingWorksheet!C1156),ISBLANK(TrackingWorksheet!G1156),ISBLANK(TrackingWorksheet!I1156),
ISBLANK(TrackingWorksheet!#REF!)),1,0)</f>
        <v>0</v>
      </c>
      <c r="O1151" s="170">
        <f>IF(B1151=1,"",TrackingWorksheet!E1156)</f>
        <v>0</v>
      </c>
      <c r="P1151" s="170" t="e">
        <f>IF(B1151=1,"",IF(AND(TrackingWorksheet!B1156&lt;&gt;"",TrackingWorksheet!B1156&lt;=#REF!,OR(TrackingWorksheet!C1156="",TrackingWorksheet!C1156&gt;=#REF!)),1,0))</f>
        <v>#REF!</v>
      </c>
      <c r="Q1151" s="170" t="e">
        <f>IF(B1151=1,"",IF(AND(TrackingWorksheet!#REF! &lt;&gt;"",TrackingWorksheet!#REF!&lt;=#REF!), 1, 0)*D1151)</f>
        <v>#REF!</v>
      </c>
      <c r="R1151" s="170" t="e">
        <f>IF(B1151=1,"",IF(AND(TrackingWorksheet!#REF! &lt;&gt;"", TrackingWorksheet!#REF!="At facility"), 1, 0)*D1151)</f>
        <v>#REF!</v>
      </c>
      <c r="S1151" s="170" t="e">
        <f>IF(B1151=1,"",IF(AND(TrackingWorksheet!#REF! &lt;&gt;"", TrackingWorksheet!#REF!="Outside of facility"), 1, 0)*D1151)</f>
        <v>#REF!</v>
      </c>
      <c r="T1151" s="170" t="e">
        <f>IF(B1151=1,"",IF(AND(TrackingWorksheet!#REF!&lt;&gt;"",TrackingWorksheet!#REF!&lt;=#REF!),1,0)*D1151)</f>
        <v>#REF!</v>
      </c>
      <c r="U1151" s="170" t="e">
        <f>IF(B1151=1,"",IF(AND(TrackingWorksheet!#REF!&lt;&gt;"",TrackingWorksheet!#REF!&lt;=#REF!),1,0)*D1151)</f>
        <v>#REF!</v>
      </c>
      <c r="V1151" s="170" t="str">
        <f>IF(B1151=1,"",IF(TrackingWorksheet!F1156="","",TrackingWorksheet!F1156))</f>
        <v/>
      </c>
    </row>
    <row r="1152" spans="2:22" x14ac:dyDescent="0.35">
      <c r="B1152" s="178">
        <f>IF(AND(ISBLANK(TrackingWorksheet!B1157),ISBLANK(TrackingWorksheet!C1157),ISBLANK(TrackingWorksheet!G1157),ISBLANK(TrackingWorksheet!I1157),
ISBLANK(TrackingWorksheet!#REF!)),1,0)</f>
        <v>0</v>
      </c>
      <c r="C1152" s="173">
        <f>IF(B1152=1,"",TrackingWorksheet!D1157)</f>
        <v>0</v>
      </c>
      <c r="D1152" s="176">
        <f>IF(B1152=1,"",IF(AND(TrackingWorksheet!B1157&lt;&gt;"",TrackingWorksheet!B1157&lt;=WeeklyCOVIDSummary!$C$7,OR(TrackingWorksheet!C1157="",TrackingWorksheet!C1157&gt;=WeeklyCOVIDSummary!$C$6)),1,0))</f>
        <v>0</v>
      </c>
      <c r="E1152" s="175">
        <f>IF(B1152=1,"",IF(AND(TrackingWorksheet!H1157&lt;&gt;"",TrackingWorksheet!H1157&lt;=WeeklyCOVIDSummary!$C$7),1,0)*D1152)</f>
        <v>0</v>
      </c>
      <c r="F1152" s="175">
        <f>IF(B1152=1,"",IF(AND(TrackingWorksheet!I1157&lt;&gt;"",TrackingWorksheet!I1157&lt;=WeeklyCOVIDSummary!$C$7),1,0)*D1152)</f>
        <v>0</v>
      </c>
      <c r="G1152" s="175">
        <f>IF(B1152=1,"",IF(AND(TrackingWorksheet!G1157&lt;&gt;"",TrackingWorksheet!G1157&lt;=WeeklyCOVIDSummary!$C$7,WeeklyCOVIDSummary!$C$6-TrackingWorksheet!G1157&lt;60),1,0)*D1152)</f>
        <v>0</v>
      </c>
      <c r="H1152" s="175">
        <f>IF(B1152=1,"",IF(AND(TrackingWorksheet!G1157&lt;&gt;"",TrackingWorksheet!G1157&lt;=WeeklyCOVIDSummary!$C$7,TrackingWorksheet!G1157&gt;$M$3),1,0)*D1152)</f>
        <v>0</v>
      </c>
      <c r="I1152" s="175">
        <f t="shared" si="35"/>
        <v>0</v>
      </c>
      <c r="J1152" s="175">
        <f t="shared" si="34"/>
        <v>0</v>
      </c>
      <c r="K1152" s="175">
        <f>IF(B1152=1,"",IF(AND(TrackingWorksheet!G1157="",TrackingWorksheet!H1157="", TrackingWorksheet!I1157=""),1,0)*D1152)</f>
        <v>0</v>
      </c>
      <c r="L1152" s="178" t="str">
        <f>IF(B1152=1,"",IF(TrackingWorksheet!F1157="","",TrackingWorksheet!F1157))</f>
        <v/>
      </c>
      <c r="M1152" s="170"/>
      <c r="N1152" s="170">
        <f>IF(AND(ISBLANK(TrackingWorksheet!B1157),ISBLANK(TrackingWorksheet!C1157),ISBLANK(TrackingWorksheet!G1157),ISBLANK(TrackingWorksheet!I1157),
ISBLANK(TrackingWorksheet!#REF!)),1,0)</f>
        <v>0</v>
      </c>
      <c r="O1152" s="170">
        <f>IF(B1152=1,"",TrackingWorksheet!E1157)</f>
        <v>0</v>
      </c>
      <c r="P1152" s="170" t="e">
        <f>IF(B1152=1,"",IF(AND(TrackingWorksheet!B1157&lt;&gt;"",TrackingWorksheet!B1157&lt;=#REF!,OR(TrackingWorksheet!C1157="",TrackingWorksheet!C1157&gt;=#REF!)),1,0))</f>
        <v>#REF!</v>
      </c>
      <c r="Q1152" s="170" t="e">
        <f>IF(B1152=1,"",IF(AND(TrackingWorksheet!#REF! &lt;&gt;"",TrackingWorksheet!#REF!&lt;=#REF!), 1, 0)*D1152)</f>
        <v>#REF!</v>
      </c>
      <c r="R1152" s="170" t="e">
        <f>IF(B1152=1,"",IF(AND(TrackingWorksheet!#REF! &lt;&gt;"", TrackingWorksheet!#REF!="At facility"), 1, 0)*D1152)</f>
        <v>#REF!</v>
      </c>
      <c r="S1152" s="170" t="e">
        <f>IF(B1152=1,"",IF(AND(TrackingWorksheet!#REF! &lt;&gt;"", TrackingWorksheet!#REF!="Outside of facility"), 1, 0)*D1152)</f>
        <v>#REF!</v>
      </c>
      <c r="T1152" s="170" t="e">
        <f>IF(B1152=1,"",IF(AND(TrackingWorksheet!#REF!&lt;&gt;"",TrackingWorksheet!#REF!&lt;=#REF!),1,0)*D1152)</f>
        <v>#REF!</v>
      </c>
      <c r="U1152" s="170" t="e">
        <f>IF(B1152=1,"",IF(AND(TrackingWorksheet!#REF!&lt;&gt;"",TrackingWorksheet!#REF!&lt;=#REF!),1,0)*D1152)</f>
        <v>#REF!</v>
      </c>
      <c r="V1152" s="170" t="str">
        <f>IF(B1152=1,"",IF(TrackingWorksheet!F1157="","",TrackingWorksheet!F1157))</f>
        <v/>
      </c>
    </row>
    <row r="1153" spans="2:22" x14ac:dyDescent="0.35">
      <c r="B1153" s="178">
        <f>IF(AND(ISBLANK(TrackingWorksheet!B1158),ISBLANK(TrackingWorksheet!C1158),ISBLANK(TrackingWorksheet!G1158),ISBLANK(TrackingWorksheet!I1158),
ISBLANK(TrackingWorksheet!#REF!)),1,0)</f>
        <v>0</v>
      </c>
      <c r="C1153" s="173">
        <f>IF(B1153=1,"",TrackingWorksheet!D1158)</f>
        <v>0</v>
      </c>
      <c r="D1153" s="176">
        <f>IF(B1153=1,"",IF(AND(TrackingWorksheet!B1158&lt;&gt;"",TrackingWorksheet!B1158&lt;=WeeklyCOVIDSummary!$C$7,OR(TrackingWorksheet!C1158="",TrackingWorksheet!C1158&gt;=WeeklyCOVIDSummary!$C$6)),1,0))</f>
        <v>0</v>
      </c>
      <c r="E1153" s="175">
        <f>IF(B1153=1,"",IF(AND(TrackingWorksheet!H1158&lt;&gt;"",TrackingWorksheet!H1158&lt;=WeeklyCOVIDSummary!$C$7),1,0)*D1153)</f>
        <v>0</v>
      </c>
      <c r="F1153" s="175">
        <f>IF(B1153=1,"",IF(AND(TrackingWorksheet!I1158&lt;&gt;"",TrackingWorksheet!I1158&lt;=WeeklyCOVIDSummary!$C$7),1,0)*D1153)</f>
        <v>0</v>
      </c>
      <c r="G1153" s="175">
        <f>IF(B1153=1,"",IF(AND(TrackingWorksheet!G1158&lt;&gt;"",TrackingWorksheet!G1158&lt;=WeeklyCOVIDSummary!$C$7,WeeklyCOVIDSummary!$C$6-TrackingWorksheet!G1158&lt;60),1,0)*D1153)</f>
        <v>0</v>
      </c>
      <c r="H1153" s="175">
        <f>IF(B1153=1,"",IF(AND(TrackingWorksheet!G1158&lt;&gt;"",TrackingWorksheet!G1158&lt;=WeeklyCOVIDSummary!$C$7,TrackingWorksheet!G1158&gt;$M$3),1,0)*D1153)</f>
        <v>0</v>
      </c>
      <c r="I1153" s="175">
        <f t="shared" si="35"/>
        <v>0</v>
      </c>
      <c r="J1153" s="175">
        <f t="shared" si="34"/>
        <v>0</v>
      </c>
      <c r="K1153" s="175">
        <f>IF(B1153=1,"",IF(AND(TrackingWorksheet!G1158="",TrackingWorksheet!H1158="", TrackingWorksheet!I1158=""),1,0)*D1153)</f>
        <v>0</v>
      </c>
      <c r="L1153" s="178" t="str">
        <f>IF(B1153=1,"",IF(TrackingWorksheet!F1158="","",TrackingWorksheet!F1158))</f>
        <v/>
      </c>
      <c r="M1153" s="170"/>
      <c r="N1153" s="170">
        <f>IF(AND(ISBLANK(TrackingWorksheet!B1158),ISBLANK(TrackingWorksheet!C1158),ISBLANK(TrackingWorksheet!G1158),ISBLANK(TrackingWorksheet!I1158),
ISBLANK(TrackingWorksheet!#REF!)),1,0)</f>
        <v>0</v>
      </c>
      <c r="O1153" s="170">
        <f>IF(B1153=1,"",TrackingWorksheet!E1158)</f>
        <v>0</v>
      </c>
      <c r="P1153" s="170" t="e">
        <f>IF(B1153=1,"",IF(AND(TrackingWorksheet!B1158&lt;&gt;"",TrackingWorksheet!B1158&lt;=#REF!,OR(TrackingWorksheet!C1158="",TrackingWorksheet!C1158&gt;=#REF!)),1,0))</f>
        <v>#REF!</v>
      </c>
      <c r="Q1153" s="170" t="e">
        <f>IF(B1153=1,"",IF(AND(TrackingWorksheet!#REF! &lt;&gt;"",TrackingWorksheet!#REF!&lt;=#REF!), 1, 0)*D1153)</f>
        <v>#REF!</v>
      </c>
      <c r="R1153" s="170" t="e">
        <f>IF(B1153=1,"",IF(AND(TrackingWorksheet!#REF! &lt;&gt;"", TrackingWorksheet!#REF!="At facility"), 1, 0)*D1153)</f>
        <v>#REF!</v>
      </c>
      <c r="S1153" s="170" t="e">
        <f>IF(B1153=1,"",IF(AND(TrackingWorksheet!#REF! &lt;&gt;"", TrackingWorksheet!#REF!="Outside of facility"), 1, 0)*D1153)</f>
        <v>#REF!</v>
      </c>
      <c r="T1153" s="170" t="e">
        <f>IF(B1153=1,"",IF(AND(TrackingWorksheet!#REF!&lt;&gt;"",TrackingWorksheet!#REF!&lt;=#REF!),1,0)*D1153)</f>
        <v>#REF!</v>
      </c>
      <c r="U1153" s="170" t="e">
        <f>IF(B1153=1,"",IF(AND(TrackingWorksheet!#REF!&lt;&gt;"",TrackingWorksheet!#REF!&lt;=#REF!),1,0)*D1153)</f>
        <v>#REF!</v>
      </c>
      <c r="V1153" s="170" t="str">
        <f>IF(B1153=1,"",IF(TrackingWorksheet!F1158="","",TrackingWorksheet!F1158))</f>
        <v/>
      </c>
    </row>
    <row r="1154" spans="2:22" x14ac:dyDescent="0.35">
      <c r="B1154" s="178">
        <f>IF(AND(ISBLANK(TrackingWorksheet!B1159),ISBLANK(TrackingWorksheet!C1159),ISBLANK(TrackingWorksheet!G1159),ISBLANK(TrackingWorksheet!I1159),
ISBLANK(TrackingWorksheet!#REF!)),1,0)</f>
        <v>0</v>
      </c>
      <c r="C1154" s="173">
        <f>IF(B1154=1,"",TrackingWorksheet!D1159)</f>
        <v>0</v>
      </c>
      <c r="D1154" s="176">
        <f>IF(B1154=1,"",IF(AND(TrackingWorksheet!B1159&lt;&gt;"",TrackingWorksheet!B1159&lt;=WeeklyCOVIDSummary!$C$7,OR(TrackingWorksheet!C1159="",TrackingWorksheet!C1159&gt;=WeeklyCOVIDSummary!$C$6)),1,0))</f>
        <v>0</v>
      </c>
      <c r="E1154" s="175">
        <f>IF(B1154=1,"",IF(AND(TrackingWorksheet!H1159&lt;&gt;"",TrackingWorksheet!H1159&lt;=WeeklyCOVIDSummary!$C$7),1,0)*D1154)</f>
        <v>0</v>
      </c>
      <c r="F1154" s="175">
        <f>IF(B1154=1,"",IF(AND(TrackingWorksheet!I1159&lt;&gt;"",TrackingWorksheet!I1159&lt;=WeeklyCOVIDSummary!$C$7),1,0)*D1154)</f>
        <v>0</v>
      </c>
      <c r="G1154" s="175">
        <f>IF(B1154=1,"",IF(AND(TrackingWorksheet!G1159&lt;&gt;"",TrackingWorksheet!G1159&lt;=WeeklyCOVIDSummary!$C$7,WeeklyCOVIDSummary!$C$6-TrackingWorksheet!G1159&lt;60),1,0)*D1154)</f>
        <v>0</v>
      </c>
      <c r="H1154" s="175">
        <f>IF(B1154=1,"",IF(AND(TrackingWorksheet!G1159&lt;&gt;"",TrackingWorksheet!G1159&lt;=WeeklyCOVIDSummary!$C$7,TrackingWorksheet!G1159&gt;$M$3),1,0)*D1154)</f>
        <v>0</v>
      </c>
      <c r="I1154" s="175">
        <f t="shared" si="35"/>
        <v>0</v>
      </c>
      <c r="J1154" s="175">
        <f t="shared" si="34"/>
        <v>0</v>
      </c>
      <c r="K1154" s="175">
        <f>IF(B1154=1,"",IF(AND(TrackingWorksheet!G1159="",TrackingWorksheet!H1159="", TrackingWorksheet!I1159=""),1,0)*D1154)</f>
        <v>0</v>
      </c>
      <c r="L1154" s="178" t="str">
        <f>IF(B1154=1,"",IF(TrackingWorksheet!F1159="","",TrackingWorksheet!F1159))</f>
        <v/>
      </c>
      <c r="M1154" s="170"/>
      <c r="N1154" s="170">
        <f>IF(AND(ISBLANK(TrackingWorksheet!B1159),ISBLANK(TrackingWorksheet!C1159),ISBLANK(TrackingWorksheet!G1159),ISBLANK(TrackingWorksheet!I1159),
ISBLANK(TrackingWorksheet!#REF!)),1,0)</f>
        <v>0</v>
      </c>
      <c r="O1154" s="170">
        <f>IF(B1154=1,"",TrackingWorksheet!E1159)</f>
        <v>0</v>
      </c>
      <c r="P1154" s="170" t="e">
        <f>IF(B1154=1,"",IF(AND(TrackingWorksheet!B1159&lt;&gt;"",TrackingWorksheet!B1159&lt;=#REF!,OR(TrackingWorksheet!C1159="",TrackingWorksheet!C1159&gt;=#REF!)),1,0))</f>
        <v>#REF!</v>
      </c>
      <c r="Q1154" s="170" t="e">
        <f>IF(B1154=1,"",IF(AND(TrackingWorksheet!#REF! &lt;&gt;"",TrackingWorksheet!#REF!&lt;=#REF!), 1, 0)*D1154)</f>
        <v>#REF!</v>
      </c>
      <c r="R1154" s="170" t="e">
        <f>IF(B1154=1,"",IF(AND(TrackingWorksheet!#REF! &lt;&gt;"", TrackingWorksheet!#REF!="At facility"), 1, 0)*D1154)</f>
        <v>#REF!</v>
      </c>
      <c r="S1154" s="170" t="e">
        <f>IF(B1154=1,"",IF(AND(TrackingWorksheet!#REF! &lt;&gt;"", TrackingWorksheet!#REF!="Outside of facility"), 1, 0)*D1154)</f>
        <v>#REF!</v>
      </c>
      <c r="T1154" s="170" t="e">
        <f>IF(B1154=1,"",IF(AND(TrackingWorksheet!#REF!&lt;&gt;"",TrackingWorksheet!#REF!&lt;=#REF!),1,0)*D1154)</f>
        <v>#REF!</v>
      </c>
      <c r="U1154" s="170" t="e">
        <f>IF(B1154=1,"",IF(AND(TrackingWorksheet!#REF!&lt;&gt;"",TrackingWorksheet!#REF!&lt;=#REF!),1,0)*D1154)</f>
        <v>#REF!</v>
      </c>
      <c r="V1154" s="170" t="str">
        <f>IF(B1154=1,"",IF(TrackingWorksheet!F1159="","",TrackingWorksheet!F1159))</f>
        <v/>
      </c>
    </row>
    <row r="1155" spans="2:22" x14ac:dyDescent="0.35">
      <c r="B1155" s="178">
        <f>IF(AND(ISBLANK(TrackingWorksheet!B1160),ISBLANK(TrackingWorksheet!C1160),ISBLANK(TrackingWorksheet!G1160),ISBLANK(TrackingWorksheet!I1160),
ISBLANK(TrackingWorksheet!#REF!)),1,0)</f>
        <v>0</v>
      </c>
      <c r="C1155" s="173">
        <f>IF(B1155=1,"",TrackingWorksheet!D1160)</f>
        <v>0</v>
      </c>
      <c r="D1155" s="176">
        <f>IF(B1155=1,"",IF(AND(TrackingWorksheet!B1160&lt;&gt;"",TrackingWorksheet!B1160&lt;=WeeklyCOVIDSummary!$C$7,OR(TrackingWorksheet!C1160="",TrackingWorksheet!C1160&gt;=WeeklyCOVIDSummary!$C$6)),1,0))</f>
        <v>0</v>
      </c>
      <c r="E1155" s="175">
        <f>IF(B1155=1,"",IF(AND(TrackingWorksheet!H1160&lt;&gt;"",TrackingWorksheet!H1160&lt;=WeeklyCOVIDSummary!$C$7),1,0)*D1155)</f>
        <v>0</v>
      </c>
      <c r="F1155" s="175">
        <f>IF(B1155=1,"",IF(AND(TrackingWorksheet!I1160&lt;&gt;"",TrackingWorksheet!I1160&lt;=WeeklyCOVIDSummary!$C$7),1,0)*D1155)</f>
        <v>0</v>
      </c>
      <c r="G1155" s="175">
        <f>IF(B1155=1,"",IF(AND(TrackingWorksheet!G1160&lt;&gt;"",TrackingWorksheet!G1160&lt;=WeeklyCOVIDSummary!$C$7,WeeklyCOVIDSummary!$C$6-TrackingWorksheet!G1160&lt;60),1,0)*D1155)</f>
        <v>0</v>
      </c>
      <c r="H1155" s="175">
        <f>IF(B1155=1,"",IF(AND(TrackingWorksheet!G1160&lt;&gt;"",TrackingWorksheet!G1160&lt;=WeeklyCOVIDSummary!$C$7,TrackingWorksheet!G1160&gt;$M$3),1,0)*D1155)</f>
        <v>0</v>
      </c>
      <c r="I1155" s="175">
        <f t="shared" si="35"/>
        <v>0</v>
      </c>
      <c r="J1155" s="175">
        <f t="shared" ref="J1155:J1218" si="36">MAX(G1155:H1155)</f>
        <v>0</v>
      </c>
      <c r="K1155" s="175">
        <f>IF(B1155=1,"",IF(AND(TrackingWorksheet!G1160="",TrackingWorksheet!H1160="", TrackingWorksheet!I1160=""),1,0)*D1155)</f>
        <v>0</v>
      </c>
      <c r="L1155" s="178" t="str">
        <f>IF(B1155=1,"",IF(TrackingWorksheet!F1160="","",TrackingWorksheet!F1160))</f>
        <v/>
      </c>
      <c r="M1155" s="170"/>
      <c r="N1155" s="170">
        <f>IF(AND(ISBLANK(TrackingWorksheet!B1160),ISBLANK(TrackingWorksheet!C1160),ISBLANK(TrackingWorksheet!G1160),ISBLANK(TrackingWorksheet!I1160),
ISBLANK(TrackingWorksheet!#REF!)),1,0)</f>
        <v>0</v>
      </c>
      <c r="O1155" s="170">
        <f>IF(B1155=1,"",TrackingWorksheet!E1160)</f>
        <v>0</v>
      </c>
      <c r="P1155" s="170" t="e">
        <f>IF(B1155=1,"",IF(AND(TrackingWorksheet!B1160&lt;&gt;"",TrackingWorksheet!B1160&lt;=#REF!,OR(TrackingWorksheet!C1160="",TrackingWorksheet!C1160&gt;=#REF!)),1,0))</f>
        <v>#REF!</v>
      </c>
      <c r="Q1155" s="170" t="e">
        <f>IF(B1155=1,"",IF(AND(TrackingWorksheet!#REF! &lt;&gt;"",TrackingWorksheet!#REF!&lt;=#REF!), 1, 0)*D1155)</f>
        <v>#REF!</v>
      </c>
      <c r="R1155" s="170" t="e">
        <f>IF(B1155=1,"",IF(AND(TrackingWorksheet!#REF! &lt;&gt;"", TrackingWorksheet!#REF!="At facility"), 1, 0)*D1155)</f>
        <v>#REF!</v>
      </c>
      <c r="S1155" s="170" t="e">
        <f>IF(B1155=1,"",IF(AND(TrackingWorksheet!#REF! &lt;&gt;"", TrackingWorksheet!#REF!="Outside of facility"), 1, 0)*D1155)</f>
        <v>#REF!</v>
      </c>
      <c r="T1155" s="170" t="e">
        <f>IF(B1155=1,"",IF(AND(TrackingWorksheet!#REF!&lt;&gt;"",TrackingWorksheet!#REF!&lt;=#REF!),1,0)*D1155)</f>
        <v>#REF!</v>
      </c>
      <c r="U1155" s="170" t="e">
        <f>IF(B1155=1,"",IF(AND(TrackingWorksheet!#REF!&lt;&gt;"",TrackingWorksheet!#REF!&lt;=#REF!),1,0)*D1155)</f>
        <v>#REF!</v>
      </c>
      <c r="V1155" s="170" t="str">
        <f>IF(B1155=1,"",IF(TrackingWorksheet!F1160="","",TrackingWorksheet!F1160))</f>
        <v/>
      </c>
    </row>
    <row r="1156" spans="2:22" x14ac:dyDescent="0.35">
      <c r="B1156" s="178">
        <f>IF(AND(ISBLANK(TrackingWorksheet!B1161),ISBLANK(TrackingWorksheet!C1161),ISBLANK(TrackingWorksheet!G1161),ISBLANK(TrackingWorksheet!I1161),
ISBLANK(TrackingWorksheet!#REF!)),1,0)</f>
        <v>0</v>
      </c>
      <c r="C1156" s="173">
        <f>IF(B1156=1,"",TrackingWorksheet!D1161)</f>
        <v>0</v>
      </c>
      <c r="D1156" s="176">
        <f>IF(B1156=1,"",IF(AND(TrackingWorksheet!B1161&lt;&gt;"",TrackingWorksheet!B1161&lt;=WeeklyCOVIDSummary!$C$7,OR(TrackingWorksheet!C1161="",TrackingWorksheet!C1161&gt;=WeeklyCOVIDSummary!$C$6)),1,0))</f>
        <v>0</v>
      </c>
      <c r="E1156" s="175">
        <f>IF(B1156=1,"",IF(AND(TrackingWorksheet!H1161&lt;&gt;"",TrackingWorksheet!H1161&lt;=WeeklyCOVIDSummary!$C$7),1,0)*D1156)</f>
        <v>0</v>
      </c>
      <c r="F1156" s="175">
        <f>IF(B1156=1,"",IF(AND(TrackingWorksheet!I1161&lt;&gt;"",TrackingWorksheet!I1161&lt;=WeeklyCOVIDSummary!$C$7),1,0)*D1156)</f>
        <v>0</v>
      </c>
      <c r="G1156" s="175">
        <f>IF(B1156=1,"",IF(AND(TrackingWorksheet!G1161&lt;&gt;"",TrackingWorksheet!G1161&lt;=WeeklyCOVIDSummary!$C$7,WeeklyCOVIDSummary!$C$6-TrackingWorksheet!G1161&lt;60),1,0)*D1156)</f>
        <v>0</v>
      </c>
      <c r="H1156" s="175">
        <f>IF(B1156=1,"",IF(AND(TrackingWorksheet!G1161&lt;&gt;"",TrackingWorksheet!G1161&lt;=WeeklyCOVIDSummary!$C$7,TrackingWorksheet!G1161&gt;$M$3),1,0)*D1156)</f>
        <v>0</v>
      </c>
      <c r="I1156" s="175">
        <f t="shared" ref="I1156:I1219" si="37">MAX(G1156:H1156)</f>
        <v>0</v>
      </c>
      <c r="J1156" s="175">
        <f t="shared" si="36"/>
        <v>0</v>
      </c>
      <c r="K1156" s="175">
        <f>IF(B1156=1,"",IF(AND(TrackingWorksheet!G1161="",TrackingWorksheet!H1161="", TrackingWorksheet!I1161=""),1,0)*D1156)</f>
        <v>0</v>
      </c>
      <c r="L1156" s="178" t="str">
        <f>IF(B1156=1,"",IF(TrackingWorksheet!F1161="","",TrackingWorksheet!F1161))</f>
        <v/>
      </c>
      <c r="M1156" s="170"/>
      <c r="N1156" s="170">
        <f>IF(AND(ISBLANK(TrackingWorksheet!B1161),ISBLANK(TrackingWorksheet!C1161),ISBLANK(TrackingWorksheet!G1161),ISBLANK(TrackingWorksheet!I1161),
ISBLANK(TrackingWorksheet!#REF!)),1,0)</f>
        <v>0</v>
      </c>
      <c r="O1156" s="170">
        <f>IF(B1156=1,"",TrackingWorksheet!E1161)</f>
        <v>0</v>
      </c>
      <c r="P1156" s="170" t="e">
        <f>IF(B1156=1,"",IF(AND(TrackingWorksheet!B1161&lt;&gt;"",TrackingWorksheet!B1161&lt;=#REF!,OR(TrackingWorksheet!C1161="",TrackingWorksheet!C1161&gt;=#REF!)),1,0))</f>
        <v>#REF!</v>
      </c>
      <c r="Q1156" s="170" t="e">
        <f>IF(B1156=1,"",IF(AND(TrackingWorksheet!#REF! &lt;&gt;"",TrackingWorksheet!#REF!&lt;=#REF!), 1, 0)*D1156)</f>
        <v>#REF!</v>
      </c>
      <c r="R1156" s="170" t="e">
        <f>IF(B1156=1,"",IF(AND(TrackingWorksheet!#REF! &lt;&gt;"", TrackingWorksheet!#REF!="At facility"), 1, 0)*D1156)</f>
        <v>#REF!</v>
      </c>
      <c r="S1156" s="170" t="e">
        <f>IF(B1156=1,"",IF(AND(TrackingWorksheet!#REF! &lt;&gt;"", TrackingWorksheet!#REF!="Outside of facility"), 1, 0)*D1156)</f>
        <v>#REF!</v>
      </c>
      <c r="T1156" s="170" t="e">
        <f>IF(B1156=1,"",IF(AND(TrackingWorksheet!#REF!&lt;&gt;"",TrackingWorksheet!#REF!&lt;=#REF!),1,0)*D1156)</f>
        <v>#REF!</v>
      </c>
      <c r="U1156" s="170" t="e">
        <f>IF(B1156=1,"",IF(AND(TrackingWorksheet!#REF!&lt;&gt;"",TrackingWorksheet!#REF!&lt;=#REF!),1,0)*D1156)</f>
        <v>#REF!</v>
      </c>
      <c r="V1156" s="170" t="str">
        <f>IF(B1156=1,"",IF(TrackingWorksheet!F1161="","",TrackingWorksheet!F1161))</f>
        <v/>
      </c>
    </row>
    <row r="1157" spans="2:22" x14ac:dyDescent="0.35">
      <c r="B1157" s="178">
        <f>IF(AND(ISBLANK(TrackingWorksheet!B1162),ISBLANK(TrackingWorksheet!C1162),ISBLANK(TrackingWorksheet!G1162),ISBLANK(TrackingWorksheet!I1162),
ISBLANK(TrackingWorksheet!#REF!)),1,0)</f>
        <v>0</v>
      </c>
      <c r="C1157" s="173">
        <f>IF(B1157=1,"",TrackingWorksheet!D1162)</f>
        <v>0</v>
      </c>
      <c r="D1157" s="176">
        <f>IF(B1157=1,"",IF(AND(TrackingWorksheet!B1162&lt;&gt;"",TrackingWorksheet!B1162&lt;=WeeklyCOVIDSummary!$C$7,OR(TrackingWorksheet!C1162="",TrackingWorksheet!C1162&gt;=WeeklyCOVIDSummary!$C$6)),1,0))</f>
        <v>0</v>
      </c>
      <c r="E1157" s="175">
        <f>IF(B1157=1,"",IF(AND(TrackingWorksheet!H1162&lt;&gt;"",TrackingWorksheet!H1162&lt;=WeeklyCOVIDSummary!$C$7),1,0)*D1157)</f>
        <v>0</v>
      </c>
      <c r="F1157" s="175">
        <f>IF(B1157=1,"",IF(AND(TrackingWorksheet!I1162&lt;&gt;"",TrackingWorksheet!I1162&lt;=WeeklyCOVIDSummary!$C$7),1,0)*D1157)</f>
        <v>0</v>
      </c>
      <c r="G1157" s="175">
        <f>IF(B1157=1,"",IF(AND(TrackingWorksheet!G1162&lt;&gt;"",TrackingWorksheet!G1162&lt;=WeeklyCOVIDSummary!$C$7,WeeklyCOVIDSummary!$C$6-TrackingWorksheet!G1162&lt;60),1,0)*D1157)</f>
        <v>0</v>
      </c>
      <c r="H1157" s="175">
        <f>IF(B1157=1,"",IF(AND(TrackingWorksheet!G1162&lt;&gt;"",TrackingWorksheet!G1162&lt;=WeeklyCOVIDSummary!$C$7,TrackingWorksheet!G1162&gt;$M$3),1,0)*D1157)</f>
        <v>0</v>
      </c>
      <c r="I1157" s="175">
        <f t="shared" si="37"/>
        <v>0</v>
      </c>
      <c r="J1157" s="175">
        <f t="shared" si="36"/>
        <v>0</v>
      </c>
      <c r="K1157" s="175">
        <f>IF(B1157=1,"",IF(AND(TrackingWorksheet!G1162="",TrackingWorksheet!H1162="", TrackingWorksheet!I1162=""),1,0)*D1157)</f>
        <v>0</v>
      </c>
      <c r="L1157" s="178" t="str">
        <f>IF(B1157=1,"",IF(TrackingWorksheet!F1162="","",TrackingWorksheet!F1162))</f>
        <v/>
      </c>
      <c r="M1157" s="170"/>
      <c r="N1157" s="170">
        <f>IF(AND(ISBLANK(TrackingWorksheet!B1162),ISBLANK(TrackingWorksheet!C1162),ISBLANK(TrackingWorksheet!G1162),ISBLANK(TrackingWorksheet!I1162),
ISBLANK(TrackingWorksheet!#REF!)),1,0)</f>
        <v>0</v>
      </c>
      <c r="O1157" s="170">
        <f>IF(B1157=1,"",TrackingWorksheet!E1162)</f>
        <v>0</v>
      </c>
      <c r="P1157" s="170" t="e">
        <f>IF(B1157=1,"",IF(AND(TrackingWorksheet!B1162&lt;&gt;"",TrackingWorksheet!B1162&lt;=#REF!,OR(TrackingWorksheet!C1162="",TrackingWorksheet!C1162&gt;=#REF!)),1,0))</f>
        <v>#REF!</v>
      </c>
      <c r="Q1157" s="170" t="e">
        <f>IF(B1157=1,"",IF(AND(TrackingWorksheet!#REF! &lt;&gt;"",TrackingWorksheet!#REF!&lt;=#REF!), 1, 0)*D1157)</f>
        <v>#REF!</v>
      </c>
      <c r="R1157" s="170" t="e">
        <f>IF(B1157=1,"",IF(AND(TrackingWorksheet!#REF! &lt;&gt;"", TrackingWorksheet!#REF!="At facility"), 1, 0)*D1157)</f>
        <v>#REF!</v>
      </c>
      <c r="S1157" s="170" t="e">
        <f>IF(B1157=1,"",IF(AND(TrackingWorksheet!#REF! &lt;&gt;"", TrackingWorksheet!#REF!="Outside of facility"), 1, 0)*D1157)</f>
        <v>#REF!</v>
      </c>
      <c r="T1157" s="170" t="e">
        <f>IF(B1157=1,"",IF(AND(TrackingWorksheet!#REF!&lt;&gt;"",TrackingWorksheet!#REF!&lt;=#REF!),1,0)*D1157)</f>
        <v>#REF!</v>
      </c>
      <c r="U1157" s="170" t="e">
        <f>IF(B1157=1,"",IF(AND(TrackingWorksheet!#REF!&lt;&gt;"",TrackingWorksheet!#REF!&lt;=#REF!),1,0)*D1157)</f>
        <v>#REF!</v>
      </c>
      <c r="V1157" s="170" t="str">
        <f>IF(B1157=1,"",IF(TrackingWorksheet!F1162="","",TrackingWorksheet!F1162))</f>
        <v/>
      </c>
    </row>
    <row r="1158" spans="2:22" x14ac:dyDescent="0.35">
      <c r="B1158" s="178">
        <f>IF(AND(ISBLANK(TrackingWorksheet!B1163),ISBLANK(TrackingWorksheet!C1163),ISBLANK(TrackingWorksheet!G1163),ISBLANK(TrackingWorksheet!I1163),
ISBLANK(TrackingWorksheet!#REF!)),1,0)</f>
        <v>0</v>
      </c>
      <c r="C1158" s="173">
        <f>IF(B1158=1,"",TrackingWorksheet!D1163)</f>
        <v>0</v>
      </c>
      <c r="D1158" s="176">
        <f>IF(B1158=1,"",IF(AND(TrackingWorksheet!B1163&lt;&gt;"",TrackingWorksheet!B1163&lt;=WeeklyCOVIDSummary!$C$7,OR(TrackingWorksheet!C1163="",TrackingWorksheet!C1163&gt;=WeeklyCOVIDSummary!$C$6)),1,0))</f>
        <v>0</v>
      </c>
      <c r="E1158" s="175">
        <f>IF(B1158=1,"",IF(AND(TrackingWorksheet!H1163&lt;&gt;"",TrackingWorksheet!H1163&lt;=WeeklyCOVIDSummary!$C$7),1,0)*D1158)</f>
        <v>0</v>
      </c>
      <c r="F1158" s="175">
        <f>IF(B1158=1,"",IF(AND(TrackingWorksheet!I1163&lt;&gt;"",TrackingWorksheet!I1163&lt;=WeeklyCOVIDSummary!$C$7),1,0)*D1158)</f>
        <v>0</v>
      </c>
      <c r="G1158" s="175">
        <f>IF(B1158=1,"",IF(AND(TrackingWorksheet!G1163&lt;&gt;"",TrackingWorksheet!G1163&lt;=WeeklyCOVIDSummary!$C$7,WeeklyCOVIDSummary!$C$6-TrackingWorksheet!G1163&lt;60),1,0)*D1158)</f>
        <v>0</v>
      </c>
      <c r="H1158" s="175">
        <f>IF(B1158=1,"",IF(AND(TrackingWorksheet!G1163&lt;&gt;"",TrackingWorksheet!G1163&lt;=WeeklyCOVIDSummary!$C$7,TrackingWorksheet!G1163&gt;$M$3),1,0)*D1158)</f>
        <v>0</v>
      </c>
      <c r="I1158" s="175">
        <f t="shared" si="37"/>
        <v>0</v>
      </c>
      <c r="J1158" s="175">
        <f t="shared" si="36"/>
        <v>0</v>
      </c>
      <c r="K1158" s="175">
        <f>IF(B1158=1,"",IF(AND(TrackingWorksheet!G1163="",TrackingWorksheet!H1163="", TrackingWorksheet!I1163=""),1,0)*D1158)</f>
        <v>0</v>
      </c>
      <c r="L1158" s="178" t="str">
        <f>IF(B1158=1,"",IF(TrackingWorksheet!F1163="","",TrackingWorksheet!F1163))</f>
        <v/>
      </c>
      <c r="M1158" s="170"/>
      <c r="N1158" s="170">
        <f>IF(AND(ISBLANK(TrackingWorksheet!B1163),ISBLANK(TrackingWorksheet!C1163),ISBLANK(TrackingWorksheet!G1163),ISBLANK(TrackingWorksheet!I1163),
ISBLANK(TrackingWorksheet!#REF!)),1,0)</f>
        <v>0</v>
      </c>
      <c r="O1158" s="170">
        <f>IF(B1158=1,"",TrackingWorksheet!E1163)</f>
        <v>0</v>
      </c>
      <c r="P1158" s="170" t="e">
        <f>IF(B1158=1,"",IF(AND(TrackingWorksheet!B1163&lt;&gt;"",TrackingWorksheet!B1163&lt;=#REF!,OR(TrackingWorksheet!C1163="",TrackingWorksheet!C1163&gt;=#REF!)),1,0))</f>
        <v>#REF!</v>
      </c>
      <c r="Q1158" s="170" t="e">
        <f>IF(B1158=1,"",IF(AND(TrackingWorksheet!#REF! &lt;&gt;"",TrackingWorksheet!#REF!&lt;=#REF!), 1, 0)*D1158)</f>
        <v>#REF!</v>
      </c>
      <c r="R1158" s="170" t="e">
        <f>IF(B1158=1,"",IF(AND(TrackingWorksheet!#REF! &lt;&gt;"", TrackingWorksheet!#REF!="At facility"), 1, 0)*D1158)</f>
        <v>#REF!</v>
      </c>
      <c r="S1158" s="170" t="e">
        <f>IF(B1158=1,"",IF(AND(TrackingWorksheet!#REF! &lt;&gt;"", TrackingWorksheet!#REF!="Outside of facility"), 1, 0)*D1158)</f>
        <v>#REF!</v>
      </c>
      <c r="T1158" s="170" t="e">
        <f>IF(B1158=1,"",IF(AND(TrackingWorksheet!#REF!&lt;&gt;"",TrackingWorksheet!#REF!&lt;=#REF!),1,0)*D1158)</f>
        <v>#REF!</v>
      </c>
      <c r="U1158" s="170" t="e">
        <f>IF(B1158=1,"",IF(AND(TrackingWorksheet!#REF!&lt;&gt;"",TrackingWorksheet!#REF!&lt;=#REF!),1,0)*D1158)</f>
        <v>#REF!</v>
      </c>
      <c r="V1158" s="170" t="str">
        <f>IF(B1158=1,"",IF(TrackingWorksheet!F1163="","",TrackingWorksheet!F1163))</f>
        <v/>
      </c>
    </row>
    <row r="1159" spans="2:22" x14ac:dyDescent="0.35">
      <c r="B1159" s="178">
        <f>IF(AND(ISBLANK(TrackingWorksheet!B1164),ISBLANK(TrackingWorksheet!C1164),ISBLANK(TrackingWorksheet!G1164),ISBLANK(TrackingWorksheet!I1164),
ISBLANK(TrackingWorksheet!#REF!)),1,0)</f>
        <v>0</v>
      </c>
      <c r="C1159" s="173">
        <f>IF(B1159=1,"",TrackingWorksheet!D1164)</f>
        <v>0</v>
      </c>
      <c r="D1159" s="176">
        <f>IF(B1159=1,"",IF(AND(TrackingWorksheet!B1164&lt;&gt;"",TrackingWorksheet!B1164&lt;=WeeklyCOVIDSummary!$C$7,OR(TrackingWorksheet!C1164="",TrackingWorksheet!C1164&gt;=WeeklyCOVIDSummary!$C$6)),1,0))</f>
        <v>0</v>
      </c>
      <c r="E1159" s="175">
        <f>IF(B1159=1,"",IF(AND(TrackingWorksheet!H1164&lt;&gt;"",TrackingWorksheet!H1164&lt;=WeeklyCOVIDSummary!$C$7),1,0)*D1159)</f>
        <v>0</v>
      </c>
      <c r="F1159" s="175">
        <f>IF(B1159=1,"",IF(AND(TrackingWorksheet!I1164&lt;&gt;"",TrackingWorksheet!I1164&lt;=WeeklyCOVIDSummary!$C$7),1,0)*D1159)</f>
        <v>0</v>
      </c>
      <c r="G1159" s="175">
        <f>IF(B1159=1,"",IF(AND(TrackingWorksheet!G1164&lt;&gt;"",TrackingWorksheet!G1164&lt;=WeeklyCOVIDSummary!$C$7,WeeklyCOVIDSummary!$C$6-TrackingWorksheet!G1164&lt;60),1,0)*D1159)</f>
        <v>0</v>
      </c>
      <c r="H1159" s="175">
        <f>IF(B1159=1,"",IF(AND(TrackingWorksheet!G1164&lt;&gt;"",TrackingWorksheet!G1164&lt;=WeeklyCOVIDSummary!$C$7,TrackingWorksheet!G1164&gt;$M$3),1,0)*D1159)</f>
        <v>0</v>
      </c>
      <c r="I1159" s="175">
        <f t="shared" si="37"/>
        <v>0</v>
      </c>
      <c r="J1159" s="175">
        <f t="shared" si="36"/>
        <v>0</v>
      </c>
      <c r="K1159" s="175">
        <f>IF(B1159=1,"",IF(AND(TrackingWorksheet!G1164="",TrackingWorksheet!H1164="", TrackingWorksheet!I1164=""),1,0)*D1159)</f>
        <v>0</v>
      </c>
      <c r="L1159" s="178" t="str">
        <f>IF(B1159=1,"",IF(TrackingWorksheet!F1164="","",TrackingWorksheet!F1164))</f>
        <v/>
      </c>
      <c r="M1159" s="170"/>
      <c r="N1159" s="170">
        <f>IF(AND(ISBLANK(TrackingWorksheet!B1164),ISBLANK(TrackingWorksheet!C1164),ISBLANK(TrackingWorksheet!G1164),ISBLANK(TrackingWorksheet!I1164),
ISBLANK(TrackingWorksheet!#REF!)),1,0)</f>
        <v>0</v>
      </c>
      <c r="O1159" s="170">
        <f>IF(B1159=1,"",TrackingWorksheet!E1164)</f>
        <v>0</v>
      </c>
      <c r="P1159" s="170" t="e">
        <f>IF(B1159=1,"",IF(AND(TrackingWorksheet!B1164&lt;&gt;"",TrackingWorksheet!B1164&lt;=#REF!,OR(TrackingWorksheet!C1164="",TrackingWorksheet!C1164&gt;=#REF!)),1,0))</f>
        <v>#REF!</v>
      </c>
      <c r="Q1159" s="170" t="e">
        <f>IF(B1159=1,"",IF(AND(TrackingWorksheet!#REF! &lt;&gt;"",TrackingWorksheet!#REF!&lt;=#REF!), 1, 0)*D1159)</f>
        <v>#REF!</v>
      </c>
      <c r="R1159" s="170" t="e">
        <f>IF(B1159=1,"",IF(AND(TrackingWorksheet!#REF! &lt;&gt;"", TrackingWorksheet!#REF!="At facility"), 1, 0)*D1159)</f>
        <v>#REF!</v>
      </c>
      <c r="S1159" s="170" t="e">
        <f>IF(B1159=1,"",IF(AND(TrackingWorksheet!#REF! &lt;&gt;"", TrackingWorksheet!#REF!="Outside of facility"), 1, 0)*D1159)</f>
        <v>#REF!</v>
      </c>
      <c r="T1159" s="170" t="e">
        <f>IF(B1159=1,"",IF(AND(TrackingWorksheet!#REF!&lt;&gt;"",TrackingWorksheet!#REF!&lt;=#REF!),1,0)*D1159)</f>
        <v>#REF!</v>
      </c>
      <c r="U1159" s="170" t="e">
        <f>IF(B1159=1,"",IF(AND(TrackingWorksheet!#REF!&lt;&gt;"",TrackingWorksheet!#REF!&lt;=#REF!),1,0)*D1159)</f>
        <v>#REF!</v>
      </c>
      <c r="V1159" s="170" t="str">
        <f>IF(B1159=1,"",IF(TrackingWorksheet!F1164="","",TrackingWorksheet!F1164))</f>
        <v/>
      </c>
    </row>
    <row r="1160" spans="2:22" x14ac:dyDescent="0.35">
      <c r="B1160" s="178">
        <f>IF(AND(ISBLANK(TrackingWorksheet!B1165),ISBLANK(TrackingWorksheet!C1165),ISBLANK(TrackingWorksheet!G1165),ISBLANK(TrackingWorksheet!I1165),
ISBLANK(TrackingWorksheet!#REF!)),1,0)</f>
        <v>0</v>
      </c>
      <c r="C1160" s="173">
        <f>IF(B1160=1,"",TrackingWorksheet!D1165)</f>
        <v>0</v>
      </c>
      <c r="D1160" s="176">
        <f>IF(B1160=1,"",IF(AND(TrackingWorksheet!B1165&lt;&gt;"",TrackingWorksheet!B1165&lt;=WeeklyCOVIDSummary!$C$7,OR(TrackingWorksheet!C1165="",TrackingWorksheet!C1165&gt;=WeeklyCOVIDSummary!$C$6)),1,0))</f>
        <v>0</v>
      </c>
      <c r="E1160" s="175">
        <f>IF(B1160=1,"",IF(AND(TrackingWorksheet!H1165&lt;&gt;"",TrackingWorksheet!H1165&lt;=WeeklyCOVIDSummary!$C$7),1,0)*D1160)</f>
        <v>0</v>
      </c>
      <c r="F1160" s="175">
        <f>IF(B1160=1,"",IF(AND(TrackingWorksheet!I1165&lt;&gt;"",TrackingWorksheet!I1165&lt;=WeeklyCOVIDSummary!$C$7),1,0)*D1160)</f>
        <v>0</v>
      </c>
      <c r="G1160" s="175">
        <f>IF(B1160=1,"",IF(AND(TrackingWorksheet!G1165&lt;&gt;"",TrackingWorksheet!G1165&lt;=WeeklyCOVIDSummary!$C$7,WeeklyCOVIDSummary!$C$6-TrackingWorksheet!G1165&lt;60),1,0)*D1160)</f>
        <v>0</v>
      </c>
      <c r="H1160" s="175">
        <f>IF(B1160=1,"",IF(AND(TrackingWorksheet!G1165&lt;&gt;"",TrackingWorksheet!G1165&lt;=WeeklyCOVIDSummary!$C$7,TrackingWorksheet!G1165&gt;$M$3),1,0)*D1160)</f>
        <v>0</v>
      </c>
      <c r="I1160" s="175">
        <f t="shared" si="37"/>
        <v>0</v>
      </c>
      <c r="J1160" s="175">
        <f t="shared" si="36"/>
        <v>0</v>
      </c>
      <c r="K1160" s="175">
        <f>IF(B1160=1,"",IF(AND(TrackingWorksheet!G1165="",TrackingWorksheet!H1165="", TrackingWorksheet!I1165=""),1,0)*D1160)</f>
        <v>0</v>
      </c>
      <c r="L1160" s="178" t="str">
        <f>IF(B1160=1,"",IF(TrackingWorksheet!F1165="","",TrackingWorksheet!F1165))</f>
        <v/>
      </c>
      <c r="M1160" s="170"/>
      <c r="N1160" s="170">
        <f>IF(AND(ISBLANK(TrackingWorksheet!B1165),ISBLANK(TrackingWorksheet!C1165),ISBLANK(TrackingWorksheet!G1165),ISBLANK(TrackingWorksheet!I1165),
ISBLANK(TrackingWorksheet!#REF!)),1,0)</f>
        <v>0</v>
      </c>
      <c r="O1160" s="170">
        <f>IF(B1160=1,"",TrackingWorksheet!E1165)</f>
        <v>0</v>
      </c>
      <c r="P1160" s="170" t="e">
        <f>IF(B1160=1,"",IF(AND(TrackingWorksheet!B1165&lt;&gt;"",TrackingWorksheet!B1165&lt;=#REF!,OR(TrackingWorksheet!C1165="",TrackingWorksheet!C1165&gt;=#REF!)),1,0))</f>
        <v>#REF!</v>
      </c>
      <c r="Q1160" s="170" t="e">
        <f>IF(B1160=1,"",IF(AND(TrackingWorksheet!#REF! &lt;&gt;"",TrackingWorksheet!#REF!&lt;=#REF!), 1, 0)*D1160)</f>
        <v>#REF!</v>
      </c>
      <c r="R1160" s="170" t="e">
        <f>IF(B1160=1,"",IF(AND(TrackingWorksheet!#REF! &lt;&gt;"", TrackingWorksheet!#REF!="At facility"), 1, 0)*D1160)</f>
        <v>#REF!</v>
      </c>
      <c r="S1160" s="170" t="e">
        <f>IF(B1160=1,"",IF(AND(TrackingWorksheet!#REF! &lt;&gt;"", TrackingWorksheet!#REF!="Outside of facility"), 1, 0)*D1160)</f>
        <v>#REF!</v>
      </c>
      <c r="T1160" s="170" t="e">
        <f>IF(B1160=1,"",IF(AND(TrackingWorksheet!#REF!&lt;&gt;"",TrackingWorksheet!#REF!&lt;=#REF!),1,0)*D1160)</f>
        <v>#REF!</v>
      </c>
      <c r="U1160" s="170" t="e">
        <f>IF(B1160=1,"",IF(AND(TrackingWorksheet!#REF!&lt;&gt;"",TrackingWorksheet!#REF!&lt;=#REF!),1,0)*D1160)</f>
        <v>#REF!</v>
      </c>
      <c r="V1160" s="170" t="str">
        <f>IF(B1160=1,"",IF(TrackingWorksheet!F1165="","",TrackingWorksheet!F1165))</f>
        <v/>
      </c>
    </row>
    <row r="1161" spans="2:22" x14ac:dyDescent="0.35">
      <c r="B1161" s="178">
        <f>IF(AND(ISBLANK(TrackingWorksheet!B1166),ISBLANK(TrackingWorksheet!C1166),ISBLANK(TrackingWorksheet!G1166),ISBLANK(TrackingWorksheet!I1166),
ISBLANK(TrackingWorksheet!#REF!)),1,0)</f>
        <v>0</v>
      </c>
      <c r="C1161" s="173">
        <f>IF(B1161=1,"",TrackingWorksheet!D1166)</f>
        <v>0</v>
      </c>
      <c r="D1161" s="176">
        <f>IF(B1161=1,"",IF(AND(TrackingWorksheet!B1166&lt;&gt;"",TrackingWorksheet!B1166&lt;=WeeklyCOVIDSummary!$C$7,OR(TrackingWorksheet!C1166="",TrackingWorksheet!C1166&gt;=WeeklyCOVIDSummary!$C$6)),1,0))</f>
        <v>0</v>
      </c>
      <c r="E1161" s="175">
        <f>IF(B1161=1,"",IF(AND(TrackingWorksheet!H1166&lt;&gt;"",TrackingWorksheet!H1166&lt;=WeeklyCOVIDSummary!$C$7),1,0)*D1161)</f>
        <v>0</v>
      </c>
      <c r="F1161" s="175">
        <f>IF(B1161=1,"",IF(AND(TrackingWorksheet!I1166&lt;&gt;"",TrackingWorksheet!I1166&lt;=WeeklyCOVIDSummary!$C$7),1,0)*D1161)</f>
        <v>0</v>
      </c>
      <c r="G1161" s="175">
        <f>IF(B1161=1,"",IF(AND(TrackingWorksheet!G1166&lt;&gt;"",TrackingWorksheet!G1166&lt;=WeeklyCOVIDSummary!$C$7,WeeklyCOVIDSummary!$C$6-TrackingWorksheet!G1166&lt;60),1,0)*D1161)</f>
        <v>0</v>
      </c>
      <c r="H1161" s="175">
        <f>IF(B1161=1,"",IF(AND(TrackingWorksheet!G1166&lt;&gt;"",TrackingWorksheet!G1166&lt;=WeeklyCOVIDSummary!$C$7,TrackingWorksheet!G1166&gt;$M$3),1,0)*D1161)</f>
        <v>0</v>
      </c>
      <c r="I1161" s="175">
        <f t="shared" si="37"/>
        <v>0</v>
      </c>
      <c r="J1161" s="175">
        <f t="shared" si="36"/>
        <v>0</v>
      </c>
      <c r="K1161" s="175">
        <f>IF(B1161=1,"",IF(AND(TrackingWorksheet!G1166="",TrackingWorksheet!H1166="", TrackingWorksheet!I1166=""),1,0)*D1161)</f>
        <v>0</v>
      </c>
      <c r="L1161" s="178" t="str">
        <f>IF(B1161=1,"",IF(TrackingWorksheet!F1166="","",TrackingWorksheet!F1166))</f>
        <v/>
      </c>
      <c r="M1161" s="170"/>
      <c r="N1161" s="170">
        <f>IF(AND(ISBLANK(TrackingWorksheet!B1166),ISBLANK(TrackingWorksheet!C1166),ISBLANK(TrackingWorksheet!G1166),ISBLANK(TrackingWorksheet!I1166),
ISBLANK(TrackingWorksheet!#REF!)),1,0)</f>
        <v>0</v>
      </c>
      <c r="O1161" s="170">
        <f>IF(B1161=1,"",TrackingWorksheet!E1166)</f>
        <v>0</v>
      </c>
      <c r="P1161" s="170" t="e">
        <f>IF(B1161=1,"",IF(AND(TrackingWorksheet!B1166&lt;&gt;"",TrackingWorksheet!B1166&lt;=#REF!,OR(TrackingWorksheet!C1166="",TrackingWorksheet!C1166&gt;=#REF!)),1,0))</f>
        <v>#REF!</v>
      </c>
      <c r="Q1161" s="170" t="e">
        <f>IF(B1161=1,"",IF(AND(TrackingWorksheet!#REF! &lt;&gt;"",TrackingWorksheet!#REF!&lt;=#REF!), 1, 0)*D1161)</f>
        <v>#REF!</v>
      </c>
      <c r="R1161" s="170" t="e">
        <f>IF(B1161=1,"",IF(AND(TrackingWorksheet!#REF! &lt;&gt;"", TrackingWorksheet!#REF!="At facility"), 1, 0)*D1161)</f>
        <v>#REF!</v>
      </c>
      <c r="S1161" s="170" t="e">
        <f>IF(B1161=1,"",IF(AND(TrackingWorksheet!#REF! &lt;&gt;"", TrackingWorksheet!#REF!="Outside of facility"), 1, 0)*D1161)</f>
        <v>#REF!</v>
      </c>
      <c r="T1161" s="170" t="e">
        <f>IF(B1161=1,"",IF(AND(TrackingWorksheet!#REF!&lt;&gt;"",TrackingWorksheet!#REF!&lt;=#REF!),1,0)*D1161)</f>
        <v>#REF!</v>
      </c>
      <c r="U1161" s="170" t="e">
        <f>IF(B1161=1,"",IF(AND(TrackingWorksheet!#REF!&lt;&gt;"",TrackingWorksheet!#REF!&lt;=#REF!),1,0)*D1161)</f>
        <v>#REF!</v>
      </c>
      <c r="V1161" s="170" t="str">
        <f>IF(B1161=1,"",IF(TrackingWorksheet!F1166="","",TrackingWorksheet!F1166))</f>
        <v/>
      </c>
    </row>
    <row r="1162" spans="2:22" x14ac:dyDescent="0.35">
      <c r="B1162" s="178">
        <f>IF(AND(ISBLANK(TrackingWorksheet!B1167),ISBLANK(TrackingWorksheet!C1167),ISBLANK(TrackingWorksheet!G1167),ISBLANK(TrackingWorksheet!I1167),
ISBLANK(TrackingWorksheet!#REF!)),1,0)</f>
        <v>0</v>
      </c>
      <c r="C1162" s="173">
        <f>IF(B1162=1,"",TrackingWorksheet!D1167)</f>
        <v>0</v>
      </c>
      <c r="D1162" s="176">
        <f>IF(B1162=1,"",IF(AND(TrackingWorksheet!B1167&lt;&gt;"",TrackingWorksheet!B1167&lt;=WeeklyCOVIDSummary!$C$7,OR(TrackingWorksheet!C1167="",TrackingWorksheet!C1167&gt;=WeeklyCOVIDSummary!$C$6)),1,0))</f>
        <v>0</v>
      </c>
      <c r="E1162" s="175">
        <f>IF(B1162=1,"",IF(AND(TrackingWorksheet!H1167&lt;&gt;"",TrackingWorksheet!H1167&lt;=WeeklyCOVIDSummary!$C$7),1,0)*D1162)</f>
        <v>0</v>
      </c>
      <c r="F1162" s="175">
        <f>IF(B1162=1,"",IF(AND(TrackingWorksheet!I1167&lt;&gt;"",TrackingWorksheet!I1167&lt;=WeeklyCOVIDSummary!$C$7),1,0)*D1162)</f>
        <v>0</v>
      </c>
      <c r="G1162" s="175">
        <f>IF(B1162=1,"",IF(AND(TrackingWorksheet!G1167&lt;&gt;"",TrackingWorksheet!G1167&lt;=WeeklyCOVIDSummary!$C$7,WeeklyCOVIDSummary!$C$6-TrackingWorksheet!G1167&lt;60),1,0)*D1162)</f>
        <v>0</v>
      </c>
      <c r="H1162" s="175">
        <f>IF(B1162=1,"",IF(AND(TrackingWorksheet!G1167&lt;&gt;"",TrackingWorksheet!G1167&lt;=WeeklyCOVIDSummary!$C$7,TrackingWorksheet!G1167&gt;$M$3),1,0)*D1162)</f>
        <v>0</v>
      </c>
      <c r="I1162" s="175">
        <f t="shared" si="37"/>
        <v>0</v>
      </c>
      <c r="J1162" s="175">
        <f t="shared" si="36"/>
        <v>0</v>
      </c>
      <c r="K1162" s="175">
        <f>IF(B1162=1,"",IF(AND(TrackingWorksheet!G1167="",TrackingWorksheet!H1167="", TrackingWorksheet!I1167=""),1,0)*D1162)</f>
        <v>0</v>
      </c>
      <c r="L1162" s="178" t="str">
        <f>IF(B1162=1,"",IF(TrackingWorksheet!F1167="","",TrackingWorksheet!F1167))</f>
        <v/>
      </c>
      <c r="M1162" s="170"/>
      <c r="N1162" s="170">
        <f>IF(AND(ISBLANK(TrackingWorksheet!B1167),ISBLANK(TrackingWorksheet!C1167),ISBLANK(TrackingWorksheet!G1167),ISBLANK(TrackingWorksheet!I1167),
ISBLANK(TrackingWorksheet!#REF!)),1,0)</f>
        <v>0</v>
      </c>
      <c r="O1162" s="170">
        <f>IF(B1162=1,"",TrackingWorksheet!E1167)</f>
        <v>0</v>
      </c>
      <c r="P1162" s="170" t="e">
        <f>IF(B1162=1,"",IF(AND(TrackingWorksheet!B1167&lt;&gt;"",TrackingWorksheet!B1167&lt;=#REF!,OR(TrackingWorksheet!C1167="",TrackingWorksheet!C1167&gt;=#REF!)),1,0))</f>
        <v>#REF!</v>
      </c>
      <c r="Q1162" s="170" t="e">
        <f>IF(B1162=1,"",IF(AND(TrackingWorksheet!#REF! &lt;&gt;"",TrackingWorksheet!#REF!&lt;=#REF!), 1, 0)*D1162)</f>
        <v>#REF!</v>
      </c>
      <c r="R1162" s="170" t="e">
        <f>IF(B1162=1,"",IF(AND(TrackingWorksheet!#REF! &lt;&gt;"", TrackingWorksheet!#REF!="At facility"), 1, 0)*D1162)</f>
        <v>#REF!</v>
      </c>
      <c r="S1162" s="170" t="e">
        <f>IF(B1162=1,"",IF(AND(TrackingWorksheet!#REF! &lt;&gt;"", TrackingWorksheet!#REF!="Outside of facility"), 1, 0)*D1162)</f>
        <v>#REF!</v>
      </c>
      <c r="T1162" s="170" t="e">
        <f>IF(B1162=1,"",IF(AND(TrackingWorksheet!#REF!&lt;&gt;"",TrackingWorksheet!#REF!&lt;=#REF!),1,0)*D1162)</f>
        <v>#REF!</v>
      </c>
      <c r="U1162" s="170" t="e">
        <f>IF(B1162=1,"",IF(AND(TrackingWorksheet!#REF!&lt;&gt;"",TrackingWorksheet!#REF!&lt;=#REF!),1,0)*D1162)</f>
        <v>#REF!</v>
      </c>
      <c r="V1162" s="170" t="str">
        <f>IF(B1162=1,"",IF(TrackingWorksheet!F1167="","",TrackingWorksheet!F1167))</f>
        <v/>
      </c>
    </row>
    <row r="1163" spans="2:22" x14ac:dyDescent="0.35">
      <c r="B1163" s="178">
        <f>IF(AND(ISBLANK(TrackingWorksheet!B1168),ISBLANK(TrackingWorksheet!C1168),ISBLANK(TrackingWorksheet!G1168),ISBLANK(TrackingWorksheet!I1168),
ISBLANK(TrackingWorksheet!#REF!)),1,0)</f>
        <v>0</v>
      </c>
      <c r="C1163" s="173">
        <f>IF(B1163=1,"",TrackingWorksheet!D1168)</f>
        <v>0</v>
      </c>
      <c r="D1163" s="176">
        <f>IF(B1163=1,"",IF(AND(TrackingWorksheet!B1168&lt;&gt;"",TrackingWorksheet!B1168&lt;=WeeklyCOVIDSummary!$C$7,OR(TrackingWorksheet!C1168="",TrackingWorksheet!C1168&gt;=WeeklyCOVIDSummary!$C$6)),1,0))</f>
        <v>0</v>
      </c>
      <c r="E1163" s="175">
        <f>IF(B1163=1,"",IF(AND(TrackingWorksheet!H1168&lt;&gt;"",TrackingWorksheet!H1168&lt;=WeeklyCOVIDSummary!$C$7),1,0)*D1163)</f>
        <v>0</v>
      </c>
      <c r="F1163" s="175">
        <f>IF(B1163=1,"",IF(AND(TrackingWorksheet!I1168&lt;&gt;"",TrackingWorksheet!I1168&lt;=WeeklyCOVIDSummary!$C$7),1,0)*D1163)</f>
        <v>0</v>
      </c>
      <c r="G1163" s="175">
        <f>IF(B1163=1,"",IF(AND(TrackingWorksheet!G1168&lt;&gt;"",TrackingWorksheet!G1168&lt;=WeeklyCOVIDSummary!$C$7,WeeklyCOVIDSummary!$C$6-TrackingWorksheet!G1168&lt;60),1,0)*D1163)</f>
        <v>0</v>
      </c>
      <c r="H1163" s="175">
        <f>IF(B1163=1,"",IF(AND(TrackingWorksheet!G1168&lt;&gt;"",TrackingWorksheet!G1168&lt;=WeeklyCOVIDSummary!$C$7,TrackingWorksheet!G1168&gt;$M$3),1,0)*D1163)</f>
        <v>0</v>
      </c>
      <c r="I1163" s="175">
        <f t="shared" si="37"/>
        <v>0</v>
      </c>
      <c r="J1163" s="175">
        <f t="shared" si="36"/>
        <v>0</v>
      </c>
      <c r="K1163" s="175">
        <f>IF(B1163=1,"",IF(AND(TrackingWorksheet!G1168="",TrackingWorksheet!H1168="", TrackingWorksheet!I1168=""),1,0)*D1163)</f>
        <v>0</v>
      </c>
      <c r="L1163" s="178" t="str">
        <f>IF(B1163=1,"",IF(TrackingWorksheet!F1168="","",TrackingWorksheet!F1168))</f>
        <v/>
      </c>
      <c r="M1163" s="170"/>
      <c r="N1163" s="170">
        <f>IF(AND(ISBLANK(TrackingWorksheet!B1168),ISBLANK(TrackingWorksheet!C1168),ISBLANK(TrackingWorksheet!G1168),ISBLANK(TrackingWorksheet!I1168),
ISBLANK(TrackingWorksheet!#REF!)),1,0)</f>
        <v>0</v>
      </c>
      <c r="O1163" s="170">
        <f>IF(B1163=1,"",TrackingWorksheet!E1168)</f>
        <v>0</v>
      </c>
      <c r="P1163" s="170" t="e">
        <f>IF(B1163=1,"",IF(AND(TrackingWorksheet!B1168&lt;&gt;"",TrackingWorksheet!B1168&lt;=#REF!,OR(TrackingWorksheet!C1168="",TrackingWorksheet!C1168&gt;=#REF!)),1,0))</f>
        <v>#REF!</v>
      </c>
      <c r="Q1163" s="170" t="e">
        <f>IF(B1163=1,"",IF(AND(TrackingWorksheet!#REF! &lt;&gt;"",TrackingWorksheet!#REF!&lt;=#REF!), 1, 0)*D1163)</f>
        <v>#REF!</v>
      </c>
      <c r="R1163" s="170" t="e">
        <f>IF(B1163=1,"",IF(AND(TrackingWorksheet!#REF! &lt;&gt;"", TrackingWorksheet!#REF!="At facility"), 1, 0)*D1163)</f>
        <v>#REF!</v>
      </c>
      <c r="S1163" s="170" t="e">
        <f>IF(B1163=1,"",IF(AND(TrackingWorksheet!#REF! &lt;&gt;"", TrackingWorksheet!#REF!="Outside of facility"), 1, 0)*D1163)</f>
        <v>#REF!</v>
      </c>
      <c r="T1163" s="170" t="e">
        <f>IF(B1163=1,"",IF(AND(TrackingWorksheet!#REF!&lt;&gt;"",TrackingWorksheet!#REF!&lt;=#REF!),1,0)*D1163)</f>
        <v>#REF!</v>
      </c>
      <c r="U1163" s="170" t="e">
        <f>IF(B1163=1,"",IF(AND(TrackingWorksheet!#REF!&lt;&gt;"",TrackingWorksheet!#REF!&lt;=#REF!),1,0)*D1163)</f>
        <v>#REF!</v>
      </c>
      <c r="V1163" s="170" t="str">
        <f>IF(B1163=1,"",IF(TrackingWorksheet!F1168="","",TrackingWorksheet!F1168))</f>
        <v/>
      </c>
    </row>
    <row r="1164" spans="2:22" x14ac:dyDescent="0.35">
      <c r="B1164" s="178">
        <f>IF(AND(ISBLANK(TrackingWorksheet!B1169),ISBLANK(TrackingWorksheet!C1169),ISBLANK(TrackingWorksheet!G1169),ISBLANK(TrackingWorksheet!I1169),
ISBLANK(TrackingWorksheet!#REF!)),1,0)</f>
        <v>0</v>
      </c>
      <c r="C1164" s="173">
        <f>IF(B1164=1,"",TrackingWorksheet!D1169)</f>
        <v>0</v>
      </c>
      <c r="D1164" s="176">
        <f>IF(B1164=1,"",IF(AND(TrackingWorksheet!B1169&lt;&gt;"",TrackingWorksheet!B1169&lt;=WeeklyCOVIDSummary!$C$7,OR(TrackingWorksheet!C1169="",TrackingWorksheet!C1169&gt;=WeeklyCOVIDSummary!$C$6)),1,0))</f>
        <v>0</v>
      </c>
      <c r="E1164" s="175">
        <f>IF(B1164=1,"",IF(AND(TrackingWorksheet!H1169&lt;&gt;"",TrackingWorksheet!H1169&lt;=WeeklyCOVIDSummary!$C$7),1,0)*D1164)</f>
        <v>0</v>
      </c>
      <c r="F1164" s="175">
        <f>IF(B1164=1,"",IF(AND(TrackingWorksheet!I1169&lt;&gt;"",TrackingWorksheet!I1169&lt;=WeeklyCOVIDSummary!$C$7),1,0)*D1164)</f>
        <v>0</v>
      </c>
      <c r="G1164" s="175">
        <f>IF(B1164=1,"",IF(AND(TrackingWorksheet!G1169&lt;&gt;"",TrackingWorksheet!G1169&lt;=WeeklyCOVIDSummary!$C$7,WeeklyCOVIDSummary!$C$6-TrackingWorksheet!G1169&lt;60),1,0)*D1164)</f>
        <v>0</v>
      </c>
      <c r="H1164" s="175">
        <f>IF(B1164=1,"",IF(AND(TrackingWorksheet!G1169&lt;&gt;"",TrackingWorksheet!G1169&lt;=WeeklyCOVIDSummary!$C$7,TrackingWorksheet!G1169&gt;$M$3),1,0)*D1164)</f>
        <v>0</v>
      </c>
      <c r="I1164" s="175">
        <f t="shared" si="37"/>
        <v>0</v>
      </c>
      <c r="J1164" s="175">
        <f t="shared" si="36"/>
        <v>0</v>
      </c>
      <c r="K1164" s="175">
        <f>IF(B1164=1,"",IF(AND(TrackingWorksheet!G1169="",TrackingWorksheet!H1169="", TrackingWorksheet!I1169=""),1,0)*D1164)</f>
        <v>0</v>
      </c>
      <c r="L1164" s="178" t="str">
        <f>IF(B1164=1,"",IF(TrackingWorksheet!F1169="","",TrackingWorksheet!F1169))</f>
        <v/>
      </c>
      <c r="M1164" s="170"/>
      <c r="N1164" s="170">
        <f>IF(AND(ISBLANK(TrackingWorksheet!B1169),ISBLANK(TrackingWorksheet!C1169),ISBLANK(TrackingWorksheet!G1169),ISBLANK(TrackingWorksheet!I1169),
ISBLANK(TrackingWorksheet!#REF!)),1,0)</f>
        <v>0</v>
      </c>
      <c r="O1164" s="170">
        <f>IF(B1164=1,"",TrackingWorksheet!E1169)</f>
        <v>0</v>
      </c>
      <c r="P1164" s="170" t="e">
        <f>IF(B1164=1,"",IF(AND(TrackingWorksheet!B1169&lt;&gt;"",TrackingWorksheet!B1169&lt;=#REF!,OR(TrackingWorksheet!C1169="",TrackingWorksheet!C1169&gt;=#REF!)),1,0))</f>
        <v>#REF!</v>
      </c>
      <c r="Q1164" s="170" t="e">
        <f>IF(B1164=1,"",IF(AND(TrackingWorksheet!#REF! &lt;&gt;"",TrackingWorksheet!#REF!&lt;=#REF!), 1, 0)*D1164)</f>
        <v>#REF!</v>
      </c>
      <c r="R1164" s="170" t="e">
        <f>IF(B1164=1,"",IF(AND(TrackingWorksheet!#REF! &lt;&gt;"", TrackingWorksheet!#REF!="At facility"), 1, 0)*D1164)</f>
        <v>#REF!</v>
      </c>
      <c r="S1164" s="170" t="e">
        <f>IF(B1164=1,"",IF(AND(TrackingWorksheet!#REF! &lt;&gt;"", TrackingWorksheet!#REF!="Outside of facility"), 1, 0)*D1164)</f>
        <v>#REF!</v>
      </c>
      <c r="T1164" s="170" t="e">
        <f>IF(B1164=1,"",IF(AND(TrackingWorksheet!#REF!&lt;&gt;"",TrackingWorksheet!#REF!&lt;=#REF!),1,0)*D1164)</f>
        <v>#REF!</v>
      </c>
      <c r="U1164" s="170" t="e">
        <f>IF(B1164=1,"",IF(AND(TrackingWorksheet!#REF!&lt;&gt;"",TrackingWorksheet!#REF!&lt;=#REF!),1,0)*D1164)</f>
        <v>#REF!</v>
      </c>
      <c r="V1164" s="170" t="str">
        <f>IF(B1164=1,"",IF(TrackingWorksheet!F1169="","",TrackingWorksheet!F1169))</f>
        <v/>
      </c>
    </row>
    <row r="1165" spans="2:22" x14ac:dyDescent="0.35">
      <c r="B1165" s="178">
        <f>IF(AND(ISBLANK(TrackingWorksheet!B1170),ISBLANK(TrackingWorksheet!C1170),ISBLANK(TrackingWorksheet!G1170),ISBLANK(TrackingWorksheet!I1170),
ISBLANK(TrackingWorksheet!#REF!)),1,0)</f>
        <v>0</v>
      </c>
      <c r="C1165" s="173">
        <f>IF(B1165=1,"",TrackingWorksheet!D1170)</f>
        <v>0</v>
      </c>
      <c r="D1165" s="176">
        <f>IF(B1165=1,"",IF(AND(TrackingWorksheet!B1170&lt;&gt;"",TrackingWorksheet!B1170&lt;=WeeklyCOVIDSummary!$C$7,OR(TrackingWorksheet!C1170="",TrackingWorksheet!C1170&gt;=WeeklyCOVIDSummary!$C$6)),1,0))</f>
        <v>0</v>
      </c>
      <c r="E1165" s="175">
        <f>IF(B1165=1,"",IF(AND(TrackingWorksheet!H1170&lt;&gt;"",TrackingWorksheet!H1170&lt;=WeeklyCOVIDSummary!$C$7),1,0)*D1165)</f>
        <v>0</v>
      </c>
      <c r="F1165" s="175">
        <f>IF(B1165=1,"",IF(AND(TrackingWorksheet!I1170&lt;&gt;"",TrackingWorksheet!I1170&lt;=WeeklyCOVIDSummary!$C$7),1,0)*D1165)</f>
        <v>0</v>
      </c>
      <c r="G1165" s="175">
        <f>IF(B1165=1,"",IF(AND(TrackingWorksheet!G1170&lt;&gt;"",TrackingWorksheet!G1170&lt;=WeeklyCOVIDSummary!$C$7,WeeklyCOVIDSummary!$C$6-TrackingWorksheet!G1170&lt;60),1,0)*D1165)</f>
        <v>0</v>
      </c>
      <c r="H1165" s="175">
        <f>IF(B1165=1,"",IF(AND(TrackingWorksheet!G1170&lt;&gt;"",TrackingWorksheet!G1170&lt;=WeeklyCOVIDSummary!$C$7,TrackingWorksheet!G1170&gt;$M$3),1,0)*D1165)</f>
        <v>0</v>
      </c>
      <c r="I1165" s="175">
        <f t="shared" si="37"/>
        <v>0</v>
      </c>
      <c r="J1165" s="175">
        <f t="shared" si="36"/>
        <v>0</v>
      </c>
      <c r="K1165" s="175">
        <f>IF(B1165=1,"",IF(AND(TrackingWorksheet!G1170="",TrackingWorksheet!H1170="", TrackingWorksheet!I1170=""),1,0)*D1165)</f>
        <v>0</v>
      </c>
      <c r="L1165" s="178" t="str">
        <f>IF(B1165=1,"",IF(TrackingWorksheet!F1170="","",TrackingWorksheet!F1170))</f>
        <v/>
      </c>
      <c r="M1165" s="170"/>
      <c r="N1165" s="170">
        <f>IF(AND(ISBLANK(TrackingWorksheet!B1170),ISBLANK(TrackingWorksheet!C1170),ISBLANK(TrackingWorksheet!G1170),ISBLANK(TrackingWorksheet!I1170),
ISBLANK(TrackingWorksheet!#REF!)),1,0)</f>
        <v>0</v>
      </c>
      <c r="O1165" s="170">
        <f>IF(B1165=1,"",TrackingWorksheet!E1170)</f>
        <v>0</v>
      </c>
      <c r="P1165" s="170" t="e">
        <f>IF(B1165=1,"",IF(AND(TrackingWorksheet!B1170&lt;&gt;"",TrackingWorksheet!B1170&lt;=#REF!,OR(TrackingWorksheet!C1170="",TrackingWorksheet!C1170&gt;=#REF!)),1,0))</f>
        <v>#REF!</v>
      </c>
      <c r="Q1165" s="170" t="e">
        <f>IF(B1165=1,"",IF(AND(TrackingWorksheet!#REF! &lt;&gt;"",TrackingWorksheet!#REF!&lt;=#REF!), 1, 0)*D1165)</f>
        <v>#REF!</v>
      </c>
      <c r="R1165" s="170" t="e">
        <f>IF(B1165=1,"",IF(AND(TrackingWorksheet!#REF! &lt;&gt;"", TrackingWorksheet!#REF!="At facility"), 1, 0)*D1165)</f>
        <v>#REF!</v>
      </c>
      <c r="S1165" s="170" t="e">
        <f>IF(B1165=1,"",IF(AND(TrackingWorksheet!#REF! &lt;&gt;"", TrackingWorksheet!#REF!="Outside of facility"), 1, 0)*D1165)</f>
        <v>#REF!</v>
      </c>
      <c r="T1165" s="170" t="e">
        <f>IF(B1165=1,"",IF(AND(TrackingWorksheet!#REF!&lt;&gt;"",TrackingWorksheet!#REF!&lt;=#REF!),1,0)*D1165)</f>
        <v>#REF!</v>
      </c>
      <c r="U1165" s="170" t="e">
        <f>IF(B1165=1,"",IF(AND(TrackingWorksheet!#REF!&lt;&gt;"",TrackingWorksheet!#REF!&lt;=#REF!),1,0)*D1165)</f>
        <v>#REF!</v>
      </c>
      <c r="V1165" s="170" t="str">
        <f>IF(B1165=1,"",IF(TrackingWorksheet!F1170="","",TrackingWorksheet!F1170))</f>
        <v/>
      </c>
    </row>
    <row r="1166" spans="2:22" x14ac:dyDescent="0.35">
      <c r="B1166" s="178">
        <f>IF(AND(ISBLANK(TrackingWorksheet!B1171),ISBLANK(TrackingWorksheet!C1171),ISBLANK(TrackingWorksheet!G1171),ISBLANK(TrackingWorksheet!I1171),
ISBLANK(TrackingWorksheet!#REF!)),1,0)</f>
        <v>0</v>
      </c>
      <c r="C1166" s="173">
        <f>IF(B1166=1,"",TrackingWorksheet!D1171)</f>
        <v>0</v>
      </c>
      <c r="D1166" s="176">
        <f>IF(B1166=1,"",IF(AND(TrackingWorksheet!B1171&lt;&gt;"",TrackingWorksheet!B1171&lt;=WeeklyCOVIDSummary!$C$7,OR(TrackingWorksheet!C1171="",TrackingWorksheet!C1171&gt;=WeeklyCOVIDSummary!$C$6)),1,0))</f>
        <v>0</v>
      </c>
      <c r="E1166" s="175">
        <f>IF(B1166=1,"",IF(AND(TrackingWorksheet!H1171&lt;&gt;"",TrackingWorksheet!H1171&lt;=WeeklyCOVIDSummary!$C$7),1,0)*D1166)</f>
        <v>0</v>
      </c>
      <c r="F1166" s="175">
        <f>IF(B1166=1,"",IF(AND(TrackingWorksheet!I1171&lt;&gt;"",TrackingWorksheet!I1171&lt;=WeeklyCOVIDSummary!$C$7),1,0)*D1166)</f>
        <v>0</v>
      </c>
      <c r="G1166" s="175">
        <f>IF(B1166=1,"",IF(AND(TrackingWorksheet!G1171&lt;&gt;"",TrackingWorksheet!G1171&lt;=WeeklyCOVIDSummary!$C$7,WeeklyCOVIDSummary!$C$6-TrackingWorksheet!G1171&lt;60),1,0)*D1166)</f>
        <v>0</v>
      </c>
      <c r="H1166" s="175">
        <f>IF(B1166=1,"",IF(AND(TrackingWorksheet!G1171&lt;&gt;"",TrackingWorksheet!G1171&lt;=WeeklyCOVIDSummary!$C$7,TrackingWorksheet!G1171&gt;$M$3),1,0)*D1166)</f>
        <v>0</v>
      </c>
      <c r="I1166" s="175">
        <f t="shared" si="37"/>
        <v>0</v>
      </c>
      <c r="J1166" s="175">
        <f t="shared" si="36"/>
        <v>0</v>
      </c>
      <c r="K1166" s="175">
        <f>IF(B1166=1,"",IF(AND(TrackingWorksheet!G1171="",TrackingWorksheet!H1171="", TrackingWorksheet!I1171=""),1,0)*D1166)</f>
        <v>0</v>
      </c>
      <c r="L1166" s="178" t="str">
        <f>IF(B1166=1,"",IF(TrackingWorksheet!F1171="","",TrackingWorksheet!F1171))</f>
        <v/>
      </c>
      <c r="M1166" s="170"/>
      <c r="N1166" s="170">
        <f>IF(AND(ISBLANK(TrackingWorksheet!B1171),ISBLANK(TrackingWorksheet!C1171),ISBLANK(TrackingWorksheet!G1171),ISBLANK(TrackingWorksheet!I1171),
ISBLANK(TrackingWorksheet!#REF!)),1,0)</f>
        <v>0</v>
      </c>
      <c r="O1166" s="170">
        <f>IF(B1166=1,"",TrackingWorksheet!E1171)</f>
        <v>0</v>
      </c>
      <c r="P1166" s="170" t="e">
        <f>IF(B1166=1,"",IF(AND(TrackingWorksheet!B1171&lt;&gt;"",TrackingWorksheet!B1171&lt;=#REF!,OR(TrackingWorksheet!C1171="",TrackingWorksheet!C1171&gt;=#REF!)),1,0))</f>
        <v>#REF!</v>
      </c>
      <c r="Q1166" s="170" t="e">
        <f>IF(B1166=1,"",IF(AND(TrackingWorksheet!#REF! &lt;&gt;"",TrackingWorksheet!#REF!&lt;=#REF!), 1, 0)*D1166)</f>
        <v>#REF!</v>
      </c>
      <c r="R1166" s="170" t="e">
        <f>IF(B1166=1,"",IF(AND(TrackingWorksheet!#REF! &lt;&gt;"", TrackingWorksheet!#REF!="At facility"), 1, 0)*D1166)</f>
        <v>#REF!</v>
      </c>
      <c r="S1166" s="170" t="e">
        <f>IF(B1166=1,"",IF(AND(TrackingWorksheet!#REF! &lt;&gt;"", TrackingWorksheet!#REF!="Outside of facility"), 1, 0)*D1166)</f>
        <v>#REF!</v>
      </c>
      <c r="T1166" s="170" t="e">
        <f>IF(B1166=1,"",IF(AND(TrackingWorksheet!#REF!&lt;&gt;"",TrackingWorksheet!#REF!&lt;=#REF!),1,0)*D1166)</f>
        <v>#REF!</v>
      </c>
      <c r="U1166" s="170" t="e">
        <f>IF(B1166=1,"",IF(AND(TrackingWorksheet!#REF!&lt;&gt;"",TrackingWorksheet!#REF!&lt;=#REF!),1,0)*D1166)</f>
        <v>#REF!</v>
      </c>
      <c r="V1166" s="170" t="str">
        <f>IF(B1166=1,"",IF(TrackingWorksheet!F1171="","",TrackingWorksheet!F1171))</f>
        <v/>
      </c>
    </row>
    <row r="1167" spans="2:22" x14ac:dyDescent="0.35">
      <c r="B1167" s="178">
        <f>IF(AND(ISBLANK(TrackingWorksheet!B1172),ISBLANK(TrackingWorksheet!C1172),ISBLANK(TrackingWorksheet!G1172),ISBLANK(TrackingWorksheet!I1172),
ISBLANK(TrackingWorksheet!#REF!)),1,0)</f>
        <v>0</v>
      </c>
      <c r="C1167" s="173">
        <f>IF(B1167=1,"",TrackingWorksheet!D1172)</f>
        <v>0</v>
      </c>
      <c r="D1167" s="176">
        <f>IF(B1167=1,"",IF(AND(TrackingWorksheet!B1172&lt;&gt;"",TrackingWorksheet!B1172&lt;=WeeklyCOVIDSummary!$C$7,OR(TrackingWorksheet!C1172="",TrackingWorksheet!C1172&gt;=WeeklyCOVIDSummary!$C$6)),1,0))</f>
        <v>0</v>
      </c>
      <c r="E1167" s="175">
        <f>IF(B1167=1,"",IF(AND(TrackingWorksheet!H1172&lt;&gt;"",TrackingWorksheet!H1172&lt;=WeeklyCOVIDSummary!$C$7),1,0)*D1167)</f>
        <v>0</v>
      </c>
      <c r="F1167" s="175">
        <f>IF(B1167=1,"",IF(AND(TrackingWorksheet!I1172&lt;&gt;"",TrackingWorksheet!I1172&lt;=WeeklyCOVIDSummary!$C$7),1,0)*D1167)</f>
        <v>0</v>
      </c>
      <c r="G1167" s="175">
        <f>IF(B1167=1,"",IF(AND(TrackingWorksheet!G1172&lt;&gt;"",TrackingWorksheet!G1172&lt;=WeeklyCOVIDSummary!$C$7,WeeklyCOVIDSummary!$C$6-TrackingWorksheet!G1172&lt;60),1,0)*D1167)</f>
        <v>0</v>
      </c>
      <c r="H1167" s="175">
        <f>IF(B1167=1,"",IF(AND(TrackingWorksheet!G1172&lt;&gt;"",TrackingWorksheet!G1172&lt;=WeeklyCOVIDSummary!$C$7,TrackingWorksheet!G1172&gt;$M$3),1,0)*D1167)</f>
        <v>0</v>
      </c>
      <c r="I1167" s="175">
        <f t="shared" si="37"/>
        <v>0</v>
      </c>
      <c r="J1167" s="175">
        <f t="shared" si="36"/>
        <v>0</v>
      </c>
      <c r="K1167" s="175">
        <f>IF(B1167=1,"",IF(AND(TrackingWorksheet!G1172="",TrackingWorksheet!H1172="", TrackingWorksheet!I1172=""),1,0)*D1167)</f>
        <v>0</v>
      </c>
      <c r="L1167" s="178" t="str">
        <f>IF(B1167=1,"",IF(TrackingWorksheet!F1172="","",TrackingWorksheet!F1172))</f>
        <v/>
      </c>
      <c r="M1167" s="170"/>
      <c r="N1167" s="170">
        <f>IF(AND(ISBLANK(TrackingWorksheet!B1172),ISBLANK(TrackingWorksheet!C1172),ISBLANK(TrackingWorksheet!G1172),ISBLANK(TrackingWorksheet!I1172),
ISBLANK(TrackingWorksheet!#REF!)),1,0)</f>
        <v>0</v>
      </c>
      <c r="O1167" s="170">
        <f>IF(B1167=1,"",TrackingWorksheet!E1172)</f>
        <v>0</v>
      </c>
      <c r="P1167" s="170" t="e">
        <f>IF(B1167=1,"",IF(AND(TrackingWorksheet!B1172&lt;&gt;"",TrackingWorksheet!B1172&lt;=#REF!,OR(TrackingWorksheet!C1172="",TrackingWorksheet!C1172&gt;=#REF!)),1,0))</f>
        <v>#REF!</v>
      </c>
      <c r="Q1167" s="170" t="e">
        <f>IF(B1167=1,"",IF(AND(TrackingWorksheet!#REF! &lt;&gt;"",TrackingWorksheet!#REF!&lt;=#REF!), 1, 0)*D1167)</f>
        <v>#REF!</v>
      </c>
      <c r="R1167" s="170" t="e">
        <f>IF(B1167=1,"",IF(AND(TrackingWorksheet!#REF! &lt;&gt;"", TrackingWorksheet!#REF!="At facility"), 1, 0)*D1167)</f>
        <v>#REF!</v>
      </c>
      <c r="S1167" s="170" t="e">
        <f>IF(B1167=1,"",IF(AND(TrackingWorksheet!#REF! &lt;&gt;"", TrackingWorksheet!#REF!="Outside of facility"), 1, 0)*D1167)</f>
        <v>#REF!</v>
      </c>
      <c r="T1167" s="170" t="e">
        <f>IF(B1167=1,"",IF(AND(TrackingWorksheet!#REF!&lt;&gt;"",TrackingWorksheet!#REF!&lt;=#REF!),1,0)*D1167)</f>
        <v>#REF!</v>
      </c>
      <c r="U1167" s="170" t="e">
        <f>IF(B1167=1,"",IF(AND(TrackingWorksheet!#REF!&lt;&gt;"",TrackingWorksheet!#REF!&lt;=#REF!),1,0)*D1167)</f>
        <v>#REF!</v>
      </c>
      <c r="V1167" s="170" t="str">
        <f>IF(B1167=1,"",IF(TrackingWorksheet!F1172="","",TrackingWorksheet!F1172))</f>
        <v/>
      </c>
    </row>
    <row r="1168" spans="2:22" x14ac:dyDescent="0.35">
      <c r="B1168" s="178">
        <f>IF(AND(ISBLANK(TrackingWorksheet!B1173),ISBLANK(TrackingWorksheet!C1173),ISBLANK(TrackingWorksheet!G1173),ISBLANK(TrackingWorksheet!I1173),
ISBLANK(TrackingWorksheet!#REF!)),1,0)</f>
        <v>0</v>
      </c>
      <c r="C1168" s="173">
        <f>IF(B1168=1,"",TrackingWorksheet!D1173)</f>
        <v>0</v>
      </c>
      <c r="D1168" s="176">
        <f>IF(B1168=1,"",IF(AND(TrackingWorksheet!B1173&lt;&gt;"",TrackingWorksheet!B1173&lt;=WeeklyCOVIDSummary!$C$7,OR(TrackingWorksheet!C1173="",TrackingWorksheet!C1173&gt;=WeeklyCOVIDSummary!$C$6)),1,0))</f>
        <v>0</v>
      </c>
      <c r="E1168" s="175">
        <f>IF(B1168=1,"",IF(AND(TrackingWorksheet!H1173&lt;&gt;"",TrackingWorksheet!H1173&lt;=WeeklyCOVIDSummary!$C$7),1,0)*D1168)</f>
        <v>0</v>
      </c>
      <c r="F1168" s="175">
        <f>IF(B1168=1,"",IF(AND(TrackingWorksheet!I1173&lt;&gt;"",TrackingWorksheet!I1173&lt;=WeeklyCOVIDSummary!$C$7),1,0)*D1168)</f>
        <v>0</v>
      </c>
      <c r="G1168" s="175">
        <f>IF(B1168=1,"",IF(AND(TrackingWorksheet!G1173&lt;&gt;"",TrackingWorksheet!G1173&lt;=WeeklyCOVIDSummary!$C$7,WeeklyCOVIDSummary!$C$6-TrackingWorksheet!G1173&lt;60),1,0)*D1168)</f>
        <v>0</v>
      </c>
      <c r="H1168" s="175">
        <f>IF(B1168=1,"",IF(AND(TrackingWorksheet!G1173&lt;&gt;"",TrackingWorksheet!G1173&lt;=WeeklyCOVIDSummary!$C$7,TrackingWorksheet!G1173&gt;$M$3),1,0)*D1168)</f>
        <v>0</v>
      </c>
      <c r="I1168" s="175">
        <f t="shared" si="37"/>
        <v>0</v>
      </c>
      <c r="J1168" s="175">
        <f t="shared" si="36"/>
        <v>0</v>
      </c>
      <c r="K1168" s="175">
        <f>IF(B1168=1,"",IF(AND(TrackingWorksheet!G1173="",TrackingWorksheet!H1173="", TrackingWorksheet!I1173=""),1,0)*D1168)</f>
        <v>0</v>
      </c>
      <c r="L1168" s="178" t="str">
        <f>IF(B1168=1,"",IF(TrackingWorksheet!F1173="","",TrackingWorksheet!F1173))</f>
        <v/>
      </c>
      <c r="M1168" s="170"/>
      <c r="N1168" s="170">
        <f>IF(AND(ISBLANK(TrackingWorksheet!B1173),ISBLANK(TrackingWorksheet!C1173),ISBLANK(TrackingWorksheet!G1173),ISBLANK(TrackingWorksheet!I1173),
ISBLANK(TrackingWorksheet!#REF!)),1,0)</f>
        <v>0</v>
      </c>
      <c r="O1168" s="170">
        <f>IF(B1168=1,"",TrackingWorksheet!E1173)</f>
        <v>0</v>
      </c>
      <c r="P1168" s="170" t="e">
        <f>IF(B1168=1,"",IF(AND(TrackingWorksheet!B1173&lt;&gt;"",TrackingWorksheet!B1173&lt;=#REF!,OR(TrackingWorksheet!C1173="",TrackingWorksheet!C1173&gt;=#REF!)),1,0))</f>
        <v>#REF!</v>
      </c>
      <c r="Q1168" s="170" t="e">
        <f>IF(B1168=1,"",IF(AND(TrackingWorksheet!#REF! &lt;&gt;"",TrackingWorksheet!#REF!&lt;=#REF!), 1, 0)*D1168)</f>
        <v>#REF!</v>
      </c>
      <c r="R1168" s="170" t="e">
        <f>IF(B1168=1,"",IF(AND(TrackingWorksheet!#REF! &lt;&gt;"", TrackingWorksheet!#REF!="At facility"), 1, 0)*D1168)</f>
        <v>#REF!</v>
      </c>
      <c r="S1168" s="170" t="e">
        <f>IF(B1168=1,"",IF(AND(TrackingWorksheet!#REF! &lt;&gt;"", TrackingWorksheet!#REF!="Outside of facility"), 1, 0)*D1168)</f>
        <v>#REF!</v>
      </c>
      <c r="T1168" s="170" t="e">
        <f>IF(B1168=1,"",IF(AND(TrackingWorksheet!#REF!&lt;&gt;"",TrackingWorksheet!#REF!&lt;=#REF!),1,0)*D1168)</f>
        <v>#REF!</v>
      </c>
      <c r="U1168" s="170" t="e">
        <f>IF(B1168=1,"",IF(AND(TrackingWorksheet!#REF!&lt;&gt;"",TrackingWorksheet!#REF!&lt;=#REF!),1,0)*D1168)</f>
        <v>#REF!</v>
      </c>
      <c r="V1168" s="170" t="str">
        <f>IF(B1168=1,"",IF(TrackingWorksheet!F1173="","",TrackingWorksheet!F1173))</f>
        <v/>
      </c>
    </row>
    <row r="1169" spans="2:22" x14ac:dyDescent="0.35">
      <c r="B1169" s="178">
        <f>IF(AND(ISBLANK(TrackingWorksheet!B1174),ISBLANK(TrackingWorksheet!C1174),ISBLANK(TrackingWorksheet!G1174),ISBLANK(TrackingWorksheet!I1174),
ISBLANK(TrackingWorksheet!#REF!)),1,0)</f>
        <v>0</v>
      </c>
      <c r="C1169" s="173">
        <f>IF(B1169=1,"",TrackingWorksheet!D1174)</f>
        <v>0</v>
      </c>
      <c r="D1169" s="176">
        <f>IF(B1169=1,"",IF(AND(TrackingWorksheet!B1174&lt;&gt;"",TrackingWorksheet!B1174&lt;=WeeklyCOVIDSummary!$C$7,OR(TrackingWorksheet!C1174="",TrackingWorksheet!C1174&gt;=WeeklyCOVIDSummary!$C$6)),1,0))</f>
        <v>0</v>
      </c>
      <c r="E1169" s="175">
        <f>IF(B1169=1,"",IF(AND(TrackingWorksheet!H1174&lt;&gt;"",TrackingWorksheet!H1174&lt;=WeeklyCOVIDSummary!$C$7),1,0)*D1169)</f>
        <v>0</v>
      </c>
      <c r="F1169" s="175">
        <f>IF(B1169=1,"",IF(AND(TrackingWorksheet!I1174&lt;&gt;"",TrackingWorksheet!I1174&lt;=WeeklyCOVIDSummary!$C$7),1,0)*D1169)</f>
        <v>0</v>
      </c>
      <c r="G1169" s="175">
        <f>IF(B1169=1,"",IF(AND(TrackingWorksheet!G1174&lt;&gt;"",TrackingWorksheet!G1174&lt;=WeeklyCOVIDSummary!$C$7,WeeklyCOVIDSummary!$C$6-TrackingWorksheet!G1174&lt;60),1,0)*D1169)</f>
        <v>0</v>
      </c>
      <c r="H1169" s="175">
        <f>IF(B1169=1,"",IF(AND(TrackingWorksheet!G1174&lt;&gt;"",TrackingWorksheet!G1174&lt;=WeeklyCOVIDSummary!$C$7,TrackingWorksheet!G1174&gt;$M$3),1,0)*D1169)</f>
        <v>0</v>
      </c>
      <c r="I1169" s="175">
        <f t="shared" si="37"/>
        <v>0</v>
      </c>
      <c r="J1169" s="175">
        <f t="shared" si="36"/>
        <v>0</v>
      </c>
      <c r="K1169" s="175">
        <f>IF(B1169=1,"",IF(AND(TrackingWorksheet!G1174="",TrackingWorksheet!H1174="", TrackingWorksheet!I1174=""),1,0)*D1169)</f>
        <v>0</v>
      </c>
      <c r="L1169" s="178" t="str">
        <f>IF(B1169=1,"",IF(TrackingWorksheet!F1174="","",TrackingWorksheet!F1174))</f>
        <v/>
      </c>
      <c r="M1169" s="170"/>
      <c r="N1169" s="170">
        <f>IF(AND(ISBLANK(TrackingWorksheet!B1174),ISBLANK(TrackingWorksheet!C1174),ISBLANK(TrackingWorksheet!G1174),ISBLANK(TrackingWorksheet!I1174),
ISBLANK(TrackingWorksheet!#REF!)),1,0)</f>
        <v>0</v>
      </c>
      <c r="O1169" s="170">
        <f>IF(B1169=1,"",TrackingWorksheet!E1174)</f>
        <v>0</v>
      </c>
      <c r="P1169" s="170" t="e">
        <f>IF(B1169=1,"",IF(AND(TrackingWorksheet!B1174&lt;&gt;"",TrackingWorksheet!B1174&lt;=#REF!,OR(TrackingWorksheet!C1174="",TrackingWorksheet!C1174&gt;=#REF!)),1,0))</f>
        <v>#REF!</v>
      </c>
      <c r="Q1169" s="170" t="e">
        <f>IF(B1169=1,"",IF(AND(TrackingWorksheet!#REF! &lt;&gt;"",TrackingWorksheet!#REF!&lt;=#REF!), 1, 0)*D1169)</f>
        <v>#REF!</v>
      </c>
      <c r="R1169" s="170" t="e">
        <f>IF(B1169=1,"",IF(AND(TrackingWorksheet!#REF! &lt;&gt;"", TrackingWorksheet!#REF!="At facility"), 1, 0)*D1169)</f>
        <v>#REF!</v>
      </c>
      <c r="S1169" s="170" t="e">
        <f>IF(B1169=1,"",IF(AND(TrackingWorksheet!#REF! &lt;&gt;"", TrackingWorksheet!#REF!="Outside of facility"), 1, 0)*D1169)</f>
        <v>#REF!</v>
      </c>
      <c r="T1169" s="170" t="e">
        <f>IF(B1169=1,"",IF(AND(TrackingWorksheet!#REF!&lt;&gt;"",TrackingWorksheet!#REF!&lt;=#REF!),1,0)*D1169)</f>
        <v>#REF!</v>
      </c>
      <c r="U1169" s="170" t="e">
        <f>IF(B1169=1,"",IF(AND(TrackingWorksheet!#REF!&lt;&gt;"",TrackingWorksheet!#REF!&lt;=#REF!),1,0)*D1169)</f>
        <v>#REF!</v>
      </c>
      <c r="V1169" s="170" t="str">
        <f>IF(B1169=1,"",IF(TrackingWorksheet!F1174="","",TrackingWorksheet!F1174))</f>
        <v/>
      </c>
    </row>
    <row r="1170" spans="2:22" x14ac:dyDescent="0.35">
      <c r="B1170" s="178">
        <f>IF(AND(ISBLANK(TrackingWorksheet!B1175),ISBLANK(TrackingWorksheet!C1175),ISBLANK(TrackingWorksheet!G1175),ISBLANK(TrackingWorksheet!I1175),
ISBLANK(TrackingWorksheet!#REF!)),1,0)</f>
        <v>0</v>
      </c>
      <c r="C1170" s="173">
        <f>IF(B1170=1,"",TrackingWorksheet!D1175)</f>
        <v>0</v>
      </c>
      <c r="D1170" s="176">
        <f>IF(B1170=1,"",IF(AND(TrackingWorksheet!B1175&lt;&gt;"",TrackingWorksheet!B1175&lt;=WeeklyCOVIDSummary!$C$7,OR(TrackingWorksheet!C1175="",TrackingWorksheet!C1175&gt;=WeeklyCOVIDSummary!$C$6)),1,0))</f>
        <v>0</v>
      </c>
      <c r="E1170" s="175">
        <f>IF(B1170=1,"",IF(AND(TrackingWorksheet!H1175&lt;&gt;"",TrackingWorksheet!H1175&lt;=WeeklyCOVIDSummary!$C$7),1,0)*D1170)</f>
        <v>0</v>
      </c>
      <c r="F1170" s="175">
        <f>IF(B1170=1,"",IF(AND(TrackingWorksheet!I1175&lt;&gt;"",TrackingWorksheet!I1175&lt;=WeeklyCOVIDSummary!$C$7),1,0)*D1170)</f>
        <v>0</v>
      </c>
      <c r="G1170" s="175">
        <f>IF(B1170=1,"",IF(AND(TrackingWorksheet!G1175&lt;&gt;"",TrackingWorksheet!G1175&lt;=WeeklyCOVIDSummary!$C$7,WeeklyCOVIDSummary!$C$6-TrackingWorksheet!G1175&lt;60),1,0)*D1170)</f>
        <v>0</v>
      </c>
      <c r="H1170" s="175">
        <f>IF(B1170=1,"",IF(AND(TrackingWorksheet!G1175&lt;&gt;"",TrackingWorksheet!G1175&lt;=WeeklyCOVIDSummary!$C$7,TrackingWorksheet!G1175&gt;$M$3),1,0)*D1170)</f>
        <v>0</v>
      </c>
      <c r="I1170" s="175">
        <f t="shared" si="37"/>
        <v>0</v>
      </c>
      <c r="J1170" s="175">
        <f t="shared" si="36"/>
        <v>0</v>
      </c>
      <c r="K1170" s="175">
        <f>IF(B1170=1,"",IF(AND(TrackingWorksheet!G1175="",TrackingWorksheet!H1175="", TrackingWorksheet!I1175=""),1,0)*D1170)</f>
        <v>0</v>
      </c>
      <c r="L1170" s="178" t="str">
        <f>IF(B1170=1,"",IF(TrackingWorksheet!F1175="","",TrackingWorksheet!F1175))</f>
        <v/>
      </c>
      <c r="M1170" s="170"/>
      <c r="N1170" s="170">
        <f>IF(AND(ISBLANK(TrackingWorksheet!B1175),ISBLANK(TrackingWorksheet!C1175),ISBLANK(TrackingWorksheet!G1175),ISBLANK(TrackingWorksheet!I1175),
ISBLANK(TrackingWorksheet!#REF!)),1,0)</f>
        <v>0</v>
      </c>
      <c r="O1170" s="170">
        <f>IF(B1170=1,"",TrackingWorksheet!E1175)</f>
        <v>0</v>
      </c>
      <c r="P1170" s="170" t="e">
        <f>IF(B1170=1,"",IF(AND(TrackingWorksheet!B1175&lt;&gt;"",TrackingWorksheet!B1175&lt;=#REF!,OR(TrackingWorksheet!C1175="",TrackingWorksheet!C1175&gt;=#REF!)),1,0))</f>
        <v>#REF!</v>
      </c>
      <c r="Q1170" s="170" t="e">
        <f>IF(B1170=1,"",IF(AND(TrackingWorksheet!#REF! &lt;&gt;"",TrackingWorksheet!#REF!&lt;=#REF!), 1, 0)*D1170)</f>
        <v>#REF!</v>
      </c>
      <c r="R1170" s="170" t="e">
        <f>IF(B1170=1,"",IF(AND(TrackingWorksheet!#REF! &lt;&gt;"", TrackingWorksheet!#REF!="At facility"), 1, 0)*D1170)</f>
        <v>#REF!</v>
      </c>
      <c r="S1170" s="170" t="e">
        <f>IF(B1170=1,"",IF(AND(TrackingWorksheet!#REF! &lt;&gt;"", TrackingWorksheet!#REF!="Outside of facility"), 1, 0)*D1170)</f>
        <v>#REF!</v>
      </c>
      <c r="T1170" s="170" t="e">
        <f>IF(B1170=1,"",IF(AND(TrackingWorksheet!#REF!&lt;&gt;"",TrackingWorksheet!#REF!&lt;=#REF!),1,0)*D1170)</f>
        <v>#REF!</v>
      </c>
      <c r="U1170" s="170" t="e">
        <f>IF(B1170=1,"",IF(AND(TrackingWorksheet!#REF!&lt;&gt;"",TrackingWorksheet!#REF!&lt;=#REF!),1,0)*D1170)</f>
        <v>#REF!</v>
      </c>
      <c r="V1170" s="170" t="str">
        <f>IF(B1170=1,"",IF(TrackingWorksheet!F1175="","",TrackingWorksheet!F1175))</f>
        <v/>
      </c>
    </row>
    <row r="1171" spans="2:22" x14ac:dyDescent="0.35">
      <c r="B1171" s="178">
        <f>IF(AND(ISBLANK(TrackingWorksheet!B1176),ISBLANK(TrackingWorksheet!C1176),ISBLANK(TrackingWorksheet!G1176),ISBLANK(TrackingWorksheet!I1176),
ISBLANK(TrackingWorksheet!#REF!)),1,0)</f>
        <v>0</v>
      </c>
      <c r="C1171" s="173">
        <f>IF(B1171=1,"",TrackingWorksheet!D1176)</f>
        <v>0</v>
      </c>
      <c r="D1171" s="176">
        <f>IF(B1171=1,"",IF(AND(TrackingWorksheet!B1176&lt;&gt;"",TrackingWorksheet!B1176&lt;=WeeklyCOVIDSummary!$C$7,OR(TrackingWorksheet!C1176="",TrackingWorksheet!C1176&gt;=WeeklyCOVIDSummary!$C$6)),1,0))</f>
        <v>0</v>
      </c>
      <c r="E1171" s="175">
        <f>IF(B1171=1,"",IF(AND(TrackingWorksheet!H1176&lt;&gt;"",TrackingWorksheet!H1176&lt;=WeeklyCOVIDSummary!$C$7),1,0)*D1171)</f>
        <v>0</v>
      </c>
      <c r="F1171" s="175">
        <f>IF(B1171=1,"",IF(AND(TrackingWorksheet!I1176&lt;&gt;"",TrackingWorksheet!I1176&lt;=WeeklyCOVIDSummary!$C$7),1,0)*D1171)</f>
        <v>0</v>
      </c>
      <c r="G1171" s="175">
        <f>IF(B1171=1,"",IF(AND(TrackingWorksheet!G1176&lt;&gt;"",TrackingWorksheet!G1176&lt;=WeeklyCOVIDSummary!$C$7,WeeklyCOVIDSummary!$C$6-TrackingWorksheet!G1176&lt;60),1,0)*D1171)</f>
        <v>0</v>
      </c>
      <c r="H1171" s="175">
        <f>IF(B1171=1,"",IF(AND(TrackingWorksheet!G1176&lt;&gt;"",TrackingWorksheet!G1176&lt;=WeeklyCOVIDSummary!$C$7,TrackingWorksheet!G1176&gt;$M$3),1,0)*D1171)</f>
        <v>0</v>
      </c>
      <c r="I1171" s="175">
        <f t="shared" si="37"/>
        <v>0</v>
      </c>
      <c r="J1171" s="175">
        <f t="shared" si="36"/>
        <v>0</v>
      </c>
      <c r="K1171" s="175">
        <f>IF(B1171=1,"",IF(AND(TrackingWorksheet!G1176="",TrackingWorksheet!H1176="", TrackingWorksheet!I1176=""),1,0)*D1171)</f>
        <v>0</v>
      </c>
      <c r="L1171" s="178" t="str">
        <f>IF(B1171=1,"",IF(TrackingWorksheet!F1176="","",TrackingWorksheet!F1176))</f>
        <v/>
      </c>
      <c r="M1171" s="170"/>
      <c r="N1171" s="170">
        <f>IF(AND(ISBLANK(TrackingWorksheet!B1176),ISBLANK(TrackingWorksheet!C1176),ISBLANK(TrackingWorksheet!G1176),ISBLANK(TrackingWorksheet!I1176),
ISBLANK(TrackingWorksheet!#REF!)),1,0)</f>
        <v>0</v>
      </c>
      <c r="O1171" s="170">
        <f>IF(B1171=1,"",TrackingWorksheet!E1176)</f>
        <v>0</v>
      </c>
      <c r="P1171" s="170" t="e">
        <f>IF(B1171=1,"",IF(AND(TrackingWorksheet!B1176&lt;&gt;"",TrackingWorksheet!B1176&lt;=#REF!,OR(TrackingWorksheet!C1176="",TrackingWorksheet!C1176&gt;=#REF!)),1,0))</f>
        <v>#REF!</v>
      </c>
      <c r="Q1171" s="170" t="e">
        <f>IF(B1171=1,"",IF(AND(TrackingWorksheet!#REF! &lt;&gt;"",TrackingWorksheet!#REF!&lt;=#REF!), 1, 0)*D1171)</f>
        <v>#REF!</v>
      </c>
      <c r="R1171" s="170" t="e">
        <f>IF(B1171=1,"",IF(AND(TrackingWorksheet!#REF! &lt;&gt;"", TrackingWorksheet!#REF!="At facility"), 1, 0)*D1171)</f>
        <v>#REF!</v>
      </c>
      <c r="S1171" s="170" t="e">
        <f>IF(B1171=1,"",IF(AND(TrackingWorksheet!#REF! &lt;&gt;"", TrackingWorksheet!#REF!="Outside of facility"), 1, 0)*D1171)</f>
        <v>#REF!</v>
      </c>
      <c r="T1171" s="170" t="e">
        <f>IF(B1171=1,"",IF(AND(TrackingWorksheet!#REF!&lt;&gt;"",TrackingWorksheet!#REF!&lt;=#REF!),1,0)*D1171)</f>
        <v>#REF!</v>
      </c>
      <c r="U1171" s="170" t="e">
        <f>IF(B1171=1,"",IF(AND(TrackingWorksheet!#REF!&lt;&gt;"",TrackingWorksheet!#REF!&lt;=#REF!),1,0)*D1171)</f>
        <v>#REF!</v>
      </c>
      <c r="V1171" s="170" t="str">
        <f>IF(B1171=1,"",IF(TrackingWorksheet!F1176="","",TrackingWorksheet!F1176))</f>
        <v/>
      </c>
    </row>
    <row r="1172" spans="2:22" x14ac:dyDescent="0.35">
      <c r="B1172" s="178">
        <f>IF(AND(ISBLANK(TrackingWorksheet!B1177),ISBLANK(TrackingWorksheet!C1177),ISBLANK(TrackingWorksheet!G1177),ISBLANK(TrackingWorksheet!I1177),
ISBLANK(TrackingWorksheet!#REF!)),1,0)</f>
        <v>0</v>
      </c>
      <c r="C1172" s="173">
        <f>IF(B1172=1,"",TrackingWorksheet!D1177)</f>
        <v>0</v>
      </c>
      <c r="D1172" s="176">
        <f>IF(B1172=1,"",IF(AND(TrackingWorksheet!B1177&lt;&gt;"",TrackingWorksheet!B1177&lt;=WeeklyCOVIDSummary!$C$7,OR(TrackingWorksheet!C1177="",TrackingWorksheet!C1177&gt;=WeeklyCOVIDSummary!$C$6)),1,0))</f>
        <v>0</v>
      </c>
      <c r="E1172" s="175">
        <f>IF(B1172=1,"",IF(AND(TrackingWorksheet!H1177&lt;&gt;"",TrackingWorksheet!H1177&lt;=WeeklyCOVIDSummary!$C$7),1,0)*D1172)</f>
        <v>0</v>
      </c>
      <c r="F1172" s="175">
        <f>IF(B1172=1,"",IF(AND(TrackingWorksheet!I1177&lt;&gt;"",TrackingWorksheet!I1177&lt;=WeeklyCOVIDSummary!$C$7),1,0)*D1172)</f>
        <v>0</v>
      </c>
      <c r="G1172" s="175">
        <f>IF(B1172=1,"",IF(AND(TrackingWorksheet!G1177&lt;&gt;"",TrackingWorksheet!G1177&lt;=WeeklyCOVIDSummary!$C$7,WeeklyCOVIDSummary!$C$6-TrackingWorksheet!G1177&lt;60),1,0)*D1172)</f>
        <v>0</v>
      </c>
      <c r="H1172" s="175">
        <f>IF(B1172=1,"",IF(AND(TrackingWorksheet!G1177&lt;&gt;"",TrackingWorksheet!G1177&lt;=WeeklyCOVIDSummary!$C$7,TrackingWorksheet!G1177&gt;$M$3),1,0)*D1172)</f>
        <v>0</v>
      </c>
      <c r="I1172" s="175">
        <f t="shared" si="37"/>
        <v>0</v>
      </c>
      <c r="J1172" s="175">
        <f t="shared" si="36"/>
        <v>0</v>
      </c>
      <c r="K1172" s="175">
        <f>IF(B1172=1,"",IF(AND(TrackingWorksheet!G1177="",TrackingWorksheet!H1177="", TrackingWorksheet!I1177=""),1,0)*D1172)</f>
        <v>0</v>
      </c>
      <c r="L1172" s="178" t="str">
        <f>IF(B1172=1,"",IF(TrackingWorksheet!F1177="","",TrackingWorksheet!F1177))</f>
        <v/>
      </c>
      <c r="M1172" s="170"/>
      <c r="N1172" s="170">
        <f>IF(AND(ISBLANK(TrackingWorksheet!B1177),ISBLANK(TrackingWorksheet!C1177),ISBLANK(TrackingWorksheet!G1177),ISBLANK(TrackingWorksheet!I1177),
ISBLANK(TrackingWorksheet!#REF!)),1,0)</f>
        <v>0</v>
      </c>
      <c r="O1172" s="170">
        <f>IF(B1172=1,"",TrackingWorksheet!E1177)</f>
        <v>0</v>
      </c>
      <c r="P1172" s="170" t="e">
        <f>IF(B1172=1,"",IF(AND(TrackingWorksheet!B1177&lt;&gt;"",TrackingWorksheet!B1177&lt;=#REF!,OR(TrackingWorksheet!C1177="",TrackingWorksheet!C1177&gt;=#REF!)),1,0))</f>
        <v>#REF!</v>
      </c>
      <c r="Q1172" s="170" t="e">
        <f>IF(B1172=1,"",IF(AND(TrackingWorksheet!#REF! &lt;&gt;"",TrackingWorksheet!#REF!&lt;=#REF!), 1, 0)*D1172)</f>
        <v>#REF!</v>
      </c>
      <c r="R1172" s="170" t="e">
        <f>IF(B1172=1,"",IF(AND(TrackingWorksheet!#REF! &lt;&gt;"", TrackingWorksheet!#REF!="At facility"), 1, 0)*D1172)</f>
        <v>#REF!</v>
      </c>
      <c r="S1172" s="170" t="e">
        <f>IF(B1172=1,"",IF(AND(TrackingWorksheet!#REF! &lt;&gt;"", TrackingWorksheet!#REF!="Outside of facility"), 1, 0)*D1172)</f>
        <v>#REF!</v>
      </c>
      <c r="T1172" s="170" t="e">
        <f>IF(B1172=1,"",IF(AND(TrackingWorksheet!#REF!&lt;&gt;"",TrackingWorksheet!#REF!&lt;=#REF!),1,0)*D1172)</f>
        <v>#REF!</v>
      </c>
      <c r="U1172" s="170" t="e">
        <f>IF(B1172=1,"",IF(AND(TrackingWorksheet!#REF!&lt;&gt;"",TrackingWorksheet!#REF!&lt;=#REF!),1,0)*D1172)</f>
        <v>#REF!</v>
      </c>
      <c r="V1172" s="170" t="str">
        <f>IF(B1172=1,"",IF(TrackingWorksheet!F1177="","",TrackingWorksheet!F1177))</f>
        <v/>
      </c>
    </row>
    <row r="1173" spans="2:22" x14ac:dyDescent="0.35">
      <c r="B1173" s="178">
        <f>IF(AND(ISBLANK(TrackingWorksheet!B1178),ISBLANK(TrackingWorksheet!C1178),ISBLANK(TrackingWorksheet!G1178),ISBLANK(TrackingWorksheet!I1178),
ISBLANK(TrackingWorksheet!#REF!)),1,0)</f>
        <v>0</v>
      </c>
      <c r="C1173" s="173">
        <f>IF(B1173=1,"",TrackingWorksheet!D1178)</f>
        <v>0</v>
      </c>
      <c r="D1173" s="176">
        <f>IF(B1173=1,"",IF(AND(TrackingWorksheet!B1178&lt;&gt;"",TrackingWorksheet!B1178&lt;=WeeklyCOVIDSummary!$C$7,OR(TrackingWorksheet!C1178="",TrackingWorksheet!C1178&gt;=WeeklyCOVIDSummary!$C$6)),1,0))</f>
        <v>0</v>
      </c>
      <c r="E1173" s="175">
        <f>IF(B1173=1,"",IF(AND(TrackingWorksheet!H1178&lt;&gt;"",TrackingWorksheet!H1178&lt;=WeeklyCOVIDSummary!$C$7),1,0)*D1173)</f>
        <v>0</v>
      </c>
      <c r="F1173" s="175">
        <f>IF(B1173=1,"",IF(AND(TrackingWorksheet!I1178&lt;&gt;"",TrackingWorksheet!I1178&lt;=WeeklyCOVIDSummary!$C$7),1,0)*D1173)</f>
        <v>0</v>
      </c>
      <c r="G1173" s="175">
        <f>IF(B1173=1,"",IF(AND(TrackingWorksheet!G1178&lt;&gt;"",TrackingWorksheet!G1178&lt;=WeeklyCOVIDSummary!$C$7,WeeklyCOVIDSummary!$C$6-TrackingWorksheet!G1178&lt;60),1,0)*D1173)</f>
        <v>0</v>
      </c>
      <c r="H1173" s="175">
        <f>IF(B1173=1,"",IF(AND(TrackingWorksheet!G1178&lt;&gt;"",TrackingWorksheet!G1178&lt;=WeeklyCOVIDSummary!$C$7,TrackingWorksheet!G1178&gt;$M$3),1,0)*D1173)</f>
        <v>0</v>
      </c>
      <c r="I1173" s="175">
        <f t="shared" si="37"/>
        <v>0</v>
      </c>
      <c r="J1173" s="175">
        <f t="shared" si="36"/>
        <v>0</v>
      </c>
      <c r="K1173" s="175">
        <f>IF(B1173=1,"",IF(AND(TrackingWorksheet!G1178="",TrackingWorksheet!H1178="", TrackingWorksheet!I1178=""),1,0)*D1173)</f>
        <v>0</v>
      </c>
      <c r="L1173" s="178" t="str">
        <f>IF(B1173=1,"",IF(TrackingWorksheet!F1178="","",TrackingWorksheet!F1178))</f>
        <v/>
      </c>
      <c r="M1173" s="170"/>
      <c r="N1173" s="170">
        <f>IF(AND(ISBLANK(TrackingWorksheet!B1178),ISBLANK(TrackingWorksheet!C1178),ISBLANK(TrackingWorksheet!G1178),ISBLANK(TrackingWorksheet!I1178),
ISBLANK(TrackingWorksheet!#REF!)),1,0)</f>
        <v>0</v>
      </c>
      <c r="O1173" s="170">
        <f>IF(B1173=1,"",TrackingWorksheet!E1178)</f>
        <v>0</v>
      </c>
      <c r="P1173" s="170" t="e">
        <f>IF(B1173=1,"",IF(AND(TrackingWorksheet!B1178&lt;&gt;"",TrackingWorksheet!B1178&lt;=#REF!,OR(TrackingWorksheet!C1178="",TrackingWorksheet!C1178&gt;=#REF!)),1,0))</f>
        <v>#REF!</v>
      </c>
      <c r="Q1173" s="170" t="e">
        <f>IF(B1173=1,"",IF(AND(TrackingWorksheet!#REF! &lt;&gt;"",TrackingWorksheet!#REF!&lt;=#REF!), 1, 0)*D1173)</f>
        <v>#REF!</v>
      </c>
      <c r="R1173" s="170" t="e">
        <f>IF(B1173=1,"",IF(AND(TrackingWorksheet!#REF! &lt;&gt;"", TrackingWorksheet!#REF!="At facility"), 1, 0)*D1173)</f>
        <v>#REF!</v>
      </c>
      <c r="S1173" s="170" t="e">
        <f>IF(B1173=1,"",IF(AND(TrackingWorksheet!#REF! &lt;&gt;"", TrackingWorksheet!#REF!="Outside of facility"), 1, 0)*D1173)</f>
        <v>#REF!</v>
      </c>
      <c r="T1173" s="170" t="e">
        <f>IF(B1173=1,"",IF(AND(TrackingWorksheet!#REF!&lt;&gt;"",TrackingWorksheet!#REF!&lt;=#REF!),1,0)*D1173)</f>
        <v>#REF!</v>
      </c>
      <c r="U1173" s="170" t="e">
        <f>IF(B1173=1,"",IF(AND(TrackingWorksheet!#REF!&lt;&gt;"",TrackingWorksheet!#REF!&lt;=#REF!),1,0)*D1173)</f>
        <v>#REF!</v>
      </c>
      <c r="V1173" s="170" t="str">
        <f>IF(B1173=1,"",IF(TrackingWorksheet!F1178="","",TrackingWorksheet!F1178))</f>
        <v/>
      </c>
    </row>
    <row r="1174" spans="2:22" x14ac:dyDescent="0.35">
      <c r="B1174" s="178">
        <f>IF(AND(ISBLANK(TrackingWorksheet!B1179),ISBLANK(TrackingWorksheet!C1179),ISBLANK(TrackingWorksheet!G1179),ISBLANK(TrackingWorksheet!I1179),
ISBLANK(TrackingWorksheet!#REF!)),1,0)</f>
        <v>0</v>
      </c>
      <c r="C1174" s="173">
        <f>IF(B1174=1,"",TrackingWorksheet!D1179)</f>
        <v>0</v>
      </c>
      <c r="D1174" s="176">
        <f>IF(B1174=1,"",IF(AND(TrackingWorksheet!B1179&lt;&gt;"",TrackingWorksheet!B1179&lt;=WeeklyCOVIDSummary!$C$7,OR(TrackingWorksheet!C1179="",TrackingWorksheet!C1179&gt;=WeeklyCOVIDSummary!$C$6)),1,0))</f>
        <v>0</v>
      </c>
      <c r="E1174" s="175">
        <f>IF(B1174=1,"",IF(AND(TrackingWorksheet!H1179&lt;&gt;"",TrackingWorksheet!H1179&lt;=WeeklyCOVIDSummary!$C$7),1,0)*D1174)</f>
        <v>0</v>
      </c>
      <c r="F1174" s="175">
        <f>IF(B1174=1,"",IF(AND(TrackingWorksheet!I1179&lt;&gt;"",TrackingWorksheet!I1179&lt;=WeeklyCOVIDSummary!$C$7),1,0)*D1174)</f>
        <v>0</v>
      </c>
      <c r="G1174" s="175">
        <f>IF(B1174=1,"",IF(AND(TrackingWorksheet!G1179&lt;&gt;"",TrackingWorksheet!G1179&lt;=WeeklyCOVIDSummary!$C$7,WeeklyCOVIDSummary!$C$6-TrackingWorksheet!G1179&lt;60),1,0)*D1174)</f>
        <v>0</v>
      </c>
      <c r="H1174" s="175">
        <f>IF(B1174=1,"",IF(AND(TrackingWorksheet!G1179&lt;&gt;"",TrackingWorksheet!G1179&lt;=WeeklyCOVIDSummary!$C$7,TrackingWorksheet!G1179&gt;$M$3),1,0)*D1174)</f>
        <v>0</v>
      </c>
      <c r="I1174" s="175">
        <f t="shared" si="37"/>
        <v>0</v>
      </c>
      <c r="J1174" s="175">
        <f t="shared" si="36"/>
        <v>0</v>
      </c>
      <c r="K1174" s="175">
        <f>IF(B1174=1,"",IF(AND(TrackingWorksheet!G1179="",TrackingWorksheet!H1179="", TrackingWorksheet!I1179=""),1,0)*D1174)</f>
        <v>0</v>
      </c>
      <c r="L1174" s="178" t="str">
        <f>IF(B1174=1,"",IF(TrackingWorksheet!F1179="","",TrackingWorksheet!F1179))</f>
        <v/>
      </c>
      <c r="M1174" s="170"/>
      <c r="N1174" s="170">
        <f>IF(AND(ISBLANK(TrackingWorksheet!B1179),ISBLANK(TrackingWorksheet!C1179),ISBLANK(TrackingWorksheet!G1179),ISBLANK(TrackingWorksheet!I1179),
ISBLANK(TrackingWorksheet!#REF!)),1,0)</f>
        <v>0</v>
      </c>
      <c r="O1174" s="170">
        <f>IF(B1174=1,"",TrackingWorksheet!E1179)</f>
        <v>0</v>
      </c>
      <c r="P1174" s="170" t="e">
        <f>IF(B1174=1,"",IF(AND(TrackingWorksheet!B1179&lt;&gt;"",TrackingWorksheet!B1179&lt;=#REF!,OR(TrackingWorksheet!C1179="",TrackingWorksheet!C1179&gt;=#REF!)),1,0))</f>
        <v>#REF!</v>
      </c>
      <c r="Q1174" s="170" t="e">
        <f>IF(B1174=1,"",IF(AND(TrackingWorksheet!#REF! &lt;&gt;"",TrackingWorksheet!#REF!&lt;=#REF!), 1, 0)*D1174)</f>
        <v>#REF!</v>
      </c>
      <c r="R1174" s="170" t="e">
        <f>IF(B1174=1,"",IF(AND(TrackingWorksheet!#REF! &lt;&gt;"", TrackingWorksheet!#REF!="At facility"), 1, 0)*D1174)</f>
        <v>#REF!</v>
      </c>
      <c r="S1174" s="170" t="e">
        <f>IF(B1174=1,"",IF(AND(TrackingWorksheet!#REF! &lt;&gt;"", TrackingWorksheet!#REF!="Outside of facility"), 1, 0)*D1174)</f>
        <v>#REF!</v>
      </c>
      <c r="T1174" s="170" t="e">
        <f>IF(B1174=1,"",IF(AND(TrackingWorksheet!#REF!&lt;&gt;"",TrackingWorksheet!#REF!&lt;=#REF!),1,0)*D1174)</f>
        <v>#REF!</v>
      </c>
      <c r="U1174" s="170" t="e">
        <f>IF(B1174=1,"",IF(AND(TrackingWorksheet!#REF!&lt;&gt;"",TrackingWorksheet!#REF!&lt;=#REF!),1,0)*D1174)</f>
        <v>#REF!</v>
      </c>
      <c r="V1174" s="170" t="str">
        <f>IF(B1174=1,"",IF(TrackingWorksheet!F1179="","",TrackingWorksheet!F1179))</f>
        <v/>
      </c>
    </row>
    <row r="1175" spans="2:22" x14ac:dyDescent="0.35">
      <c r="B1175" s="178">
        <f>IF(AND(ISBLANK(TrackingWorksheet!B1180),ISBLANK(TrackingWorksheet!C1180),ISBLANK(TrackingWorksheet!G1180),ISBLANK(TrackingWorksheet!I1180),
ISBLANK(TrackingWorksheet!#REF!)),1,0)</f>
        <v>0</v>
      </c>
      <c r="C1175" s="173">
        <f>IF(B1175=1,"",TrackingWorksheet!D1180)</f>
        <v>0</v>
      </c>
      <c r="D1175" s="176">
        <f>IF(B1175=1,"",IF(AND(TrackingWorksheet!B1180&lt;&gt;"",TrackingWorksheet!B1180&lt;=WeeklyCOVIDSummary!$C$7,OR(TrackingWorksheet!C1180="",TrackingWorksheet!C1180&gt;=WeeklyCOVIDSummary!$C$6)),1,0))</f>
        <v>0</v>
      </c>
      <c r="E1175" s="175">
        <f>IF(B1175=1,"",IF(AND(TrackingWorksheet!H1180&lt;&gt;"",TrackingWorksheet!H1180&lt;=WeeklyCOVIDSummary!$C$7),1,0)*D1175)</f>
        <v>0</v>
      </c>
      <c r="F1175" s="175">
        <f>IF(B1175=1,"",IF(AND(TrackingWorksheet!I1180&lt;&gt;"",TrackingWorksheet!I1180&lt;=WeeklyCOVIDSummary!$C$7),1,0)*D1175)</f>
        <v>0</v>
      </c>
      <c r="G1175" s="175">
        <f>IF(B1175=1,"",IF(AND(TrackingWorksheet!G1180&lt;&gt;"",TrackingWorksheet!G1180&lt;=WeeklyCOVIDSummary!$C$7,WeeklyCOVIDSummary!$C$6-TrackingWorksheet!G1180&lt;60),1,0)*D1175)</f>
        <v>0</v>
      </c>
      <c r="H1175" s="175">
        <f>IF(B1175=1,"",IF(AND(TrackingWorksheet!G1180&lt;&gt;"",TrackingWorksheet!G1180&lt;=WeeklyCOVIDSummary!$C$7,TrackingWorksheet!G1180&gt;$M$3),1,0)*D1175)</f>
        <v>0</v>
      </c>
      <c r="I1175" s="175">
        <f t="shared" si="37"/>
        <v>0</v>
      </c>
      <c r="J1175" s="175">
        <f t="shared" si="36"/>
        <v>0</v>
      </c>
      <c r="K1175" s="175">
        <f>IF(B1175=1,"",IF(AND(TrackingWorksheet!G1180="",TrackingWorksheet!H1180="", TrackingWorksheet!I1180=""),1,0)*D1175)</f>
        <v>0</v>
      </c>
      <c r="L1175" s="178" t="str">
        <f>IF(B1175=1,"",IF(TrackingWorksheet!F1180="","",TrackingWorksheet!F1180))</f>
        <v/>
      </c>
      <c r="M1175" s="170"/>
      <c r="N1175" s="170">
        <f>IF(AND(ISBLANK(TrackingWorksheet!B1180),ISBLANK(TrackingWorksheet!C1180),ISBLANK(TrackingWorksheet!G1180),ISBLANK(TrackingWorksheet!I1180),
ISBLANK(TrackingWorksheet!#REF!)),1,0)</f>
        <v>0</v>
      </c>
      <c r="O1175" s="170">
        <f>IF(B1175=1,"",TrackingWorksheet!E1180)</f>
        <v>0</v>
      </c>
      <c r="P1175" s="170" t="e">
        <f>IF(B1175=1,"",IF(AND(TrackingWorksheet!B1180&lt;&gt;"",TrackingWorksheet!B1180&lt;=#REF!,OR(TrackingWorksheet!C1180="",TrackingWorksheet!C1180&gt;=#REF!)),1,0))</f>
        <v>#REF!</v>
      </c>
      <c r="Q1175" s="170" t="e">
        <f>IF(B1175=1,"",IF(AND(TrackingWorksheet!#REF! &lt;&gt;"",TrackingWorksheet!#REF!&lt;=#REF!), 1, 0)*D1175)</f>
        <v>#REF!</v>
      </c>
      <c r="R1175" s="170" t="e">
        <f>IF(B1175=1,"",IF(AND(TrackingWorksheet!#REF! &lt;&gt;"", TrackingWorksheet!#REF!="At facility"), 1, 0)*D1175)</f>
        <v>#REF!</v>
      </c>
      <c r="S1175" s="170" t="e">
        <f>IF(B1175=1,"",IF(AND(TrackingWorksheet!#REF! &lt;&gt;"", TrackingWorksheet!#REF!="Outside of facility"), 1, 0)*D1175)</f>
        <v>#REF!</v>
      </c>
      <c r="T1175" s="170" t="e">
        <f>IF(B1175=1,"",IF(AND(TrackingWorksheet!#REF!&lt;&gt;"",TrackingWorksheet!#REF!&lt;=#REF!),1,0)*D1175)</f>
        <v>#REF!</v>
      </c>
      <c r="U1175" s="170" t="e">
        <f>IF(B1175=1,"",IF(AND(TrackingWorksheet!#REF!&lt;&gt;"",TrackingWorksheet!#REF!&lt;=#REF!),1,0)*D1175)</f>
        <v>#REF!</v>
      </c>
      <c r="V1175" s="170" t="str">
        <f>IF(B1175=1,"",IF(TrackingWorksheet!F1180="","",TrackingWorksheet!F1180))</f>
        <v/>
      </c>
    </row>
    <row r="1176" spans="2:22" x14ac:dyDescent="0.35">
      <c r="B1176" s="178">
        <f>IF(AND(ISBLANK(TrackingWorksheet!B1181),ISBLANK(TrackingWorksheet!C1181),ISBLANK(TrackingWorksheet!G1181),ISBLANK(TrackingWorksheet!I1181),
ISBLANK(TrackingWorksheet!#REF!)),1,0)</f>
        <v>0</v>
      </c>
      <c r="C1176" s="173">
        <f>IF(B1176=1,"",TrackingWorksheet!D1181)</f>
        <v>0</v>
      </c>
      <c r="D1176" s="176">
        <f>IF(B1176=1,"",IF(AND(TrackingWorksheet!B1181&lt;&gt;"",TrackingWorksheet!B1181&lt;=WeeklyCOVIDSummary!$C$7,OR(TrackingWorksheet!C1181="",TrackingWorksheet!C1181&gt;=WeeklyCOVIDSummary!$C$6)),1,0))</f>
        <v>0</v>
      </c>
      <c r="E1176" s="175">
        <f>IF(B1176=1,"",IF(AND(TrackingWorksheet!H1181&lt;&gt;"",TrackingWorksheet!H1181&lt;=WeeklyCOVIDSummary!$C$7),1,0)*D1176)</f>
        <v>0</v>
      </c>
      <c r="F1176" s="175">
        <f>IF(B1176=1,"",IF(AND(TrackingWorksheet!I1181&lt;&gt;"",TrackingWorksheet!I1181&lt;=WeeklyCOVIDSummary!$C$7),1,0)*D1176)</f>
        <v>0</v>
      </c>
      <c r="G1176" s="175">
        <f>IF(B1176=1,"",IF(AND(TrackingWorksheet!G1181&lt;&gt;"",TrackingWorksheet!G1181&lt;=WeeklyCOVIDSummary!$C$7,WeeklyCOVIDSummary!$C$6-TrackingWorksheet!G1181&lt;60),1,0)*D1176)</f>
        <v>0</v>
      </c>
      <c r="H1176" s="175">
        <f>IF(B1176=1,"",IF(AND(TrackingWorksheet!G1181&lt;&gt;"",TrackingWorksheet!G1181&lt;=WeeklyCOVIDSummary!$C$7,TrackingWorksheet!G1181&gt;$M$3),1,0)*D1176)</f>
        <v>0</v>
      </c>
      <c r="I1176" s="175">
        <f t="shared" si="37"/>
        <v>0</v>
      </c>
      <c r="J1176" s="175">
        <f t="shared" si="36"/>
        <v>0</v>
      </c>
      <c r="K1176" s="175">
        <f>IF(B1176=1,"",IF(AND(TrackingWorksheet!G1181="",TrackingWorksheet!H1181="", TrackingWorksheet!I1181=""),1,0)*D1176)</f>
        <v>0</v>
      </c>
      <c r="L1176" s="178" t="str">
        <f>IF(B1176=1,"",IF(TrackingWorksheet!F1181="","",TrackingWorksheet!F1181))</f>
        <v/>
      </c>
      <c r="M1176" s="170"/>
      <c r="N1176" s="170">
        <f>IF(AND(ISBLANK(TrackingWorksheet!B1181),ISBLANK(TrackingWorksheet!C1181),ISBLANK(TrackingWorksheet!G1181),ISBLANK(TrackingWorksheet!I1181),
ISBLANK(TrackingWorksheet!#REF!)),1,0)</f>
        <v>0</v>
      </c>
      <c r="O1176" s="170">
        <f>IF(B1176=1,"",TrackingWorksheet!E1181)</f>
        <v>0</v>
      </c>
      <c r="P1176" s="170" t="e">
        <f>IF(B1176=1,"",IF(AND(TrackingWorksheet!B1181&lt;&gt;"",TrackingWorksheet!B1181&lt;=#REF!,OR(TrackingWorksheet!C1181="",TrackingWorksheet!C1181&gt;=#REF!)),1,0))</f>
        <v>#REF!</v>
      </c>
      <c r="Q1176" s="170" t="e">
        <f>IF(B1176=1,"",IF(AND(TrackingWorksheet!#REF! &lt;&gt;"",TrackingWorksheet!#REF!&lt;=#REF!), 1, 0)*D1176)</f>
        <v>#REF!</v>
      </c>
      <c r="R1176" s="170" t="e">
        <f>IF(B1176=1,"",IF(AND(TrackingWorksheet!#REF! &lt;&gt;"", TrackingWorksheet!#REF!="At facility"), 1, 0)*D1176)</f>
        <v>#REF!</v>
      </c>
      <c r="S1176" s="170" t="e">
        <f>IF(B1176=1,"",IF(AND(TrackingWorksheet!#REF! &lt;&gt;"", TrackingWorksheet!#REF!="Outside of facility"), 1, 0)*D1176)</f>
        <v>#REF!</v>
      </c>
      <c r="T1176" s="170" t="e">
        <f>IF(B1176=1,"",IF(AND(TrackingWorksheet!#REF!&lt;&gt;"",TrackingWorksheet!#REF!&lt;=#REF!),1,0)*D1176)</f>
        <v>#REF!</v>
      </c>
      <c r="U1176" s="170" t="e">
        <f>IF(B1176=1,"",IF(AND(TrackingWorksheet!#REF!&lt;&gt;"",TrackingWorksheet!#REF!&lt;=#REF!),1,0)*D1176)</f>
        <v>#REF!</v>
      </c>
      <c r="V1176" s="170" t="str">
        <f>IF(B1176=1,"",IF(TrackingWorksheet!F1181="","",TrackingWorksheet!F1181))</f>
        <v/>
      </c>
    </row>
    <row r="1177" spans="2:22" x14ac:dyDescent="0.35">
      <c r="B1177" s="178">
        <f>IF(AND(ISBLANK(TrackingWorksheet!B1182),ISBLANK(TrackingWorksheet!C1182),ISBLANK(TrackingWorksheet!G1182),ISBLANK(TrackingWorksheet!I1182),
ISBLANK(TrackingWorksheet!#REF!)),1,0)</f>
        <v>0</v>
      </c>
      <c r="C1177" s="173">
        <f>IF(B1177=1,"",TrackingWorksheet!D1182)</f>
        <v>0</v>
      </c>
      <c r="D1177" s="176">
        <f>IF(B1177=1,"",IF(AND(TrackingWorksheet!B1182&lt;&gt;"",TrackingWorksheet!B1182&lt;=WeeklyCOVIDSummary!$C$7,OR(TrackingWorksheet!C1182="",TrackingWorksheet!C1182&gt;=WeeklyCOVIDSummary!$C$6)),1,0))</f>
        <v>0</v>
      </c>
      <c r="E1177" s="175">
        <f>IF(B1177=1,"",IF(AND(TrackingWorksheet!H1182&lt;&gt;"",TrackingWorksheet!H1182&lt;=WeeklyCOVIDSummary!$C$7),1,0)*D1177)</f>
        <v>0</v>
      </c>
      <c r="F1177" s="175">
        <f>IF(B1177=1,"",IF(AND(TrackingWorksheet!I1182&lt;&gt;"",TrackingWorksheet!I1182&lt;=WeeklyCOVIDSummary!$C$7),1,0)*D1177)</f>
        <v>0</v>
      </c>
      <c r="G1177" s="175">
        <f>IF(B1177=1,"",IF(AND(TrackingWorksheet!G1182&lt;&gt;"",TrackingWorksheet!G1182&lt;=WeeklyCOVIDSummary!$C$7,WeeklyCOVIDSummary!$C$6-TrackingWorksheet!G1182&lt;60),1,0)*D1177)</f>
        <v>0</v>
      </c>
      <c r="H1177" s="175">
        <f>IF(B1177=1,"",IF(AND(TrackingWorksheet!G1182&lt;&gt;"",TrackingWorksheet!G1182&lt;=WeeklyCOVIDSummary!$C$7,TrackingWorksheet!G1182&gt;$M$3),1,0)*D1177)</f>
        <v>0</v>
      </c>
      <c r="I1177" s="175">
        <f t="shared" si="37"/>
        <v>0</v>
      </c>
      <c r="J1177" s="175">
        <f t="shared" si="36"/>
        <v>0</v>
      </c>
      <c r="K1177" s="175">
        <f>IF(B1177=1,"",IF(AND(TrackingWorksheet!G1182="",TrackingWorksheet!H1182="", TrackingWorksheet!I1182=""),1,0)*D1177)</f>
        <v>0</v>
      </c>
      <c r="L1177" s="178" t="str">
        <f>IF(B1177=1,"",IF(TrackingWorksheet!F1182="","",TrackingWorksheet!F1182))</f>
        <v/>
      </c>
      <c r="M1177" s="170"/>
      <c r="N1177" s="170">
        <f>IF(AND(ISBLANK(TrackingWorksheet!B1182),ISBLANK(TrackingWorksheet!C1182),ISBLANK(TrackingWorksheet!G1182),ISBLANK(TrackingWorksheet!I1182),
ISBLANK(TrackingWorksheet!#REF!)),1,0)</f>
        <v>0</v>
      </c>
      <c r="O1177" s="170">
        <f>IF(B1177=1,"",TrackingWorksheet!E1182)</f>
        <v>0</v>
      </c>
      <c r="P1177" s="170" t="e">
        <f>IF(B1177=1,"",IF(AND(TrackingWorksheet!B1182&lt;&gt;"",TrackingWorksheet!B1182&lt;=#REF!,OR(TrackingWorksheet!C1182="",TrackingWorksheet!C1182&gt;=#REF!)),1,0))</f>
        <v>#REF!</v>
      </c>
      <c r="Q1177" s="170" t="e">
        <f>IF(B1177=1,"",IF(AND(TrackingWorksheet!#REF! &lt;&gt;"",TrackingWorksheet!#REF!&lt;=#REF!), 1, 0)*D1177)</f>
        <v>#REF!</v>
      </c>
      <c r="R1177" s="170" t="e">
        <f>IF(B1177=1,"",IF(AND(TrackingWorksheet!#REF! &lt;&gt;"", TrackingWorksheet!#REF!="At facility"), 1, 0)*D1177)</f>
        <v>#REF!</v>
      </c>
      <c r="S1177" s="170" t="e">
        <f>IF(B1177=1,"",IF(AND(TrackingWorksheet!#REF! &lt;&gt;"", TrackingWorksheet!#REF!="Outside of facility"), 1, 0)*D1177)</f>
        <v>#REF!</v>
      </c>
      <c r="T1177" s="170" t="e">
        <f>IF(B1177=1,"",IF(AND(TrackingWorksheet!#REF!&lt;&gt;"",TrackingWorksheet!#REF!&lt;=#REF!),1,0)*D1177)</f>
        <v>#REF!</v>
      </c>
      <c r="U1177" s="170" t="e">
        <f>IF(B1177=1,"",IF(AND(TrackingWorksheet!#REF!&lt;&gt;"",TrackingWorksheet!#REF!&lt;=#REF!),1,0)*D1177)</f>
        <v>#REF!</v>
      </c>
      <c r="V1177" s="170" t="str">
        <f>IF(B1177=1,"",IF(TrackingWorksheet!F1182="","",TrackingWorksheet!F1182))</f>
        <v/>
      </c>
    </row>
    <row r="1178" spans="2:22" x14ac:dyDescent="0.35">
      <c r="B1178" s="178">
        <f>IF(AND(ISBLANK(TrackingWorksheet!B1183),ISBLANK(TrackingWorksheet!C1183),ISBLANK(TrackingWorksheet!G1183),ISBLANK(TrackingWorksheet!I1183),
ISBLANK(TrackingWorksheet!#REF!)),1,0)</f>
        <v>0</v>
      </c>
      <c r="C1178" s="173">
        <f>IF(B1178=1,"",TrackingWorksheet!D1183)</f>
        <v>0</v>
      </c>
      <c r="D1178" s="176">
        <f>IF(B1178=1,"",IF(AND(TrackingWorksheet!B1183&lt;&gt;"",TrackingWorksheet!B1183&lt;=WeeklyCOVIDSummary!$C$7,OR(TrackingWorksheet!C1183="",TrackingWorksheet!C1183&gt;=WeeklyCOVIDSummary!$C$6)),1,0))</f>
        <v>0</v>
      </c>
      <c r="E1178" s="175">
        <f>IF(B1178=1,"",IF(AND(TrackingWorksheet!H1183&lt;&gt;"",TrackingWorksheet!H1183&lt;=WeeklyCOVIDSummary!$C$7),1,0)*D1178)</f>
        <v>0</v>
      </c>
      <c r="F1178" s="175">
        <f>IF(B1178=1,"",IF(AND(TrackingWorksheet!I1183&lt;&gt;"",TrackingWorksheet!I1183&lt;=WeeklyCOVIDSummary!$C$7),1,0)*D1178)</f>
        <v>0</v>
      </c>
      <c r="G1178" s="175">
        <f>IF(B1178=1,"",IF(AND(TrackingWorksheet!G1183&lt;&gt;"",TrackingWorksheet!G1183&lt;=WeeklyCOVIDSummary!$C$7,WeeklyCOVIDSummary!$C$6-TrackingWorksheet!G1183&lt;60),1,0)*D1178)</f>
        <v>0</v>
      </c>
      <c r="H1178" s="175">
        <f>IF(B1178=1,"",IF(AND(TrackingWorksheet!G1183&lt;&gt;"",TrackingWorksheet!G1183&lt;=WeeklyCOVIDSummary!$C$7,TrackingWorksheet!G1183&gt;$M$3),1,0)*D1178)</f>
        <v>0</v>
      </c>
      <c r="I1178" s="175">
        <f t="shared" si="37"/>
        <v>0</v>
      </c>
      <c r="J1178" s="175">
        <f t="shared" si="36"/>
        <v>0</v>
      </c>
      <c r="K1178" s="175">
        <f>IF(B1178=1,"",IF(AND(TrackingWorksheet!G1183="",TrackingWorksheet!H1183="", TrackingWorksheet!I1183=""),1,0)*D1178)</f>
        <v>0</v>
      </c>
      <c r="L1178" s="178" t="str">
        <f>IF(B1178=1,"",IF(TrackingWorksheet!F1183="","",TrackingWorksheet!F1183))</f>
        <v/>
      </c>
      <c r="M1178" s="170"/>
      <c r="N1178" s="170">
        <f>IF(AND(ISBLANK(TrackingWorksheet!B1183),ISBLANK(TrackingWorksheet!C1183),ISBLANK(TrackingWorksheet!G1183),ISBLANK(TrackingWorksheet!I1183),
ISBLANK(TrackingWorksheet!#REF!)),1,0)</f>
        <v>0</v>
      </c>
      <c r="O1178" s="170">
        <f>IF(B1178=1,"",TrackingWorksheet!E1183)</f>
        <v>0</v>
      </c>
      <c r="P1178" s="170" t="e">
        <f>IF(B1178=1,"",IF(AND(TrackingWorksheet!B1183&lt;&gt;"",TrackingWorksheet!B1183&lt;=#REF!,OR(TrackingWorksheet!C1183="",TrackingWorksheet!C1183&gt;=#REF!)),1,0))</f>
        <v>#REF!</v>
      </c>
      <c r="Q1178" s="170" t="e">
        <f>IF(B1178=1,"",IF(AND(TrackingWorksheet!#REF! &lt;&gt;"",TrackingWorksheet!#REF!&lt;=#REF!), 1, 0)*D1178)</f>
        <v>#REF!</v>
      </c>
      <c r="R1178" s="170" t="e">
        <f>IF(B1178=1,"",IF(AND(TrackingWorksheet!#REF! &lt;&gt;"", TrackingWorksheet!#REF!="At facility"), 1, 0)*D1178)</f>
        <v>#REF!</v>
      </c>
      <c r="S1178" s="170" t="e">
        <f>IF(B1178=1,"",IF(AND(TrackingWorksheet!#REF! &lt;&gt;"", TrackingWorksheet!#REF!="Outside of facility"), 1, 0)*D1178)</f>
        <v>#REF!</v>
      </c>
      <c r="T1178" s="170" t="e">
        <f>IF(B1178=1,"",IF(AND(TrackingWorksheet!#REF!&lt;&gt;"",TrackingWorksheet!#REF!&lt;=#REF!),1,0)*D1178)</f>
        <v>#REF!</v>
      </c>
      <c r="U1178" s="170" t="e">
        <f>IF(B1178=1,"",IF(AND(TrackingWorksheet!#REF!&lt;&gt;"",TrackingWorksheet!#REF!&lt;=#REF!),1,0)*D1178)</f>
        <v>#REF!</v>
      </c>
      <c r="V1178" s="170" t="str">
        <f>IF(B1178=1,"",IF(TrackingWorksheet!F1183="","",TrackingWorksheet!F1183))</f>
        <v/>
      </c>
    </row>
    <row r="1179" spans="2:22" x14ac:dyDescent="0.35">
      <c r="B1179" s="178">
        <f>IF(AND(ISBLANK(TrackingWorksheet!B1184),ISBLANK(TrackingWorksheet!C1184),ISBLANK(TrackingWorksheet!G1184),ISBLANK(TrackingWorksheet!I1184),
ISBLANK(TrackingWorksheet!#REF!)),1,0)</f>
        <v>0</v>
      </c>
      <c r="C1179" s="173">
        <f>IF(B1179=1,"",TrackingWorksheet!D1184)</f>
        <v>0</v>
      </c>
      <c r="D1179" s="176">
        <f>IF(B1179=1,"",IF(AND(TrackingWorksheet!B1184&lt;&gt;"",TrackingWorksheet!B1184&lt;=WeeklyCOVIDSummary!$C$7,OR(TrackingWorksheet!C1184="",TrackingWorksheet!C1184&gt;=WeeklyCOVIDSummary!$C$6)),1,0))</f>
        <v>0</v>
      </c>
      <c r="E1179" s="175">
        <f>IF(B1179=1,"",IF(AND(TrackingWorksheet!H1184&lt;&gt;"",TrackingWorksheet!H1184&lt;=WeeklyCOVIDSummary!$C$7),1,0)*D1179)</f>
        <v>0</v>
      </c>
      <c r="F1179" s="175">
        <f>IF(B1179=1,"",IF(AND(TrackingWorksheet!I1184&lt;&gt;"",TrackingWorksheet!I1184&lt;=WeeklyCOVIDSummary!$C$7),1,0)*D1179)</f>
        <v>0</v>
      </c>
      <c r="G1179" s="175">
        <f>IF(B1179=1,"",IF(AND(TrackingWorksheet!G1184&lt;&gt;"",TrackingWorksheet!G1184&lt;=WeeklyCOVIDSummary!$C$7,WeeklyCOVIDSummary!$C$6-TrackingWorksheet!G1184&lt;60),1,0)*D1179)</f>
        <v>0</v>
      </c>
      <c r="H1179" s="175">
        <f>IF(B1179=1,"",IF(AND(TrackingWorksheet!G1184&lt;&gt;"",TrackingWorksheet!G1184&lt;=WeeklyCOVIDSummary!$C$7,TrackingWorksheet!G1184&gt;$M$3),1,0)*D1179)</f>
        <v>0</v>
      </c>
      <c r="I1179" s="175">
        <f t="shared" si="37"/>
        <v>0</v>
      </c>
      <c r="J1179" s="175">
        <f t="shared" si="36"/>
        <v>0</v>
      </c>
      <c r="K1179" s="175">
        <f>IF(B1179=1,"",IF(AND(TrackingWorksheet!G1184="",TrackingWorksheet!H1184="", TrackingWorksheet!I1184=""),1,0)*D1179)</f>
        <v>0</v>
      </c>
      <c r="L1179" s="178" t="str">
        <f>IF(B1179=1,"",IF(TrackingWorksheet!F1184="","",TrackingWorksheet!F1184))</f>
        <v/>
      </c>
      <c r="M1179" s="170"/>
      <c r="N1179" s="170">
        <f>IF(AND(ISBLANK(TrackingWorksheet!B1184),ISBLANK(TrackingWorksheet!C1184),ISBLANK(TrackingWorksheet!G1184),ISBLANK(TrackingWorksheet!I1184),
ISBLANK(TrackingWorksheet!#REF!)),1,0)</f>
        <v>0</v>
      </c>
      <c r="O1179" s="170">
        <f>IF(B1179=1,"",TrackingWorksheet!E1184)</f>
        <v>0</v>
      </c>
      <c r="P1179" s="170" t="e">
        <f>IF(B1179=1,"",IF(AND(TrackingWorksheet!B1184&lt;&gt;"",TrackingWorksheet!B1184&lt;=#REF!,OR(TrackingWorksheet!C1184="",TrackingWorksheet!C1184&gt;=#REF!)),1,0))</f>
        <v>#REF!</v>
      </c>
      <c r="Q1179" s="170" t="e">
        <f>IF(B1179=1,"",IF(AND(TrackingWorksheet!#REF! &lt;&gt;"",TrackingWorksheet!#REF!&lt;=#REF!), 1, 0)*D1179)</f>
        <v>#REF!</v>
      </c>
      <c r="R1179" s="170" t="e">
        <f>IF(B1179=1,"",IF(AND(TrackingWorksheet!#REF! &lt;&gt;"", TrackingWorksheet!#REF!="At facility"), 1, 0)*D1179)</f>
        <v>#REF!</v>
      </c>
      <c r="S1179" s="170" t="e">
        <f>IF(B1179=1,"",IF(AND(TrackingWorksheet!#REF! &lt;&gt;"", TrackingWorksheet!#REF!="Outside of facility"), 1, 0)*D1179)</f>
        <v>#REF!</v>
      </c>
      <c r="T1179" s="170" t="e">
        <f>IF(B1179=1,"",IF(AND(TrackingWorksheet!#REF!&lt;&gt;"",TrackingWorksheet!#REF!&lt;=#REF!),1,0)*D1179)</f>
        <v>#REF!</v>
      </c>
      <c r="U1179" s="170" t="e">
        <f>IF(B1179=1,"",IF(AND(TrackingWorksheet!#REF!&lt;&gt;"",TrackingWorksheet!#REF!&lt;=#REF!),1,0)*D1179)</f>
        <v>#REF!</v>
      </c>
      <c r="V1179" s="170" t="str">
        <f>IF(B1179=1,"",IF(TrackingWorksheet!F1184="","",TrackingWorksheet!F1184))</f>
        <v/>
      </c>
    </row>
    <row r="1180" spans="2:22" x14ac:dyDescent="0.35">
      <c r="B1180" s="178">
        <f>IF(AND(ISBLANK(TrackingWorksheet!B1185),ISBLANK(TrackingWorksheet!C1185),ISBLANK(TrackingWorksheet!G1185),ISBLANK(TrackingWorksheet!I1185),
ISBLANK(TrackingWorksheet!#REF!)),1,0)</f>
        <v>0</v>
      </c>
      <c r="C1180" s="173">
        <f>IF(B1180=1,"",TrackingWorksheet!D1185)</f>
        <v>0</v>
      </c>
      <c r="D1180" s="176">
        <f>IF(B1180=1,"",IF(AND(TrackingWorksheet!B1185&lt;&gt;"",TrackingWorksheet!B1185&lt;=WeeklyCOVIDSummary!$C$7,OR(TrackingWorksheet!C1185="",TrackingWorksheet!C1185&gt;=WeeklyCOVIDSummary!$C$6)),1,0))</f>
        <v>0</v>
      </c>
      <c r="E1180" s="175">
        <f>IF(B1180=1,"",IF(AND(TrackingWorksheet!H1185&lt;&gt;"",TrackingWorksheet!H1185&lt;=WeeklyCOVIDSummary!$C$7),1,0)*D1180)</f>
        <v>0</v>
      </c>
      <c r="F1180" s="175">
        <f>IF(B1180=1,"",IF(AND(TrackingWorksheet!I1185&lt;&gt;"",TrackingWorksheet!I1185&lt;=WeeklyCOVIDSummary!$C$7),1,0)*D1180)</f>
        <v>0</v>
      </c>
      <c r="G1180" s="175">
        <f>IF(B1180=1,"",IF(AND(TrackingWorksheet!G1185&lt;&gt;"",TrackingWorksheet!G1185&lt;=WeeklyCOVIDSummary!$C$7,WeeklyCOVIDSummary!$C$6-TrackingWorksheet!G1185&lt;60),1,0)*D1180)</f>
        <v>0</v>
      </c>
      <c r="H1180" s="175">
        <f>IF(B1180=1,"",IF(AND(TrackingWorksheet!G1185&lt;&gt;"",TrackingWorksheet!G1185&lt;=WeeklyCOVIDSummary!$C$7,TrackingWorksheet!G1185&gt;$M$3),1,0)*D1180)</f>
        <v>0</v>
      </c>
      <c r="I1180" s="175">
        <f t="shared" si="37"/>
        <v>0</v>
      </c>
      <c r="J1180" s="175">
        <f t="shared" si="36"/>
        <v>0</v>
      </c>
      <c r="K1180" s="175">
        <f>IF(B1180=1,"",IF(AND(TrackingWorksheet!G1185="",TrackingWorksheet!H1185="", TrackingWorksheet!I1185=""),1,0)*D1180)</f>
        <v>0</v>
      </c>
      <c r="L1180" s="178" t="str">
        <f>IF(B1180=1,"",IF(TrackingWorksheet!F1185="","",TrackingWorksheet!F1185))</f>
        <v/>
      </c>
      <c r="M1180" s="170"/>
      <c r="N1180" s="170">
        <f>IF(AND(ISBLANK(TrackingWorksheet!B1185),ISBLANK(TrackingWorksheet!C1185),ISBLANK(TrackingWorksheet!G1185),ISBLANK(TrackingWorksheet!I1185),
ISBLANK(TrackingWorksheet!#REF!)),1,0)</f>
        <v>0</v>
      </c>
      <c r="O1180" s="170">
        <f>IF(B1180=1,"",TrackingWorksheet!E1185)</f>
        <v>0</v>
      </c>
      <c r="P1180" s="170" t="e">
        <f>IF(B1180=1,"",IF(AND(TrackingWorksheet!B1185&lt;&gt;"",TrackingWorksheet!B1185&lt;=#REF!,OR(TrackingWorksheet!C1185="",TrackingWorksheet!C1185&gt;=#REF!)),1,0))</f>
        <v>#REF!</v>
      </c>
      <c r="Q1180" s="170" t="e">
        <f>IF(B1180=1,"",IF(AND(TrackingWorksheet!#REF! &lt;&gt;"",TrackingWorksheet!#REF!&lt;=#REF!), 1, 0)*D1180)</f>
        <v>#REF!</v>
      </c>
      <c r="R1180" s="170" t="e">
        <f>IF(B1180=1,"",IF(AND(TrackingWorksheet!#REF! &lt;&gt;"", TrackingWorksheet!#REF!="At facility"), 1, 0)*D1180)</f>
        <v>#REF!</v>
      </c>
      <c r="S1180" s="170" t="e">
        <f>IF(B1180=1,"",IF(AND(TrackingWorksheet!#REF! &lt;&gt;"", TrackingWorksheet!#REF!="Outside of facility"), 1, 0)*D1180)</f>
        <v>#REF!</v>
      </c>
      <c r="T1180" s="170" t="e">
        <f>IF(B1180=1,"",IF(AND(TrackingWorksheet!#REF!&lt;&gt;"",TrackingWorksheet!#REF!&lt;=#REF!),1,0)*D1180)</f>
        <v>#REF!</v>
      </c>
      <c r="U1180" s="170" t="e">
        <f>IF(B1180=1,"",IF(AND(TrackingWorksheet!#REF!&lt;&gt;"",TrackingWorksheet!#REF!&lt;=#REF!),1,0)*D1180)</f>
        <v>#REF!</v>
      </c>
      <c r="V1180" s="170" t="str">
        <f>IF(B1180=1,"",IF(TrackingWorksheet!F1185="","",TrackingWorksheet!F1185))</f>
        <v/>
      </c>
    </row>
    <row r="1181" spans="2:22" x14ac:dyDescent="0.35">
      <c r="B1181" s="178">
        <f>IF(AND(ISBLANK(TrackingWorksheet!B1186),ISBLANK(TrackingWorksheet!C1186),ISBLANK(TrackingWorksheet!G1186),ISBLANK(TrackingWorksheet!I1186),
ISBLANK(TrackingWorksheet!#REF!)),1,0)</f>
        <v>0</v>
      </c>
      <c r="C1181" s="173">
        <f>IF(B1181=1,"",TrackingWorksheet!D1186)</f>
        <v>0</v>
      </c>
      <c r="D1181" s="176">
        <f>IF(B1181=1,"",IF(AND(TrackingWorksheet!B1186&lt;&gt;"",TrackingWorksheet!B1186&lt;=WeeklyCOVIDSummary!$C$7,OR(TrackingWorksheet!C1186="",TrackingWorksheet!C1186&gt;=WeeklyCOVIDSummary!$C$6)),1,0))</f>
        <v>0</v>
      </c>
      <c r="E1181" s="175">
        <f>IF(B1181=1,"",IF(AND(TrackingWorksheet!H1186&lt;&gt;"",TrackingWorksheet!H1186&lt;=WeeklyCOVIDSummary!$C$7),1,0)*D1181)</f>
        <v>0</v>
      </c>
      <c r="F1181" s="175">
        <f>IF(B1181=1,"",IF(AND(TrackingWorksheet!I1186&lt;&gt;"",TrackingWorksheet!I1186&lt;=WeeklyCOVIDSummary!$C$7),1,0)*D1181)</f>
        <v>0</v>
      </c>
      <c r="G1181" s="175">
        <f>IF(B1181=1,"",IF(AND(TrackingWorksheet!G1186&lt;&gt;"",TrackingWorksheet!G1186&lt;=WeeklyCOVIDSummary!$C$7,WeeklyCOVIDSummary!$C$6-TrackingWorksheet!G1186&lt;60),1,0)*D1181)</f>
        <v>0</v>
      </c>
      <c r="H1181" s="175">
        <f>IF(B1181=1,"",IF(AND(TrackingWorksheet!G1186&lt;&gt;"",TrackingWorksheet!G1186&lt;=WeeklyCOVIDSummary!$C$7,TrackingWorksheet!G1186&gt;$M$3),1,0)*D1181)</f>
        <v>0</v>
      </c>
      <c r="I1181" s="175">
        <f t="shared" si="37"/>
        <v>0</v>
      </c>
      <c r="J1181" s="175">
        <f t="shared" si="36"/>
        <v>0</v>
      </c>
      <c r="K1181" s="175">
        <f>IF(B1181=1,"",IF(AND(TrackingWorksheet!G1186="",TrackingWorksheet!H1186="", TrackingWorksheet!I1186=""),1,0)*D1181)</f>
        <v>0</v>
      </c>
      <c r="L1181" s="178" t="str">
        <f>IF(B1181=1,"",IF(TrackingWorksheet!F1186="","",TrackingWorksheet!F1186))</f>
        <v/>
      </c>
      <c r="M1181" s="170"/>
      <c r="N1181" s="170">
        <f>IF(AND(ISBLANK(TrackingWorksheet!B1186),ISBLANK(TrackingWorksheet!C1186),ISBLANK(TrackingWorksheet!G1186),ISBLANK(TrackingWorksheet!I1186),
ISBLANK(TrackingWorksheet!#REF!)),1,0)</f>
        <v>0</v>
      </c>
      <c r="O1181" s="170">
        <f>IF(B1181=1,"",TrackingWorksheet!E1186)</f>
        <v>0</v>
      </c>
      <c r="P1181" s="170" t="e">
        <f>IF(B1181=1,"",IF(AND(TrackingWorksheet!B1186&lt;&gt;"",TrackingWorksheet!B1186&lt;=#REF!,OR(TrackingWorksheet!C1186="",TrackingWorksheet!C1186&gt;=#REF!)),1,0))</f>
        <v>#REF!</v>
      </c>
      <c r="Q1181" s="170" t="e">
        <f>IF(B1181=1,"",IF(AND(TrackingWorksheet!#REF! &lt;&gt;"",TrackingWorksheet!#REF!&lt;=#REF!), 1, 0)*D1181)</f>
        <v>#REF!</v>
      </c>
      <c r="R1181" s="170" t="e">
        <f>IF(B1181=1,"",IF(AND(TrackingWorksheet!#REF! &lt;&gt;"", TrackingWorksheet!#REF!="At facility"), 1, 0)*D1181)</f>
        <v>#REF!</v>
      </c>
      <c r="S1181" s="170" t="e">
        <f>IF(B1181=1,"",IF(AND(TrackingWorksheet!#REF! &lt;&gt;"", TrackingWorksheet!#REF!="Outside of facility"), 1, 0)*D1181)</f>
        <v>#REF!</v>
      </c>
      <c r="T1181" s="170" t="e">
        <f>IF(B1181=1,"",IF(AND(TrackingWorksheet!#REF!&lt;&gt;"",TrackingWorksheet!#REF!&lt;=#REF!),1,0)*D1181)</f>
        <v>#REF!</v>
      </c>
      <c r="U1181" s="170" t="e">
        <f>IF(B1181=1,"",IF(AND(TrackingWorksheet!#REF!&lt;&gt;"",TrackingWorksheet!#REF!&lt;=#REF!),1,0)*D1181)</f>
        <v>#REF!</v>
      </c>
      <c r="V1181" s="170" t="str">
        <f>IF(B1181=1,"",IF(TrackingWorksheet!F1186="","",TrackingWorksheet!F1186))</f>
        <v/>
      </c>
    </row>
    <row r="1182" spans="2:22" x14ac:dyDescent="0.35">
      <c r="B1182" s="178">
        <f>IF(AND(ISBLANK(TrackingWorksheet!B1187),ISBLANK(TrackingWorksheet!C1187),ISBLANK(TrackingWorksheet!G1187),ISBLANK(TrackingWorksheet!I1187),
ISBLANK(TrackingWorksheet!#REF!)),1,0)</f>
        <v>0</v>
      </c>
      <c r="C1182" s="173">
        <f>IF(B1182=1,"",TrackingWorksheet!D1187)</f>
        <v>0</v>
      </c>
      <c r="D1182" s="176">
        <f>IF(B1182=1,"",IF(AND(TrackingWorksheet!B1187&lt;&gt;"",TrackingWorksheet!B1187&lt;=WeeklyCOVIDSummary!$C$7,OR(TrackingWorksheet!C1187="",TrackingWorksheet!C1187&gt;=WeeklyCOVIDSummary!$C$6)),1,0))</f>
        <v>0</v>
      </c>
      <c r="E1182" s="175">
        <f>IF(B1182=1,"",IF(AND(TrackingWorksheet!H1187&lt;&gt;"",TrackingWorksheet!H1187&lt;=WeeklyCOVIDSummary!$C$7),1,0)*D1182)</f>
        <v>0</v>
      </c>
      <c r="F1182" s="175">
        <f>IF(B1182=1,"",IF(AND(TrackingWorksheet!I1187&lt;&gt;"",TrackingWorksheet!I1187&lt;=WeeklyCOVIDSummary!$C$7),1,0)*D1182)</f>
        <v>0</v>
      </c>
      <c r="G1182" s="175">
        <f>IF(B1182=1,"",IF(AND(TrackingWorksheet!G1187&lt;&gt;"",TrackingWorksheet!G1187&lt;=WeeklyCOVIDSummary!$C$7,WeeklyCOVIDSummary!$C$6-TrackingWorksheet!G1187&lt;60),1,0)*D1182)</f>
        <v>0</v>
      </c>
      <c r="H1182" s="175">
        <f>IF(B1182=1,"",IF(AND(TrackingWorksheet!G1187&lt;&gt;"",TrackingWorksheet!G1187&lt;=WeeklyCOVIDSummary!$C$7,TrackingWorksheet!G1187&gt;$M$3),1,0)*D1182)</f>
        <v>0</v>
      </c>
      <c r="I1182" s="175">
        <f t="shared" si="37"/>
        <v>0</v>
      </c>
      <c r="J1182" s="175">
        <f t="shared" si="36"/>
        <v>0</v>
      </c>
      <c r="K1182" s="175">
        <f>IF(B1182=1,"",IF(AND(TrackingWorksheet!G1187="",TrackingWorksheet!H1187="", TrackingWorksheet!I1187=""),1,0)*D1182)</f>
        <v>0</v>
      </c>
      <c r="L1182" s="178" t="str">
        <f>IF(B1182=1,"",IF(TrackingWorksheet!F1187="","",TrackingWorksheet!F1187))</f>
        <v/>
      </c>
      <c r="M1182" s="170"/>
      <c r="N1182" s="170">
        <f>IF(AND(ISBLANK(TrackingWorksheet!B1187),ISBLANK(TrackingWorksheet!C1187),ISBLANK(TrackingWorksheet!G1187),ISBLANK(TrackingWorksheet!I1187),
ISBLANK(TrackingWorksheet!#REF!)),1,0)</f>
        <v>0</v>
      </c>
      <c r="O1182" s="170">
        <f>IF(B1182=1,"",TrackingWorksheet!E1187)</f>
        <v>0</v>
      </c>
      <c r="P1182" s="170" t="e">
        <f>IF(B1182=1,"",IF(AND(TrackingWorksheet!B1187&lt;&gt;"",TrackingWorksheet!B1187&lt;=#REF!,OR(TrackingWorksheet!C1187="",TrackingWorksheet!C1187&gt;=#REF!)),1,0))</f>
        <v>#REF!</v>
      </c>
      <c r="Q1182" s="170" t="e">
        <f>IF(B1182=1,"",IF(AND(TrackingWorksheet!#REF! &lt;&gt;"",TrackingWorksheet!#REF!&lt;=#REF!), 1, 0)*D1182)</f>
        <v>#REF!</v>
      </c>
      <c r="R1182" s="170" t="e">
        <f>IF(B1182=1,"",IF(AND(TrackingWorksheet!#REF! &lt;&gt;"", TrackingWorksheet!#REF!="At facility"), 1, 0)*D1182)</f>
        <v>#REF!</v>
      </c>
      <c r="S1182" s="170" t="e">
        <f>IF(B1182=1,"",IF(AND(TrackingWorksheet!#REF! &lt;&gt;"", TrackingWorksheet!#REF!="Outside of facility"), 1, 0)*D1182)</f>
        <v>#REF!</v>
      </c>
      <c r="T1182" s="170" t="e">
        <f>IF(B1182=1,"",IF(AND(TrackingWorksheet!#REF!&lt;&gt;"",TrackingWorksheet!#REF!&lt;=#REF!),1,0)*D1182)</f>
        <v>#REF!</v>
      </c>
      <c r="U1182" s="170" t="e">
        <f>IF(B1182=1,"",IF(AND(TrackingWorksheet!#REF!&lt;&gt;"",TrackingWorksheet!#REF!&lt;=#REF!),1,0)*D1182)</f>
        <v>#REF!</v>
      </c>
      <c r="V1182" s="170" t="str">
        <f>IF(B1182=1,"",IF(TrackingWorksheet!F1187="","",TrackingWorksheet!F1187))</f>
        <v/>
      </c>
    </row>
    <row r="1183" spans="2:22" x14ac:dyDescent="0.35">
      <c r="B1183" s="178">
        <f>IF(AND(ISBLANK(TrackingWorksheet!B1188),ISBLANK(TrackingWorksheet!C1188),ISBLANK(TrackingWorksheet!G1188),ISBLANK(TrackingWorksheet!I1188),
ISBLANK(TrackingWorksheet!#REF!)),1,0)</f>
        <v>0</v>
      </c>
      <c r="C1183" s="173">
        <f>IF(B1183=1,"",TrackingWorksheet!D1188)</f>
        <v>0</v>
      </c>
      <c r="D1183" s="176">
        <f>IF(B1183=1,"",IF(AND(TrackingWorksheet!B1188&lt;&gt;"",TrackingWorksheet!B1188&lt;=WeeklyCOVIDSummary!$C$7,OR(TrackingWorksheet!C1188="",TrackingWorksheet!C1188&gt;=WeeklyCOVIDSummary!$C$6)),1,0))</f>
        <v>0</v>
      </c>
      <c r="E1183" s="175">
        <f>IF(B1183=1,"",IF(AND(TrackingWorksheet!H1188&lt;&gt;"",TrackingWorksheet!H1188&lt;=WeeklyCOVIDSummary!$C$7),1,0)*D1183)</f>
        <v>0</v>
      </c>
      <c r="F1183" s="175">
        <f>IF(B1183=1,"",IF(AND(TrackingWorksheet!I1188&lt;&gt;"",TrackingWorksheet!I1188&lt;=WeeklyCOVIDSummary!$C$7),1,0)*D1183)</f>
        <v>0</v>
      </c>
      <c r="G1183" s="175">
        <f>IF(B1183=1,"",IF(AND(TrackingWorksheet!G1188&lt;&gt;"",TrackingWorksheet!G1188&lt;=WeeklyCOVIDSummary!$C$7,WeeklyCOVIDSummary!$C$6-TrackingWorksheet!G1188&lt;60),1,0)*D1183)</f>
        <v>0</v>
      </c>
      <c r="H1183" s="175">
        <f>IF(B1183=1,"",IF(AND(TrackingWorksheet!G1188&lt;&gt;"",TrackingWorksheet!G1188&lt;=WeeklyCOVIDSummary!$C$7,TrackingWorksheet!G1188&gt;$M$3),1,0)*D1183)</f>
        <v>0</v>
      </c>
      <c r="I1183" s="175">
        <f t="shared" si="37"/>
        <v>0</v>
      </c>
      <c r="J1183" s="175">
        <f t="shared" si="36"/>
        <v>0</v>
      </c>
      <c r="K1183" s="175">
        <f>IF(B1183=1,"",IF(AND(TrackingWorksheet!G1188="",TrackingWorksheet!H1188="", TrackingWorksheet!I1188=""),1,0)*D1183)</f>
        <v>0</v>
      </c>
      <c r="L1183" s="178" t="str">
        <f>IF(B1183=1,"",IF(TrackingWorksheet!F1188="","",TrackingWorksheet!F1188))</f>
        <v/>
      </c>
      <c r="M1183" s="170"/>
      <c r="N1183" s="170">
        <f>IF(AND(ISBLANK(TrackingWorksheet!B1188),ISBLANK(TrackingWorksheet!C1188),ISBLANK(TrackingWorksheet!G1188),ISBLANK(TrackingWorksheet!I1188),
ISBLANK(TrackingWorksheet!#REF!)),1,0)</f>
        <v>0</v>
      </c>
      <c r="O1183" s="170">
        <f>IF(B1183=1,"",TrackingWorksheet!E1188)</f>
        <v>0</v>
      </c>
      <c r="P1183" s="170" t="e">
        <f>IF(B1183=1,"",IF(AND(TrackingWorksheet!B1188&lt;&gt;"",TrackingWorksheet!B1188&lt;=#REF!,OR(TrackingWorksheet!C1188="",TrackingWorksheet!C1188&gt;=#REF!)),1,0))</f>
        <v>#REF!</v>
      </c>
      <c r="Q1183" s="170" t="e">
        <f>IF(B1183=1,"",IF(AND(TrackingWorksheet!#REF! &lt;&gt;"",TrackingWorksheet!#REF!&lt;=#REF!), 1, 0)*D1183)</f>
        <v>#REF!</v>
      </c>
      <c r="R1183" s="170" t="e">
        <f>IF(B1183=1,"",IF(AND(TrackingWorksheet!#REF! &lt;&gt;"", TrackingWorksheet!#REF!="At facility"), 1, 0)*D1183)</f>
        <v>#REF!</v>
      </c>
      <c r="S1183" s="170" t="e">
        <f>IF(B1183=1,"",IF(AND(TrackingWorksheet!#REF! &lt;&gt;"", TrackingWorksheet!#REF!="Outside of facility"), 1, 0)*D1183)</f>
        <v>#REF!</v>
      </c>
      <c r="T1183" s="170" t="e">
        <f>IF(B1183=1,"",IF(AND(TrackingWorksheet!#REF!&lt;&gt;"",TrackingWorksheet!#REF!&lt;=#REF!),1,0)*D1183)</f>
        <v>#REF!</v>
      </c>
      <c r="U1183" s="170" t="e">
        <f>IF(B1183=1,"",IF(AND(TrackingWorksheet!#REF!&lt;&gt;"",TrackingWorksheet!#REF!&lt;=#REF!),1,0)*D1183)</f>
        <v>#REF!</v>
      </c>
      <c r="V1183" s="170" t="str">
        <f>IF(B1183=1,"",IF(TrackingWorksheet!F1188="","",TrackingWorksheet!F1188))</f>
        <v/>
      </c>
    </row>
    <row r="1184" spans="2:22" x14ac:dyDescent="0.35">
      <c r="B1184" s="178">
        <f>IF(AND(ISBLANK(TrackingWorksheet!B1189),ISBLANK(TrackingWorksheet!C1189),ISBLANK(TrackingWorksheet!G1189),ISBLANK(TrackingWorksheet!I1189),
ISBLANK(TrackingWorksheet!#REF!)),1,0)</f>
        <v>0</v>
      </c>
      <c r="C1184" s="173">
        <f>IF(B1184=1,"",TrackingWorksheet!D1189)</f>
        <v>0</v>
      </c>
      <c r="D1184" s="176">
        <f>IF(B1184=1,"",IF(AND(TrackingWorksheet!B1189&lt;&gt;"",TrackingWorksheet!B1189&lt;=WeeklyCOVIDSummary!$C$7,OR(TrackingWorksheet!C1189="",TrackingWorksheet!C1189&gt;=WeeklyCOVIDSummary!$C$6)),1,0))</f>
        <v>0</v>
      </c>
      <c r="E1184" s="175">
        <f>IF(B1184=1,"",IF(AND(TrackingWorksheet!H1189&lt;&gt;"",TrackingWorksheet!H1189&lt;=WeeklyCOVIDSummary!$C$7),1,0)*D1184)</f>
        <v>0</v>
      </c>
      <c r="F1184" s="175">
        <f>IF(B1184=1,"",IF(AND(TrackingWorksheet!I1189&lt;&gt;"",TrackingWorksheet!I1189&lt;=WeeklyCOVIDSummary!$C$7),1,0)*D1184)</f>
        <v>0</v>
      </c>
      <c r="G1184" s="175">
        <f>IF(B1184=1,"",IF(AND(TrackingWorksheet!G1189&lt;&gt;"",TrackingWorksheet!G1189&lt;=WeeklyCOVIDSummary!$C$7,WeeklyCOVIDSummary!$C$6-TrackingWorksheet!G1189&lt;60),1,0)*D1184)</f>
        <v>0</v>
      </c>
      <c r="H1184" s="175">
        <f>IF(B1184=1,"",IF(AND(TrackingWorksheet!G1189&lt;&gt;"",TrackingWorksheet!G1189&lt;=WeeklyCOVIDSummary!$C$7,TrackingWorksheet!G1189&gt;$M$3),1,0)*D1184)</f>
        <v>0</v>
      </c>
      <c r="I1184" s="175">
        <f t="shared" si="37"/>
        <v>0</v>
      </c>
      <c r="J1184" s="175">
        <f t="shared" si="36"/>
        <v>0</v>
      </c>
      <c r="K1184" s="175">
        <f>IF(B1184=1,"",IF(AND(TrackingWorksheet!G1189="",TrackingWorksheet!H1189="", TrackingWorksheet!I1189=""),1,0)*D1184)</f>
        <v>0</v>
      </c>
      <c r="L1184" s="178" t="str">
        <f>IF(B1184=1,"",IF(TrackingWorksheet!F1189="","",TrackingWorksheet!F1189))</f>
        <v/>
      </c>
      <c r="M1184" s="170"/>
      <c r="N1184" s="170">
        <f>IF(AND(ISBLANK(TrackingWorksheet!B1189),ISBLANK(TrackingWorksheet!C1189),ISBLANK(TrackingWorksheet!G1189),ISBLANK(TrackingWorksheet!I1189),
ISBLANK(TrackingWorksheet!#REF!)),1,0)</f>
        <v>0</v>
      </c>
      <c r="O1184" s="170">
        <f>IF(B1184=1,"",TrackingWorksheet!E1189)</f>
        <v>0</v>
      </c>
      <c r="P1184" s="170" t="e">
        <f>IF(B1184=1,"",IF(AND(TrackingWorksheet!B1189&lt;&gt;"",TrackingWorksheet!B1189&lt;=#REF!,OR(TrackingWorksheet!C1189="",TrackingWorksheet!C1189&gt;=#REF!)),1,0))</f>
        <v>#REF!</v>
      </c>
      <c r="Q1184" s="170" t="e">
        <f>IF(B1184=1,"",IF(AND(TrackingWorksheet!#REF! &lt;&gt;"",TrackingWorksheet!#REF!&lt;=#REF!), 1, 0)*D1184)</f>
        <v>#REF!</v>
      </c>
      <c r="R1184" s="170" t="e">
        <f>IF(B1184=1,"",IF(AND(TrackingWorksheet!#REF! &lt;&gt;"", TrackingWorksheet!#REF!="At facility"), 1, 0)*D1184)</f>
        <v>#REF!</v>
      </c>
      <c r="S1184" s="170" t="e">
        <f>IF(B1184=1,"",IF(AND(TrackingWorksheet!#REF! &lt;&gt;"", TrackingWorksheet!#REF!="Outside of facility"), 1, 0)*D1184)</f>
        <v>#REF!</v>
      </c>
      <c r="T1184" s="170" t="e">
        <f>IF(B1184=1,"",IF(AND(TrackingWorksheet!#REF!&lt;&gt;"",TrackingWorksheet!#REF!&lt;=#REF!),1,0)*D1184)</f>
        <v>#REF!</v>
      </c>
      <c r="U1184" s="170" t="e">
        <f>IF(B1184=1,"",IF(AND(TrackingWorksheet!#REF!&lt;&gt;"",TrackingWorksheet!#REF!&lt;=#REF!),1,0)*D1184)</f>
        <v>#REF!</v>
      </c>
      <c r="V1184" s="170" t="str">
        <f>IF(B1184=1,"",IF(TrackingWorksheet!F1189="","",TrackingWorksheet!F1189))</f>
        <v/>
      </c>
    </row>
    <row r="1185" spans="2:22" x14ac:dyDescent="0.35">
      <c r="B1185" s="178">
        <f>IF(AND(ISBLANK(TrackingWorksheet!B1190),ISBLANK(TrackingWorksheet!C1190),ISBLANK(TrackingWorksheet!G1190),ISBLANK(TrackingWorksheet!I1190),
ISBLANK(TrackingWorksheet!#REF!)),1,0)</f>
        <v>0</v>
      </c>
      <c r="C1185" s="173">
        <f>IF(B1185=1,"",TrackingWorksheet!D1190)</f>
        <v>0</v>
      </c>
      <c r="D1185" s="176">
        <f>IF(B1185=1,"",IF(AND(TrackingWorksheet!B1190&lt;&gt;"",TrackingWorksheet!B1190&lt;=WeeklyCOVIDSummary!$C$7,OR(TrackingWorksheet!C1190="",TrackingWorksheet!C1190&gt;=WeeklyCOVIDSummary!$C$6)),1,0))</f>
        <v>0</v>
      </c>
      <c r="E1185" s="175">
        <f>IF(B1185=1,"",IF(AND(TrackingWorksheet!H1190&lt;&gt;"",TrackingWorksheet!H1190&lt;=WeeklyCOVIDSummary!$C$7),1,0)*D1185)</f>
        <v>0</v>
      </c>
      <c r="F1185" s="175">
        <f>IF(B1185=1,"",IF(AND(TrackingWorksheet!I1190&lt;&gt;"",TrackingWorksheet!I1190&lt;=WeeklyCOVIDSummary!$C$7),1,0)*D1185)</f>
        <v>0</v>
      </c>
      <c r="G1185" s="175">
        <f>IF(B1185=1,"",IF(AND(TrackingWorksheet!G1190&lt;&gt;"",TrackingWorksheet!G1190&lt;=WeeklyCOVIDSummary!$C$7,WeeklyCOVIDSummary!$C$6-TrackingWorksheet!G1190&lt;60),1,0)*D1185)</f>
        <v>0</v>
      </c>
      <c r="H1185" s="175">
        <f>IF(B1185=1,"",IF(AND(TrackingWorksheet!G1190&lt;&gt;"",TrackingWorksheet!G1190&lt;=WeeklyCOVIDSummary!$C$7,TrackingWorksheet!G1190&gt;$M$3),1,0)*D1185)</f>
        <v>0</v>
      </c>
      <c r="I1185" s="175">
        <f t="shared" si="37"/>
        <v>0</v>
      </c>
      <c r="J1185" s="175">
        <f t="shared" si="36"/>
        <v>0</v>
      </c>
      <c r="K1185" s="175">
        <f>IF(B1185=1,"",IF(AND(TrackingWorksheet!G1190="",TrackingWorksheet!H1190="", TrackingWorksheet!I1190=""),1,0)*D1185)</f>
        <v>0</v>
      </c>
      <c r="L1185" s="178" t="str">
        <f>IF(B1185=1,"",IF(TrackingWorksheet!F1190="","",TrackingWorksheet!F1190))</f>
        <v/>
      </c>
      <c r="M1185" s="170"/>
      <c r="N1185" s="170">
        <f>IF(AND(ISBLANK(TrackingWorksheet!B1190),ISBLANK(TrackingWorksheet!C1190),ISBLANK(TrackingWorksheet!G1190),ISBLANK(TrackingWorksheet!I1190),
ISBLANK(TrackingWorksheet!#REF!)),1,0)</f>
        <v>0</v>
      </c>
      <c r="O1185" s="170">
        <f>IF(B1185=1,"",TrackingWorksheet!E1190)</f>
        <v>0</v>
      </c>
      <c r="P1185" s="170" t="e">
        <f>IF(B1185=1,"",IF(AND(TrackingWorksheet!B1190&lt;&gt;"",TrackingWorksheet!B1190&lt;=#REF!,OR(TrackingWorksheet!C1190="",TrackingWorksheet!C1190&gt;=#REF!)),1,0))</f>
        <v>#REF!</v>
      </c>
      <c r="Q1185" s="170" t="e">
        <f>IF(B1185=1,"",IF(AND(TrackingWorksheet!#REF! &lt;&gt;"",TrackingWorksheet!#REF!&lt;=#REF!), 1, 0)*D1185)</f>
        <v>#REF!</v>
      </c>
      <c r="R1185" s="170" t="e">
        <f>IF(B1185=1,"",IF(AND(TrackingWorksheet!#REF! &lt;&gt;"", TrackingWorksheet!#REF!="At facility"), 1, 0)*D1185)</f>
        <v>#REF!</v>
      </c>
      <c r="S1185" s="170" t="e">
        <f>IF(B1185=1,"",IF(AND(TrackingWorksheet!#REF! &lt;&gt;"", TrackingWorksheet!#REF!="Outside of facility"), 1, 0)*D1185)</f>
        <v>#REF!</v>
      </c>
      <c r="T1185" s="170" t="e">
        <f>IF(B1185=1,"",IF(AND(TrackingWorksheet!#REF!&lt;&gt;"",TrackingWorksheet!#REF!&lt;=#REF!),1,0)*D1185)</f>
        <v>#REF!</v>
      </c>
      <c r="U1185" s="170" t="e">
        <f>IF(B1185=1,"",IF(AND(TrackingWorksheet!#REF!&lt;&gt;"",TrackingWorksheet!#REF!&lt;=#REF!),1,0)*D1185)</f>
        <v>#REF!</v>
      </c>
      <c r="V1185" s="170" t="str">
        <f>IF(B1185=1,"",IF(TrackingWorksheet!F1190="","",TrackingWorksheet!F1190))</f>
        <v/>
      </c>
    </row>
    <row r="1186" spans="2:22" x14ac:dyDescent="0.35">
      <c r="B1186" s="178">
        <f>IF(AND(ISBLANK(TrackingWorksheet!B1191),ISBLANK(TrackingWorksheet!C1191),ISBLANK(TrackingWorksheet!G1191),ISBLANK(TrackingWorksheet!I1191),
ISBLANK(TrackingWorksheet!#REF!)),1,0)</f>
        <v>0</v>
      </c>
      <c r="C1186" s="173">
        <f>IF(B1186=1,"",TrackingWorksheet!D1191)</f>
        <v>0</v>
      </c>
      <c r="D1186" s="176">
        <f>IF(B1186=1,"",IF(AND(TrackingWorksheet!B1191&lt;&gt;"",TrackingWorksheet!B1191&lt;=WeeklyCOVIDSummary!$C$7,OR(TrackingWorksheet!C1191="",TrackingWorksheet!C1191&gt;=WeeklyCOVIDSummary!$C$6)),1,0))</f>
        <v>0</v>
      </c>
      <c r="E1186" s="175">
        <f>IF(B1186=1,"",IF(AND(TrackingWorksheet!H1191&lt;&gt;"",TrackingWorksheet!H1191&lt;=WeeklyCOVIDSummary!$C$7),1,0)*D1186)</f>
        <v>0</v>
      </c>
      <c r="F1186" s="175">
        <f>IF(B1186=1,"",IF(AND(TrackingWorksheet!I1191&lt;&gt;"",TrackingWorksheet!I1191&lt;=WeeklyCOVIDSummary!$C$7),1,0)*D1186)</f>
        <v>0</v>
      </c>
      <c r="G1186" s="175">
        <f>IF(B1186=1,"",IF(AND(TrackingWorksheet!G1191&lt;&gt;"",TrackingWorksheet!G1191&lt;=WeeklyCOVIDSummary!$C$7,WeeklyCOVIDSummary!$C$6-TrackingWorksheet!G1191&lt;60),1,0)*D1186)</f>
        <v>0</v>
      </c>
      <c r="H1186" s="175">
        <f>IF(B1186=1,"",IF(AND(TrackingWorksheet!G1191&lt;&gt;"",TrackingWorksheet!G1191&lt;=WeeklyCOVIDSummary!$C$7,TrackingWorksheet!G1191&gt;$M$3),1,0)*D1186)</f>
        <v>0</v>
      </c>
      <c r="I1186" s="175">
        <f t="shared" si="37"/>
        <v>0</v>
      </c>
      <c r="J1186" s="175">
        <f t="shared" si="36"/>
        <v>0</v>
      </c>
      <c r="K1186" s="175">
        <f>IF(B1186=1,"",IF(AND(TrackingWorksheet!G1191="",TrackingWorksheet!H1191="", TrackingWorksheet!I1191=""),1,0)*D1186)</f>
        <v>0</v>
      </c>
      <c r="L1186" s="178" t="str">
        <f>IF(B1186=1,"",IF(TrackingWorksheet!F1191="","",TrackingWorksheet!F1191))</f>
        <v/>
      </c>
      <c r="M1186" s="170"/>
      <c r="N1186" s="170">
        <f>IF(AND(ISBLANK(TrackingWorksheet!B1191),ISBLANK(TrackingWorksheet!C1191),ISBLANK(TrackingWorksheet!G1191),ISBLANK(TrackingWorksheet!I1191),
ISBLANK(TrackingWorksheet!#REF!)),1,0)</f>
        <v>0</v>
      </c>
      <c r="O1186" s="170">
        <f>IF(B1186=1,"",TrackingWorksheet!E1191)</f>
        <v>0</v>
      </c>
      <c r="P1186" s="170" t="e">
        <f>IF(B1186=1,"",IF(AND(TrackingWorksheet!B1191&lt;&gt;"",TrackingWorksheet!B1191&lt;=#REF!,OR(TrackingWorksheet!C1191="",TrackingWorksheet!C1191&gt;=#REF!)),1,0))</f>
        <v>#REF!</v>
      </c>
      <c r="Q1186" s="170" t="e">
        <f>IF(B1186=1,"",IF(AND(TrackingWorksheet!#REF! &lt;&gt;"",TrackingWorksheet!#REF!&lt;=#REF!), 1, 0)*D1186)</f>
        <v>#REF!</v>
      </c>
      <c r="R1186" s="170" t="e">
        <f>IF(B1186=1,"",IF(AND(TrackingWorksheet!#REF! &lt;&gt;"", TrackingWorksheet!#REF!="At facility"), 1, 0)*D1186)</f>
        <v>#REF!</v>
      </c>
      <c r="S1186" s="170" t="e">
        <f>IF(B1186=1,"",IF(AND(TrackingWorksheet!#REF! &lt;&gt;"", TrackingWorksheet!#REF!="Outside of facility"), 1, 0)*D1186)</f>
        <v>#REF!</v>
      </c>
      <c r="T1186" s="170" t="e">
        <f>IF(B1186=1,"",IF(AND(TrackingWorksheet!#REF!&lt;&gt;"",TrackingWorksheet!#REF!&lt;=#REF!),1,0)*D1186)</f>
        <v>#REF!</v>
      </c>
      <c r="U1186" s="170" t="e">
        <f>IF(B1186=1,"",IF(AND(TrackingWorksheet!#REF!&lt;&gt;"",TrackingWorksheet!#REF!&lt;=#REF!),1,0)*D1186)</f>
        <v>#REF!</v>
      </c>
      <c r="V1186" s="170" t="str">
        <f>IF(B1186=1,"",IF(TrackingWorksheet!F1191="","",TrackingWorksheet!F1191))</f>
        <v/>
      </c>
    </row>
    <row r="1187" spans="2:22" x14ac:dyDescent="0.35">
      <c r="B1187" s="178">
        <f>IF(AND(ISBLANK(TrackingWorksheet!B1192),ISBLANK(TrackingWorksheet!C1192),ISBLANK(TrackingWorksheet!G1192),ISBLANK(TrackingWorksheet!I1192),
ISBLANK(TrackingWorksheet!#REF!)),1,0)</f>
        <v>0</v>
      </c>
      <c r="C1187" s="173">
        <f>IF(B1187=1,"",TrackingWorksheet!D1192)</f>
        <v>0</v>
      </c>
      <c r="D1187" s="176">
        <f>IF(B1187=1,"",IF(AND(TrackingWorksheet!B1192&lt;&gt;"",TrackingWorksheet!B1192&lt;=WeeklyCOVIDSummary!$C$7,OR(TrackingWorksheet!C1192="",TrackingWorksheet!C1192&gt;=WeeklyCOVIDSummary!$C$6)),1,0))</f>
        <v>0</v>
      </c>
      <c r="E1187" s="175">
        <f>IF(B1187=1,"",IF(AND(TrackingWorksheet!H1192&lt;&gt;"",TrackingWorksheet!H1192&lt;=WeeklyCOVIDSummary!$C$7),1,0)*D1187)</f>
        <v>0</v>
      </c>
      <c r="F1187" s="175">
        <f>IF(B1187=1,"",IF(AND(TrackingWorksheet!I1192&lt;&gt;"",TrackingWorksheet!I1192&lt;=WeeklyCOVIDSummary!$C$7),1,0)*D1187)</f>
        <v>0</v>
      </c>
      <c r="G1187" s="175">
        <f>IF(B1187=1,"",IF(AND(TrackingWorksheet!G1192&lt;&gt;"",TrackingWorksheet!G1192&lt;=WeeklyCOVIDSummary!$C$7,WeeklyCOVIDSummary!$C$6-TrackingWorksheet!G1192&lt;60),1,0)*D1187)</f>
        <v>0</v>
      </c>
      <c r="H1187" s="175">
        <f>IF(B1187=1,"",IF(AND(TrackingWorksheet!G1192&lt;&gt;"",TrackingWorksheet!G1192&lt;=WeeklyCOVIDSummary!$C$7,TrackingWorksheet!G1192&gt;$M$3),1,0)*D1187)</f>
        <v>0</v>
      </c>
      <c r="I1187" s="175">
        <f t="shared" si="37"/>
        <v>0</v>
      </c>
      <c r="J1187" s="175">
        <f t="shared" si="36"/>
        <v>0</v>
      </c>
      <c r="K1187" s="175">
        <f>IF(B1187=1,"",IF(AND(TrackingWorksheet!G1192="",TrackingWorksheet!H1192="", TrackingWorksheet!I1192=""),1,0)*D1187)</f>
        <v>0</v>
      </c>
      <c r="L1187" s="178" t="str">
        <f>IF(B1187=1,"",IF(TrackingWorksheet!F1192="","",TrackingWorksheet!F1192))</f>
        <v/>
      </c>
      <c r="M1187" s="170"/>
      <c r="N1187" s="170">
        <f>IF(AND(ISBLANK(TrackingWorksheet!B1192),ISBLANK(TrackingWorksheet!C1192),ISBLANK(TrackingWorksheet!G1192),ISBLANK(TrackingWorksheet!I1192),
ISBLANK(TrackingWorksheet!#REF!)),1,0)</f>
        <v>0</v>
      </c>
      <c r="O1187" s="170">
        <f>IF(B1187=1,"",TrackingWorksheet!E1192)</f>
        <v>0</v>
      </c>
      <c r="P1187" s="170" t="e">
        <f>IF(B1187=1,"",IF(AND(TrackingWorksheet!B1192&lt;&gt;"",TrackingWorksheet!B1192&lt;=#REF!,OR(TrackingWorksheet!C1192="",TrackingWorksheet!C1192&gt;=#REF!)),1,0))</f>
        <v>#REF!</v>
      </c>
      <c r="Q1187" s="170" t="e">
        <f>IF(B1187=1,"",IF(AND(TrackingWorksheet!#REF! &lt;&gt;"",TrackingWorksheet!#REF!&lt;=#REF!), 1, 0)*D1187)</f>
        <v>#REF!</v>
      </c>
      <c r="R1187" s="170" t="e">
        <f>IF(B1187=1,"",IF(AND(TrackingWorksheet!#REF! &lt;&gt;"", TrackingWorksheet!#REF!="At facility"), 1, 0)*D1187)</f>
        <v>#REF!</v>
      </c>
      <c r="S1187" s="170" t="e">
        <f>IF(B1187=1,"",IF(AND(TrackingWorksheet!#REF! &lt;&gt;"", TrackingWorksheet!#REF!="Outside of facility"), 1, 0)*D1187)</f>
        <v>#REF!</v>
      </c>
      <c r="T1187" s="170" t="e">
        <f>IF(B1187=1,"",IF(AND(TrackingWorksheet!#REF!&lt;&gt;"",TrackingWorksheet!#REF!&lt;=#REF!),1,0)*D1187)</f>
        <v>#REF!</v>
      </c>
      <c r="U1187" s="170" t="e">
        <f>IF(B1187=1,"",IF(AND(TrackingWorksheet!#REF!&lt;&gt;"",TrackingWorksheet!#REF!&lt;=#REF!),1,0)*D1187)</f>
        <v>#REF!</v>
      </c>
      <c r="V1187" s="170" t="str">
        <f>IF(B1187=1,"",IF(TrackingWorksheet!F1192="","",TrackingWorksheet!F1192))</f>
        <v/>
      </c>
    </row>
    <row r="1188" spans="2:22" x14ac:dyDescent="0.35">
      <c r="B1188" s="178">
        <f>IF(AND(ISBLANK(TrackingWorksheet!B1193),ISBLANK(TrackingWorksheet!C1193),ISBLANK(TrackingWorksheet!G1193),ISBLANK(TrackingWorksheet!I1193),
ISBLANK(TrackingWorksheet!#REF!)),1,0)</f>
        <v>0</v>
      </c>
      <c r="C1188" s="173">
        <f>IF(B1188=1,"",TrackingWorksheet!D1193)</f>
        <v>0</v>
      </c>
      <c r="D1188" s="176">
        <f>IF(B1188=1,"",IF(AND(TrackingWorksheet!B1193&lt;&gt;"",TrackingWorksheet!B1193&lt;=WeeklyCOVIDSummary!$C$7,OR(TrackingWorksheet!C1193="",TrackingWorksheet!C1193&gt;=WeeklyCOVIDSummary!$C$6)),1,0))</f>
        <v>0</v>
      </c>
      <c r="E1188" s="175">
        <f>IF(B1188=1,"",IF(AND(TrackingWorksheet!H1193&lt;&gt;"",TrackingWorksheet!H1193&lt;=WeeklyCOVIDSummary!$C$7),1,0)*D1188)</f>
        <v>0</v>
      </c>
      <c r="F1188" s="175">
        <f>IF(B1188=1,"",IF(AND(TrackingWorksheet!I1193&lt;&gt;"",TrackingWorksheet!I1193&lt;=WeeklyCOVIDSummary!$C$7),1,0)*D1188)</f>
        <v>0</v>
      </c>
      <c r="G1188" s="175">
        <f>IF(B1188=1,"",IF(AND(TrackingWorksheet!G1193&lt;&gt;"",TrackingWorksheet!G1193&lt;=WeeklyCOVIDSummary!$C$7,WeeklyCOVIDSummary!$C$6-TrackingWorksheet!G1193&lt;60),1,0)*D1188)</f>
        <v>0</v>
      </c>
      <c r="H1188" s="175">
        <f>IF(B1188=1,"",IF(AND(TrackingWorksheet!G1193&lt;&gt;"",TrackingWorksheet!G1193&lt;=WeeklyCOVIDSummary!$C$7,TrackingWorksheet!G1193&gt;$M$3),1,0)*D1188)</f>
        <v>0</v>
      </c>
      <c r="I1188" s="175">
        <f t="shared" si="37"/>
        <v>0</v>
      </c>
      <c r="J1188" s="175">
        <f t="shared" si="36"/>
        <v>0</v>
      </c>
      <c r="K1188" s="175">
        <f>IF(B1188=1,"",IF(AND(TrackingWorksheet!G1193="",TrackingWorksheet!H1193="", TrackingWorksheet!I1193=""),1,0)*D1188)</f>
        <v>0</v>
      </c>
      <c r="L1188" s="178" t="str">
        <f>IF(B1188=1,"",IF(TrackingWorksheet!F1193="","",TrackingWorksheet!F1193))</f>
        <v/>
      </c>
      <c r="M1188" s="170"/>
      <c r="N1188" s="170">
        <f>IF(AND(ISBLANK(TrackingWorksheet!B1193),ISBLANK(TrackingWorksheet!C1193),ISBLANK(TrackingWorksheet!G1193),ISBLANK(TrackingWorksheet!I1193),
ISBLANK(TrackingWorksheet!#REF!)),1,0)</f>
        <v>0</v>
      </c>
      <c r="O1188" s="170">
        <f>IF(B1188=1,"",TrackingWorksheet!E1193)</f>
        <v>0</v>
      </c>
      <c r="P1188" s="170" t="e">
        <f>IF(B1188=1,"",IF(AND(TrackingWorksheet!B1193&lt;&gt;"",TrackingWorksheet!B1193&lt;=#REF!,OR(TrackingWorksheet!C1193="",TrackingWorksheet!C1193&gt;=#REF!)),1,0))</f>
        <v>#REF!</v>
      </c>
      <c r="Q1188" s="170" t="e">
        <f>IF(B1188=1,"",IF(AND(TrackingWorksheet!#REF! &lt;&gt;"",TrackingWorksheet!#REF!&lt;=#REF!), 1, 0)*D1188)</f>
        <v>#REF!</v>
      </c>
      <c r="R1188" s="170" t="e">
        <f>IF(B1188=1,"",IF(AND(TrackingWorksheet!#REF! &lt;&gt;"", TrackingWorksheet!#REF!="At facility"), 1, 0)*D1188)</f>
        <v>#REF!</v>
      </c>
      <c r="S1188" s="170" t="e">
        <f>IF(B1188=1,"",IF(AND(TrackingWorksheet!#REF! &lt;&gt;"", TrackingWorksheet!#REF!="Outside of facility"), 1, 0)*D1188)</f>
        <v>#REF!</v>
      </c>
      <c r="T1188" s="170" t="e">
        <f>IF(B1188=1,"",IF(AND(TrackingWorksheet!#REF!&lt;&gt;"",TrackingWorksheet!#REF!&lt;=#REF!),1,0)*D1188)</f>
        <v>#REF!</v>
      </c>
      <c r="U1188" s="170" t="e">
        <f>IF(B1188=1,"",IF(AND(TrackingWorksheet!#REF!&lt;&gt;"",TrackingWorksheet!#REF!&lt;=#REF!),1,0)*D1188)</f>
        <v>#REF!</v>
      </c>
      <c r="V1188" s="170" t="str">
        <f>IF(B1188=1,"",IF(TrackingWorksheet!F1193="","",TrackingWorksheet!F1193))</f>
        <v/>
      </c>
    </row>
    <row r="1189" spans="2:22" x14ac:dyDescent="0.35">
      <c r="B1189" s="178">
        <f>IF(AND(ISBLANK(TrackingWorksheet!B1194),ISBLANK(TrackingWorksheet!C1194),ISBLANK(TrackingWorksheet!G1194),ISBLANK(TrackingWorksheet!I1194),
ISBLANK(TrackingWorksheet!#REF!)),1,0)</f>
        <v>0</v>
      </c>
      <c r="C1189" s="173">
        <f>IF(B1189=1,"",TrackingWorksheet!D1194)</f>
        <v>0</v>
      </c>
      <c r="D1189" s="176">
        <f>IF(B1189=1,"",IF(AND(TrackingWorksheet!B1194&lt;&gt;"",TrackingWorksheet!B1194&lt;=WeeklyCOVIDSummary!$C$7,OR(TrackingWorksheet!C1194="",TrackingWorksheet!C1194&gt;=WeeklyCOVIDSummary!$C$6)),1,0))</f>
        <v>0</v>
      </c>
      <c r="E1189" s="175">
        <f>IF(B1189=1,"",IF(AND(TrackingWorksheet!H1194&lt;&gt;"",TrackingWorksheet!H1194&lt;=WeeklyCOVIDSummary!$C$7),1,0)*D1189)</f>
        <v>0</v>
      </c>
      <c r="F1189" s="175">
        <f>IF(B1189=1,"",IF(AND(TrackingWorksheet!I1194&lt;&gt;"",TrackingWorksheet!I1194&lt;=WeeklyCOVIDSummary!$C$7),1,0)*D1189)</f>
        <v>0</v>
      </c>
      <c r="G1189" s="175">
        <f>IF(B1189=1,"",IF(AND(TrackingWorksheet!G1194&lt;&gt;"",TrackingWorksheet!G1194&lt;=WeeklyCOVIDSummary!$C$7,WeeklyCOVIDSummary!$C$6-TrackingWorksheet!G1194&lt;60),1,0)*D1189)</f>
        <v>0</v>
      </c>
      <c r="H1189" s="175">
        <f>IF(B1189=1,"",IF(AND(TrackingWorksheet!G1194&lt;&gt;"",TrackingWorksheet!G1194&lt;=WeeklyCOVIDSummary!$C$7,TrackingWorksheet!G1194&gt;$M$3),1,0)*D1189)</f>
        <v>0</v>
      </c>
      <c r="I1189" s="175">
        <f t="shared" si="37"/>
        <v>0</v>
      </c>
      <c r="J1189" s="175">
        <f t="shared" si="36"/>
        <v>0</v>
      </c>
      <c r="K1189" s="175">
        <f>IF(B1189=1,"",IF(AND(TrackingWorksheet!G1194="",TrackingWorksheet!H1194="", TrackingWorksheet!I1194=""),1,0)*D1189)</f>
        <v>0</v>
      </c>
      <c r="L1189" s="178" t="str">
        <f>IF(B1189=1,"",IF(TrackingWorksheet!F1194="","",TrackingWorksheet!F1194))</f>
        <v/>
      </c>
      <c r="M1189" s="170"/>
      <c r="N1189" s="170">
        <f>IF(AND(ISBLANK(TrackingWorksheet!B1194),ISBLANK(TrackingWorksheet!C1194),ISBLANK(TrackingWorksheet!G1194),ISBLANK(TrackingWorksheet!I1194),
ISBLANK(TrackingWorksheet!#REF!)),1,0)</f>
        <v>0</v>
      </c>
      <c r="O1189" s="170">
        <f>IF(B1189=1,"",TrackingWorksheet!E1194)</f>
        <v>0</v>
      </c>
      <c r="P1189" s="170" t="e">
        <f>IF(B1189=1,"",IF(AND(TrackingWorksheet!B1194&lt;&gt;"",TrackingWorksheet!B1194&lt;=#REF!,OR(TrackingWorksheet!C1194="",TrackingWorksheet!C1194&gt;=#REF!)),1,0))</f>
        <v>#REF!</v>
      </c>
      <c r="Q1189" s="170" t="e">
        <f>IF(B1189=1,"",IF(AND(TrackingWorksheet!#REF! &lt;&gt;"",TrackingWorksheet!#REF!&lt;=#REF!), 1, 0)*D1189)</f>
        <v>#REF!</v>
      </c>
      <c r="R1189" s="170" t="e">
        <f>IF(B1189=1,"",IF(AND(TrackingWorksheet!#REF! &lt;&gt;"", TrackingWorksheet!#REF!="At facility"), 1, 0)*D1189)</f>
        <v>#REF!</v>
      </c>
      <c r="S1189" s="170" t="e">
        <f>IF(B1189=1,"",IF(AND(TrackingWorksheet!#REF! &lt;&gt;"", TrackingWorksheet!#REF!="Outside of facility"), 1, 0)*D1189)</f>
        <v>#REF!</v>
      </c>
      <c r="T1189" s="170" t="e">
        <f>IF(B1189=1,"",IF(AND(TrackingWorksheet!#REF!&lt;&gt;"",TrackingWorksheet!#REF!&lt;=#REF!),1,0)*D1189)</f>
        <v>#REF!</v>
      </c>
      <c r="U1189" s="170" t="e">
        <f>IF(B1189=1,"",IF(AND(TrackingWorksheet!#REF!&lt;&gt;"",TrackingWorksheet!#REF!&lt;=#REF!),1,0)*D1189)</f>
        <v>#REF!</v>
      </c>
      <c r="V1189" s="170" t="str">
        <f>IF(B1189=1,"",IF(TrackingWorksheet!F1194="","",TrackingWorksheet!F1194))</f>
        <v/>
      </c>
    </row>
    <row r="1190" spans="2:22" x14ac:dyDescent="0.35">
      <c r="B1190" s="178">
        <f>IF(AND(ISBLANK(TrackingWorksheet!B1195),ISBLANK(TrackingWorksheet!C1195),ISBLANK(TrackingWorksheet!G1195),ISBLANK(TrackingWorksheet!I1195),
ISBLANK(TrackingWorksheet!#REF!)),1,0)</f>
        <v>0</v>
      </c>
      <c r="C1190" s="173">
        <f>IF(B1190=1,"",TrackingWorksheet!D1195)</f>
        <v>0</v>
      </c>
      <c r="D1190" s="176">
        <f>IF(B1190=1,"",IF(AND(TrackingWorksheet!B1195&lt;&gt;"",TrackingWorksheet!B1195&lt;=WeeklyCOVIDSummary!$C$7,OR(TrackingWorksheet!C1195="",TrackingWorksheet!C1195&gt;=WeeklyCOVIDSummary!$C$6)),1,0))</f>
        <v>0</v>
      </c>
      <c r="E1190" s="175">
        <f>IF(B1190=1,"",IF(AND(TrackingWorksheet!H1195&lt;&gt;"",TrackingWorksheet!H1195&lt;=WeeklyCOVIDSummary!$C$7),1,0)*D1190)</f>
        <v>0</v>
      </c>
      <c r="F1190" s="175">
        <f>IF(B1190=1,"",IF(AND(TrackingWorksheet!I1195&lt;&gt;"",TrackingWorksheet!I1195&lt;=WeeklyCOVIDSummary!$C$7),1,0)*D1190)</f>
        <v>0</v>
      </c>
      <c r="G1190" s="175">
        <f>IF(B1190=1,"",IF(AND(TrackingWorksheet!G1195&lt;&gt;"",TrackingWorksheet!G1195&lt;=WeeklyCOVIDSummary!$C$7,WeeklyCOVIDSummary!$C$6-TrackingWorksheet!G1195&lt;60),1,0)*D1190)</f>
        <v>0</v>
      </c>
      <c r="H1190" s="175">
        <f>IF(B1190=1,"",IF(AND(TrackingWorksheet!G1195&lt;&gt;"",TrackingWorksheet!G1195&lt;=WeeklyCOVIDSummary!$C$7,TrackingWorksheet!G1195&gt;$M$3),1,0)*D1190)</f>
        <v>0</v>
      </c>
      <c r="I1190" s="175">
        <f t="shared" si="37"/>
        <v>0</v>
      </c>
      <c r="J1190" s="175">
        <f t="shared" si="36"/>
        <v>0</v>
      </c>
      <c r="K1190" s="175">
        <f>IF(B1190=1,"",IF(AND(TrackingWorksheet!G1195="",TrackingWorksheet!H1195="", TrackingWorksheet!I1195=""),1,0)*D1190)</f>
        <v>0</v>
      </c>
      <c r="L1190" s="178" t="str">
        <f>IF(B1190=1,"",IF(TrackingWorksheet!F1195="","",TrackingWorksheet!F1195))</f>
        <v/>
      </c>
      <c r="M1190" s="170"/>
      <c r="N1190" s="170">
        <f>IF(AND(ISBLANK(TrackingWorksheet!B1195),ISBLANK(TrackingWorksheet!C1195),ISBLANK(TrackingWorksheet!G1195),ISBLANK(TrackingWorksheet!I1195),
ISBLANK(TrackingWorksheet!#REF!)),1,0)</f>
        <v>0</v>
      </c>
      <c r="O1190" s="170">
        <f>IF(B1190=1,"",TrackingWorksheet!E1195)</f>
        <v>0</v>
      </c>
      <c r="P1190" s="170" t="e">
        <f>IF(B1190=1,"",IF(AND(TrackingWorksheet!B1195&lt;&gt;"",TrackingWorksheet!B1195&lt;=#REF!,OR(TrackingWorksheet!C1195="",TrackingWorksheet!C1195&gt;=#REF!)),1,0))</f>
        <v>#REF!</v>
      </c>
      <c r="Q1190" s="170" t="e">
        <f>IF(B1190=1,"",IF(AND(TrackingWorksheet!#REF! &lt;&gt;"",TrackingWorksheet!#REF!&lt;=#REF!), 1, 0)*D1190)</f>
        <v>#REF!</v>
      </c>
      <c r="R1190" s="170" t="e">
        <f>IF(B1190=1,"",IF(AND(TrackingWorksheet!#REF! &lt;&gt;"", TrackingWorksheet!#REF!="At facility"), 1, 0)*D1190)</f>
        <v>#REF!</v>
      </c>
      <c r="S1190" s="170" t="e">
        <f>IF(B1190=1,"",IF(AND(TrackingWorksheet!#REF! &lt;&gt;"", TrackingWorksheet!#REF!="Outside of facility"), 1, 0)*D1190)</f>
        <v>#REF!</v>
      </c>
      <c r="T1190" s="170" t="e">
        <f>IF(B1190=1,"",IF(AND(TrackingWorksheet!#REF!&lt;&gt;"",TrackingWorksheet!#REF!&lt;=#REF!),1,0)*D1190)</f>
        <v>#REF!</v>
      </c>
      <c r="U1190" s="170" t="e">
        <f>IF(B1190=1,"",IF(AND(TrackingWorksheet!#REF!&lt;&gt;"",TrackingWorksheet!#REF!&lt;=#REF!),1,0)*D1190)</f>
        <v>#REF!</v>
      </c>
      <c r="V1190" s="170" t="str">
        <f>IF(B1190=1,"",IF(TrackingWorksheet!F1195="","",TrackingWorksheet!F1195))</f>
        <v/>
      </c>
    </row>
    <row r="1191" spans="2:22" x14ac:dyDescent="0.35">
      <c r="B1191" s="178">
        <f>IF(AND(ISBLANK(TrackingWorksheet!B1196),ISBLANK(TrackingWorksheet!C1196),ISBLANK(TrackingWorksheet!G1196),ISBLANK(TrackingWorksheet!I1196),
ISBLANK(TrackingWorksheet!#REF!)),1,0)</f>
        <v>0</v>
      </c>
      <c r="C1191" s="173">
        <f>IF(B1191=1,"",TrackingWorksheet!D1196)</f>
        <v>0</v>
      </c>
      <c r="D1191" s="176">
        <f>IF(B1191=1,"",IF(AND(TrackingWorksheet!B1196&lt;&gt;"",TrackingWorksheet!B1196&lt;=WeeklyCOVIDSummary!$C$7,OR(TrackingWorksheet!C1196="",TrackingWorksheet!C1196&gt;=WeeklyCOVIDSummary!$C$6)),1,0))</f>
        <v>0</v>
      </c>
      <c r="E1191" s="175">
        <f>IF(B1191=1,"",IF(AND(TrackingWorksheet!H1196&lt;&gt;"",TrackingWorksheet!H1196&lt;=WeeklyCOVIDSummary!$C$7),1,0)*D1191)</f>
        <v>0</v>
      </c>
      <c r="F1191" s="175">
        <f>IF(B1191=1,"",IF(AND(TrackingWorksheet!I1196&lt;&gt;"",TrackingWorksheet!I1196&lt;=WeeklyCOVIDSummary!$C$7),1,0)*D1191)</f>
        <v>0</v>
      </c>
      <c r="G1191" s="175">
        <f>IF(B1191=1,"",IF(AND(TrackingWorksheet!G1196&lt;&gt;"",TrackingWorksheet!G1196&lt;=WeeklyCOVIDSummary!$C$7,WeeklyCOVIDSummary!$C$6-TrackingWorksheet!G1196&lt;60),1,0)*D1191)</f>
        <v>0</v>
      </c>
      <c r="H1191" s="175">
        <f>IF(B1191=1,"",IF(AND(TrackingWorksheet!G1196&lt;&gt;"",TrackingWorksheet!G1196&lt;=WeeklyCOVIDSummary!$C$7,TrackingWorksheet!G1196&gt;$M$3),1,0)*D1191)</f>
        <v>0</v>
      </c>
      <c r="I1191" s="175">
        <f t="shared" si="37"/>
        <v>0</v>
      </c>
      <c r="J1191" s="175">
        <f t="shared" si="36"/>
        <v>0</v>
      </c>
      <c r="K1191" s="175">
        <f>IF(B1191=1,"",IF(AND(TrackingWorksheet!G1196="",TrackingWorksheet!H1196="", TrackingWorksheet!I1196=""),1,0)*D1191)</f>
        <v>0</v>
      </c>
      <c r="L1191" s="178" t="str">
        <f>IF(B1191=1,"",IF(TrackingWorksheet!F1196="","",TrackingWorksheet!F1196))</f>
        <v/>
      </c>
      <c r="M1191" s="170"/>
      <c r="N1191" s="170">
        <f>IF(AND(ISBLANK(TrackingWorksheet!B1196),ISBLANK(TrackingWorksheet!C1196),ISBLANK(TrackingWorksheet!G1196),ISBLANK(TrackingWorksheet!I1196),
ISBLANK(TrackingWorksheet!#REF!)),1,0)</f>
        <v>0</v>
      </c>
      <c r="O1191" s="170">
        <f>IF(B1191=1,"",TrackingWorksheet!E1196)</f>
        <v>0</v>
      </c>
      <c r="P1191" s="170" t="e">
        <f>IF(B1191=1,"",IF(AND(TrackingWorksheet!B1196&lt;&gt;"",TrackingWorksheet!B1196&lt;=#REF!,OR(TrackingWorksheet!C1196="",TrackingWorksheet!C1196&gt;=#REF!)),1,0))</f>
        <v>#REF!</v>
      </c>
      <c r="Q1191" s="170" t="e">
        <f>IF(B1191=1,"",IF(AND(TrackingWorksheet!#REF! &lt;&gt;"",TrackingWorksheet!#REF!&lt;=#REF!), 1, 0)*D1191)</f>
        <v>#REF!</v>
      </c>
      <c r="R1191" s="170" t="e">
        <f>IF(B1191=1,"",IF(AND(TrackingWorksheet!#REF! &lt;&gt;"", TrackingWorksheet!#REF!="At facility"), 1, 0)*D1191)</f>
        <v>#REF!</v>
      </c>
      <c r="S1191" s="170" t="e">
        <f>IF(B1191=1,"",IF(AND(TrackingWorksheet!#REF! &lt;&gt;"", TrackingWorksheet!#REF!="Outside of facility"), 1, 0)*D1191)</f>
        <v>#REF!</v>
      </c>
      <c r="T1191" s="170" t="e">
        <f>IF(B1191=1,"",IF(AND(TrackingWorksheet!#REF!&lt;&gt;"",TrackingWorksheet!#REF!&lt;=#REF!),1,0)*D1191)</f>
        <v>#REF!</v>
      </c>
      <c r="U1191" s="170" t="e">
        <f>IF(B1191=1,"",IF(AND(TrackingWorksheet!#REF!&lt;&gt;"",TrackingWorksheet!#REF!&lt;=#REF!),1,0)*D1191)</f>
        <v>#REF!</v>
      </c>
      <c r="V1191" s="170" t="str">
        <f>IF(B1191=1,"",IF(TrackingWorksheet!F1196="","",TrackingWorksheet!F1196))</f>
        <v/>
      </c>
    </row>
    <row r="1192" spans="2:22" x14ac:dyDescent="0.35">
      <c r="B1192" s="178">
        <f>IF(AND(ISBLANK(TrackingWorksheet!B1197),ISBLANK(TrackingWorksheet!C1197),ISBLANK(TrackingWorksheet!G1197),ISBLANK(TrackingWorksheet!I1197),
ISBLANK(TrackingWorksheet!#REF!)),1,0)</f>
        <v>0</v>
      </c>
      <c r="C1192" s="173">
        <f>IF(B1192=1,"",TrackingWorksheet!D1197)</f>
        <v>0</v>
      </c>
      <c r="D1192" s="176">
        <f>IF(B1192=1,"",IF(AND(TrackingWorksheet!B1197&lt;&gt;"",TrackingWorksheet!B1197&lt;=WeeklyCOVIDSummary!$C$7,OR(TrackingWorksheet!C1197="",TrackingWorksheet!C1197&gt;=WeeklyCOVIDSummary!$C$6)),1,0))</f>
        <v>0</v>
      </c>
      <c r="E1192" s="175">
        <f>IF(B1192=1,"",IF(AND(TrackingWorksheet!H1197&lt;&gt;"",TrackingWorksheet!H1197&lt;=WeeklyCOVIDSummary!$C$7),1,0)*D1192)</f>
        <v>0</v>
      </c>
      <c r="F1192" s="175">
        <f>IF(B1192=1,"",IF(AND(TrackingWorksheet!I1197&lt;&gt;"",TrackingWorksheet!I1197&lt;=WeeklyCOVIDSummary!$C$7),1,0)*D1192)</f>
        <v>0</v>
      </c>
      <c r="G1192" s="175">
        <f>IF(B1192=1,"",IF(AND(TrackingWorksheet!G1197&lt;&gt;"",TrackingWorksheet!G1197&lt;=WeeklyCOVIDSummary!$C$7,WeeklyCOVIDSummary!$C$6-TrackingWorksheet!G1197&lt;60),1,0)*D1192)</f>
        <v>0</v>
      </c>
      <c r="H1192" s="175">
        <f>IF(B1192=1,"",IF(AND(TrackingWorksheet!G1197&lt;&gt;"",TrackingWorksheet!G1197&lt;=WeeklyCOVIDSummary!$C$7,TrackingWorksheet!G1197&gt;$M$3),1,0)*D1192)</f>
        <v>0</v>
      </c>
      <c r="I1192" s="175">
        <f t="shared" si="37"/>
        <v>0</v>
      </c>
      <c r="J1192" s="175">
        <f t="shared" si="36"/>
        <v>0</v>
      </c>
      <c r="K1192" s="175">
        <f>IF(B1192=1,"",IF(AND(TrackingWorksheet!G1197="",TrackingWorksheet!H1197="", TrackingWorksheet!I1197=""),1,0)*D1192)</f>
        <v>0</v>
      </c>
      <c r="L1192" s="178" t="str">
        <f>IF(B1192=1,"",IF(TrackingWorksheet!F1197="","",TrackingWorksheet!F1197))</f>
        <v/>
      </c>
      <c r="M1192" s="170"/>
      <c r="N1192" s="170">
        <f>IF(AND(ISBLANK(TrackingWorksheet!B1197),ISBLANK(TrackingWorksheet!C1197),ISBLANK(TrackingWorksheet!G1197),ISBLANK(TrackingWorksheet!I1197),
ISBLANK(TrackingWorksheet!#REF!)),1,0)</f>
        <v>0</v>
      </c>
      <c r="O1192" s="170">
        <f>IF(B1192=1,"",TrackingWorksheet!E1197)</f>
        <v>0</v>
      </c>
      <c r="P1192" s="170" t="e">
        <f>IF(B1192=1,"",IF(AND(TrackingWorksheet!B1197&lt;&gt;"",TrackingWorksheet!B1197&lt;=#REF!,OR(TrackingWorksheet!C1197="",TrackingWorksheet!C1197&gt;=#REF!)),1,0))</f>
        <v>#REF!</v>
      </c>
      <c r="Q1192" s="170" t="e">
        <f>IF(B1192=1,"",IF(AND(TrackingWorksheet!#REF! &lt;&gt;"",TrackingWorksheet!#REF!&lt;=#REF!), 1, 0)*D1192)</f>
        <v>#REF!</v>
      </c>
      <c r="R1192" s="170" t="e">
        <f>IF(B1192=1,"",IF(AND(TrackingWorksheet!#REF! &lt;&gt;"", TrackingWorksheet!#REF!="At facility"), 1, 0)*D1192)</f>
        <v>#REF!</v>
      </c>
      <c r="S1192" s="170" t="e">
        <f>IF(B1192=1,"",IF(AND(TrackingWorksheet!#REF! &lt;&gt;"", TrackingWorksheet!#REF!="Outside of facility"), 1, 0)*D1192)</f>
        <v>#REF!</v>
      </c>
      <c r="T1192" s="170" t="e">
        <f>IF(B1192=1,"",IF(AND(TrackingWorksheet!#REF!&lt;&gt;"",TrackingWorksheet!#REF!&lt;=#REF!),1,0)*D1192)</f>
        <v>#REF!</v>
      </c>
      <c r="U1192" s="170" t="e">
        <f>IF(B1192=1,"",IF(AND(TrackingWorksheet!#REF!&lt;&gt;"",TrackingWorksheet!#REF!&lt;=#REF!),1,0)*D1192)</f>
        <v>#REF!</v>
      </c>
      <c r="V1192" s="170" t="str">
        <f>IF(B1192=1,"",IF(TrackingWorksheet!F1197="","",TrackingWorksheet!F1197))</f>
        <v/>
      </c>
    </row>
    <row r="1193" spans="2:22" x14ac:dyDescent="0.35">
      <c r="B1193" s="178">
        <f>IF(AND(ISBLANK(TrackingWorksheet!B1198),ISBLANK(TrackingWorksheet!C1198),ISBLANK(TrackingWorksheet!G1198),ISBLANK(TrackingWorksheet!I1198),
ISBLANK(TrackingWorksheet!#REF!)),1,0)</f>
        <v>0</v>
      </c>
      <c r="C1193" s="173">
        <f>IF(B1193=1,"",TrackingWorksheet!D1198)</f>
        <v>0</v>
      </c>
      <c r="D1193" s="176">
        <f>IF(B1193=1,"",IF(AND(TrackingWorksheet!B1198&lt;&gt;"",TrackingWorksheet!B1198&lt;=WeeklyCOVIDSummary!$C$7,OR(TrackingWorksheet!C1198="",TrackingWorksheet!C1198&gt;=WeeklyCOVIDSummary!$C$6)),1,0))</f>
        <v>0</v>
      </c>
      <c r="E1193" s="175">
        <f>IF(B1193=1,"",IF(AND(TrackingWorksheet!H1198&lt;&gt;"",TrackingWorksheet!H1198&lt;=WeeklyCOVIDSummary!$C$7),1,0)*D1193)</f>
        <v>0</v>
      </c>
      <c r="F1193" s="175">
        <f>IF(B1193=1,"",IF(AND(TrackingWorksheet!I1198&lt;&gt;"",TrackingWorksheet!I1198&lt;=WeeklyCOVIDSummary!$C$7),1,0)*D1193)</f>
        <v>0</v>
      </c>
      <c r="G1193" s="175">
        <f>IF(B1193=1,"",IF(AND(TrackingWorksheet!G1198&lt;&gt;"",TrackingWorksheet!G1198&lt;=WeeklyCOVIDSummary!$C$7,WeeklyCOVIDSummary!$C$6-TrackingWorksheet!G1198&lt;60),1,0)*D1193)</f>
        <v>0</v>
      </c>
      <c r="H1193" s="175">
        <f>IF(B1193=1,"",IF(AND(TrackingWorksheet!G1198&lt;&gt;"",TrackingWorksheet!G1198&lt;=WeeklyCOVIDSummary!$C$7,TrackingWorksheet!G1198&gt;$M$3),1,0)*D1193)</f>
        <v>0</v>
      </c>
      <c r="I1193" s="175">
        <f t="shared" si="37"/>
        <v>0</v>
      </c>
      <c r="J1193" s="175">
        <f t="shared" si="36"/>
        <v>0</v>
      </c>
      <c r="K1193" s="175">
        <f>IF(B1193=1,"",IF(AND(TrackingWorksheet!G1198="",TrackingWorksheet!H1198="", TrackingWorksheet!I1198=""),1,0)*D1193)</f>
        <v>0</v>
      </c>
      <c r="L1193" s="178" t="str">
        <f>IF(B1193=1,"",IF(TrackingWorksheet!F1198="","",TrackingWorksheet!F1198))</f>
        <v/>
      </c>
      <c r="M1193" s="170"/>
      <c r="N1193" s="170">
        <f>IF(AND(ISBLANK(TrackingWorksheet!B1198),ISBLANK(TrackingWorksheet!C1198),ISBLANK(TrackingWorksheet!G1198),ISBLANK(TrackingWorksheet!I1198),
ISBLANK(TrackingWorksheet!#REF!)),1,0)</f>
        <v>0</v>
      </c>
      <c r="O1193" s="170">
        <f>IF(B1193=1,"",TrackingWorksheet!E1198)</f>
        <v>0</v>
      </c>
      <c r="P1193" s="170" t="e">
        <f>IF(B1193=1,"",IF(AND(TrackingWorksheet!B1198&lt;&gt;"",TrackingWorksheet!B1198&lt;=#REF!,OR(TrackingWorksheet!C1198="",TrackingWorksheet!C1198&gt;=#REF!)),1,0))</f>
        <v>#REF!</v>
      </c>
      <c r="Q1193" s="170" t="e">
        <f>IF(B1193=1,"",IF(AND(TrackingWorksheet!#REF! &lt;&gt;"",TrackingWorksheet!#REF!&lt;=#REF!), 1, 0)*D1193)</f>
        <v>#REF!</v>
      </c>
      <c r="R1193" s="170" t="e">
        <f>IF(B1193=1,"",IF(AND(TrackingWorksheet!#REF! &lt;&gt;"", TrackingWorksheet!#REF!="At facility"), 1, 0)*D1193)</f>
        <v>#REF!</v>
      </c>
      <c r="S1193" s="170" t="e">
        <f>IF(B1193=1,"",IF(AND(TrackingWorksheet!#REF! &lt;&gt;"", TrackingWorksheet!#REF!="Outside of facility"), 1, 0)*D1193)</f>
        <v>#REF!</v>
      </c>
      <c r="T1193" s="170" t="e">
        <f>IF(B1193=1,"",IF(AND(TrackingWorksheet!#REF!&lt;&gt;"",TrackingWorksheet!#REF!&lt;=#REF!),1,0)*D1193)</f>
        <v>#REF!</v>
      </c>
      <c r="U1193" s="170" t="e">
        <f>IF(B1193=1,"",IF(AND(TrackingWorksheet!#REF!&lt;&gt;"",TrackingWorksheet!#REF!&lt;=#REF!),1,0)*D1193)</f>
        <v>#REF!</v>
      </c>
      <c r="V1193" s="170" t="str">
        <f>IF(B1193=1,"",IF(TrackingWorksheet!F1198="","",TrackingWorksheet!F1198))</f>
        <v/>
      </c>
    </row>
    <row r="1194" spans="2:22" x14ac:dyDescent="0.35">
      <c r="B1194" s="178">
        <f>IF(AND(ISBLANK(TrackingWorksheet!B1199),ISBLANK(TrackingWorksheet!C1199),ISBLANK(TrackingWorksheet!G1199),ISBLANK(TrackingWorksheet!I1199),
ISBLANK(TrackingWorksheet!#REF!)),1,0)</f>
        <v>0</v>
      </c>
      <c r="C1194" s="173">
        <f>IF(B1194=1,"",TrackingWorksheet!D1199)</f>
        <v>0</v>
      </c>
      <c r="D1194" s="176">
        <f>IF(B1194=1,"",IF(AND(TrackingWorksheet!B1199&lt;&gt;"",TrackingWorksheet!B1199&lt;=WeeklyCOVIDSummary!$C$7,OR(TrackingWorksheet!C1199="",TrackingWorksheet!C1199&gt;=WeeklyCOVIDSummary!$C$6)),1,0))</f>
        <v>0</v>
      </c>
      <c r="E1194" s="175">
        <f>IF(B1194=1,"",IF(AND(TrackingWorksheet!H1199&lt;&gt;"",TrackingWorksheet!H1199&lt;=WeeklyCOVIDSummary!$C$7),1,0)*D1194)</f>
        <v>0</v>
      </c>
      <c r="F1194" s="175">
        <f>IF(B1194=1,"",IF(AND(TrackingWorksheet!I1199&lt;&gt;"",TrackingWorksheet!I1199&lt;=WeeklyCOVIDSummary!$C$7),1,0)*D1194)</f>
        <v>0</v>
      </c>
      <c r="G1194" s="175">
        <f>IF(B1194=1,"",IF(AND(TrackingWorksheet!G1199&lt;&gt;"",TrackingWorksheet!G1199&lt;=WeeklyCOVIDSummary!$C$7,WeeklyCOVIDSummary!$C$6-TrackingWorksheet!G1199&lt;60),1,0)*D1194)</f>
        <v>0</v>
      </c>
      <c r="H1194" s="175">
        <f>IF(B1194=1,"",IF(AND(TrackingWorksheet!G1199&lt;&gt;"",TrackingWorksheet!G1199&lt;=WeeklyCOVIDSummary!$C$7,TrackingWorksheet!G1199&gt;$M$3),1,0)*D1194)</f>
        <v>0</v>
      </c>
      <c r="I1194" s="175">
        <f t="shared" si="37"/>
        <v>0</v>
      </c>
      <c r="J1194" s="175">
        <f t="shared" si="36"/>
        <v>0</v>
      </c>
      <c r="K1194" s="175">
        <f>IF(B1194=1,"",IF(AND(TrackingWorksheet!G1199="",TrackingWorksheet!H1199="", TrackingWorksheet!I1199=""),1,0)*D1194)</f>
        <v>0</v>
      </c>
      <c r="L1194" s="178" t="str">
        <f>IF(B1194=1,"",IF(TrackingWorksheet!F1199="","",TrackingWorksheet!F1199))</f>
        <v/>
      </c>
      <c r="M1194" s="170"/>
      <c r="N1194" s="170">
        <f>IF(AND(ISBLANK(TrackingWorksheet!B1199),ISBLANK(TrackingWorksheet!C1199),ISBLANK(TrackingWorksheet!G1199),ISBLANK(TrackingWorksheet!I1199),
ISBLANK(TrackingWorksheet!#REF!)),1,0)</f>
        <v>0</v>
      </c>
      <c r="O1194" s="170">
        <f>IF(B1194=1,"",TrackingWorksheet!E1199)</f>
        <v>0</v>
      </c>
      <c r="P1194" s="170" t="e">
        <f>IF(B1194=1,"",IF(AND(TrackingWorksheet!B1199&lt;&gt;"",TrackingWorksheet!B1199&lt;=#REF!,OR(TrackingWorksheet!C1199="",TrackingWorksheet!C1199&gt;=#REF!)),1,0))</f>
        <v>#REF!</v>
      </c>
      <c r="Q1194" s="170" t="e">
        <f>IF(B1194=1,"",IF(AND(TrackingWorksheet!#REF! &lt;&gt;"",TrackingWorksheet!#REF!&lt;=#REF!), 1, 0)*D1194)</f>
        <v>#REF!</v>
      </c>
      <c r="R1194" s="170" t="e">
        <f>IF(B1194=1,"",IF(AND(TrackingWorksheet!#REF! &lt;&gt;"", TrackingWorksheet!#REF!="At facility"), 1, 0)*D1194)</f>
        <v>#REF!</v>
      </c>
      <c r="S1194" s="170" t="e">
        <f>IF(B1194=1,"",IF(AND(TrackingWorksheet!#REF! &lt;&gt;"", TrackingWorksheet!#REF!="Outside of facility"), 1, 0)*D1194)</f>
        <v>#REF!</v>
      </c>
      <c r="T1194" s="170" t="e">
        <f>IF(B1194=1,"",IF(AND(TrackingWorksheet!#REF!&lt;&gt;"",TrackingWorksheet!#REF!&lt;=#REF!),1,0)*D1194)</f>
        <v>#REF!</v>
      </c>
      <c r="U1194" s="170" t="e">
        <f>IF(B1194=1,"",IF(AND(TrackingWorksheet!#REF!&lt;&gt;"",TrackingWorksheet!#REF!&lt;=#REF!),1,0)*D1194)</f>
        <v>#REF!</v>
      </c>
      <c r="V1194" s="170" t="str">
        <f>IF(B1194=1,"",IF(TrackingWorksheet!F1199="","",TrackingWorksheet!F1199))</f>
        <v/>
      </c>
    </row>
    <row r="1195" spans="2:22" x14ac:dyDescent="0.35">
      <c r="B1195" s="178">
        <f>IF(AND(ISBLANK(TrackingWorksheet!B1200),ISBLANK(TrackingWorksheet!C1200),ISBLANK(TrackingWorksheet!G1200),ISBLANK(TrackingWorksheet!I1200),
ISBLANK(TrackingWorksheet!#REF!)),1,0)</f>
        <v>0</v>
      </c>
      <c r="C1195" s="173">
        <f>IF(B1195=1,"",TrackingWorksheet!D1200)</f>
        <v>0</v>
      </c>
      <c r="D1195" s="176">
        <f>IF(B1195=1,"",IF(AND(TrackingWorksheet!B1200&lt;&gt;"",TrackingWorksheet!B1200&lt;=WeeklyCOVIDSummary!$C$7,OR(TrackingWorksheet!C1200="",TrackingWorksheet!C1200&gt;=WeeklyCOVIDSummary!$C$6)),1,0))</f>
        <v>0</v>
      </c>
      <c r="E1195" s="175">
        <f>IF(B1195=1,"",IF(AND(TrackingWorksheet!H1200&lt;&gt;"",TrackingWorksheet!H1200&lt;=WeeklyCOVIDSummary!$C$7),1,0)*D1195)</f>
        <v>0</v>
      </c>
      <c r="F1195" s="175">
        <f>IF(B1195=1,"",IF(AND(TrackingWorksheet!I1200&lt;&gt;"",TrackingWorksheet!I1200&lt;=WeeklyCOVIDSummary!$C$7),1,0)*D1195)</f>
        <v>0</v>
      </c>
      <c r="G1195" s="175">
        <f>IF(B1195=1,"",IF(AND(TrackingWorksheet!G1200&lt;&gt;"",TrackingWorksheet!G1200&lt;=WeeklyCOVIDSummary!$C$7,WeeklyCOVIDSummary!$C$6-TrackingWorksheet!G1200&lt;60),1,0)*D1195)</f>
        <v>0</v>
      </c>
      <c r="H1195" s="175">
        <f>IF(B1195=1,"",IF(AND(TrackingWorksheet!G1200&lt;&gt;"",TrackingWorksheet!G1200&lt;=WeeklyCOVIDSummary!$C$7,TrackingWorksheet!G1200&gt;$M$3),1,0)*D1195)</f>
        <v>0</v>
      </c>
      <c r="I1195" s="175">
        <f t="shared" si="37"/>
        <v>0</v>
      </c>
      <c r="J1195" s="175">
        <f t="shared" si="36"/>
        <v>0</v>
      </c>
      <c r="K1195" s="175">
        <f>IF(B1195=1,"",IF(AND(TrackingWorksheet!G1200="",TrackingWorksheet!H1200="", TrackingWorksheet!I1200=""),1,0)*D1195)</f>
        <v>0</v>
      </c>
      <c r="L1195" s="178" t="str">
        <f>IF(B1195=1,"",IF(TrackingWorksheet!F1200="","",TrackingWorksheet!F1200))</f>
        <v/>
      </c>
      <c r="M1195" s="170"/>
      <c r="N1195" s="170">
        <f>IF(AND(ISBLANK(TrackingWorksheet!B1200),ISBLANK(TrackingWorksheet!C1200),ISBLANK(TrackingWorksheet!G1200),ISBLANK(TrackingWorksheet!I1200),
ISBLANK(TrackingWorksheet!#REF!)),1,0)</f>
        <v>0</v>
      </c>
      <c r="O1195" s="170">
        <f>IF(B1195=1,"",TrackingWorksheet!E1200)</f>
        <v>0</v>
      </c>
      <c r="P1195" s="170" t="e">
        <f>IF(B1195=1,"",IF(AND(TrackingWorksheet!B1200&lt;&gt;"",TrackingWorksheet!B1200&lt;=#REF!,OR(TrackingWorksheet!C1200="",TrackingWorksheet!C1200&gt;=#REF!)),1,0))</f>
        <v>#REF!</v>
      </c>
      <c r="Q1195" s="170" t="e">
        <f>IF(B1195=1,"",IF(AND(TrackingWorksheet!#REF! &lt;&gt;"",TrackingWorksheet!#REF!&lt;=#REF!), 1, 0)*D1195)</f>
        <v>#REF!</v>
      </c>
      <c r="R1195" s="170" t="e">
        <f>IF(B1195=1,"",IF(AND(TrackingWorksheet!#REF! &lt;&gt;"", TrackingWorksheet!#REF!="At facility"), 1, 0)*D1195)</f>
        <v>#REF!</v>
      </c>
      <c r="S1195" s="170" t="e">
        <f>IF(B1195=1,"",IF(AND(TrackingWorksheet!#REF! &lt;&gt;"", TrackingWorksheet!#REF!="Outside of facility"), 1, 0)*D1195)</f>
        <v>#REF!</v>
      </c>
      <c r="T1195" s="170" t="e">
        <f>IF(B1195=1,"",IF(AND(TrackingWorksheet!#REF!&lt;&gt;"",TrackingWorksheet!#REF!&lt;=#REF!),1,0)*D1195)</f>
        <v>#REF!</v>
      </c>
      <c r="U1195" s="170" t="e">
        <f>IF(B1195=1,"",IF(AND(TrackingWorksheet!#REF!&lt;&gt;"",TrackingWorksheet!#REF!&lt;=#REF!),1,0)*D1195)</f>
        <v>#REF!</v>
      </c>
      <c r="V1195" s="170" t="str">
        <f>IF(B1195=1,"",IF(TrackingWorksheet!F1200="","",TrackingWorksheet!F1200))</f>
        <v/>
      </c>
    </row>
    <row r="1196" spans="2:22" x14ac:dyDescent="0.35">
      <c r="B1196" s="178">
        <f>IF(AND(ISBLANK(TrackingWorksheet!B1201),ISBLANK(TrackingWorksheet!C1201),ISBLANK(TrackingWorksheet!G1201),ISBLANK(TrackingWorksheet!I1201),
ISBLANK(TrackingWorksheet!#REF!)),1,0)</f>
        <v>0</v>
      </c>
      <c r="C1196" s="173">
        <f>IF(B1196=1,"",TrackingWorksheet!D1201)</f>
        <v>0</v>
      </c>
      <c r="D1196" s="176">
        <f>IF(B1196=1,"",IF(AND(TrackingWorksheet!B1201&lt;&gt;"",TrackingWorksheet!B1201&lt;=WeeklyCOVIDSummary!$C$7,OR(TrackingWorksheet!C1201="",TrackingWorksheet!C1201&gt;=WeeklyCOVIDSummary!$C$6)),1,0))</f>
        <v>0</v>
      </c>
      <c r="E1196" s="175">
        <f>IF(B1196=1,"",IF(AND(TrackingWorksheet!H1201&lt;&gt;"",TrackingWorksheet!H1201&lt;=WeeklyCOVIDSummary!$C$7),1,0)*D1196)</f>
        <v>0</v>
      </c>
      <c r="F1196" s="175">
        <f>IF(B1196=1,"",IF(AND(TrackingWorksheet!I1201&lt;&gt;"",TrackingWorksheet!I1201&lt;=WeeklyCOVIDSummary!$C$7),1,0)*D1196)</f>
        <v>0</v>
      </c>
      <c r="G1196" s="175">
        <f>IF(B1196=1,"",IF(AND(TrackingWorksheet!G1201&lt;&gt;"",TrackingWorksheet!G1201&lt;=WeeklyCOVIDSummary!$C$7,WeeklyCOVIDSummary!$C$6-TrackingWorksheet!G1201&lt;60),1,0)*D1196)</f>
        <v>0</v>
      </c>
      <c r="H1196" s="175">
        <f>IF(B1196=1,"",IF(AND(TrackingWorksheet!G1201&lt;&gt;"",TrackingWorksheet!G1201&lt;=WeeklyCOVIDSummary!$C$7,TrackingWorksheet!G1201&gt;$M$3),1,0)*D1196)</f>
        <v>0</v>
      </c>
      <c r="I1196" s="175">
        <f t="shared" si="37"/>
        <v>0</v>
      </c>
      <c r="J1196" s="175">
        <f t="shared" si="36"/>
        <v>0</v>
      </c>
      <c r="K1196" s="175">
        <f>IF(B1196=1,"",IF(AND(TrackingWorksheet!G1201="",TrackingWorksheet!H1201="", TrackingWorksheet!I1201=""),1,0)*D1196)</f>
        <v>0</v>
      </c>
      <c r="L1196" s="178" t="str">
        <f>IF(B1196=1,"",IF(TrackingWorksheet!F1201="","",TrackingWorksheet!F1201))</f>
        <v/>
      </c>
      <c r="M1196" s="170"/>
      <c r="N1196" s="170">
        <f>IF(AND(ISBLANK(TrackingWorksheet!B1201),ISBLANK(TrackingWorksheet!C1201),ISBLANK(TrackingWorksheet!G1201),ISBLANK(TrackingWorksheet!I1201),
ISBLANK(TrackingWorksheet!#REF!)),1,0)</f>
        <v>0</v>
      </c>
      <c r="O1196" s="170">
        <f>IF(B1196=1,"",TrackingWorksheet!E1201)</f>
        <v>0</v>
      </c>
      <c r="P1196" s="170" t="e">
        <f>IF(B1196=1,"",IF(AND(TrackingWorksheet!B1201&lt;&gt;"",TrackingWorksheet!B1201&lt;=#REF!,OR(TrackingWorksheet!C1201="",TrackingWorksheet!C1201&gt;=#REF!)),1,0))</f>
        <v>#REF!</v>
      </c>
      <c r="Q1196" s="170" t="e">
        <f>IF(B1196=1,"",IF(AND(TrackingWorksheet!#REF! &lt;&gt;"",TrackingWorksheet!#REF!&lt;=#REF!), 1, 0)*D1196)</f>
        <v>#REF!</v>
      </c>
      <c r="R1196" s="170" t="e">
        <f>IF(B1196=1,"",IF(AND(TrackingWorksheet!#REF! &lt;&gt;"", TrackingWorksheet!#REF!="At facility"), 1, 0)*D1196)</f>
        <v>#REF!</v>
      </c>
      <c r="S1196" s="170" t="e">
        <f>IF(B1196=1,"",IF(AND(TrackingWorksheet!#REF! &lt;&gt;"", TrackingWorksheet!#REF!="Outside of facility"), 1, 0)*D1196)</f>
        <v>#REF!</v>
      </c>
      <c r="T1196" s="170" t="e">
        <f>IF(B1196=1,"",IF(AND(TrackingWorksheet!#REF!&lt;&gt;"",TrackingWorksheet!#REF!&lt;=#REF!),1,0)*D1196)</f>
        <v>#REF!</v>
      </c>
      <c r="U1196" s="170" t="e">
        <f>IF(B1196=1,"",IF(AND(TrackingWorksheet!#REF!&lt;&gt;"",TrackingWorksheet!#REF!&lt;=#REF!),1,0)*D1196)</f>
        <v>#REF!</v>
      </c>
      <c r="V1196" s="170" t="str">
        <f>IF(B1196=1,"",IF(TrackingWorksheet!F1201="","",TrackingWorksheet!F1201))</f>
        <v/>
      </c>
    </row>
    <row r="1197" spans="2:22" x14ac:dyDescent="0.35">
      <c r="B1197" s="178">
        <f>IF(AND(ISBLANK(TrackingWorksheet!B1202),ISBLANK(TrackingWorksheet!C1202),ISBLANK(TrackingWorksheet!G1202),ISBLANK(TrackingWorksheet!I1202),
ISBLANK(TrackingWorksheet!#REF!)),1,0)</f>
        <v>0</v>
      </c>
      <c r="C1197" s="173">
        <f>IF(B1197=1,"",TrackingWorksheet!D1202)</f>
        <v>0</v>
      </c>
      <c r="D1197" s="176">
        <f>IF(B1197=1,"",IF(AND(TrackingWorksheet!B1202&lt;&gt;"",TrackingWorksheet!B1202&lt;=WeeklyCOVIDSummary!$C$7,OR(TrackingWorksheet!C1202="",TrackingWorksheet!C1202&gt;=WeeklyCOVIDSummary!$C$6)),1,0))</f>
        <v>0</v>
      </c>
      <c r="E1197" s="175">
        <f>IF(B1197=1,"",IF(AND(TrackingWorksheet!H1202&lt;&gt;"",TrackingWorksheet!H1202&lt;=WeeklyCOVIDSummary!$C$7),1,0)*D1197)</f>
        <v>0</v>
      </c>
      <c r="F1197" s="175">
        <f>IF(B1197=1,"",IF(AND(TrackingWorksheet!I1202&lt;&gt;"",TrackingWorksheet!I1202&lt;=WeeklyCOVIDSummary!$C$7),1,0)*D1197)</f>
        <v>0</v>
      </c>
      <c r="G1197" s="175">
        <f>IF(B1197=1,"",IF(AND(TrackingWorksheet!G1202&lt;&gt;"",TrackingWorksheet!G1202&lt;=WeeklyCOVIDSummary!$C$7,WeeklyCOVIDSummary!$C$6-TrackingWorksheet!G1202&lt;60),1,0)*D1197)</f>
        <v>0</v>
      </c>
      <c r="H1197" s="175">
        <f>IF(B1197=1,"",IF(AND(TrackingWorksheet!G1202&lt;&gt;"",TrackingWorksheet!G1202&lt;=WeeklyCOVIDSummary!$C$7,TrackingWorksheet!G1202&gt;$M$3),1,0)*D1197)</f>
        <v>0</v>
      </c>
      <c r="I1197" s="175">
        <f t="shared" si="37"/>
        <v>0</v>
      </c>
      <c r="J1197" s="175">
        <f t="shared" si="36"/>
        <v>0</v>
      </c>
      <c r="K1197" s="175">
        <f>IF(B1197=1,"",IF(AND(TrackingWorksheet!G1202="",TrackingWorksheet!H1202="", TrackingWorksheet!I1202=""),1,0)*D1197)</f>
        <v>0</v>
      </c>
      <c r="L1197" s="178" t="str">
        <f>IF(B1197=1,"",IF(TrackingWorksheet!F1202="","",TrackingWorksheet!F1202))</f>
        <v/>
      </c>
      <c r="M1197" s="170"/>
      <c r="N1197" s="170">
        <f>IF(AND(ISBLANK(TrackingWorksheet!B1202),ISBLANK(TrackingWorksheet!C1202),ISBLANK(TrackingWorksheet!G1202),ISBLANK(TrackingWorksheet!I1202),
ISBLANK(TrackingWorksheet!#REF!)),1,0)</f>
        <v>0</v>
      </c>
      <c r="O1197" s="170">
        <f>IF(B1197=1,"",TrackingWorksheet!E1202)</f>
        <v>0</v>
      </c>
      <c r="P1197" s="170" t="e">
        <f>IF(B1197=1,"",IF(AND(TrackingWorksheet!B1202&lt;&gt;"",TrackingWorksheet!B1202&lt;=#REF!,OR(TrackingWorksheet!C1202="",TrackingWorksheet!C1202&gt;=#REF!)),1,0))</f>
        <v>#REF!</v>
      </c>
      <c r="Q1197" s="170" t="e">
        <f>IF(B1197=1,"",IF(AND(TrackingWorksheet!#REF! &lt;&gt;"",TrackingWorksheet!#REF!&lt;=#REF!), 1, 0)*D1197)</f>
        <v>#REF!</v>
      </c>
      <c r="R1197" s="170" t="e">
        <f>IF(B1197=1,"",IF(AND(TrackingWorksheet!#REF! &lt;&gt;"", TrackingWorksheet!#REF!="At facility"), 1, 0)*D1197)</f>
        <v>#REF!</v>
      </c>
      <c r="S1197" s="170" t="e">
        <f>IF(B1197=1,"",IF(AND(TrackingWorksheet!#REF! &lt;&gt;"", TrackingWorksheet!#REF!="Outside of facility"), 1, 0)*D1197)</f>
        <v>#REF!</v>
      </c>
      <c r="T1197" s="170" t="e">
        <f>IF(B1197=1,"",IF(AND(TrackingWorksheet!#REF!&lt;&gt;"",TrackingWorksheet!#REF!&lt;=#REF!),1,0)*D1197)</f>
        <v>#REF!</v>
      </c>
      <c r="U1197" s="170" t="e">
        <f>IF(B1197=1,"",IF(AND(TrackingWorksheet!#REF!&lt;&gt;"",TrackingWorksheet!#REF!&lt;=#REF!),1,0)*D1197)</f>
        <v>#REF!</v>
      </c>
      <c r="V1197" s="170" t="str">
        <f>IF(B1197=1,"",IF(TrackingWorksheet!F1202="","",TrackingWorksheet!F1202))</f>
        <v/>
      </c>
    </row>
    <row r="1198" spans="2:22" x14ac:dyDescent="0.35">
      <c r="B1198" s="178">
        <f>IF(AND(ISBLANK(TrackingWorksheet!B1203),ISBLANK(TrackingWorksheet!C1203),ISBLANK(TrackingWorksheet!G1203),ISBLANK(TrackingWorksheet!I1203),
ISBLANK(TrackingWorksheet!#REF!)),1,0)</f>
        <v>0</v>
      </c>
      <c r="C1198" s="173">
        <f>IF(B1198=1,"",TrackingWorksheet!D1203)</f>
        <v>0</v>
      </c>
      <c r="D1198" s="176">
        <f>IF(B1198=1,"",IF(AND(TrackingWorksheet!B1203&lt;&gt;"",TrackingWorksheet!B1203&lt;=WeeklyCOVIDSummary!$C$7,OR(TrackingWorksheet!C1203="",TrackingWorksheet!C1203&gt;=WeeklyCOVIDSummary!$C$6)),1,0))</f>
        <v>0</v>
      </c>
      <c r="E1198" s="175">
        <f>IF(B1198=1,"",IF(AND(TrackingWorksheet!H1203&lt;&gt;"",TrackingWorksheet!H1203&lt;=WeeklyCOVIDSummary!$C$7),1,0)*D1198)</f>
        <v>0</v>
      </c>
      <c r="F1198" s="175">
        <f>IF(B1198=1,"",IF(AND(TrackingWorksheet!I1203&lt;&gt;"",TrackingWorksheet!I1203&lt;=WeeklyCOVIDSummary!$C$7),1,0)*D1198)</f>
        <v>0</v>
      </c>
      <c r="G1198" s="175">
        <f>IF(B1198=1,"",IF(AND(TrackingWorksheet!G1203&lt;&gt;"",TrackingWorksheet!G1203&lt;=WeeklyCOVIDSummary!$C$7,WeeklyCOVIDSummary!$C$6-TrackingWorksheet!G1203&lt;60),1,0)*D1198)</f>
        <v>0</v>
      </c>
      <c r="H1198" s="175">
        <f>IF(B1198=1,"",IF(AND(TrackingWorksheet!G1203&lt;&gt;"",TrackingWorksheet!G1203&lt;=WeeklyCOVIDSummary!$C$7,TrackingWorksheet!G1203&gt;$M$3),1,0)*D1198)</f>
        <v>0</v>
      </c>
      <c r="I1198" s="175">
        <f t="shared" si="37"/>
        <v>0</v>
      </c>
      <c r="J1198" s="175">
        <f t="shared" si="36"/>
        <v>0</v>
      </c>
      <c r="K1198" s="175">
        <f>IF(B1198=1,"",IF(AND(TrackingWorksheet!G1203="",TrackingWorksheet!H1203="", TrackingWorksheet!I1203=""),1,0)*D1198)</f>
        <v>0</v>
      </c>
      <c r="L1198" s="178" t="str">
        <f>IF(B1198=1,"",IF(TrackingWorksheet!F1203="","",TrackingWorksheet!F1203))</f>
        <v/>
      </c>
      <c r="M1198" s="170"/>
      <c r="N1198" s="170">
        <f>IF(AND(ISBLANK(TrackingWorksheet!B1203),ISBLANK(TrackingWorksheet!C1203),ISBLANK(TrackingWorksheet!G1203),ISBLANK(TrackingWorksheet!I1203),
ISBLANK(TrackingWorksheet!#REF!)),1,0)</f>
        <v>0</v>
      </c>
      <c r="O1198" s="170">
        <f>IF(B1198=1,"",TrackingWorksheet!E1203)</f>
        <v>0</v>
      </c>
      <c r="P1198" s="170" t="e">
        <f>IF(B1198=1,"",IF(AND(TrackingWorksheet!B1203&lt;&gt;"",TrackingWorksheet!B1203&lt;=#REF!,OR(TrackingWorksheet!C1203="",TrackingWorksheet!C1203&gt;=#REF!)),1,0))</f>
        <v>#REF!</v>
      </c>
      <c r="Q1198" s="170" t="e">
        <f>IF(B1198=1,"",IF(AND(TrackingWorksheet!#REF! &lt;&gt;"",TrackingWorksheet!#REF!&lt;=#REF!), 1, 0)*D1198)</f>
        <v>#REF!</v>
      </c>
      <c r="R1198" s="170" t="e">
        <f>IF(B1198=1,"",IF(AND(TrackingWorksheet!#REF! &lt;&gt;"", TrackingWorksheet!#REF!="At facility"), 1, 0)*D1198)</f>
        <v>#REF!</v>
      </c>
      <c r="S1198" s="170" t="e">
        <f>IF(B1198=1,"",IF(AND(TrackingWorksheet!#REF! &lt;&gt;"", TrackingWorksheet!#REF!="Outside of facility"), 1, 0)*D1198)</f>
        <v>#REF!</v>
      </c>
      <c r="T1198" s="170" t="e">
        <f>IF(B1198=1,"",IF(AND(TrackingWorksheet!#REF!&lt;&gt;"",TrackingWorksheet!#REF!&lt;=#REF!),1,0)*D1198)</f>
        <v>#REF!</v>
      </c>
      <c r="U1198" s="170" t="e">
        <f>IF(B1198=1,"",IF(AND(TrackingWorksheet!#REF!&lt;&gt;"",TrackingWorksheet!#REF!&lt;=#REF!),1,0)*D1198)</f>
        <v>#REF!</v>
      </c>
      <c r="V1198" s="170" t="str">
        <f>IF(B1198=1,"",IF(TrackingWorksheet!F1203="","",TrackingWorksheet!F1203))</f>
        <v/>
      </c>
    </row>
    <row r="1199" spans="2:22" x14ac:dyDescent="0.35">
      <c r="B1199" s="178">
        <f>IF(AND(ISBLANK(TrackingWorksheet!B1204),ISBLANK(TrackingWorksheet!C1204),ISBLANK(TrackingWorksheet!G1204),ISBLANK(TrackingWorksheet!I1204),
ISBLANK(TrackingWorksheet!#REF!)),1,0)</f>
        <v>0</v>
      </c>
      <c r="C1199" s="173">
        <f>IF(B1199=1,"",TrackingWorksheet!D1204)</f>
        <v>0</v>
      </c>
      <c r="D1199" s="176">
        <f>IF(B1199=1,"",IF(AND(TrackingWorksheet!B1204&lt;&gt;"",TrackingWorksheet!B1204&lt;=WeeklyCOVIDSummary!$C$7,OR(TrackingWorksheet!C1204="",TrackingWorksheet!C1204&gt;=WeeklyCOVIDSummary!$C$6)),1,0))</f>
        <v>0</v>
      </c>
      <c r="E1199" s="175">
        <f>IF(B1199=1,"",IF(AND(TrackingWorksheet!H1204&lt;&gt;"",TrackingWorksheet!H1204&lt;=WeeklyCOVIDSummary!$C$7),1,0)*D1199)</f>
        <v>0</v>
      </c>
      <c r="F1199" s="175">
        <f>IF(B1199=1,"",IF(AND(TrackingWorksheet!I1204&lt;&gt;"",TrackingWorksheet!I1204&lt;=WeeklyCOVIDSummary!$C$7),1,0)*D1199)</f>
        <v>0</v>
      </c>
      <c r="G1199" s="175">
        <f>IF(B1199=1,"",IF(AND(TrackingWorksheet!G1204&lt;&gt;"",TrackingWorksheet!G1204&lt;=WeeklyCOVIDSummary!$C$7,WeeklyCOVIDSummary!$C$6-TrackingWorksheet!G1204&lt;60),1,0)*D1199)</f>
        <v>0</v>
      </c>
      <c r="H1199" s="175">
        <f>IF(B1199=1,"",IF(AND(TrackingWorksheet!G1204&lt;&gt;"",TrackingWorksheet!G1204&lt;=WeeklyCOVIDSummary!$C$7,TrackingWorksheet!G1204&gt;$M$3),1,0)*D1199)</f>
        <v>0</v>
      </c>
      <c r="I1199" s="175">
        <f t="shared" si="37"/>
        <v>0</v>
      </c>
      <c r="J1199" s="175">
        <f t="shared" si="36"/>
        <v>0</v>
      </c>
      <c r="K1199" s="175">
        <f>IF(B1199=1,"",IF(AND(TrackingWorksheet!G1204="",TrackingWorksheet!H1204="", TrackingWorksheet!I1204=""),1,0)*D1199)</f>
        <v>0</v>
      </c>
      <c r="L1199" s="178" t="str">
        <f>IF(B1199=1,"",IF(TrackingWorksheet!F1204="","",TrackingWorksheet!F1204))</f>
        <v/>
      </c>
      <c r="M1199" s="170"/>
      <c r="N1199" s="170">
        <f>IF(AND(ISBLANK(TrackingWorksheet!B1204),ISBLANK(TrackingWorksheet!C1204),ISBLANK(TrackingWorksheet!G1204),ISBLANK(TrackingWorksheet!I1204),
ISBLANK(TrackingWorksheet!#REF!)),1,0)</f>
        <v>0</v>
      </c>
      <c r="O1199" s="170">
        <f>IF(B1199=1,"",TrackingWorksheet!E1204)</f>
        <v>0</v>
      </c>
      <c r="P1199" s="170" t="e">
        <f>IF(B1199=1,"",IF(AND(TrackingWorksheet!B1204&lt;&gt;"",TrackingWorksheet!B1204&lt;=#REF!,OR(TrackingWorksheet!C1204="",TrackingWorksheet!C1204&gt;=#REF!)),1,0))</f>
        <v>#REF!</v>
      </c>
      <c r="Q1199" s="170" t="e">
        <f>IF(B1199=1,"",IF(AND(TrackingWorksheet!#REF! &lt;&gt;"",TrackingWorksheet!#REF!&lt;=#REF!), 1, 0)*D1199)</f>
        <v>#REF!</v>
      </c>
      <c r="R1199" s="170" t="e">
        <f>IF(B1199=1,"",IF(AND(TrackingWorksheet!#REF! &lt;&gt;"", TrackingWorksheet!#REF!="At facility"), 1, 0)*D1199)</f>
        <v>#REF!</v>
      </c>
      <c r="S1199" s="170" t="e">
        <f>IF(B1199=1,"",IF(AND(TrackingWorksheet!#REF! &lt;&gt;"", TrackingWorksheet!#REF!="Outside of facility"), 1, 0)*D1199)</f>
        <v>#REF!</v>
      </c>
      <c r="T1199" s="170" t="e">
        <f>IF(B1199=1,"",IF(AND(TrackingWorksheet!#REF!&lt;&gt;"",TrackingWorksheet!#REF!&lt;=#REF!),1,0)*D1199)</f>
        <v>#REF!</v>
      </c>
      <c r="U1199" s="170" t="e">
        <f>IF(B1199=1,"",IF(AND(TrackingWorksheet!#REF!&lt;&gt;"",TrackingWorksheet!#REF!&lt;=#REF!),1,0)*D1199)</f>
        <v>#REF!</v>
      </c>
      <c r="V1199" s="170" t="str">
        <f>IF(B1199=1,"",IF(TrackingWorksheet!F1204="","",TrackingWorksheet!F1204))</f>
        <v/>
      </c>
    </row>
    <row r="1200" spans="2:22" x14ac:dyDescent="0.35">
      <c r="B1200" s="178">
        <f>IF(AND(ISBLANK(TrackingWorksheet!B1205),ISBLANK(TrackingWorksheet!C1205),ISBLANK(TrackingWorksheet!G1205),ISBLANK(TrackingWorksheet!I1205),
ISBLANK(TrackingWorksheet!#REF!)),1,0)</f>
        <v>0</v>
      </c>
      <c r="C1200" s="173">
        <f>IF(B1200=1,"",TrackingWorksheet!D1205)</f>
        <v>0</v>
      </c>
      <c r="D1200" s="176">
        <f>IF(B1200=1,"",IF(AND(TrackingWorksheet!B1205&lt;&gt;"",TrackingWorksheet!B1205&lt;=WeeklyCOVIDSummary!$C$7,OR(TrackingWorksheet!C1205="",TrackingWorksheet!C1205&gt;=WeeklyCOVIDSummary!$C$6)),1,0))</f>
        <v>0</v>
      </c>
      <c r="E1200" s="175">
        <f>IF(B1200=1,"",IF(AND(TrackingWorksheet!H1205&lt;&gt;"",TrackingWorksheet!H1205&lt;=WeeklyCOVIDSummary!$C$7),1,0)*D1200)</f>
        <v>0</v>
      </c>
      <c r="F1200" s="175">
        <f>IF(B1200=1,"",IF(AND(TrackingWorksheet!I1205&lt;&gt;"",TrackingWorksheet!I1205&lt;=WeeklyCOVIDSummary!$C$7),1,0)*D1200)</f>
        <v>0</v>
      </c>
      <c r="G1200" s="175">
        <f>IF(B1200=1,"",IF(AND(TrackingWorksheet!G1205&lt;&gt;"",TrackingWorksheet!G1205&lt;=WeeklyCOVIDSummary!$C$7,WeeklyCOVIDSummary!$C$6-TrackingWorksheet!G1205&lt;60),1,0)*D1200)</f>
        <v>0</v>
      </c>
      <c r="H1200" s="175">
        <f>IF(B1200=1,"",IF(AND(TrackingWorksheet!G1205&lt;&gt;"",TrackingWorksheet!G1205&lt;=WeeklyCOVIDSummary!$C$7,TrackingWorksheet!G1205&gt;$M$3),1,0)*D1200)</f>
        <v>0</v>
      </c>
      <c r="I1200" s="175">
        <f t="shared" si="37"/>
        <v>0</v>
      </c>
      <c r="J1200" s="175">
        <f t="shared" si="36"/>
        <v>0</v>
      </c>
      <c r="K1200" s="175">
        <f>IF(B1200=1,"",IF(AND(TrackingWorksheet!G1205="",TrackingWorksheet!H1205="", TrackingWorksheet!I1205=""),1,0)*D1200)</f>
        <v>0</v>
      </c>
      <c r="L1200" s="178" t="str">
        <f>IF(B1200=1,"",IF(TrackingWorksheet!F1205="","",TrackingWorksheet!F1205))</f>
        <v/>
      </c>
      <c r="M1200" s="170"/>
      <c r="N1200" s="170">
        <f>IF(AND(ISBLANK(TrackingWorksheet!B1205),ISBLANK(TrackingWorksheet!C1205),ISBLANK(TrackingWorksheet!G1205),ISBLANK(TrackingWorksheet!I1205),
ISBLANK(TrackingWorksheet!#REF!)),1,0)</f>
        <v>0</v>
      </c>
      <c r="O1200" s="170">
        <f>IF(B1200=1,"",TrackingWorksheet!E1205)</f>
        <v>0</v>
      </c>
      <c r="P1200" s="170" t="e">
        <f>IF(B1200=1,"",IF(AND(TrackingWorksheet!B1205&lt;&gt;"",TrackingWorksheet!B1205&lt;=#REF!,OR(TrackingWorksheet!C1205="",TrackingWorksheet!C1205&gt;=#REF!)),1,0))</f>
        <v>#REF!</v>
      </c>
      <c r="Q1200" s="170" t="e">
        <f>IF(B1200=1,"",IF(AND(TrackingWorksheet!#REF! &lt;&gt;"",TrackingWorksheet!#REF!&lt;=#REF!), 1, 0)*D1200)</f>
        <v>#REF!</v>
      </c>
      <c r="R1200" s="170" t="e">
        <f>IF(B1200=1,"",IF(AND(TrackingWorksheet!#REF! &lt;&gt;"", TrackingWorksheet!#REF!="At facility"), 1, 0)*D1200)</f>
        <v>#REF!</v>
      </c>
      <c r="S1200" s="170" t="e">
        <f>IF(B1200=1,"",IF(AND(TrackingWorksheet!#REF! &lt;&gt;"", TrackingWorksheet!#REF!="Outside of facility"), 1, 0)*D1200)</f>
        <v>#REF!</v>
      </c>
      <c r="T1200" s="170" t="e">
        <f>IF(B1200=1,"",IF(AND(TrackingWorksheet!#REF!&lt;&gt;"",TrackingWorksheet!#REF!&lt;=#REF!),1,0)*D1200)</f>
        <v>#REF!</v>
      </c>
      <c r="U1200" s="170" t="e">
        <f>IF(B1200=1,"",IF(AND(TrackingWorksheet!#REF!&lt;&gt;"",TrackingWorksheet!#REF!&lt;=#REF!),1,0)*D1200)</f>
        <v>#REF!</v>
      </c>
      <c r="V1200" s="170" t="str">
        <f>IF(B1200=1,"",IF(TrackingWorksheet!F1205="","",TrackingWorksheet!F1205))</f>
        <v/>
      </c>
    </row>
    <row r="1201" spans="2:22" x14ac:dyDescent="0.35">
      <c r="B1201" s="178">
        <f>IF(AND(ISBLANK(TrackingWorksheet!B1206),ISBLANK(TrackingWorksheet!C1206),ISBLANK(TrackingWorksheet!G1206),ISBLANK(TrackingWorksheet!I1206),
ISBLANK(TrackingWorksheet!#REF!)),1,0)</f>
        <v>0</v>
      </c>
      <c r="C1201" s="173">
        <f>IF(B1201=1,"",TrackingWorksheet!D1206)</f>
        <v>0</v>
      </c>
      <c r="D1201" s="176">
        <f>IF(B1201=1,"",IF(AND(TrackingWorksheet!B1206&lt;&gt;"",TrackingWorksheet!B1206&lt;=WeeklyCOVIDSummary!$C$7,OR(TrackingWorksheet!C1206="",TrackingWorksheet!C1206&gt;=WeeklyCOVIDSummary!$C$6)),1,0))</f>
        <v>0</v>
      </c>
      <c r="E1201" s="175">
        <f>IF(B1201=1,"",IF(AND(TrackingWorksheet!H1206&lt;&gt;"",TrackingWorksheet!H1206&lt;=WeeklyCOVIDSummary!$C$7),1,0)*D1201)</f>
        <v>0</v>
      </c>
      <c r="F1201" s="175">
        <f>IF(B1201=1,"",IF(AND(TrackingWorksheet!I1206&lt;&gt;"",TrackingWorksheet!I1206&lt;=WeeklyCOVIDSummary!$C$7),1,0)*D1201)</f>
        <v>0</v>
      </c>
      <c r="G1201" s="175">
        <f>IF(B1201=1,"",IF(AND(TrackingWorksheet!G1206&lt;&gt;"",TrackingWorksheet!G1206&lt;=WeeklyCOVIDSummary!$C$7,WeeklyCOVIDSummary!$C$6-TrackingWorksheet!G1206&lt;60),1,0)*D1201)</f>
        <v>0</v>
      </c>
      <c r="H1201" s="175">
        <f>IF(B1201=1,"",IF(AND(TrackingWorksheet!G1206&lt;&gt;"",TrackingWorksheet!G1206&lt;=WeeklyCOVIDSummary!$C$7,TrackingWorksheet!G1206&gt;$M$3),1,0)*D1201)</f>
        <v>0</v>
      </c>
      <c r="I1201" s="175">
        <f t="shared" si="37"/>
        <v>0</v>
      </c>
      <c r="J1201" s="175">
        <f t="shared" si="36"/>
        <v>0</v>
      </c>
      <c r="K1201" s="175">
        <f>IF(B1201=1,"",IF(AND(TrackingWorksheet!G1206="",TrackingWorksheet!H1206="", TrackingWorksheet!I1206=""),1,0)*D1201)</f>
        <v>0</v>
      </c>
      <c r="L1201" s="178" t="str">
        <f>IF(B1201=1,"",IF(TrackingWorksheet!F1206="","",TrackingWorksheet!F1206))</f>
        <v/>
      </c>
      <c r="M1201" s="170"/>
      <c r="N1201" s="170">
        <f>IF(AND(ISBLANK(TrackingWorksheet!B1206),ISBLANK(TrackingWorksheet!C1206),ISBLANK(TrackingWorksheet!G1206),ISBLANK(TrackingWorksheet!I1206),
ISBLANK(TrackingWorksheet!#REF!)),1,0)</f>
        <v>0</v>
      </c>
      <c r="O1201" s="170">
        <f>IF(B1201=1,"",TrackingWorksheet!E1206)</f>
        <v>0</v>
      </c>
      <c r="P1201" s="170" t="e">
        <f>IF(B1201=1,"",IF(AND(TrackingWorksheet!B1206&lt;&gt;"",TrackingWorksheet!B1206&lt;=#REF!,OR(TrackingWorksheet!C1206="",TrackingWorksheet!C1206&gt;=#REF!)),1,0))</f>
        <v>#REF!</v>
      </c>
      <c r="Q1201" s="170" t="e">
        <f>IF(B1201=1,"",IF(AND(TrackingWorksheet!#REF! &lt;&gt;"",TrackingWorksheet!#REF!&lt;=#REF!), 1, 0)*D1201)</f>
        <v>#REF!</v>
      </c>
      <c r="R1201" s="170" t="e">
        <f>IF(B1201=1,"",IF(AND(TrackingWorksheet!#REF! &lt;&gt;"", TrackingWorksheet!#REF!="At facility"), 1, 0)*D1201)</f>
        <v>#REF!</v>
      </c>
      <c r="S1201" s="170" t="e">
        <f>IF(B1201=1,"",IF(AND(TrackingWorksheet!#REF! &lt;&gt;"", TrackingWorksheet!#REF!="Outside of facility"), 1, 0)*D1201)</f>
        <v>#REF!</v>
      </c>
      <c r="T1201" s="170" t="e">
        <f>IF(B1201=1,"",IF(AND(TrackingWorksheet!#REF!&lt;&gt;"",TrackingWorksheet!#REF!&lt;=#REF!),1,0)*D1201)</f>
        <v>#REF!</v>
      </c>
      <c r="U1201" s="170" t="e">
        <f>IF(B1201=1,"",IF(AND(TrackingWorksheet!#REF!&lt;&gt;"",TrackingWorksheet!#REF!&lt;=#REF!),1,0)*D1201)</f>
        <v>#REF!</v>
      </c>
      <c r="V1201" s="170" t="str">
        <f>IF(B1201=1,"",IF(TrackingWorksheet!F1206="","",TrackingWorksheet!F1206))</f>
        <v/>
      </c>
    </row>
    <row r="1202" spans="2:22" x14ac:dyDescent="0.35">
      <c r="B1202" s="178">
        <f>IF(AND(ISBLANK(TrackingWorksheet!B1207),ISBLANK(TrackingWorksheet!C1207),ISBLANK(TrackingWorksheet!G1207),ISBLANK(TrackingWorksheet!I1207),
ISBLANK(TrackingWorksheet!#REF!)),1,0)</f>
        <v>0</v>
      </c>
      <c r="C1202" s="173">
        <f>IF(B1202=1,"",TrackingWorksheet!D1207)</f>
        <v>0</v>
      </c>
      <c r="D1202" s="176">
        <f>IF(B1202=1,"",IF(AND(TrackingWorksheet!B1207&lt;&gt;"",TrackingWorksheet!B1207&lt;=WeeklyCOVIDSummary!$C$7,OR(TrackingWorksheet!C1207="",TrackingWorksheet!C1207&gt;=WeeklyCOVIDSummary!$C$6)),1,0))</f>
        <v>0</v>
      </c>
      <c r="E1202" s="175">
        <f>IF(B1202=1,"",IF(AND(TrackingWorksheet!H1207&lt;&gt;"",TrackingWorksheet!H1207&lt;=WeeklyCOVIDSummary!$C$7),1,0)*D1202)</f>
        <v>0</v>
      </c>
      <c r="F1202" s="175">
        <f>IF(B1202=1,"",IF(AND(TrackingWorksheet!I1207&lt;&gt;"",TrackingWorksheet!I1207&lt;=WeeklyCOVIDSummary!$C$7),1,0)*D1202)</f>
        <v>0</v>
      </c>
      <c r="G1202" s="175">
        <f>IF(B1202=1,"",IF(AND(TrackingWorksheet!G1207&lt;&gt;"",TrackingWorksheet!G1207&lt;=WeeklyCOVIDSummary!$C$7,WeeklyCOVIDSummary!$C$6-TrackingWorksheet!G1207&lt;60),1,0)*D1202)</f>
        <v>0</v>
      </c>
      <c r="H1202" s="175">
        <f>IF(B1202=1,"",IF(AND(TrackingWorksheet!G1207&lt;&gt;"",TrackingWorksheet!G1207&lt;=WeeklyCOVIDSummary!$C$7,TrackingWorksheet!G1207&gt;$M$3),1,0)*D1202)</f>
        <v>0</v>
      </c>
      <c r="I1202" s="175">
        <f t="shared" si="37"/>
        <v>0</v>
      </c>
      <c r="J1202" s="175">
        <f t="shared" si="36"/>
        <v>0</v>
      </c>
      <c r="K1202" s="175">
        <f>IF(B1202=1,"",IF(AND(TrackingWorksheet!G1207="",TrackingWorksheet!H1207="", TrackingWorksheet!I1207=""),1,0)*D1202)</f>
        <v>0</v>
      </c>
      <c r="L1202" s="178" t="str">
        <f>IF(B1202=1,"",IF(TrackingWorksheet!F1207="","",TrackingWorksheet!F1207))</f>
        <v/>
      </c>
      <c r="M1202" s="170"/>
      <c r="N1202" s="170">
        <f>IF(AND(ISBLANK(TrackingWorksheet!B1207),ISBLANK(TrackingWorksheet!C1207),ISBLANK(TrackingWorksheet!G1207),ISBLANK(TrackingWorksheet!I1207),
ISBLANK(TrackingWorksheet!#REF!)),1,0)</f>
        <v>0</v>
      </c>
      <c r="O1202" s="170">
        <f>IF(B1202=1,"",TrackingWorksheet!E1207)</f>
        <v>0</v>
      </c>
      <c r="P1202" s="170" t="e">
        <f>IF(B1202=1,"",IF(AND(TrackingWorksheet!B1207&lt;&gt;"",TrackingWorksheet!B1207&lt;=#REF!,OR(TrackingWorksheet!C1207="",TrackingWorksheet!C1207&gt;=#REF!)),1,0))</f>
        <v>#REF!</v>
      </c>
      <c r="Q1202" s="170" t="e">
        <f>IF(B1202=1,"",IF(AND(TrackingWorksheet!#REF! &lt;&gt;"",TrackingWorksheet!#REF!&lt;=#REF!), 1, 0)*D1202)</f>
        <v>#REF!</v>
      </c>
      <c r="R1202" s="170" t="e">
        <f>IF(B1202=1,"",IF(AND(TrackingWorksheet!#REF! &lt;&gt;"", TrackingWorksheet!#REF!="At facility"), 1, 0)*D1202)</f>
        <v>#REF!</v>
      </c>
      <c r="S1202" s="170" t="e">
        <f>IF(B1202=1,"",IF(AND(TrackingWorksheet!#REF! &lt;&gt;"", TrackingWorksheet!#REF!="Outside of facility"), 1, 0)*D1202)</f>
        <v>#REF!</v>
      </c>
      <c r="T1202" s="170" t="e">
        <f>IF(B1202=1,"",IF(AND(TrackingWorksheet!#REF!&lt;&gt;"",TrackingWorksheet!#REF!&lt;=#REF!),1,0)*D1202)</f>
        <v>#REF!</v>
      </c>
      <c r="U1202" s="170" t="e">
        <f>IF(B1202=1,"",IF(AND(TrackingWorksheet!#REF!&lt;&gt;"",TrackingWorksheet!#REF!&lt;=#REF!),1,0)*D1202)</f>
        <v>#REF!</v>
      </c>
      <c r="V1202" s="170" t="str">
        <f>IF(B1202=1,"",IF(TrackingWorksheet!F1207="","",TrackingWorksheet!F1207))</f>
        <v/>
      </c>
    </row>
    <row r="1203" spans="2:22" x14ac:dyDescent="0.35">
      <c r="B1203" s="178">
        <f>IF(AND(ISBLANK(TrackingWorksheet!B1208),ISBLANK(TrackingWorksheet!C1208),ISBLANK(TrackingWorksheet!G1208),ISBLANK(TrackingWorksheet!I1208),
ISBLANK(TrackingWorksheet!#REF!)),1,0)</f>
        <v>0</v>
      </c>
      <c r="C1203" s="173">
        <f>IF(B1203=1,"",TrackingWorksheet!D1208)</f>
        <v>0</v>
      </c>
      <c r="D1203" s="176">
        <f>IF(B1203=1,"",IF(AND(TrackingWorksheet!B1208&lt;&gt;"",TrackingWorksheet!B1208&lt;=WeeklyCOVIDSummary!$C$7,OR(TrackingWorksheet!C1208="",TrackingWorksheet!C1208&gt;=WeeklyCOVIDSummary!$C$6)),1,0))</f>
        <v>0</v>
      </c>
      <c r="E1203" s="175">
        <f>IF(B1203=1,"",IF(AND(TrackingWorksheet!H1208&lt;&gt;"",TrackingWorksheet!H1208&lt;=WeeklyCOVIDSummary!$C$7),1,0)*D1203)</f>
        <v>0</v>
      </c>
      <c r="F1203" s="175">
        <f>IF(B1203=1,"",IF(AND(TrackingWorksheet!I1208&lt;&gt;"",TrackingWorksheet!I1208&lt;=WeeklyCOVIDSummary!$C$7),1,0)*D1203)</f>
        <v>0</v>
      </c>
      <c r="G1203" s="175">
        <f>IF(B1203=1,"",IF(AND(TrackingWorksheet!G1208&lt;&gt;"",TrackingWorksheet!G1208&lt;=WeeklyCOVIDSummary!$C$7,WeeklyCOVIDSummary!$C$6-TrackingWorksheet!G1208&lt;60),1,0)*D1203)</f>
        <v>0</v>
      </c>
      <c r="H1203" s="175">
        <f>IF(B1203=1,"",IF(AND(TrackingWorksheet!G1208&lt;&gt;"",TrackingWorksheet!G1208&lt;=WeeklyCOVIDSummary!$C$7,TrackingWorksheet!G1208&gt;$M$3),1,0)*D1203)</f>
        <v>0</v>
      </c>
      <c r="I1203" s="175">
        <f t="shared" si="37"/>
        <v>0</v>
      </c>
      <c r="J1203" s="175">
        <f t="shared" si="36"/>
        <v>0</v>
      </c>
      <c r="K1203" s="175">
        <f>IF(B1203=1,"",IF(AND(TrackingWorksheet!G1208="",TrackingWorksheet!H1208="", TrackingWorksheet!I1208=""),1,0)*D1203)</f>
        <v>0</v>
      </c>
      <c r="L1203" s="178" t="str">
        <f>IF(B1203=1,"",IF(TrackingWorksheet!F1208="","",TrackingWorksheet!F1208))</f>
        <v/>
      </c>
      <c r="M1203" s="170"/>
      <c r="N1203" s="170">
        <f>IF(AND(ISBLANK(TrackingWorksheet!B1208),ISBLANK(TrackingWorksheet!C1208),ISBLANK(TrackingWorksheet!G1208),ISBLANK(TrackingWorksheet!I1208),
ISBLANK(TrackingWorksheet!#REF!)),1,0)</f>
        <v>0</v>
      </c>
      <c r="O1203" s="170">
        <f>IF(B1203=1,"",TrackingWorksheet!E1208)</f>
        <v>0</v>
      </c>
      <c r="P1203" s="170" t="e">
        <f>IF(B1203=1,"",IF(AND(TrackingWorksheet!B1208&lt;&gt;"",TrackingWorksheet!B1208&lt;=#REF!,OR(TrackingWorksheet!C1208="",TrackingWorksheet!C1208&gt;=#REF!)),1,0))</f>
        <v>#REF!</v>
      </c>
      <c r="Q1203" s="170" t="e">
        <f>IF(B1203=1,"",IF(AND(TrackingWorksheet!#REF! &lt;&gt;"",TrackingWorksheet!#REF!&lt;=#REF!), 1, 0)*D1203)</f>
        <v>#REF!</v>
      </c>
      <c r="R1203" s="170" t="e">
        <f>IF(B1203=1,"",IF(AND(TrackingWorksheet!#REF! &lt;&gt;"", TrackingWorksheet!#REF!="At facility"), 1, 0)*D1203)</f>
        <v>#REF!</v>
      </c>
      <c r="S1203" s="170" t="e">
        <f>IF(B1203=1,"",IF(AND(TrackingWorksheet!#REF! &lt;&gt;"", TrackingWorksheet!#REF!="Outside of facility"), 1, 0)*D1203)</f>
        <v>#REF!</v>
      </c>
      <c r="T1203" s="170" t="e">
        <f>IF(B1203=1,"",IF(AND(TrackingWorksheet!#REF!&lt;&gt;"",TrackingWorksheet!#REF!&lt;=#REF!),1,0)*D1203)</f>
        <v>#REF!</v>
      </c>
      <c r="U1203" s="170" t="e">
        <f>IF(B1203=1,"",IF(AND(TrackingWorksheet!#REF!&lt;&gt;"",TrackingWorksheet!#REF!&lt;=#REF!),1,0)*D1203)</f>
        <v>#REF!</v>
      </c>
      <c r="V1203" s="170" t="str">
        <f>IF(B1203=1,"",IF(TrackingWorksheet!F1208="","",TrackingWorksheet!F1208))</f>
        <v/>
      </c>
    </row>
    <row r="1204" spans="2:22" x14ac:dyDescent="0.35">
      <c r="B1204" s="178">
        <f>IF(AND(ISBLANK(TrackingWorksheet!B1209),ISBLANK(TrackingWorksheet!C1209),ISBLANK(TrackingWorksheet!G1209),ISBLANK(TrackingWorksheet!I1209),
ISBLANK(TrackingWorksheet!#REF!)),1,0)</f>
        <v>0</v>
      </c>
      <c r="C1204" s="173">
        <f>IF(B1204=1,"",TrackingWorksheet!D1209)</f>
        <v>0</v>
      </c>
      <c r="D1204" s="176">
        <f>IF(B1204=1,"",IF(AND(TrackingWorksheet!B1209&lt;&gt;"",TrackingWorksheet!B1209&lt;=WeeklyCOVIDSummary!$C$7,OR(TrackingWorksheet!C1209="",TrackingWorksheet!C1209&gt;=WeeklyCOVIDSummary!$C$6)),1,0))</f>
        <v>0</v>
      </c>
      <c r="E1204" s="175">
        <f>IF(B1204=1,"",IF(AND(TrackingWorksheet!H1209&lt;&gt;"",TrackingWorksheet!H1209&lt;=WeeklyCOVIDSummary!$C$7),1,0)*D1204)</f>
        <v>0</v>
      </c>
      <c r="F1204" s="175">
        <f>IF(B1204=1,"",IF(AND(TrackingWorksheet!I1209&lt;&gt;"",TrackingWorksheet!I1209&lt;=WeeklyCOVIDSummary!$C$7),1,0)*D1204)</f>
        <v>0</v>
      </c>
      <c r="G1204" s="175">
        <f>IF(B1204=1,"",IF(AND(TrackingWorksheet!G1209&lt;&gt;"",TrackingWorksheet!G1209&lt;=WeeklyCOVIDSummary!$C$7,WeeklyCOVIDSummary!$C$6-TrackingWorksheet!G1209&lt;60),1,0)*D1204)</f>
        <v>0</v>
      </c>
      <c r="H1204" s="175">
        <f>IF(B1204=1,"",IF(AND(TrackingWorksheet!G1209&lt;&gt;"",TrackingWorksheet!G1209&lt;=WeeklyCOVIDSummary!$C$7,TrackingWorksheet!G1209&gt;$M$3),1,0)*D1204)</f>
        <v>0</v>
      </c>
      <c r="I1204" s="175">
        <f t="shared" si="37"/>
        <v>0</v>
      </c>
      <c r="J1204" s="175">
        <f t="shared" si="36"/>
        <v>0</v>
      </c>
      <c r="K1204" s="175">
        <f>IF(B1204=1,"",IF(AND(TrackingWorksheet!G1209="",TrackingWorksheet!H1209="", TrackingWorksheet!I1209=""),1,0)*D1204)</f>
        <v>0</v>
      </c>
      <c r="L1204" s="178" t="str">
        <f>IF(B1204=1,"",IF(TrackingWorksheet!F1209="","",TrackingWorksheet!F1209))</f>
        <v/>
      </c>
      <c r="M1204" s="170"/>
      <c r="N1204" s="170">
        <f>IF(AND(ISBLANK(TrackingWorksheet!B1209),ISBLANK(TrackingWorksheet!C1209),ISBLANK(TrackingWorksheet!G1209),ISBLANK(TrackingWorksheet!I1209),
ISBLANK(TrackingWorksheet!#REF!)),1,0)</f>
        <v>0</v>
      </c>
      <c r="O1204" s="170">
        <f>IF(B1204=1,"",TrackingWorksheet!E1209)</f>
        <v>0</v>
      </c>
      <c r="P1204" s="170" t="e">
        <f>IF(B1204=1,"",IF(AND(TrackingWorksheet!B1209&lt;&gt;"",TrackingWorksheet!B1209&lt;=#REF!,OR(TrackingWorksheet!C1209="",TrackingWorksheet!C1209&gt;=#REF!)),1,0))</f>
        <v>#REF!</v>
      </c>
      <c r="Q1204" s="170" t="e">
        <f>IF(B1204=1,"",IF(AND(TrackingWorksheet!#REF! &lt;&gt;"",TrackingWorksheet!#REF!&lt;=#REF!), 1, 0)*D1204)</f>
        <v>#REF!</v>
      </c>
      <c r="R1204" s="170" t="e">
        <f>IF(B1204=1,"",IF(AND(TrackingWorksheet!#REF! &lt;&gt;"", TrackingWorksheet!#REF!="At facility"), 1, 0)*D1204)</f>
        <v>#REF!</v>
      </c>
      <c r="S1204" s="170" t="e">
        <f>IF(B1204=1,"",IF(AND(TrackingWorksheet!#REF! &lt;&gt;"", TrackingWorksheet!#REF!="Outside of facility"), 1, 0)*D1204)</f>
        <v>#REF!</v>
      </c>
      <c r="T1204" s="170" t="e">
        <f>IF(B1204=1,"",IF(AND(TrackingWorksheet!#REF!&lt;&gt;"",TrackingWorksheet!#REF!&lt;=#REF!),1,0)*D1204)</f>
        <v>#REF!</v>
      </c>
      <c r="U1204" s="170" t="e">
        <f>IF(B1204=1,"",IF(AND(TrackingWorksheet!#REF!&lt;&gt;"",TrackingWorksheet!#REF!&lt;=#REF!),1,0)*D1204)</f>
        <v>#REF!</v>
      </c>
      <c r="V1204" s="170" t="str">
        <f>IF(B1204=1,"",IF(TrackingWorksheet!F1209="","",TrackingWorksheet!F1209))</f>
        <v/>
      </c>
    </row>
    <row r="1205" spans="2:22" x14ac:dyDescent="0.35">
      <c r="B1205" s="178">
        <f>IF(AND(ISBLANK(TrackingWorksheet!B1210),ISBLANK(TrackingWorksheet!C1210),ISBLANK(TrackingWorksheet!G1210),ISBLANK(TrackingWorksheet!I1210),
ISBLANK(TrackingWorksheet!#REF!)),1,0)</f>
        <v>0</v>
      </c>
      <c r="C1205" s="173">
        <f>IF(B1205=1,"",TrackingWorksheet!D1210)</f>
        <v>0</v>
      </c>
      <c r="D1205" s="176">
        <f>IF(B1205=1,"",IF(AND(TrackingWorksheet!B1210&lt;&gt;"",TrackingWorksheet!B1210&lt;=WeeklyCOVIDSummary!$C$7,OR(TrackingWorksheet!C1210="",TrackingWorksheet!C1210&gt;=WeeklyCOVIDSummary!$C$6)),1,0))</f>
        <v>0</v>
      </c>
      <c r="E1205" s="175">
        <f>IF(B1205=1,"",IF(AND(TrackingWorksheet!H1210&lt;&gt;"",TrackingWorksheet!H1210&lt;=WeeklyCOVIDSummary!$C$7),1,0)*D1205)</f>
        <v>0</v>
      </c>
      <c r="F1205" s="175">
        <f>IF(B1205=1,"",IF(AND(TrackingWorksheet!I1210&lt;&gt;"",TrackingWorksheet!I1210&lt;=WeeklyCOVIDSummary!$C$7),1,0)*D1205)</f>
        <v>0</v>
      </c>
      <c r="G1205" s="175">
        <f>IF(B1205=1,"",IF(AND(TrackingWorksheet!G1210&lt;&gt;"",TrackingWorksheet!G1210&lt;=WeeklyCOVIDSummary!$C$7,WeeklyCOVIDSummary!$C$6-TrackingWorksheet!G1210&lt;60),1,0)*D1205)</f>
        <v>0</v>
      </c>
      <c r="H1205" s="175">
        <f>IF(B1205=1,"",IF(AND(TrackingWorksheet!G1210&lt;&gt;"",TrackingWorksheet!G1210&lt;=WeeklyCOVIDSummary!$C$7,TrackingWorksheet!G1210&gt;$M$3),1,0)*D1205)</f>
        <v>0</v>
      </c>
      <c r="I1205" s="175">
        <f t="shared" si="37"/>
        <v>0</v>
      </c>
      <c r="J1205" s="175">
        <f t="shared" si="36"/>
        <v>0</v>
      </c>
      <c r="K1205" s="175">
        <f>IF(B1205=1,"",IF(AND(TrackingWorksheet!G1210="",TrackingWorksheet!H1210="", TrackingWorksheet!I1210=""),1,0)*D1205)</f>
        <v>0</v>
      </c>
      <c r="L1205" s="178" t="str">
        <f>IF(B1205=1,"",IF(TrackingWorksheet!F1210="","",TrackingWorksheet!F1210))</f>
        <v/>
      </c>
      <c r="M1205" s="170"/>
      <c r="N1205" s="170">
        <f>IF(AND(ISBLANK(TrackingWorksheet!B1210),ISBLANK(TrackingWorksheet!C1210),ISBLANK(TrackingWorksheet!G1210),ISBLANK(TrackingWorksheet!I1210),
ISBLANK(TrackingWorksheet!#REF!)),1,0)</f>
        <v>0</v>
      </c>
      <c r="O1205" s="170">
        <f>IF(B1205=1,"",TrackingWorksheet!E1210)</f>
        <v>0</v>
      </c>
      <c r="P1205" s="170" t="e">
        <f>IF(B1205=1,"",IF(AND(TrackingWorksheet!B1210&lt;&gt;"",TrackingWorksheet!B1210&lt;=#REF!,OR(TrackingWorksheet!C1210="",TrackingWorksheet!C1210&gt;=#REF!)),1,0))</f>
        <v>#REF!</v>
      </c>
      <c r="Q1205" s="170" t="e">
        <f>IF(B1205=1,"",IF(AND(TrackingWorksheet!#REF! &lt;&gt;"",TrackingWorksheet!#REF!&lt;=#REF!), 1, 0)*D1205)</f>
        <v>#REF!</v>
      </c>
      <c r="R1205" s="170" t="e">
        <f>IF(B1205=1,"",IF(AND(TrackingWorksheet!#REF! &lt;&gt;"", TrackingWorksheet!#REF!="At facility"), 1, 0)*D1205)</f>
        <v>#REF!</v>
      </c>
      <c r="S1205" s="170" t="e">
        <f>IF(B1205=1,"",IF(AND(TrackingWorksheet!#REF! &lt;&gt;"", TrackingWorksheet!#REF!="Outside of facility"), 1, 0)*D1205)</f>
        <v>#REF!</v>
      </c>
      <c r="T1205" s="170" t="e">
        <f>IF(B1205=1,"",IF(AND(TrackingWorksheet!#REF!&lt;&gt;"",TrackingWorksheet!#REF!&lt;=#REF!),1,0)*D1205)</f>
        <v>#REF!</v>
      </c>
      <c r="U1205" s="170" t="e">
        <f>IF(B1205=1,"",IF(AND(TrackingWorksheet!#REF!&lt;&gt;"",TrackingWorksheet!#REF!&lt;=#REF!),1,0)*D1205)</f>
        <v>#REF!</v>
      </c>
      <c r="V1205" s="170" t="str">
        <f>IF(B1205=1,"",IF(TrackingWorksheet!F1210="","",TrackingWorksheet!F1210))</f>
        <v/>
      </c>
    </row>
    <row r="1206" spans="2:22" x14ac:dyDescent="0.35">
      <c r="B1206" s="178">
        <f>IF(AND(ISBLANK(TrackingWorksheet!B1211),ISBLANK(TrackingWorksheet!C1211),ISBLANK(TrackingWorksheet!G1211),ISBLANK(TrackingWorksheet!I1211),
ISBLANK(TrackingWorksheet!#REF!)),1,0)</f>
        <v>0</v>
      </c>
      <c r="C1206" s="173">
        <f>IF(B1206=1,"",TrackingWorksheet!D1211)</f>
        <v>0</v>
      </c>
      <c r="D1206" s="176">
        <f>IF(B1206=1,"",IF(AND(TrackingWorksheet!B1211&lt;&gt;"",TrackingWorksheet!B1211&lt;=WeeklyCOVIDSummary!$C$7,OR(TrackingWorksheet!C1211="",TrackingWorksheet!C1211&gt;=WeeklyCOVIDSummary!$C$6)),1,0))</f>
        <v>0</v>
      </c>
      <c r="E1206" s="175">
        <f>IF(B1206=1,"",IF(AND(TrackingWorksheet!H1211&lt;&gt;"",TrackingWorksheet!H1211&lt;=WeeklyCOVIDSummary!$C$7),1,0)*D1206)</f>
        <v>0</v>
      </c>
      <c r="F1206" s="175">
        <f>IF(B1206=1,"",IF(AND(TrackingWorksheet!I1211&lt;&gt;"",TrackingWorksheet!I1211&lt;=WeeklyCOVIDSummary!$C$7),1,0)*D1206)</f>
        <v>0</v>
      </c>
      <c r="G1206" s="175">
        <f>IF(B1206=1,"",IF(AND(TrackingWorksheet!G1211&lt;&gt;"",TrackingWorksheet!G1211&lt;=WeeklyCOVIDSummary!$C$7,WeeklyCOVIDSummary!$C$6-TrackingWorksheet!G1211&lt;60),1,0)*D1206)</f>
        <v>0</v>
      </c>
      <c r="H1206" s="175">
        <f>IF(B1206=1,"",IF(AND(TrackingWorksheet!G1211&lt;&gt;"",TrackingWorksheet!G1211&lt;=WeeklyCOVIDSummary!$C$7,TrackingWorksheet!G1211&gt;$M$3),1,0)*D1206)</f>
        <v>0</v>
      </c>
      <c r="I1206" s="175">
        <f t="shared" si="37"/>
        <v>0</v>
      </c>
      <c r="J1206" s="175">
        <f t="shared" si="36"/>
        <v>0</v>
      </c>
      <c r="K1206" s="175">
        <f>IF(B1206=1,"",IF(AND(TrackingWorksheet!G1211="",TrackingWorksheet!H1211="", TrackingWorksheet!I1211=""),1,0)*D1206)</f>
        <v>0</v>
      </c>
      <c r="L1206" s="178" t="str">
        <f>IF(B1206=1,"",IF(TrackingWorksheet!F1211="","",TrackingWorksheet!F1211))</f>
        <v/>
      </c>
      <c r="M1206" s="170"/>
      <c r="N1206" s="170">
        <f>IF(AND(ISBLANK(TrackingWorksheet!B1211),ISBLANK(TrackingWorksheet!C1211),ISBLANK(TrackingWorksheet!G1211),ISBLANK(TrackingWorksheet!I1211),
ISBLANK(TrackingWorksheet!#REF!)),1,0)</f>
        <v>0</v>
      </c>
      <c r="O1206" s="170">
        <f>IF(B1206=1,"",TrackingWorksheet!E1211)</f>
        <v>0</v>
      </c>
      <c r="P1206" s="170" t="e">
        <f>IF(B1206=1,"",IF(AND(TrackingWorksheet!B1211&lt;&gt;"",TrackingWorksheet!B1211&lt;=#REF!,OR(TrackingWorksheet!C1211="",TrackingWorksheet!C1211&gt;=#REF!)),1,0))</f>
        <v>#REF!</v>
      </c>
      <c r="Q1206" s="170" t="e">
        <f>IF(B1206=1,"",IF(AND(TrackingWorksheet!#REF! &lt;&gt;"",TrackingWorksheet!#REF!&lt;=#REF!), 1, 0)*D1206)</f>
        <v>#REF!</v>
      </c>
      <c r="R1206" s="170" t="e">
        <f>IF(B1206=1,"",IF(AND(TrackingWorksheet!#REF! &lt;&gt;"", TrackingWorksheet!#REF!="At facility"), 1, 0)*D1206)</f>
        <v>#REF!</v>
      </c>
      <c r="S1206" s="170" t="e">
        <f>IF(B1206=1,"",IF(AND(TrackingWorksheet!#REF! &lt;&gt;"", TrackingWorksheet!#REF!="Outside of facility"), 1, 0)*D1206)</f>
        <v>#REF!</v>
      </c>
      <c r="T1206" s="170" t="e">
        <f>IF(B1206=1,"",IF(AND(TrackingWorksheet!#REF!&lt;&gt;"",TrackingWorksheet!#REF!&lt;=#REF!),1,0)*D1206)</f>
        <v>#REF!</v>
      </c>
      <c r="U1206" s="170" t="e">
        <f>IF(B1206=1,"",IF(AND(TrackingWorksheet!#REF!&lt;&gt;"",TrackingWorksheet!#REF!&lt;=#REF!),1,0)*D1206)</f>
        <v>#REF!</v>
      </c>
      <c r="V1206" s="170" t="str">
        <f>IF(B1206=1,"",IF(TrackingWorksheet!F1211="","",TrackingWorksheet!F1211))</f>
        <v/>
      </c>
    </row>
    <row r="1207" spans="2:22" x14ac:dyDescent="0.35">
      <c r="B1207" s="178">
        <f>IF(AND(ISBLANK(TrackingWorksheet!B1212),ISBLANK(TrackingWorksheet!C1212),ISBLANK(TrackingWorksheet!G1212),ISBLANK(TrackingWorksheet!I1212),
ISBLANK(TrackingWorksheet!#REF!)),1,0)</f>
        <v>0</v>
      </c>
      <c r="C1207" s="173">
        <f>IF(B1207=1,"",TrackingWorksheet!D1212)</f>
        <v>0</v>
      </c>
      <c r="D1207" s="176">
        <f>IF(B1207=1,"",IF(AND(TrackingWorksheet!B1212&lt;&gt;"",TrackingWorksheet!B1212&lt;=WeeklyCOVIDSummary!$C$7,OR(TrackingWorksheet!C1212="",TrackingWorksheet!C1212&gt;=WeeklyCOVIDSummary!$C$6)),1,0))</f>
        <v>0</v>
      </c>
      <c r="E1207" s="175">
        <f>IF(B1207=1,"",IF(AND(TrackingWorksheet!H1212&lt;&gt;"",TrackingWorksheet!H1212&lt;=WeeklyCOVIDSummary!$C$7),1,0)*D1207)</f>
        <v>0</v>
      </c>
      <c r="F1207" s="175">
        <f>IF(B1207=1,"",IF(AND(TrackingWorksheet!I1212&lt;&gt;"",TrackingWorksheet!I1212&lt;=WeeklyCOVIDSummary!$C$7),1,0)*D1207)</f>
        <v>0</v>
      </c>
      <c r="G1207" s="175">
        <f>IF(B1207=1,"",IF(AND(TrackingWorksheet!G1212&lt;&gt;"",TrackingWorksheet!G1212&lt;=WeeklyCOVIDSummary!$C$7,WeeklyCOVIDSummary!$C$6-TrackingWorksheet!G1212&lt;60),1,0)*D1207)</f>
        <v>0</v>
      </c>
      <c r="H1207" s="175">
        <f>IF(B1207=1,"",IF(AND(TrackingWorksheet!G1212&lt;&gt;"",TrackingWorksheet!G1212&lt;=WeeklyCOVIDSummary!$C$7,TrackingWorksheet!G1212&gt;$M$3),1,0)*D1207)</f>
        <v>0</v>
      </c>
      <c r="I1207" s="175">
        <f t="shared" si="37"/>
        <v>0</v>
      </c>
      <c r="J1207" s="175">
        <f t="shared" si="36"/>
        <v>0</v>
      </c>
      <c r="K1207" s="175">
        <f>IF(B1207=1,"",IF(AND(TrackingWorksheet!G1212="",TrackingWorksheet!H1212="", TrackingWorksheet!I1212=""),1,0)*D1207)</f>
        <v>0</v>
      </c>
      <c r="L1207" s="178" t="str">
        <f>IF(B1207=1,"",IF(TrackingWorksheet!F1212="","",TrackingWorksheet!F1212))</f>
        <v/>
      </c>
      <c r="M1207" s="170"/>
      <c r="N1207" s="170">
        <f>IF(AND(ISBLANK(TrackingWorksheet!B1212),ISBLANK(TrackingWorksheet!C1212),ISBLANK(TrackingWorksheet!G1212),ISBLANK(TrackingWorksheet!I1212),
ISBLANK(TrackingWorksheet!#REF!)),1,0)</f>
        <v>0</v>
      </c>
      <c r="O1207" s="170">
        <f>IF(B1207=1,"",TrackingWorksheet!E1212)</f>
        <v>0</v>
      </c>
      <c r="P1207" s="170" t="e">
        <f>IF(B1207=1,"",IF(AND(TrackingWorksheet!B1212&lt;&gt;"",TrackingWorksheet!B1212&lt;=#REF!,OR(TrackingWorksheet!C1212="",TrackingWorksheet!C1212&gt;=#REF!)),1,0))</f>
        <v>#REF!</v>
      </c>
      <c r="Q1207" s="170" t="e">
        <f>IF(B1207=1,"",IF(AND(TrackingWorksheet!#REF! &lt;&gt;"",TrackingWorksheet!#REF!&lt;=#REF!), 1, 0)*D1207)</f>
        <v>#REF!</v>
      </c>
      <c r="R1207" s="170" t="e">
        <f>IF(B1207=1,"",IF(AND(TrackingWorksheet!#REF! &lt;&gt;"", TrackingWorksheet!#REF!="At facility"), 1, 0)*D1207)</f>
        <v>#REF!</v>
      </c>
      <c r="S1207" s="170" t="e">
        <f>IF(B1207=1,"",IF(AND(TrackingWorksheet!#REF! &lt;&gt;"", TrackingWorksheet!#REF!="Outside of facility"), 1, 0)*D1207)</f>
        <v>#REF!</v>
      </c>
      <c r="T1207" s="170" t="e">
        <f>IF(B1207=1,"",IF(AND(TrackingWorksheet!#REF!&lt;&gt;"",TrackingWorksheet!#REF!&lt;=#REF!),1,0)*D1207)</f>
        <v>#REF!</v>
      </c>
      <c r="U1207" s="170" t="e">
        <f>IF(B1207=1,"",IF(AND(TrackingWorksheet!#REF!&lt;&gt;"",TrackingWorksheet!#REF!&lt;=#REF!),1,0)*D1207)</f>
        <v>#REF!</v>
      </c>
      <c r="V1207" s="170" t="str">
        <f>IF(B1207=1,"",IF(TrackingWorksheet!F1212="","",TrackingWorksheet!F1212))</f>
        <v/>
      </c>
    </row>
    <row r="1208" spans="2:22" x14ac:dyDescent="0.35">
      <c r="B1208" s="178">
        <f>IF(AND(ISBLANK(TrackingWorksheet!B1213),ISBLANK(TrackingWorksheet!C1213),ISBLANK(TrackingWorksheet!G1213),ISBLANK(TrackingWorksheet!I1213),
ISBLANK(TrackingWorksheet!#REF!)),1,0)</f>
        <v>0</v>
      </c>
      <c r="C1208" s="173">
        <f>IF(B1208=1,"",TrackingWorksheet!D1213)</f>
        <v>0</v>
      </c>
      <c r="D1208" s="176">
        <f>IF(B1208=1,"",IF(AND(TrackingWorksheet!B1213&lt;&gt;"",TrackingWorksheet!B1213&lt;=WeeklyCOVIDSummary!$C$7,OR(TrackingWorksheet!C1213="",TrackingWorksheet!C1213&gt;=WeeklyCOVIDSummary!$C$6)),1,0))</f>
        <v>0</v>
      </c>
      <c r="E1208" s="175">
        <f>IF(B1208=1,"",IF(AND(TrackingWorksheet!H1213&lt;&gt;"",TrackingWorksheet!H1213&lt;=WeeklyCOVIDSummary!$C$7),1,0)*D1208)</f>
        <v>0</v>
      </c>
      <c r="F1208" s="175">
        <f>IF(B1208=1,"",IF(AND(TrackingWorksheet!I1213&lt;&gt;"",TrackingWorksheet!I1213&lt;=WeeklyCOVIDSummary!$C$7),1,0)*D1208)</f>
        <v>0</v>
      </c>
      <c r="G1208" s="175">
        <f>IF(B1208=1,"",IF(AND(TrackingWorksheet!G1213&lt;&gt;"",TrackingWorksheet!G1213&lt;=WeeklyCOVIDSummary!$C$7,WeeklyCOVIDSummary!$C$6-TrackingWorksheet!G1213&lt;60),1,0)*D1208)</f>
        <v>0</v>
      </c>
      <c r="H1208" s="175">
        <f>IF(B1208=1,"",IF(AND(TrackingWorksheet!G1213&lt;&gt;"",TrackingWorksheet!G1213&lt;=WeeklyCOVIDSummary!$C$7,TrackingWorksheet!G1213&gt;$M$3),1,0)*D1208)</f>
        <v>0</v>
      </c>
      <c r="I1208" s="175">
        <f t="shared" si="37"/>
        <v>0</v>
      </c>
      <c r="J1208" s="175">
        <f t="shared" si="36"/>
        <v>0</v>
      </c>
      <c r="K1208" s="175">
        <f>IF(B1208=1,"",IF(AND(TrackingWorksheet!G1213="",TrackingWorksheet!H1213="", TrackingWorksheet!I1213=""),1,0)*D1208)</f>
        <v>0</v>
      </c>
      <c r="L1208" s="178" t="str">
        <f>IF(B1208=1,"",IF(TrackingWorksheet!F1213="","",TrackingWorksheet!F1213))</f>
        <v/>
      </c>
      <c r="M1208" s="170"/>
      <c r="N1208" s="170">
        <f>IF(AND(ISBLANK(TrackingWorksheet!B1213),ISBLANK(TrackingWorksheet!C1213),ISBLANK(TrackingWorksheet!G1213),ISBLANK(TrackingWorksheet!I1213),
ISBLANK(TrackingWorksheet!#REF!)),1,0)</f>
        <v>0</v>
      </c>
      <c r="O1208" s="170">
        <f>IF(B1208=1,"",TrackingWorksheet!E1213)</f>
        <v>0</v>
      </c>
      <c r="P1208" s="170" t="e">
        <f>IF(B1208=1,"",IF(AND(TrackingWorksheet!B1213&lt;&gt;"",TrackingWorksheet!B1213&lt;=#REF!,OR(TrackingWorksheet!C1213="",TrackingWorksheet!C1213&gt;=#REF!)),1,0))</f>
        <v>#REF!</v>
      </c>
      <c r="Q1208" s="170" t="e">
        <f>IF(B1208=1,"",IF(AND(TrackingWorksheet!#REF! &lt;&gt;"",TrackingWorksheet!#REF!&lt;=#REF!), 1, 0)*D1208)</f>
        <v>#REF!</v>
      </c>
      <c r="R1208" s="170" t="e">
        <f>IF(B1208=1,"",IF(AND(TrackingWorksheet!#REF! &lt;&gt;"", TrackingWorksheet!#REF!="At facility"), 1, 0)*D1208)</f>
        <v>#REF!</v>
      </c>
      <c r="S1208" s="170" t="e">
        <f>IF(B1208=1,"",IF(AND(TrackingWorksheet!#REF! &lt;&gt;"", TrackingWorksheet!#REF!="Outside of facility"), 1, 0)*D1208)</f>
        <v>#REF!</v>
      </c>
      <c r="T1208" s="170" t="e">
        <f>IF(B1208=1,"",IF(AND(TrackingWorksheet!#REF!&lt;&gt;"",TrackingWorksheet!#REF!&lt;=#REF!),1,0)*D1208)</f>
        <v>#REF!</v>
      </c>
      <c r="U1208" s="170" t="e">
        <f>IF(B1208=1,"",IF(AND(TrackingWorksheet!#REF!&lt;&gt;"",TrackingWorksheet!#REF!&lt;=#REF!),1,0)*D1208)</f>
        <v>#REF!</v>
      </c>
      <c r="V1208" s="170" t="str">
        <f>IF(B1208=1,"",IF(TrackingWorksheet!F1213="","",TrackingWorksheet!F1213))</f>
        <v/>
      </c>
    </row>
    <row r="1209" spans="2:22" x14ac:dyDescent="0.35">
      <c r="B1209" s="178">
        <f>IF(AND(ISBLANK(TrackingWorksheet!B1214),ISBLANK(TrackingWorksheet!C1214),ISBLANK(TrackingWorksheet!G1214),ISBLANK(TrackingWorksheet!I1214),
ISBLANK(TrackingWorksheet!#REF!)),1,0)</f>
        <v>0</v>
      </c>
      <c r="C1209" s="173">
        <f>IF(B1209=1,"",TrackingWorksheet!D1214)</f>
        <v>0</v>
      </c>
      <c r="D1209" s="176">
        <f>IF(B1209=1,"",IF(AND(TrackingWorksheet!B1214&lt;&gt;"",TrackingWorksheet!B1214&lt;=WeeklyCOVIDSummary!$C$7,OR(TrackingWorksheet!C1214="",TrackingWorksheet!C1214&gt;=WeeklyCOVIDSummary!$C$6)),1,0))</f>
        <v>0</v>
      </c>
      <c r="E1209" s="175">
        <f>IF(B1209=1,"",IF(AND(TrackingWorksheet!H1214&lt;&gt;"",TrackingWorksheet!H1214&lt;=WeeklyCOVIDSummary!$C$7),1,0)*D1209)</f>
        <v>0</v>
      </c>
      <c r="F1209" s="175">
        <f>IF(B1209=1,"",IF(AND(TrackingWorksheet!I1214&lt;&gt;"",TrackingWorksheet!I1214&lt;=WeeklyCOVIDSummary!$C$7),1,0)*D1209)</f>
        <v>0</v>
      </c>
      <c r="G1209" s="175">
        <f>IF(B1209=1,"",IF(AND(TrackingWorksheet!G1214&lt;&gt;"",TrackingWorksheet!G1214&lt;=WeeklyCOVIDSummary!$C$7,WeeklyCOVIDSummary!$C$6-TrackingWorksheet!G1214&lt;60),1,0)*D1209)</f>
        <v>0</v>
      </c>
      <c r="H1209" s="175">
        <f>IF(B1209=1,"",IF(AND(TrackingWorksheet!G1214&lt;&gt;"",TrackingWorksheet!G1214&lt;=WeeklyCOVIDSummary!$C$7,TrackingWorksheet!G1214&gt;$M$3),1,0)*D1209)</f>
        <v>0</v>
      </c>
      <c r="I1209" s="175">
        <f t="shared" si="37"/>
        <v>0</v>
      </c>
      <c r="J1209" s="175">
        <f t="shared" si="36"/>
        <v>0</v>
      </c>
      <c r="K1209" s="175">
        <f>IF(B1209=1,"",IF(AND(TrackingWorksheet!G1214="",TrackingWorksheet!H1214="", TrackingWorksheet!I1214=""),1,0)*D1209)</f>
        <v>0</v>
      </c>
      <c r="L1209" s="178" t="str">
        <f>IF(B1209=1,"",IF(TrackingWorksheet!F1214="","",TrackingWorksheet!F1214))</f>
        <v/>
      </c>
      <c r="M1209" s="170"/>
      <c r="N1209" s="170">
        <f>IF(AND(ISBLANK(TrackingWorksheet!B1214),ISBLANK(TrackingWorksheet!C1214),ISBLANK(TrackingWorksheet!G1214),ISBLANK(TrackingWorksheet!I1214),
ISBLANK(TrackingWorksheet!#REF!)),1,0)</f>
        <v>0</v>
      </c>
      <c r="O1209" s="170">
        <f>IF(B1209=1,"",TrackingWorksheet!E1214)</f>
        <v>0</v>
      </c>
      <c r="P1209" s="170" t="e">
        <f>IF(B1209=1,"",IF(AND(TrackingWorksheet!B1214&lt;&gt;"",TrackingWorksheet!B1214&lt;=#REF!,OR(TrackingWorksheet!C1214="",TrackingWorksheet!C1214&gt;=#REF!)),1,0))</f>
        <v>#REF!</v>
      </c>
      <c r="Q1209" s="170" t="e">
        <f>IF(B1209=1,"",IF(AND(TrackingWorksheet!#REF! &lt;&gt;"",TrackingWorksheet!#REF!&lt;=#REF!), 1, 0)*D1209)</f>
        <v>#REF!</v>
      </c>
      <c r="R1209" s="170" t="e">
        <f>IF(B1209=1,"",IF(AND(TrackingWorksheet!#REF! &lt;&gt;"", TrackingWorksheet!#REF!="At facility"), 1, 0)*D1209)</f>
        <v>#REF!</v>
      </c>
      <c r="S1209" s="170" t="e">
        <f>IF(B1209=1,"",IF(AND(TrackingWorksheet!#REF! &lt;&gt;"", TrackingWorksheet!#REF!="Outside of facility"), 1, 0)*D1209)</f>
        <v>#REF!</v>
      </c>
      <c r="T1209" s="170" t="e">
        <f>IF(B1209=1,"",IF(AND(TrackingWorksheet!#REF!&lt;&gt;"",TrackingWorksheet!#REF!&lt;=#REF!),1,0)*D1209)</f>
        <v>#REF!</v>
      </c>
      <c r="U1209" s="170" t="e">
        <f>IF(B1209=1,"",IF(AND(TrackingWorksheet!#REF!&lt;&gt;"",TrackingWorksheet!#REF!&lt;=#REF!),1,0)*D1209)</f>
        <v>#REF!</v>
      </c>
      <c r="V1209" s="170" t="str">
        <f>IF(B1209=1,"",IF(TrackingWorksheet!F1214="","",TrackingWorksheet!F1214))</f>
        <v/>
      </c>
    </row>
    <row r="1210" spans="2:22" x14ac:dyDescent="0.35">
      <c r="B1210" s="178">
        <f>IF(AND(ISBLANK(TrackingWorksheet!B1215),ISBLANK(TrackingWorksheet!C1215),ISBLANK(TrackingWorksheet!G1215),ISBLANK(TrackingWorksheet!I1215),
ISBLANK(TrackingWorksheet!#REF!)),1,0)</f>
        <v>0</v>
      </c>
      <c r="C1210" s="173">
        <f>IF(B1210=1,"",TrackingWorksheet!D1215)</f>
        <v>0</v>
      </c>
      <c r="D1210" s="176">
        <f>IF(B1210=1,"",IF(AND(TrackingWorksheet!B1215&lt;&gt;"",TrackingWorksheet!B1215&lt;=WeeklyCOVIDSummary!$C$7,OR(TrackingWorksheet!C1215="",TrackingWorksheet!C1215&gt;=WeeklyCOVIDSummary!$C$6)),1,0))</f>
        <v>0</v>
      </c>
      <c r="E1210" s="175">
        <f>IF(B1210=1,"",IF(AND(TrackingWorksheet!H1215&lt;&gt;"",TrackingWorksheet!H1215&lt;=WeeklyCOVIDSummary!$C$7),1,0)*D1210)</f>
        <v>0</v>
      </c>
      <c r="F1210" s="175">
        <f>IF(B1210=1,"",IF(AND(TrackingWorksheet!I1215&lt;&gt;"",TrackingWorksheet!I1215&lt;=WeeklyCOVIDSummary!$C$7),1,0)*D1210)</f>
        <v>0</v>
      </c>
      <c r="G1210" s="175">
        <f>IF(B1210=1,"",IF(AND(TrackingWorksheet!G1215&lt;&gt;"",TrackingWorksheet!G1215&lt;=WeeklyCOVIDSummary!$C$7,WeeklyCOVIDSummary!$C$6-TrackingWorksheet!G1215&lt;60),1,0)*D1210)</f>
        <v>0</v>
      </c>
      <c r="H1210" s="175">
        <f>IF(B1210=1,"",IF(AND(TrackingWorksheet!G1215&lt;&gt;"",TrackingWorksheet!G1215&lt;=WeeklyCOVIDSummary!$C$7,TrackingWorksheet!G1215&gt;$M$3),1,0)*D1210)</f>
        <v>0</v>
      </c>
      <c r="I1210" s="175">
        <f t="shared" si="37"/>
        <v>0</v>
      </c>
      <c r="J1210" s="175">
        <f t="shared" si="36"/>
        <v>0</v>
      </c>
      <c r="K1210" s="175">
        <f>IF(B1210=1,"",IF(AND(TrackingWorksheet!G1215="",TrackingWorksheet!H1215="", TrackingWorksheet!I1215=""),1,0)*D1210)</f>
        <v>0</v>
      </c>
      <c r="L1210" s="178" t="str">
        <f>IF(B1210=1,"",IF(TrackingWorksheet!F1215="","",TrackingWorksheet!F1215))</f>
        <v/>
      </c>
      <c r="M1210" s="170"/>
      <c r="N1210" s="170">
        <f>IF(AND(ISBLANK(TrackingWorksheet!B1215),ISBLANK(TrackingWorksheet!C1215),ISBLANK(TrackingWorksheet!G1215),ISBLANK(TrackingWorksheet!I1215),
ISBLANK(TrackingWorksheet!#REF!)),1,0)</f>
        <v>0</v>
      </c>
      <c r="O1210" s="170">
        <f>IF(B1210=1,"",TrackingWorksheet!E1215)</f>
        <v>0</v>
      </c>
      <c r="P1210" s="170" t="e">
        <f>IF(B1210=1,"",IF(AND(TrackingWorksheet!B1215&lt;&gt;"",TrackingWorksheet!B1215&lt;=#REF!,OR(TrackingWorksheet!C1215="",TrackingWorksheet!C1215&gt;=#REF!)),1,0))</f>
        <v>#REF!</v>
      </c>
      <c r="Q1210" s="170" t="e">
        <f>IF(B1210=1,"",IF(AND(TrackingWorksheet!#REF! &lt;&gt;"",TrackingWorksheet!#REF!&lt;=#REF!), 1, 0)*D1210)</f>
        <v>#REF!</v>
      </c>
      <c r="R1210" s="170" t="e">
        <f>IF(B1210=1,"",IF(AND(TrackingWorksheet!#REF! &lt;&gt;"", TrackingWorksheet!#REF!="At facility"), 1, 0)*D1210)</f>
        <v>#REF!</v>
      </c>
      <c r="S1210" s="170" t="e">
        <f>IF(B1210=1,"",IF(AND(TrackingWorksheet!#REF! &lt;&gt;"", TrackingWorksheet!#REF!="Outside of facility"), 1, 0)*D1210)</f>
        <v>#REF!</v>
      </c>
      <c r="T1210" s="170" t="e">
        <f>IF(B1210=1,"",IF(AND(TrackingWorksheet!#REF!&lt;&gt;"",TrackingWorksheet!#REF!&lt;=#REF!),1,0)*D1210)</f>
        <v>#REF!</v>
      </c>
      <c r="U1210" s="170" t="e">
        <f>IF(B1210=1,"",IF(AND(TrackingWorksheet!#REF!&lt;&gt;"",TrackingWorksheet!#REF!&lt;=#REF!),1,0)*D1210)</f>
        <v>#REF!</v>
      </c>
      <c r="V1210" s="170" t="str">
        <f>IF(B1210=1,"",IF(TrackingWorksheet!F1215="","",TrackingWorksheet!F1215))</f>
        <v/>
      </c>
    </row>
    <row r="1211" spans="2:22" x14ac:dyDescent="0.35">
      <c r="B1211" s="178">
        <f>IF(AND(ISBLANK(TrackingWorksheet!B1216),ISBLANK(TrackingWorksheet!C1216),ISBLANK(TrackingWorksheet!G1216),ISBLANK(TrackingWorksheet!I1216),
ISBLANK(TrackingWorksheet!#REF!)),1,0)</f>
        <v>0</v>
      </c>
      <c r="C1211" s="173">
        <f>IF(B1211=1,"",TrackingWorksheet!D1216)</f>
        <v>0</v>
      </c>
      <c r="D1211" s="176">
        <f>IF(B1211=1,"",IF(AND(TrackingWorksheet!B1216&lt;&gt;"",TrackingWorksheet!B1216&lt;=WeeklyCOVIDSummary!$C$7,OR(TrackingWorksheet!C1216="",TrackingWorksheet!C1216&gt;=WeeklyCOVIDSummary!$C$6)),1,0))</f>
        <v>0</v>
      </c>
      <c r="E1211" s="175">
        <f>IF(B1211=1,"",IF(AND(TrackingWorksheet!H1216&lt;&gt;"",TrackingWorksheet!H1216&lt;=WeeklyCOVIDSummary!$C$7),1,0)*D1211)</f>
        <v>0</v>
      </c>
      <c r="F1211" s="175">
        <f>IF(B1211=1,"",IF(AND(TrackingWorksheet!I1216&lt;&gt;"",TrackingWorksheet!I1216&lt;=WeeklyCOVIDSummary!$C$7),1,0)*D1211)</f>
        <v>0</v>
      </c>
      <c r="G1211" s="175">
        <f>IF(B1211=1,"",IF(AND(TrackingWorksheet!G1216&lt;&gt;"",TrackingWorksheet!G1216&lt;=WeeklyCOVIDSummary!$C$7,WeeklyCOVIDSummary!$C$6-TrackingWorksheet!G1216&lt;60),1,0)*D1211)</f>
        <v>0</v>
      </c>
      <c r="H1211" s="175">
        <f>IF(B1211=1,"",IF(AND(TrackingWorksheet!G1216&lt;&gt;"",TrackingWorksheet!G1216&lt;=WeeklyCOVIDSummary!$C$7,TrackingWorksheet!G1216&gt;$M$3),1,0)*D1211)</f>
        <v>0</v>
      </c>
      <c r="I1211" s="175">
        <f t="shared" si="37"/>
        <v>0</v>
      </c>
      <c r="J1211" s="175">
        <f t="shared" si="36"/>
        <v>0</v>
      </c>
      <c r="K1211" s="175">
        <f>IF(B1211=1,"",IF(AND(TrackingWorksheet!G1216="",TrackingWorksheet!H1216="", TrackingWorksheet!I1216=""),1,0)*D1211)</f>
        <v>0</v>
      </c>
      <c r="L1211" s="178" t="str">
        <f>IF(B1211=1,"",IF(TrackingWorksheet!F1216="","",TrackingWorksheet!F1216))</f>
        <v/>
      </c>
      <c r="M1211" s="170"/>
      <c r="N1211" s="170">
        <f>IF(AND(ISBLANK(TrackingWorksheet!B1216),ISBLANK(TrackingWorksheet!C1216),ISBLANK(TrackingWorksheet!G1216),ISBLANK(TrackingWorksheet!I1216),
ISBLANK(TrackingWorksheet!#REF!)),1,0)</f>
        <v>0</v>
      </c>
      <c r="O1211" s="170">
        <f>IF(B1211=1,"",TrackingWorksheet!E1216)</f>
        <v>0</v>
      </c>
      <c r="P1211" s="170" t="e">
        <f>IF(B1211=1,"",IF(AND(TrackingWorksheet!B1216&lt;&gt;"",TrackingWorksheet!B1216&lt;=#REF!,OR(TrackingWorksheet!C1216="",TrackingWorksheet!C1216&gt;=#REF!)),1,0))</f>
        <v>#REF!</v>
      </c>
      <c r="Q1211" s="170" t="e">
        <f>IF(B1211=1,"",IF(AND(TrackingWorksheet!#REF! &lt;&gt;"",TrackingWorksheet!#REF!&lt;=#REF!), 1, 0)*D1211)</f>
        <v>#REF!</v>
      </c>
      <c r="R1211" s="170" t="e">
        <f>IF(B1211=1,"",IF(AND(TrackingWorksheet!#REF! &lt;&gt;"", TrackingWorksheet!#REF!="At facility"), 1, 0)*D1211)</f>
        <v>#REF!</v>
      </c>
      <c r="S1211" s="170" t="e">
        <f>IF(B1211=1,"",IF(AND(TrackingWorksheet!#REF! &lt;&gt;"", TrackingWorksheet!#REF!="Outside of facility"), 1, 0)*D1211)</f>
        <v>#REF!</v>
      </c>
      <c r="T1211" s="170" t="e">
        <f>IF(B1211=1,"",IF(AND(TrackingWorksheet!#REF!&lt;&gt;"",TrackingWorksheet!#REF!&lt;=#REF!),1,0)*D1211)</f>
        <v>#REF!</v>
      </c>
      <c r="U1211" s="170" t="e">
        <f>IF(B1211=1,"",IF(AND(TrackingWorksheet!#REF!&lt;&gt;"",TrackingWorksheet!#REF!&lt;=#REF!),1,0)*D1211)</f>
        <v>#REF!</v>
      </c>
      <c r="V1211" s="170" t="str">
        <f>IF(B1211=1,"",IF(TrackingWorksheet!F1216="","",TrackingWorksheet!F1216))</f>
        <v/>
      </c>
    </row>
    <row r="1212" spans="2:22" x14ac:dyDescent="0.35">
      <c r="B1212" s="178">
        <f>IF(AND(ISBLANK(TrackingWorksheet!B1217),ISBLANK(TrackingWorksheet!C1217),ISBLANK(TrackingWorksheet!G1217),ISBLANK(TrackingWorksheet!I1217),
ISBLANK(TrackingWorksheet!#REF!)),1,0)</f>
        <v>0</v>
      </c>
      <c r="C1212" s="173">
        <f>IF(B1212=1,"",TrackingWorksheet!D1217)</f>
        <v>0</v>
      </c>
      <c r="D1212" s="176">
        <f>IF(B1212=1,"",IF(AND(TrackingWorksheet!B1217&lt;&gt;"",TrackingWorksheet!B1217&lt;=WeeklyCOVIDSummary!$C$7,OR(TrackingWorksheet!C1217="",TrackingWorksheet!C1217&gt;=WeeklyCOVIDSummary!$C$6)),1,0))</f>
        <v>0</v>
      </c>
      <c r="E1212" s="175">
        <f>IF(B1212=1,"",IF(AND(TrackingWorksheet!H1217&lt;&gt;"",TrackingWorksheet!H1217&lt;=WeeklyCOVIDSummary!$C$7),1,0)*D1212)</f>
        <v>0</v>
      </c>
      <c r="F1212" s="175">
        <f>IF(B1212=1,"",IF(AND(TrackingWorksheet!I1217&lt;&gt;"",TrackingWorksheet!I1217&lt;=WeeklyCOVIDSummary!$C$7),1,0)*D1212)</f>
        <v>0</v>
      </c>
      <c r="G1212" s="175">
        <f>IF(B1212=1,"",IF(AND(TrackingWorksheet!G1217&lt;&gt;"",TrackingWorksheet!G1217&lt;=WeeklyCOVIDSummary!$C$7,WeeklyCOVIDSummary!$C$6-TrackingWorksheet!G1217&lt;60),1,0)*D1212)</f>
        <v>0</v>
      </c>
      <c r="H1212" s="175">
        <f>IF(B1212=1,"",IF(AND(TrackingWorksheet!G1217&lt;&gt;"",TrackingWorksheet!G1217&lt;=WeeklyCOVIDSummary!$C$7,TrackingWorksheet!G1217&gt;$M$3),1,0)*D1212)</f>
        <v>0</v>
      </c>
      <c r="I1212" s="175">
        <f t="shared" si="37"/>
        <v>0</v>
      </c>
      <c r="J1212" s="175">
        <f t="shared" si="36"/>
        <v>0</v>
      </c>
      <c r="K1212" s="175">
        <f>IF(B1212=1,"",IF(AND(TrackingWorksheet!G1217="",TrackingWorksheet!H1217="", TrackingWorksheet!I1217=""),1,0)*D1212)</f>
        <v>0</v>
      </c>
      <c r="L1212" s="178" t="str">
        <f>IF(B1212=1,"",IF(TrackingWorksheet!F1217="","",TrackingWorksheet!F1217))</f>
        <v/>
      </c>
      <c r="M1212" s="170"/>
      <c r="N1212" s="170">
        <f>IF(AND(ISBLANK(TrackingWorksheet!B1217),ISBLANK(TrackingWorksheet!C1217),ISBLANK(TrackingWorksheet!G1217),ISBLANK(TrackingWorksheet!I1217),
ISBLANK(TrackingWorksheet!#REF!)),1,0)</f>
        <v>0</v>
      </c>
      <c r="O1212" s="170">
        <f>IF(B1212=1,"",TrackingWorksheet!E1217)</f>
        <v>0</v>
      </c>
      <c r="P1212" s="170" t="e">
        <f>IF(B1212=1,"",IF(AND(TrackingWorksheet!B1217&lt;&gt;"",TrackingWorksheet!B1217&lt;=#REF!,OR(TrackingWorksheet!C1217="",TrackingWorksheet!C1217&gt;=#REF!)),1,0))</f>
        <v>#REF!</v>
      </c>
      <c r="Q1212" s="170" t="e">
        <f>IF(B1212=1,"",IF(AND(TrackingWorksheet!#REF! &lt;&gt;"",TrackingWorksheet!#REF!&lt;=#REF!), 1, 0)*D1212)</f>
        <v>#REF!</v>
      </c>
      <c r="R1212" s="170" t="e">
        <f>IF(B1212=1,"",IF(AND(TrackingWorksheet!#REF! &lt;&gt;"", TrackingWorksheet!#REF!="At facility"), 1, 0)*D1212)</f>
        <v>#REF!</v>
      </c>
      <c r="S1212" s="170" t="e">
        <f>IF(B1212=1,"",IF(AND(TrackingWorksheet!#REF! &lt;&gt;"", TrackingWorksheet!#REF!="Outside of facility"), 1, 0)*D1212)</f>
        <v>#REF!</v>
      </c>
      <c r="T1212" s="170" t="e">
        <f>IF(B1212=1,"",IF(AND(TrackingWorksheet!#REF!&lt;&gt;"",TrackingWorksheet!#REF!&lt;=#REF!),1,0)*D1212)</f>
        <v>#REF!</v>
      </c>
      <c r="U1212" s="170" t="e">
        <f>IF(B1212=1,"",IF(AND(TrackingWorksheet!#REF!&lt;&gt;"",TrackingWorksheet!#REF!&lt;=#REF!),1,0)*D1212)</f>
        <v>#REF!</v>
      </c>
      <c r="V1212" s="170" t="str">
        <f>IF(B1212=1,"",IF(TrackingWorksheet!F1217="","",TrackingWorksheet!F1217))</f>
        <v/>
      </c>
    </row>
    <row r="1213" spans="2:22" x14ac:dyDescent="0.35">
      <c r="B1213" s="178">
        <f>IF(AND(ISBLANK(TrackingWorksheet!B1218),ISBLANK(TrackingWorksheet!C1218),ISBLANK(TrackingWorksheet!G1218),ISBLANK(TrackingWorksheet!I1218),
ISBLANK(TrackingWorksheet!#REF!)),1,0)</f>
        <v>0</v>
      </c>
      <c r="C1213" s="173">
        <f>IF(B1213=1,"",TrackingWorksheet!D1218)</f>
        <v>0</v>
      </c>
      <c r="D1213" s="176">
        <f>IF(B1213=1,"",IF(AND(TrackingWorksheet!B1218&lt;&gt;"",TrackingWorksheet!B1218&lt;=WeeklyCOVIDSummary!$C$7,OR(TrackingWorksheet!C1218="",TrackingWorksheet!C1218&gt;=WeeklyCOVIDSummary!$C$6)),1,0))</f>
        <v>0</v>
      </c>
      <c r="E1213" s="175">
        <f>IF(B1213=1,"",IF(AND(TrackingWorksheet!H1218&lt;&gt;"",TrackingWorksheet!H1218&lt;=WeeklyCOVIDSummary!$C$7),1,0)*D1213)</f>
        <v>0</v>
      </c>
      <c r="F1213" s="175">
        <f>IF(B1213=1,"",IF(AND(TrackingWorksheet!I1218&lt;&gt;"",TrackingWorksheet!I1218&lt;=WeeklyCOVIDSummary!$C$7),1,0)*D1213)</f>
        <v>0</v>
      </c>
      <c r="G1213" s="175">
        <f>IF(B1213=1,"",IF(AND(TrackingWorksheet!G1218&lt;&gt;"",TrackingWorksheet!G1218&lt;=WeeklyCOVIDSummary!$C$7,WeeklyCOVIDSummary!$C$6-TrackingWorksheet!G1218&lt;60),1,0)*D1213)</f>
        <v>0</v>
      </c>
      <c r="H1213" s="175">
        <f>IF(B1213=1,"",IF(AND(TrackingWorksheet!G1218&lt;&gt;"",TrackingWorksheet!G1218&lt;=WeeklyCOVIDSummary!$C$7,TrackingWorksheet!G1218&gt;$M$3),1,0)*D1213)</f>
        <v>0</v>
      </c>
      <c r="I1213" s="175">
        <f t="shared" si="37"/>
        <v>0</v>
      </c>
      <c r="J1213" s="175">
        <f t="shared" si="36"/>
        <v>0</v>
      </c>
      <c r="K1213" s="175">
        <f>IF(B1213=1,"",IF(AND(TrackingWorksheet!G1218="",TrackingWorksheet!H1218="", TrackingWorksheet!I1218=""),1,0)*D1213)</f>
        <v>0</v>
      </c>
      <c r="L1213" s="178" t="str">
        <f>IF(B1213=1,"",IF(TrackingWorksheet!F1218="","",TrackingWorksheet!F1218))</f>
        <v/>
      </c>
      <c r="M1213" s="170"/>
      <c r="N1213" s="170">
        <f>IF(AND(ISBLANK(TrackingWorksheet!B1218),ISBLANK(TrackingWorksheet!C1218),ISBLANK(TrackingWorksheet!G1218),ISBLANK(TrackingWorksheet!I1218),
ISBLANK(TrackingWorksheet!#REF!)),1,0)</f>
        <v>0</v>
      </c>
      <c r="O1213" s="170">
        <f>IF(B1213=1,"",TrackingWorksheet!E1218)</f>
        <v>0</v>
      </c>
      <c r="P1213" s="170" t="e">
        <f>IF(B1213=1,"",IF(AND(TrackingWorksheet!B1218&lt;&gt;"",TrackingWorksheet!B1218&lt;=#REF!,OR(TrackingWorksheet!C1218="",TrackingWorksheet!C1218&gt;=#REF!)),1,0))</f>
        <v>#REF!</v>
      </c>
      <c r="Q1213" s="170" t="e">
        <f>IF(B1213=1,"",IF(AND(TrackingWorksheet!#REF! &lt;&gt;"",TrackingWorksheet!#REF!&lt;=#REF!), 1, 0)*D1213)</f>
        <v>#REF!</v>
      </c>
      <c r="R1213" s="170" t="e">
        <f>IF(B1213=1,"",IF(AND(TrackingWorksheet!#REF! &lt;&gt;"", TrackingWorksheet!#REF!="At facility"), 1, 0)*D1213)</f>
        <v>#REF!</v>
      </c>
      <c r="S1213" s="170" t="e">
        <f>IF(B1213=1,"",IF(AND(TrackingWorksheet!#REF! &lt;&gt;"", TrackingWorksheet!#REF!="Outside of facility"), 1, 0)*D1213)</f>
        <v>#REF!</v>
      </c>
      <c r="T1213" s="170" t="e">
        <f>IF(B1213=1,"",IF(AND(TrackingWorksheet!#REF!&lt;&gt;"",TrackingWorksheet!#REF!&lt;=#REF!),1,0)*D1213)</f>
        <v>#REF!</v>
      </c>
      <c r="U1213" s="170" t="e">
        <f>IF(B1213=1,"",IF(AND(TrackingWorksheet!#REF!&lt;&gt;"",TrackingWorksheet!#REF!&lt;=#REF!),1,0)*D1213)</f>
        <v>#REF!</v>
      </c>
      <c r="V1213" s="170" t="str">
        <f>IF(B1213=1,"",IF(TrackingWorksheet!F1218="","",TrackingWorksheet!F1218))</f>
        <v/>
      </c>
    </row>
    <row r="1214" spans="2:22" x14ac:dyDescent="0.35">
      <c r="B1214" s="178">
        <f>IF(AND(ISBLANK(TrackingWorksheet!B1219),ISBLANK(TrackingWorksheet!C1219),ISBLANK(TrackingWorksheet!G1219),ISBLANK(TrackingWorksheet!I1219),
ISBLANK(TrackingWorksheet!#REF!)),1,0)</f>
        <v>0</v>
      </c>
      <c r="C1214" s="173">
        <f>IF(B1214=1,"",TrackingWorksheet!D1219)</f>
        <v>0</v>
      </c>
      <c r="D1214" s="176">
        <f>IF(B1214=1,"",IF(AND(TrackingWorksheet!B1219&lt;&gt;"",TrackingWorksheet!B1219&lt;=WeeklyCOVIDSummary!$C$7,OR(TrackingWorksheet!C1219="",TrackingWorksheet!C1219&gt;=WeeklyCOVIDSummary!$C$6)),1,0))</f>
        <v>0</v>
      </c>
      <c r="E1214" s="175">
        <f>IF(B1214=1,"",IF(AND(TrackingWorksheet!H1219&lt;&gt;"",TrackingWorksheet!H1219&lt;=WeeklyCOVIDSummary!$C$7),1,0)*D1214)</f>
        <v>0</v>
      </c>
      <c r="F1214" s="175">
        <f>IF(B1214=1,"",IF(AND(TrackingWorksheet!I1219&lt;&gt;"",TrackingWorksheet!I1219&lt;=WeeklyCOVIDSummary!$C$7),1,0)*D1214)</f>
        <v>0</v>
      </c>
      <c r="G1214" s="175">
        <f>IF(B1214=1,"",IF(AND(TrackingWorksheet!G1219&lt;&gt;"",TrackingWorksheet!G1219&lt;=WeeklyCOVIDSummary!$C$7,WeeklyCOVIDSummary!$C$6-TrackingWorksheet!G1219&lt;60),1,0)*D1214)</f>
        <v>0</v>
      </c>
      <c r="H1214" s="175">
        <f>IF(B1214=1,"",IF(AND(TrackingWorksheet!G1219&lt;&gt;"",TrackingWorksheet!G1219&lt;=WeeklyCOVIDSummary!$C$7,TrackingWorksheet!G1219&gt;$M$3),1,0)*D1214)</f>
        <v>0</v>
      </c>
      <c r="I1214" s="175">
        <f t="shared" si="37"/>
        <v>0</v>
      </c>
      <c r="J1214" s="175">
        <f t="shared" si="36"/>
        <v>0</v>
      </c>
      <c r="K1214" s="175">
        <f>IF(B1214=1,"",IF(AND(TrackingWorksheet!G1219="",TrackingWorksheet!H1219="", TrackingWorksheet!I1219=""),1,0)*D1214)</f>
        <v>0</v>
      </c>
      <c r="L1214" s="178" t="str">
        <f>IF(B1214=1,"",IF(TrackingWorksheet!F1219="","",TrackingWorksheet!F1219))</f>
        <v/>
      </c>
      <c r="M1214" s="170"/>
      <c r="N1214" s="170">
        <f>IF(AND(ISBLANK(TrackingWorksheet!B1219),ISBLANK(TrackingWorksheet!C1219),ISBLANK(TrackingWorksheet!G1219),ISBLANK(TrackingWorksheet!I1219),
ISBLANK(TrackingWorksheet!#REF!)),1,0)</f>
        <v>0</v>
      </c>
      <c r="O1214" s="170">
        <f>IF(B1214=1,"",TrackingWorksheet!E1219)</f>
        <v>0</v>
      </c>
      <c r="P1214" s="170" t="e">
        <f>IF(B1214=1,"",IF(AND(TrackingWorksheet!B1219&lt;&gt;"",TrackingWorksheet!B1219&lt;=#REF!,OR(TrackingWorksheet!C1219="",TrackingWorksheet!C1219&gt;=#REF!)),1,0))</f>
        <v>#REF!</v>
      </c>
      <c r="Q1214" s="170" t="e">
        <f>IF(B1214=1,"",IF(AND(TrackingWorksheet!#REF! &lt;&gt;"",TrackingWorksheet!#REF!&lt;=#REF!), 1, 0)*D1214)</f>
        <v>#REF!</v>
      </c>
      <c r="R1214" s="170" t="e">
        <f>IF(B1214=1,"",IF(AND(TrackingWorksheet!#REF! &lt;&gt;"", TrackingWorksheet!#REF!="At facility"), 1, 0)*D1214)</f>
        <v>#REF!</v>
      </c>
      <c r="S1214" s="170" t="e">
        <f>IF(B1214=1,"",IF(AND(TrackingWorksheet!#REF! &lt;&gt;"", TrackingWorksheet!#REF!="Outside of facility"), 1, 0)*D1214)</f>
        <v>#REF!</v>
      </c>
      <c r="T1214" s="170" t="e">
        <f>IF(B1214=1,"",IF(AND(TrackingWorksheet!#REF!&lt;&gt;"",TrackingWorksheet!#REF!&lt;=#REF!),1,0)*D1214)</f>
        <v>#REF!</v>
      </c>
      <c r="U1214" s="170" t="e">
        <f>IF(B1214=1,"",IF(AND(TrackingWorksheet!#REF!&lt;&gt;"",TrackingWorksheet!#REF!&lt;=#REF!),1,0)*D1214)</f>
        <v>#REF!</v>
      </c>
      <c r="V1214" s="170" t="str">
        <f>IF(B1214=1,"",IF(TrackingWorksheet!F1219="","",TrackingWorksheet!F1219))</f>
        <v/>
      </c>
    </row>
    <row r="1215" spans="2:22" x14ac:dyDescent="0.35">
      <c r="B1215" s="178">
        <f>IF(AND(ISBLANK(TrackingWorksheet!B1220),ISBLANK(TrackingWorksheet!C1220),ISBLANK(TrackingWorksheet!G1220),ISBLANK(TrackingWorksheet!I1220),
ISBLANK(TrackingWorksheet!#REF!)),1,0)</f>
        <v>0</v>
      </c>
      <c r="C1215" s="173">
        <f>IF(B1215=1,"",TrackingWorksheet!D1220)</f>
        <v>0</v>
      </c>
      <c r="D1215" s="176">
        <f>IF(B1215=1,"",IF(AND(TrackingWorksheet!B1220&lt;&gt;"",TrackingWorksheet!B1220&lt;=WeeklyCOVIDSummary!$C$7,OR(TrackingWorksheet!C1220="",TrackingWorksheet!C1220&gt;=WeeklyCOVIDSummary!$C$6)),1,0))</f>
        <v>0</v>
      </c>
      <c r="E1215" s="175">
        <f>IF(B1215=1,"",IF(AND(TrackingWorksheet!H1220&lt;&gt;"",TrackingWorksheet!H1220&lt;=WeeklyCOVIDSummary!$C$7),1,0)*D1215)</f>
        <v>0</v>
      </c>
      <c r="F1215" s="175">
        <f>IF(B1215=1,"",IF(AND(TrackingWorksheet!I1220&lt;&gt;"",TrackingWorksheet!I1220&lt;=WeeklyCOVIDSummary!$C$7),1,0)*D1215)</f>
        <v>0</v>
      </c>
      <c r="G1215" s="175">
        <f>IF(B1215=1,"",IF(AND(TrackingWorksheet!G1220&lt;&gt;"",TrackingWorksheet!G1220&lt;=WeeklyCOVIDSummary!$C$7,WeeklyCOVIDSummary!$C$6-TrackingWorksheet!G1220&lt;60),1,0)*D1215)</f>
        <v>0</v>
      </c>
      <c r="H1215" s="175">
        <f>IF(B1215=1,"",IF(AND(TrackingWorksheet!G1220&lt;&gt;"",TrackingWorksheet!G1220&lt;=WeeklyCOVIDSummary!$C$7,TrackingWorksheet!G1220&gt;$M$3),1,0)*D1215)</f>
        <v>0</v>
      </c>
      <c r="I1215" s="175">
        <f t="shared" si="37"/>
        <v>0</v>
      </c>
      <c r="J1215" s="175">
        <f t="shared" si="36"/>
        <v>0</v>
      </c>
      <c r="K1215" s="175">
        <f>IF(B1215=1,"",IF(AND(TrackingWorksheet!G1220="",TrackingWorksheet!H1220="", TrackingWorksheet!I1220=""),1,0)*D1215)</f>
        <v>0</v>
      </c>
      <c r="L1215" s="178" t="str">
        <f>IF(B1215=1,"",IF(TrackingWorksheet!F1220="","",TrackingWorksheet!F1220))</f>
        <v/>
      </c>
      <c r="M1215" s="170"/>
      <c r="N1215" s="170">
        <f>IF(AND(ISBLANK(TrackingWorksheet!B1220),ISBLANK(TrackingWorksheet!C1220),ISBLANK(TrackingWorksheet!G1220),ISBLANK(TrackingWorksheet!I1220),
ISBLANK(TrackingWorksheet!#REF!)),1,0)</f>
        <v>0</v>
      </c>
      <c r="O1215" s="170">
        <f>IF(B1215=1,"",TrackingWorksheet!E1220)</f>
        <v>0</v>
      </c>
      <c r="P1215" s="170" t="e">
        <f>IF(B1215=1,"",IF(AND(TrackingWorksheet!B1220&lt;&gt;"",TrackingWorksheet!B1220&lt;=#REF!,OR(TrackingWorksheet!C1220="",TrackingWorksheet!C1220&gt;=#REF!)),1,0))</f>
        <v>#REF!</v>
      </c>
      <c r="Q1215" s="170" t="e">
        <f>IF(B1215=1,"",IF(AND(TrackingWorksheet!#REF! &lt;&gt;"",TrackingWorksheet!#REF!&lt;=#REF!), 1, 0)*D1215)</f>
        <v>#REF!</v>
      </c>
      <c r="R1215" s="170" t="e">
        <f>IF(B1215=1,"",IF(AND(TrackingWorksheet!#REF! &lt;&gt;"", TrackingWorksheet!#REF!="At facility"), 1, 0)*D1215)</f>
        <v>#REF!</v>
      </c>
      <c r="S1215" s="170" t="e">
        <f>IF(B1215=1,"",IF(AND(TrackingWorksheet!#REF! &lt;&gt;"", TrackingWorksheet!#REF!="Outside of facility"), 1, 0)*D1215)</f>
        <v>#REF!</v>
      </c>
      <c r="T1215" s="170" t="e">
        <f>IF(B1215=1,"",IF(AND(TrackingWorksheet!#REF!&lt;&gt;"",TrackingWorksheet!#REF!&lt;=#REF!),1,0)*D1215)</f>
        <v>#REF!</v>
      </c>
      <c r="U1215" s="170" t="e">
        <f>IF(B1215=1,"",IF(AND(TrackingWorksheet!#REF!&lt;&gt;"",TrackingWorksheet!#REF!&lt;=#REF!),1,0)*D1215)</f>
        <v>#REF!</v>
      </c>
      <c r="V1215" s="170" t="str">
        <f>IF(B1215=1,"",IF(TrackingWorksheet!F1220="","",TrackingWorksheet!F1220))</f>
        <v/>
      </c>
    </row>
    <row r="1216" spans="2:22" x14ac:dyDescent="0.35">
      <c r="B1216" s="178">
        <f>IF(AND(ISBLANK(TrackingWorksheet!B1221),ISBLANK(TrackingWorksheet!C1221),ISBLANK(TrackingWorksheet!G1221),ISBLANK(TrackingWorksheet!I1221),
ISBLANK(TrackingWorksheet!#REF!)),1,0)</f>
        <v>0</v>
      </c>
      <c r="C1216" s="173">
        <f>IF(B1216=1,"",TrackingWorksheet!D1221)</f>
        <v>0</v>
      </c>
      <c r="D1216" s="176">
        <f>IF(B1216=1,"",IF(AND(TrackingWorksheet!B1221&lt;&gt;"",TrackingWorksheet!B1221&lt;=WeeklyCOVIDSummary!$C$7,OR(TrackingWorksheet!C1221="",TrackingWorksheet!C1221&gt;=WeeklyCOVIDSummary!$C$6)),1,0))</f>
        <v>0</v>
      </c>
      <c r="E1216" s="175">
        <f>IF(B1216=1,"",IF(AND(TrackingWorksheet!H1221&lt;&gt;"",TrackingWorksheet!H1221&lt;=WeeklyCOVIDSummary!$C$7),1,0)*D1216)</f>
        <v>0</v>
      </c>
      <c r="F1216" s="175">
        <f>IF(B1216=1,"",IF(AND(TrackingWorksheet!I1221&lt;&gt;"",TrackingWorksheet!I1221&lt;=WeeklyCOVIDSummary!$C$7),1,0)*D1216)</f>
        <v>0</v>
      </c>
      <c r="G1216" s="175">
        <f>IF(B1216=1,"",IF(AND(TrackingWorksheet!G1221&lt;&gt;"",TrackingWorksheet!G1221&lt;=WeeklyCOVIDSummary!$C$7,WeeklyCOVIDSummary!$C$6-TrackingWorksheet!G1221&lt;60),1,0)*D1216)</f>
        <v>0</v>
      </c>
      <c r="H1216" s="175">
        <f>IF(B1216=1,"",IF(AND(TrackingWorksheet!G1221&lt;&gt;"",TrackingWorksheet!G1221&lt;=WeeklyCOVIDSummary!$C$7,TrackingWorksheet!G1221&gt;$M$3),1,0)*D1216)</f>
        <v>0</v>
      </c>
      <c r="I1216" s="175">
        <f t="shared" si="37"/>
        <v>0</v>
      </c>
      <c r="J1216" s="175">
        <f t="shared" si="36"/>
        <v>0</v>
      </c>
      <c r="K1216" s="175">
        <f>IF(B1216=1,"",IF(AND(TrackingWorksheet!G1221="",TrackingWorksheet!H1221="", TrackingWorksheet!I1221=""),1,0)*D1216)</f>
        <v>0</v>
      </c>
      <c r="L1216" s="178" t="str">
        <f>IF(B1216=1,"",IF(TrackingWorksheet!F1221="","",TrackingWorksheet!F1221))</f>
        <v/>
      </c>
      <c r="M1216" s="170"/>
      <c r="N1216" s="170">
        <f>IF(AND(ISBLANK(TrackingWorksheet!B1221),ISBLANK(TrackingWorksheet!C1221),ISBLANK(TrackingWorksheet!G1221),ISBLANK(TrackingWorksheet!I1221),
ISBLANK(TrackingWorksheet!#REF!)),1,0)</f>
        <v>0</v>
      </c>
      <c r="O1216" s="170">
        <f>IF(B1216=1,"",TrackingWorksheet!E1221)</f>
        <v>0</v>
      </c>
      <c r="P1216" s="170" t="e">
        <f>IF(B1216=1,"",IF(AND(TrackingWorksheet!B1221&lt;&gt;"",TrackingWorksheet!B1221&lt;=#REF!,OR(TrackingWorksheet!C1221="",TrackingWorksheet!C1221&gt;=#REF!)),1,0))</f>
        <v>#REF!</v>
      </c>
      <c r="Q1216" s="170" t="e">
        <f>IF(B1216=1,"",IF(AND(TrackingWorksheet!#REF! &lt;&gt;"",TrackingWorksheet!#REF!&lt;=#REF!), 1, 0)*D1216)</f>
        <v>#REF!</v>
      </c>
      <c r="R1216" s="170" t="e">
        <f>IF(B1216=1,"",IF(AND(TrackingWorksheet!#REF! &lt;&gt;"", TrackingWorksheet!#REF!="At facility"), 1, 0)*D1216)</f>
        <v>#REF!</v>
      </c>
      <c r="S1216" s="170" t="e">
        <f>IF(B1216=1,"",IF(AND(TrackingWorksheet!#REF! &lt;&gt;"", TrackingWorksheet!#REF!="Outside of facility"), 1, 0)*D1216)</f>
        <v>#REF!</v>
      </c>
      <c r="T1216" s="170" t="e">
        <f>IF(B1216=1,"",IF(AND(TrackingWorksheet!#REF!&lt;&gt;"",TrackingWorksheet!#REF!&lt;=#REF!),1,0)*D1216)</f>
        <v>#REF!</v>
      </c>
      <c r="U1216" s="170" t="e">
        <f>IF(B1216=1,"",IF(AND(TrackingWorksheet!#REF!&lt;&gt;"",TrackingWorksheet!#REF!&lt;=#REF!),1,0)*D1216)</f>
        <v>#REF!</v>
      </c>
      <c r="V1216" s="170" t="str">
        <f>IF(B1216=1,"",IF(TrackingWorksheet!F1221="","",TrackingWorksheet!F1221))</f>
        <v/>
      </c>
    </row>
    <row r="1217" spans="2:22" x14ac:dyDescent="0.35">
      <c r="B1217" s="178">
        <f>IF(AND(ISBLANK(TrackingWorksheet!B1222),ISBLANK(TrackingWorksheet!C1222),ISBLANK(TrackingWorksheet!G1222),ISBLANK(TrackingWorksheet!I1222),
ISBLANK(TrackingWorksheet!#REF!)),1,0)</f>
        <v>0</v>
      </c>
      <c r="C1217" s="173">
        <f>IF(B1217=1,"",TrackingWorksheet!D1222)</f>
        <v>0</v>
      </c>
      <c r="D1217" s="176">
        <f>IF(B1217=1,"",IF(AND(TrackingWorksheet!B1222&lt;&gt;"",TrackingWorksheet!B1222&lt;=WeeklyCOVIDSummary!$C$7,OR(TrackingWorksheet!C1222="",TrackingWorksheet!C1222&gt;=WeeklyCOVIDSummary!$C$6)),1,0))</f>
        <v>0</v>
      </c>
      <c r="E1217" s="175">
        <f>IF(B1217=1,"",IF(AND(TrackingWorksheet!H1222&lt;&gt;"",TrackingWorksheet!H1222&lt;=WeeklyCOVIDSummary!$C$7),1,0)*D1217)</f>
        <v>0</v>
      </c>
      <c r="F1217" s="175">
        <f>IF(B1217=1,"",IF(AND(TrackingWorksheet!I1222&lt;&gt;"",TrackingWorksheet!I1222&lt;=WeeklyCOVIDSummary!$C$7),1,0)*D1217)</f>
        <v>0</v>
      </c>
      <c r="G1217" s="175">
        <f>IF(B1217=1,"",IF(AND(TrackingWorksheet!G1222&lt;&gt;"",TrackingWorksheet!G1222&lt;=WeeklyCOVIDSummary!$C$7,WeeklyCOVIDSummary!$C$6-TrackingWorksheet!G1222&lt;60),1,0)*D1217)</f>
        <v>0</v>
      </c>
      <c r="H1217" s="175">
        <f>IF(B1217=1,"",IF(AND(TrackingWorksheet!G1222&lt;&gt;"",TrackingWorksheet!G1222&lt;=WeeklyCOVIDSummary!$C$7,TrackingWorksheet!G1222&gt;$M$3),1,0)*D1217)</f>
        <v>0</v>
      </c>
      <c r="I1217" s="175">
        <f t="shared" si="37"/>
        <v>0</v>
      </c>
      <c r="J1217" s="175">
        <f t="shared" si="36"/>
        <v>0</v>
      </c>
      <c r="K1217" s="175">
        <f>IF(B1217=1,"",IF(AND(TrackingWorksheet!G1222="",TrackingWorksheet!H1222="", TrackingWorksheet!I1222=""),1,0)*D1217)</f>
        <v>0</v>
      </c>
      <c r="L1217" s="178" t="str">
        <f>IF(B1217=1,"",IF(TrackingWorksheet!F1222="","",TrackingWorksheet!F1222))</f>
        <v/>
      </c>
      <c r="M1217" s="170"/>
      <c r="N1217" s="170">
        <f>IF(AND(ISBLANK(TrackingWorksheet!B1222),ISBLANK(TrackingWorksheet!C1222),ISBLANK(TrackingWorksheet!G1222),ISBLANK(TrackingWorksheet!I1222),
ISBLANK(TrackingWorksheet!#REF!)),1,0)</f>
        <v>0</v>
      </c>
      <c r="O1217" s="170">
        <f>IF(B1217=1,"",TrackingWorksheet!E1222)</f>
        <v>0</v>
      </c>
      <c r="P1217" s="170" t="e">
        <f>IF(B1217=1,"",IF(AND(TrackingWorksheet!B1222&lt;&gt;"",TrackingWorksheet!B1222&lt;=#REF!,OR(TrackingWorksheet!C1222="",TrackingWorksheet!C1222&gt;=#REF!)),1,0))</f>
        <v>#REF!</v>
      </c>
      <c r="Q1217" s="170" t="e">
        <f>IF(B1217=1,"",IF(AND(TrackingWorksheet!#REF! &lt;&gt;"",TrackingWorksheet!#REF!&lt;=#REF!), 1, 0)*D1217)</f>
        <v>#REF!</v>
      </c>
      <c r="R1217" s="170" t="e">
        <f>IF(B1217=1,"",IF(AND(TrackingWorksheet!#REF! &lt;&gt;"", TrackingWorksheet!#REF!="At facility"), 1, 0)*D1217)</f>
        <v>#REF!</v>
      </c>
      <c r="S1217" s="170" t="e">
        <f>IF(B1217=1,"",IF(AND(TrackingWorksheet!#REF! &lt;&gt;"", TrackingWorksheet!#REF!="Outside of facility"), 1, 0)*D1217)</f>
        <v>#REF!</v>
      </c>
      <c r="T1217" s="170" t="e">
        <f>IF(B1217=1,"",IF(AND(TrackingWorksheet!#REF!&lt;&gt;"",TrackingWorksheet!#REF!&lt;=#REF!),1,0)*D1217)</f>
        <v>#REF!</v>
      </c>
      <c r="U1217" s="170" t="e">
        <f>IF(B1217=1,"",IF(AND(TrackingWorksheet!#REF!&lt;&gt;"",TrackingWorksheet!#REF!&lt;=#REF!),1,0)*D1217)</f>
        <v>#REF!</v>
      </c>
      <c r="V1217" s="170" t="str">
        <f>IF(B1217=1,"",IF(TrackingWorksheet!F1222="","",TrackingWorksheet!F1222))</f>
        <v/>
      </c>
    </row>
    <row r="1218" spans="2:22" x14ac:dyDescent="0.35">
      <c r="B1218" s="178">
        <f>IF(AND(ISBLANK(TrackingWorksheet!B1223),ISBLANK(TrackingWorksheet!C1223),ISBLANK(TrackingWorksheet!G1223),ISBLANK(TrackingWorksheet!I1223),
ISBLANK(TrackingWorksheet!#REF!)),1,0)</f>
        <v>0</v>
      </c>
      <c r="C1218" s="173">
        <f>IF(B1218=1,"",TrackingWorksheet!D1223)</f>
        <v>0</v>
      </c>
      <c r="D1218" s="176">
        <f>IF(B1218=1,"",IF(AND(TrackingWorksheet!B1223&lt;&gt;"",TrackingWorksheet!B1223&lt;=WeeklyCOVIDSummary!$C$7,OR(TrackingWorksheet!C1223="",TrackingWorksheet!C1223&gt;=WeeklyCOVIDSummary!$C$6)),1,0))</f>
        <v>0</v>
      </c>
      <c r="E1218" s="175">
        <f>IF(B1218=1,"",IF(AND(TrackingWorksheet!H1223&lt;&gt;"",TrackingWorksheet!H1223&lt;=WeeklyCOVIDSummary!$C$7),1,0)*D1218)</f>
        <v>0</v>
      </c>
      <c r="F1218" s="175">
        <f>IF(B1218=1,"",IF(AND(TrackingWorksheet!I1223&lt;&gt;"",TrackingWorksheet!I1223&lt;=WeeklyCOVIDSummary!$C$7),1,0)*D1218)</f>
        <v>0</v>
      </c>
      <c r="G1218" s="175">
        <f>IF(B1218=1,"",IF(AND(TrackingWorksheet!G1223&lt;&gt;"",TrackingWorksheet!G1223&lt;=WeeklyCOVIDSummary!$C$7,WeeklyCOVIDSummary!$C$6-TrackingWorksheet!G1223&lt;60),1,0)*D1218)</f>
        <v>0</v>
      </c>
      <c r="H1218" s="175">
        <f>IF(B1218=1,"",IF(AND(TrackingWorksheet!G1223&lt;&gt;"",TrackingWorksheet!G1223&lt;=WeeklyCOVIDSummary!$C$7,TrackingWorksheet!G1223&gt;$M$3),1,0)*D1218)</f>
        <v>0</v>
      </c>
      <c r="I1218" s="175">
        <f t="shared" si="37"/>
        <v>0</v>
      </c>
      <c r="J1218" s="175">
        <f t="shared" si="36"/>
        <v>0</v>
      </c>
      <c r="K1218" s="175">
        <f>IF(B1218=1,"",IF(AND(TrackingWorksheet!G1223="",TrackingWorksheet!H1223="", TrackingWorksheet!I1223=""),1,0)*D1218)</f>
        <v>0</v>
      </c>
      <c r="L1218" s="178" t="str">
        <f>IF(B1218=1,"",IF(TrackingWorksheet!F1223="","",TrackingWorksheet!F1223))</f>
        <v/>
      </c>
      <c r="M1218" s="170"/>
      <c r="N1218" s="170">
        <f>IF(AND(ISBLANK(TrackingWorksheet!B1223),ISBLANK(TrackingWorksheet!C1223),ISBLANK(TrackingWorksheet!G1223),ISBLANK(TrackingWorksheet!I1223),
ISBLANK(TrackingWorksheet!#REF!)),1,0)</f>
        <v>0</v>
      </c>
      <c r="O1218" s="170">
        <f>IF(B1218=1,"",TrackingWorksheet!E1223)</f>
        <v>0</v>
      </c>
      <c r="P1218" s="170" t="e">
        <f>IF(B1218=1,"",IF(AND(TrackingWorksheet!B1223&lt;&gt;"",TrackingWorksheet!B1223&lt;=#REF!,OR(TrackingWorksheet!C1223="",TrackingWorksheet!C1223&gt;=#REF!)),1,0))</f>
        <v>#REF!</v>
      </c>
      <c r="Q1218" s="170" t="e">
        <f>IF(B1218=1,"",IF(AND(TrackingWorksheet!#REF! &lt;&gt;"",TrackingWorksheet!#REF!&lt;=#REF!), 1, 0)*D1218)</f>
        <v>#REF!</v>
      </c>
      <c r="R1218" s="170" t="e">
        <f>IF(B1218=1,"",IF(AND(TrackingWorksheet!#REF! &lt;&gt;"", TrackingWorksheet!#REF!="At facility"), 1, 0)*D1218)</f>
        <v>#REF!</v>
      </c>
      <c r="S1218" s="170" t="e">
        <f>IF(B1218=1,"",IF(AND(TrackingWorksheet!#REF! &lt;&gt;"", TrackingWorksheet!#REF!="Outside of facility"), 1, 0)*D1218)</f>
        <v>#REF!</v>
      </c>
      <c r="T1218" s="170" t="e">
        <f>IF(B1218=1,"",IF(AND(TrackingWorksheet!#REF!&lt;&gt;"",TrackingWorksheet!#REF!&lt;=#REF!),1,0)*D1218)</f>
        <v>#REF!</v>
      </c>
      <c r="U1218" s="170" t="e">
        <f>IF(B1218=1,"",IF(AND(TrackingWorksheet!#REF!&lt;&gt;"",TrackingWorksheet!#REF!&lt;=#REF!),1,0)*D1218)</f>
        <v>#REF!</v>
      </c>
      <c r="V1218" s="170" t="str">
        <f>IF(B1218=1,"",IF(TrackingWorksheet!F1223="","",TrackingWorksheet!F1223))</f>
        <v/>
      </c>
    </row>
    <row r="1219" spans="2:22" x14ac:dyDescent="0.35">
      <c r="B1219" s="178">
        <f>IF(AND(ISBLANK(TrackingWorksheet!B1224),ISBLANK(TrackingWorksheet!C1224),ISBLANK(TrackingWorksheet!G1224),ISBLANK(TrackingWorksheet!I1224),
ISBLANK(TrackingWorksheet!#REF!)),1,0)</f>
        <v>0</v>
      </c>
      <c r="C1219" s="173">
        <f>IF(B1219=1,"",TrackingWorksheet!D1224)</f>
        <v>0</v>
      </c>
      <c r="D1219" s="176">
        <f>IF(B1219=1,"",IF(AND(TrackingWorksheet!B1224&lt;&gt;"",TrackingWorksheet!B1224&lt;=WeeklyCOVIDSummary!$C$7,OR(TrackingWorksheet!C1224="",TrackingWorksheet!C1224&gt;=WeeklyCOVIDSummary!$C$6)),1,0))</f>
        <v>0</v>
      </c>
      <c r="E1219" s="175">
        <f>IF(B1219=1,"",IF(AND(TrackingWorksheet!H1224&lt;&gt;"",TrackingWorksheet!H1224&lt;=WeeklyCOVIDSummary!$C$7),1,0)*D1219)</f>
        <v>0</v>
      </c>
      <c r="F1219" s="175">
        <f>IF(B1219=1,"",IF(AND(TrackingWorksheet!I1224&lt;&gt;"",TrackingWorksheet!I1224&lt;=WeeklyCOVIDSummary!$C$7),1,0)*D1219)</f>
        <v>0</v>
      </c>
      <c r="G1219" s="175">
        <f>IF(B1219=1,"",IF(AND(TrackingWorksheet!G1224&lt;&gt;"",TrackingWorksheet!G1224&lt;=WeeklyCOVIDSummary!$C$7,WeeklyCOVIDSummary!$C$6-TrackingWorksheet!G1224&lt;60),1,0)*D1219)</f>
        <v>0</v>
      </c>
      <c r="H1219" s="175">
        <f>IF(B1219=1,"",IF(AND(TrackingWorksheet!G1224&lt;&gt;"",TrackingWorksheet!G1224&lt;=WeeklyCOVIDSummary!$C$7,TrackingWorksheet!G1224&gt;$M$3),1,0)*D1219)</f>
        <v>0</v>
      </c>
      <c r="I1219" s="175">
        <f t="shared" si="37"/>
        <v>0</v>
      </c>
      <c r="J1219" s="175">
        <f t="shared" ref="J1219:J1282" si="38">MAX(G1219:H1219)</f>
        <v>0</v>
      </c>
      <c r="K1219" s="175">
        <f>IF(B1219=1,"",IF(AND(TrackingWorksheet!G1224="",TrackingWorksheet!H1224="", TrackingWorksheet!I1224=""),1,0)*D1219)</f>
        <v>0</v>
      </c>
      <c r="L1219" s="178" t="str">
        <f>IF(B1219=1,"",IF(TrackingWorksheet!F1224="","",TrackingWorksheet!F1224))</f>
        <v/>
      </c>
      <c r="M1219" s="170"/>
      <c r="N1219" s="170">
        <f>IF(AND(ISBLANK(TrackingWorksheet!B1224),ISBLANK(TrackingWorksheet!C1224),ISBLANK(TrackingWorksheet!G1224),ISBLANK(TrackingWorksheet!I1224),
ISBLANK(TrackingWorksheet!#REF!)),1,0)</f>
        <v>0</v>
      </c>
      <c r="O1219" s="170">
        <f>IF(B1219=1,"",TrackingWorksheet!E1224)</f>
        <v>0</v>
      </c>
      <c r="P1219" s="170" t="e">
        <f>IF(B1219=1,"",IF(AND(TrackingWorksheet!B1224&lt;&gt;"",TrackingWorksheet!B1224&lt;=#REF!,OR(TrackingWorksheet!C1224="",TrackingWorksheet!C1224&gt;=#REF!)),1,0))</f>
        <v>#REF!</v>
      </c>
      <c r="Q1219" s="170" t="e">
        <f>IF(B1219=1,"",IF(AND(TrackingWorksheet!#REF! &lt;&gt;"",TrackingWorksheet!#REF!&lt;=#REF!), 1, 0)*D1219)</f>
        <v>#REF!</v>
      </c>
      <c r="R1219" s="170" t="e">
        <f>IF(B1219=1,"",IF(AND(TrackingWorksheet!#REF! &lt;&gt;"", TrackingWorksheet!#REF!="At facility"), 1, 0)*D1219)</f>
        <v>#REF!</v>
      </c>
      <c r="S1219" s="170" t="e">
        <f>IF(B1219=1,"",IF(AND(TrackingWorksheet!#REF! &lt;&gt;"", TrackingWorksheet!#REF!="Outside of facility"), 1, 0)*D1219)</f>
        <v>#REF!</v>
      </c>
      <c r="T1219" s="170" t="e">
        <f>IF(B1219=1,"",IF(AND(TrackingWorksheet!#REF!&lt;&gt;"",TrackingWorksheet!#REF!&lt;=#REF!),1,0)*D1219)</f>
        <v>#REF!</v>
      </c>
      <c r="U1219" s="170" t="e">
        <f>IF(B1219=1,"",IF(AND(TrackingWorksheet!#REF!&lt;&gt;"",TrackingWorksheet!#REF!&lt;=#REF!),1,0)*D1219)</f>
        <v>#REF!</v>
      </c>
      <c r="V1219" s="170" t="str">
        <f>IF(B1219=1,"",IF(TrackingWorksheet!F1224="","",TrackingWorksheet!F1224))</f>
        <v/>
      </c>
    </row>
    <row r="1220" spans="2:22" x14ac:dyDescent="0.35">
      <c r="B1220" s="178">
        <f>IF(AND(ISBLANK(TrackingWorksheet!B1225),ISBLANK(TrackingWorksheet!C1225),ISBLANK(TrackingWorksheet!G1225),ISBLANK(TrackingWorksheet!I1225),
ISBLANK(TrackingWorksheet!#REF!)),1,0)</f>
        <v>0</v>
      </c>
      <c r="C1220" s="173">
        <f>IF(B1220=1,"",TrackingWorksheet!D1225)</f>
        <v>0</v>
      </c>
      <c r="D1220" s="176">
        <f>IF(B1220=1,"",IF(AND(TrackingWorksheet!B1225&lt;&gt;"",TrackingWorksheet!B1225&lt;=WeeklyCOVIDSummary!$C$7,OR(TrackingWorksheet!C1225="",TrackingWorksheet!C1225&gt;=WeeklyCOVIDSummary!$C$6)),1,0))</f>
        <v>0</v>
      </c>
      <c r="E1220" s="175">
        <f>IF(B1220=1,"",IF(AND(TrackingWorksheet!H1225&lt;&gt;"",TrackingWorksheet!H1225&lt;=WeeklyCOVIDSummary!$C$7),1,0)*D1220)</f>
        <v>0</v>
      </c>
      <c r="F1220" s="175">
        <f>IF(B1220=1,"",IF(AND(TrackingWorksheet!I1225&lt;&gt;"",TrackingWorksheet!I1225&lt;=WeeklyCOVIDSummary!$C$7),1,0)*D1220)</f>
        <v>0</v>
      </c>
      <c r="G1220" s="175">
        <f>IF(B1220=1,"",IF(AND(TrackingWorksheet!G1225&lt;&gt;"",TrackingWorksheet!G1225&lt;=WeeklyCOVIDSummary!$C$7,WeeklyCOVIDSummary!$C$6-TrackingWorksheet!G1225&lt;60),1,0)*D1220)</f>
        <v>0</v>
      </c>
      <c r="H1220" s="175">
        <f>IF(B1220=1,"",IF(AND(TrackingWorksheet!G1225&lt;&gt;"",TrackingWorksheet!G1225&lt;=WeeklyCOVIDSummary!$C$7,TrackingWorksheet!G1225&gt;$M$3),1,0)*D1220)</f>
        <v>0</v>
      </c>
      <c r="I1220" s="175">
        <f t="shared" ref="I1220:I1283" si="39">MAX(G1220:H1220)</f>
        <v>0</v>
      </c>
      <c r="J1220" s="175">
        <f t="shared" si="38"/>
        <v>0</v>
      </c>
      <c r="K1220" s="175">
        <f>IF(B1220=1,"",IF(AND(TrackingWorksheet!G1225="",TrackingWorksheet!H1225="", TrackingWorksheet!I1225=""),1,0)*D1220)</f>
        <v>0</v>
      </c>
      <c r="L1220" s="178" t="str">
        <f>IF(B1220=1,"",IF(TrackingWorksheet!F1225="","",TrackingWorksheet!F1225))</f>
        <v/>
      </c>
      <c r="M1220" s="170"/>
      <c r="N1220" s="170">
        <f>IF(AND(ISBLANK(TrackingWorksheet!B1225),ISBLANK(TrackingWorksheet!C1225),ISBLANK(TrackingWorksheet!G1225),ISBLANK(TrackingWorksheet!I1225),
ISBLANK(TrackingWorksheet!#REF!)),1,0)</f>
        <v>0</v>
      </c>
      <c r="O1220" s="170">
        <f>IF(B1220=1,"",TrackingWorksheet!E1225)</f>
        <v>0</v>
      </c>
      <c r="P1220" s="170" t="e">
        <f>IF(B1220=1,"",IF(AND(TrackingWorksheet!B1225&lt;&gt;"",TrackingWorksheet!B1225&lt;=#REF!,OR(TrackingWorksheet!C1225="",TrackingWorksheet!C1225&gt;=#REF!)),1,0))</f>
        <v>#REF!</v>
      </c>
      <c r="Q1220" s="170" t="e">
        <f>IF(B1220=1,"",IF(AND(TrackingWorksheet!#REF! &lt;&gt;"",TrackingWorksheet!#REF!&lt;=#REF!), 1, 0)*D1220)</f>
        <v>#REF!</v>
      </c>
      <c r="R1220" s="170" t="e">
        <f>IF(B1220=1,"",IF(AND(TrackingWorksheet!#REF! &lt;&gt;"", TrackingWorksheet!#REF!="At facility"), 1, 0)*D1220)</f>
        <v>#REF!</v>
      </c>
      <c r="S1220" s="170" t="e">
        <f>IF(B1220=1,"",IF(AND(TrackingWorksheet!#REF! &lt;&gt;"", TrackingWorksheet!#REF!="Outside of facility"), 1, 0)*D1220)</f>
        <v>#REF!</v>
      </c>
      <c r="T1220" s="170" t="e">
        <f>IF(B1220=1,"",IF(AND(TrackingWorksheet!#REF!&lt;&gt;"",TrackingWorksheet!#REF!&lt;=#REF!),1,0)*D1220)</f>
        <v>#REF!</v>
      </c>
      <c r="U1220" s="170" t="e">
        <f>IF(B1220=1,"",IF(AND(TrackingWorksheet!#REF!&lt;&gt;"",TrackingWorksheet!#REF!&lt;=#REF!),1,0)*D1220)</f>
        <v>#REF!</v>
      </c>
      <c r="V1220" s="170" t="str">
        <f>IF(B1220=1,"",IF(TrackingWorksheet!F1225="","",TrackingWorksheet!F1225))</f>
        <v/>
      </c>
    </row>
    <row r="1221" spans="2:22" x14ac:dyDescent="0.35">
      <c r="B1221" s="178">
        <f>IF(AND(ISBLANK(TrackingWorksheet!B1226),ISBLANK(TrackingWorksheet!C1226),ISBLANK(TrackingWorksheet!G1226),ISBLANK(TrackingWorksheet!I1226),
ISBLANK(TrackingWorksheet!#REF!)),1,0)</f>
        <v>0</v>
      </c>
      <c r="C1221" s="173">
        <f>IF(B1221=1,"",TrackingWorksheet!D1226)</f>
        <v>0</v>
      </c>
      <c r="D1221" s="176">
        <f>IF(B1221=1,"",IF(AND(TrackingWorksheet!B1226&lt;&gt;"",TrackingWorksheet!B1226&lt;=WeeklyCOVIDSummary!$C$7,OR(TrackingWorksheet!C1226="",TrackingWorksheet!C1226&gt;=WeeklyCOVIDSummary!$C$6)),1,0))</f>
        <v>0</v>
      </c>
      <c r="E1221" s="175">
        <f>IF(B1221=1,"",IF(AND(TrackingWorksheet!H1226&lt;&gt;"",TrackingWorksheet!H1226&lt;=WeeklyCOVIDSummary!$C$7),1,0)*D1221)</f>
        <v>0</v>
      </c>
      <c r="F1221" s="175">
        <f>IF(B1221=1,"",IF(AND(TrackingWorksheet!I1226&lt;&gt;"",TrackingWorksheet!I1226&lt;=WeeklyCOVIDSummary!$C$7),1,0)*D1221)</f>
        <v>0</v>
      </c>
      <c r="G1221" s="175">
        <f>IF(B1221=1,"",IF(AND(TrackingWorksheet!G1226&lt;&gt;"",TrackingWorksheet!G1226&lt;=WeeklyCOVIDSummary!$C$7,WeeklyCOVIDSummary!$C$6-TrackingWorksheet!G1226&lt;60),1,0)*D1221)</f>
        <v>0</v>
      </c>
      <c r="H1221" s="175">
        <f>IF(B1221=1,"",IF(AND(TrackingWorksheet!G1226&lt;&gt;"",TrackingWorksheet!G1226&lt;=WeeklyCOVIDSummary!$C$7,TrackingWorksheet!G1226&gt;$M$3),1,0)*D1221)</f>
        <v>0</v>
      </c>
      <c r="I1221" s="175">
        <f t="shared" si="39"/>
        <v>0</v>
      </c>
      <c r="J1221" s="175">
        <f t="shared" si="38"/>
        <v>0</v>
      </c>
      <c r="K1221" s="175">
        <f>IF(B1221=1,"",IF(AND(TrackingWorksheet!G1226="",TrackingWorksheet!H1226="", TrackingWorksheet!I1226=""),1,0)*D1221)</f>
        <v>0</v>
      </c>
      <c r="L1221" s="178" t="str">
        <f>IF(B1221=1,"",IF(TrackingWorksheet!F1226="","",TrackingWorksheet!F1226))</f>
        <v/>
      </c>
      <c r="M1221" s="170"/>
      <c r="N1221" s="170">
        <f>IF(AND(ISBLANK(TrackingWorksheet!B1226),ISBLANK(TrackingWorksheet!C1226),ISBLANK(TrackingWorksheet!G1226),ISBLANK(TrackingWorksheet!I1226),
ISBLANK(TrackingWorksheet!#REF!)),1,0)</f>
        <v>0</v>
      </c>
      <c r="O1221" s="170">
        <f>IF(B1221=1,"",TrackingWorksheet!E1226)</f>
        <v>0</v>
      </c>
      <c r="P1221" s="170" t="e">
        <f>IF(B1221=1,"",IF(AND(TrackingWorksheet!B1226&lt;&gt;"",TrackingWorksheet!B1226&lt;=#REF!,OR(TrackingWorksheet!C1226="",TrackingWorksheet!C1226&gt;=#REF!)),1,0))</f>
        <v>#REF!</v>
      </c>
      <c r="Q1221" s="170" t="e">
        <f>IF(B1221=1,"",IF(AND(TrackingWorksheet!#REF! &lt;&gt;"",TrackingWorksheet!#REF!&lt;=#REF!), 1, 0)*D1221)</f>
        <v>#REF!</v>
      </c>
      <c r="R1221" s="170" t="e">
        <f>IF(B1221=1,"",IF(AND(TrackingWorksheet!#REF! &lt;&gt;"", TrackingWorksheet!#REF!="At facility"), 1, 0)*D1221)</f>
        <v>#REF!</v>
      </c>
      <c r="S1221" s="170" t="e">
        <f>IF(B1221=1,"",IF(AND(TrackingWorksheet!#REF! &lt;&gt;"", TrackingWorksheet!#REF!="Outside of facility"), 1, 0)*D1221)</f>
        <v>#REF!</v>
      </c>
      <c r="T1221" s="170" t="e">
        <f>IF(B1221=1,"",IF(AND(TrackingWorksheet!#REF!&lt;&gt;"",TrackingWorksheet!#REF!&lt;=#REF!),1,0)*D1221)</f>
        <v>#REF!</v>
      </c>
      <c r="U1221" s="170" t="e">
        <f>IF(B1221=1,"",IF(AND(TrackingWorksheet!#REF!&lt;&gt;"",TrackingWorksheet!#REF!&lt;=#REF!),1,0)*D1221)</f>
        <v>#REF!</v>
      </c>
      <c r="V1221" s="170" t="str">
        <f>IF(B1221=1,"",IF(TrackingWorksheet!F1226="","",TrackingWorksheet!F1226))</f>
        <v/>
      </c>
    </row>
    <row r="1222" spans="2:22" x14ac:dyDescent="0.35">
      <c r="B1222" s="178">
        <f>IF(AND(ISBLANK(TrackingWorksheet!B1227),ISBLANK(TrackingWorksheet!C1227),ISBLANK(TrackingWorksheet!G1227),ISBLANK(TrackingWorksheet!I1227),
ISBLANK(TrackingWorksheet!#REF!)),1,0)</f>
        <v>0</v>
      </c>
      <c r="C1222" s="173">
        <f>IF(B1222=1,"",TrackingWorksheet!D1227)</f>
        <v>0</v>
      </c>
      <c r="D1222" s="176">
        <f>IF(B1222=1,"",IF(AND(TrackingWorksheet!B1227&lt;&gt;"",TrackingWorksheet!B1227&lt;=WeeklyCOVIDSummary!$C$7,OR(TrackingWorksheet!C1227="",TrackingWorksheet!C1227&gt;=WeeklyCOVIDSummary!$C$6)),1,0))</f>
        <v>0</v>
      </c>
      <c r="E1222" s="175">
        <f>IF(B1222=1,"",IF(AND(TrackingWorksheet!H1227&lt;&gt;"",TrackingWorksheet!H1227&lt;=WeeklyCOVIDSummary!$C$7),1,0)*D1222)</f>
        <v>0</v>
      </c>
      <c r="F1222" s="175">
        <f>IF(B1222=1,"",IF(AND(TrackingWorksheet!I1227&lt;&gt;"",TrackingWorksheet!I1227&lt;=WeeklyCOVIDSummary!$C$7),1,0)*D1222)</f>
        <v>0</v>
      </c>
      <c r="G1222" s="175">
        <f>IF(B1222=1,"",IF(AND(TrackingWorksheet!G1227&lt;&gt;"",TrackingWorksheet!G1227&lt;=WeeklyCOVIDSummary!$C$7,WeeklyCOVIDSummary!$C$6-TrackingWorksheet!G1227&lt;60),1,0)*D1222)</f>
        <v>0</v>
      </c>
      <c r="H1222" s="175">
        <f>IF(B1222=1,"",IF(AND(TrackingWorksheet!G1227&lt;&gt;"",TrackingWorksheet!G1227&lt;=WeeklyCOVIDSummary!$C$7,TrackingWorksheet!G1227&gt;$M$3),1,0)*D1222)</f>
        <v>0</v>
      </c>
      <c r="I1222" s="175">
        <f t="shared" si="39"/>
        <v>0</v>
      </c>
      <c r="J1222" s="175">
        <f t="shared" si="38"/>
        <v>0</v>
      </c>
      <c r="K1222" s="175">
        <f>IF(B1222=1,"",IF(AND(TrackingWorksheet!G1227="",TrackingWorksheet!H1227="", TrackingWorksheet!I1227=""),1,0)*D1222)</f>
        <v>0</v>
      </c>
      <c r="L1222" s="178" t="str">
        <f>IF(B1222=1,"",IF(TrackingWorksheet!F1227="","",TrackingWorksheet!F1227))</f>
        <v/>
      </c>
      <c r="M1222" s="170"/>
      <c r="N1222" s="170">
        <f>IF(AND(ISBLANK(TrackingWorksheet!B1227),ISBLANK(TrackingWorksheet!C1227),ISBLANK(TrackingWorksheet!G1227),ISBLANK(TrackingWorksheet!I1227),
ISBLANK(TrackingWorksheet!#REF!)),1,0)</f>
        <v>0</v>
      </c>
      <c r="O1222" s="170">
        <f>IF(B1222=1,"",TrackingWorksheet!E1227)</f>
        <v>0</v>
      </c>
      <c r="P1222" s="170" t="e">
        <f>IF(B1222=1,"",IF(AND(TrackingWorksheet!B1227&lt;&gt;"",TrackingWorksheet!B1227&lt;=#REF!,OR(TrackingWorksheet!C1227="",TrackingWorksheet!C1227&gt;=#REF!)),1,0))</f>
        <v>#REF!</v>
      </c>
      <c r="Q1222" s="170" t="e">
        <f>IF(B1222=1,"",IF(AND(TrackingWorksheet!#REF! &lt;&gt;"",TrackingWorksheet!#REF!&lt;=#REF!), 1, 0)*D1222)</f>
        <v>#REF!</v>
      </c>
      <c r="R1222" s="170" t="e">
        <f>IF(B1222=1,"",IF(AND(TrackingWorksheet!#REF! &lt;&gt;"", TrackingWorksheet!#REF!="At facility"), 1, 0)*D1222)</f>
        <v>#REF!</v>
      </c>
      <c r="S1222" s="170" t="e">
        <f>IF(B1222=1,"",IF(AND(TrackingWorksheet!#REF! &lt;&gt;"", TrackingWorksheet!#REF!="Outside of facility"), 1, 0)*D1222)</f>
        <v>#REF!</v>
      </c>
      <c r="T1222" s="170" t="e">
        <f>IF(B1222=1,"",IF(AND(TrackingWorksheet!#REF!&lt;&gt;"",TrackingWorksheet!#REF!&lt;=#REF!),1,0)*D1222)</f>
        <v>#REF!</v>
      </c>
      <c r="U1222" s="170" t="e">
        <f>IF(B1222=1,"",IF(AND(TrackingWorksheet!#REF!&lt;&gt;"",TrackingWorksheet!#REF!&lt;=#REF!),1,0)*D1222)</f>
        <v>#REF!</v>
      </c>
      <c r="V1222" s="170" t="str">
        <f>IF(B1222=1,"",IF(TrackingWorksheet!F1227="","",TrackingWorksheet!F1227))</f>
        <v/>
      </c>
    </row>
    <row r="1223" spans="2:22" x14ac:dyDescent="0.35">
      <c r="B1223" s="178">
        <f>IF(AND(ISBLANK(TrackingWorksheet!B1228),ISBLANK(TrackingWorksheet!C1228),ISBLANK(TrackingWorksheet!G1228),ISBLANK(TrackingWorksheet!I1228),
ISBLANK(TrackingWorksheet!#REF!)),1,0)</f>
        <v>0</v>
      </c>
      <c r="C1223" s="173">
        <f>IF(B1223=1,"",TrackingWorksheet!D1228)</f>
        <v>0</v>
      </c>
      <c r="D1223" s="176">
        <f>IF(B1223=1,"",IF(AND(TrackingWorksheet!B1228&lt;&gt;"",TrackingWorksheet!B1228&lt;=WeeklyCOVIDSummary!$C$7,OR(TrackingWorksheet!C1228="",TrackingWorksheet!C1228&gt;=WeeklyCOVIDSummary!$C$6)),1,0))</f>
        <v>0</v>
      </c>
      <c r="E1223" s="175">
        <f>IF(B1223=1,"",IF(AND(TrackingWorksheet!H1228&lt;&gt;"",TrackingWorksheet!H1228&lt;=WeeklyCOVIDSummary!$C$7),1,0)*D1223)</f>
        <v>0</v>
      </c>
      <c r="F1223" s="175">
        <f>IF(B1223=1,"",IF(AND(TrackingWorksheet!I1228&lt;&gt;"",TrackingWorksheet!I1228&lt;=WeeklyCOVIDSummary!$C$7),1,0)*D1223)</f>
        <v>0</v>
      </c>
      <c r="G1223" s="175">
        <f>IF(B1223=1,"",IF(AND(TrackingWorksheet!G1228&lt;&gt;"",TrackingWorksheet!G1228&lt;=WeeklyCOVIDSummary!$C$7,WeeklyCOVIDSummary!$C$6-TrackingWorksheet!G1228&lt;60),1,0)*D1223)</f>
        <v>0</v>
      </c>
      <c r="H1223" s="175">
        <f>IF(B1223=1,"",IF(AND(TrackingWorksheet!G1228&lt;&gt;"",TrackingWorksheet!G1228&lt;=WeeklyCOVIDSummary!$C$7,TrackingWorksheet!G1228&gt;$M$3),1,0)*D1223)</f>
        <v>0</v>
      </c>
      <c r="I1223" s="175">
        <f t="shared" si="39"/>
        <v>0</v>
      </c>
      <c r="J1223" s="175">
        <f t="shared" si="38"/>
        <v>0</v>
      </c>
      <c r="K1223" s="175">
        <f>IF(B1223=1,"",IF(AND(TrackingWorksheet!G1228="",TrackingWorksheet!H1228="", TrackingWorksheet!I1228=""),1,0)*D1223)</f>
        <v>0</v>
      </c>
      <c r="L1223" s="178" t="str">
        <f>IF(B1223=1,"",IF(TrackingWorksheet!F1228="","",TrackingWorksheet!F1228))</f>
        <v/>
      </c>
      <c r="M1223" s="170"/>
      <c r="N1223" s="170">
        <f>IF(AND(ISBLANK(TrackingWorksheet!B1228),ISBLANK(TrackingWorksheet!C1228),ISBLANK(TrackingWorksheet!G1228),ISBLANK(TrackingWorksheet!I1228),
ISBLANK(TrackingWorksheet!#REF!)),1,0)</f>
        <v>0</v>
      </c>
      <c r="O1223" s="170">
        <f>IF(B1223=1,"",TrackingWorksheet!E1228)</f>
        <v>0</v>
      </c>
      <c r="P1223" s="170" t="e">
        <f>IF(B1223=1,"",IF(AND(TrackingWorksheet!B1228&lt;&gt;"",TrackingWorksheet!B1228&lt;=#REF!,OR(TrackingWorksheet!C1228="",TrackingWorksheet!C1228&gt;=#REF!)),1,0))</f>
        <v>#REF!</v>
      </c>
      <c r="Q1223" s="170" t="e">
        <f>IF(B1223=1,"",IF(AND(TrackingWorksheet!#REF! &lt;&gt;"",TrackingWorksheet!#REF!&lt;=#REF!), 1, 0)*D1223)</f>
        <v>#REF!</v>
      </c>
      <c r="R1223" s="170" t="e">
        <f>IF(B1223=1,"",IF(AND(TrackingWorksheet!#REF! &lt;&gt;"", TrackingWorksheet!#REF!="At facility"), 1, 0)*D1223)</f>
        <v>#REF!</v>
      </c>
      <c r="S1223" s="170" t="e">
        <f>IF(B1223=1,"",IF(AND(TrackingWorksheet!#REF! &lt;&gt;"", TrackingWorksheet!#REF!="Outside of facility"), 1, 0)*D1223)</f>
        <v>#REF!</v>
      </c>
      <c r="T1223" s="170" t="e">
        <f>IF(B1223=1,"",IF(AND(TrackingWorksheet!#REF!&lt;&gt;"",TrackingWorksheet!#REF!&lt;=#REF!),1,0)*D1223)</f>
        <v>#REF!</v>
      </c>
      <c r="U1223" s="170" t="e">
        <f>IF(B1223=1,"",IF(AND(TrackingWorksheet!#REF!&lt;&gt;"",TrackingWorksheet!#REF!&lt;=#REF!),1,0)*D1223)</f>
        <v>#REF!</v>
      </c>
      <c r="V1223" s="170" t="str">
        <f>IF(B1223=1,"",IF(TrackingWorksheet!F1228="","",TrackingWorksheet!F1228))</f>
        <v/>
      </c>
    </row>
    <row r="1224" spans="2:22" x14ac:dyDescent="0.35">
      <c r="B1224" s="178">
        <f>IF(AND(ISBLANK(TrackingWorksheet!B1229),ISBLANK(TrackingWorksheet!C1229),ISBLANK(TrackingWorksheet!G1229),ISBLANK(TrackingWorksheet!I1229),
ISBLANK(TrackingWorksheet!#REF!)),1,0)</f>
        <v>0</v>
      </c>
      <c r="C1224" s="173">
        <f>IF(B1224=1,"",TrackingWorksheet!D1229)</f>
        <v>0</v>
      </c>
      <c r="D1224" s="176">
        <f>IF(B1224=1,"",IF(AND(TrackingWorksheet!B1229&lt;&gt;"",TrackingWorksheet!B1229&lt;=WeeklyCOVIDSummary!$C$7,OR(TrackingWorksheet!C1229="",TrackingWorksheet!C1229&gt;=WeeklyCOVIDSummary!$C$6)),1,0))</f>
        <v>0</v>
      </c>
      <c r="E1224" s="175">
        <f>IF(B1224=1,"",IF(AND(TrackingWorksheet!H1229&lt;&gt;"",TrackingWorksheet!H1229&lt;=WeeklyCOVIDSummary!$C$7),1,0)*D1224)</f>
        <v>0</v>
      </c>
      <c r="F1224" s="175">
        <f>IF(B1224=1,"",IF(AND(TrackingWorksheet!I1229&lt;&gt;"",TrackingWorksheet!I1229&lt;=WeeklyCOVIDSummary!$C$7),1,0)*D1224)</f>
        <v>0</v>
      </c>
      <c r="G1224" s="175">
        <f>IF(B1224=1,"",IF(AND(TrackingWorksheet!G1229&lt;&gt;"",TrackingWorksheet!G1229&lt;=WeeklyCOVIDSummary!$C$7,WeeklyCOVIDSummary!$C$6-TrackingWorksheet!G1229&lt;60),1,0)*D1224)</f>
        <v>0</v>
      </c>
      <c r="H1224" s="175">
        <f>IF(B1224=1,"",IF(AND(TrackingWorksheet!G1229&lt;&gt;"",TrackingWorksheet!G1229&lt;=WeeklyCOVIDSummary!$C$7,TrackingWorksheet!G1229&gt;$M$3),1,0)*D1224)</f>
        <v>0</v>
      </c>
      <c r="I1224" s="175">
        <f t="shared" si="39"/>
        <v>0</v>
      </c>
      <c r="J1224" s="175">
        <f t="shared" si="38"/>
        <v>0</v>
      </c>
      <c r="K1224" s="175">
        <f>IF(B1224=1,"",IF(AND(TrackingWorksheet!G1229="",TrackingWorksheet!H1229="", TrackingWorksheet!I1229=""),1,0)*D1224)</f>
        <v>0</v>
      </c>
      <c r="L1224" s="178" t="str">
        <f>IF(B1224=1,"",IF(TrackingWorksheet!F1229="","",TrackingWorksheet!F1229))</f>
        <v/>
      </c>
      <c r="M1224" s="170"/>
      <c r="N1224" s="170">
        <f>IF(AND(ISBLANK(TrackingWorksheet!B1229),ISBLANK(TrackingWorksheet!C1229),ISBLANK(TrackingWorksheet!G1229),ISBLANK(TrackingWorksheet!I1229),
ISBLANK(TrackingWorksheet!#REF!)),1,0)</f>
        <v>0</v>
      </c>
      <c r="O1224" s="170">
        <f>IF(B1224=1,"",TrackingWorksheet!E1229)</f>
        <v>0</v>
      </c>
      <c r="P1224" s="170" t="e">
        <f>IF(B1224=1,"",IF(AND(TrackingWorksheet!B1229&lt;&gt;"",TrackingWorksheet!B1229&lt;=#REF!,OR(TrackingWorksheet!C1229="",TrackingWorksheet!C1229&gt;=#REF!)),1,0))</f>
        <v>#REF!</v>
      </c>
      <c r="Q1224" s="170" t="e">
        <f>IF(B1224=1,"",IF(AND(TrackingWorksheet!#REF! &lt;&gt;"",TrackingWorksheet!#REF!&lt;=#REF!), 1, 0)*D1224)</f>
        <v>#REF!</v>
      </c>
      <c r="R1224" s="170" t="e">
        <f>IF(B1224=1,"",IF(AND(TrackingWorksheet!#REF! &lt;&gt;"", TrackingWorksheet!#REF!="At facility"), 1, 0)*D1224)</f>
        <v>#REF!</v>
      </c>
      <c r="S1224" s="170" t="e">
        <f>IF(B1224=1,"",IF(AND(TrackingWorksheet!#REF! &lt;&gt;"", TrackingWorksheet!#REF!="Outside of facility"), 1, 0)*D1224)</f>
        <v>#REF!</v>
      </c>
      <c r="T1224" s="170" t="e">
        <f>IF(B1224=1,"",IF(AND(TrackingWorksheet!#REF!&lt;&gt;"",TrackingWorksheet!#REF!&lt;=#REF!),1,0)*D1224)</f>
        <v>#REF!</v>
      </c>
      <c r="U1224" s="170" t="e">
        <f>IF(B1224=1,"",IF(AND(TrackingWorksheet!#REF!&lt;&gt;"",TrackingWorksheet!#REF!&lt;=#REF!),1,0)*D1224)</f>
        <v>#REF!</v>
      </c>
      <c r="V1224" s="170" t="str">
        <f>IF(B1224=1,"",IF(TrackingWorksheet!F1229="","",TrackingWorksheet!F1229))</f>
        <v/>
      </c>
    </row>
    <row r="1225" spans="2:22" x14ac:dyDescent="0.35">
      <c r="B1225" s="178">
        <f>IF(AND(ISBLANK(TrackingWorksheet!B1230),ISBLANK(TrackingWorksheet!C1230),ISBLANK(TrackingWorksheet!G1230),ISBLANK(TrackingWorksheet!I1230),
ISBLANK(TrackingWorksheet!#REF!)),1,0)</f>
        <v>0</v>
      </c>
      <c r="C1225" s="173">
        <f>IF(B1225=1,"",TrackingWorksheet!D1230)</f>
        <v>0</v>
      </c>
      <c r="D1225" s="176">
        <f>IF(B1225=1,"",IF(AND(TrackingWorksheet!B1230&lt;&gt;"",TrackingWorksheet!B1230&lt;=WeeklyCOVIDSummary!$C$7,OR(TrackingWorksheet!C1230="",TrackingWorksheet!C1230&gt;=WeeklyCOVIDSummary!$C$6)),1,0))</f>
        <v>0</v>
      </c>
      <c r="E1225" s="175">
        <f>IF(B1225=1,"",IF(AND(TrackingWorksheet!H1230&lt;&gt;"",TrackingWorksheet!H1230&lt;=WeeklyCOVIDSummary!$C$7),1,0)*D1225)</f>
        <v>0</v>
      </c>
      <c r="F1225" s="175">
        <f>IF(B1225=1,"",IF(AND(TrackingWorksheet!I1230&lt;&gt;"",TrackingWorksheet!I1230&lt;=WeeklyCOVIDSummary!$C$7),1,0)*D1225)</f>
        <v>0</v>
      </c>
      <c r="G1225" s="175">
        <f>IF(B1225=1,"",IF(AND(TrackingWorksheet!G1230&lt;&gt;"",TrackingWorksheet!G1230&lt;=WeeklyCOVIDSummary!$C$7,WeeklyCOVIDSummary!$C$6-TrackingWorksheet!G1230&lt;60),1,0)*D1225)</f>
        <v>0</v>
      </c>
      <c r="H1225" s="175">
        <f>IF(B1225=1,"",IF(AND(TrackingWorksheet!G1230&lt;&gt;"",TrackingWorksheet!G1230&lt;=WeeklyCOVIDSummary!$C$7,TrackingWorksheet!G1230&gt;$M$3),1,0)*D1225)</f>
        <v>0</v>
      </c>
      <c r="I1225" s="175">
        <f t="shared" si="39"/>
        <v>0</v>
      </c>
      <c r="J1225" s="175">
        <f t="shared" si="38"/>
        <v>0</v>
      </c>
      <c r="K1225" s="175">
        <f>IF(B1225=1,"",IF(AND(TrackingWorksheet!G1230="",TrackingWorksheet!H1230="", TrackingWorksheet!I1230=""),1,0)*D1225)</f>
        <v>0</v>
      </c>
      <c r="L1225" s="178" t="str">
        <f>IF(B1225=1,"",IF(TrackingWorksheet!F1230="","",TrackingWorksheet!F1230))</f>
        <v/>
      </c>
      <c r="M1225" s="170"/>
      <c r="N1225" s="170">
        <f>IF(AND(ISBLANK(TrackingWorksheet!B1230),ISBLANK(TrackingWorksheet!C1230),ISBLANK(TrackingWorksheet!G1230),ISBLANK(TrackingWorksheet!I1230),
ISBLANK(TrackingWorksheet!#REF!)),1,0)</f>
        <v>0</v>
      </c>
      <c r="O1225" s="170">
        <f>IF(B1225=1,"",TrackingWorksheet!E1230)</f>
        <v>0</v>
      </c>
      <c r="P1225" s="170" t="e">
        <f>IF(B1225=1,"",IF(AND(TrackingWorksheet!B1230&lt;&gt;"",TrackingWorksheet!B1230&lt;=#REF!,OR(TrackingWorksheet!C1230="",TrackingWorksheet!C1230&gt;=#REF!)),1,0))</f>
        <v>#REF!</v>
      </c>
      <c r="Q1225" s="170" t="e">
        <f>IF(B1225=1,"",IF(AND(TrackingWorksheet!#REF! &lt;&gt;"",TrackingWorksheet!#REF!&lt;=#REF!), 1, 0)*D1225)</f>
        <v>#REF!</v>
      </c>
      <c r="R1225" s="170" t="e">
        <f>IF(B1225=1,"",IF(AND(TrackingWorksheet!#REF! &lt;&gt;"", TrackingWorksheet!#REF!="At facility"), 1, 0)*D1225)</f>
        <v>#REF!</v>
      </c>
      <c r="S1225" s="170" t="e">
        <f>IF(B1225=1,"",IF(AND(TrackingWorksheet!#REF! &lt;&gt;"", TrackingWorksheet!#REF!="Outside of facility"), 1, 0)*D1225)</f>
        <v>#REF!</v>
      </c>
      <c r="T1225" s="170" t="e">
        <f>IF(B1225=1,"",IF(AND(TrackingWorksheet!#REF!&lt;&gt;"",TrackingWorksheet!#REF!&lt;=#REF!),1,0)*D1225)</f>
        <v>#REF!</v>
      </c>
      <c r="U1225" s="170" t="e">
        <f>IF(B1225=1,"",IF(AND(TrackingWorksheet!#REF!&lt;&gt;"",TrackingWorksheet!#REF!&lt;=#REF!),1,0)*D1225)</f>
        <v>#REF!</v>
      </c>
      <c r="V1225" s="170" t="str">
        <f>IF(B1225=1,"",IF(TrackingWorksheet!F1230="","",TrackingWorksheet!F1230))</f>
        <v/>
      </c>
    </row>
    <row r="1226" spans="2:22" x14ac:dyDescent="0.35">
      <c r="B1226" s="178">
        <f>IF(AND(ISBLANK(TrackingWorksheet!B1231),ISBLANK(TrackingWorksheet!C1231),ISBLANK(TrackingWorksheet!G1231),ISBLANK(TrackingWorksheet!I1231),
ISBLANK(TrackingWorksheet!#REF!)),1,0)</f>
        <v>0</v>
      </c>
      <c r="C1226" s="173">
        <f>IF(B1226=1,"",TrackingWorksheet!D1231)</f>
        <v>0</v>
      </c>
      <c r="D1226" s="176">
        <f>IF(B1226=1,"",IF(AND(TrackingWorksheet!B1231&lt;&gt;"",TrackingWorksheet!B1231&lt;=WeeklyCOVIDSummary!$C$7,OR(TrackingWorksheet!C1231="",TrackingWorksheet!C1231&gt;=WeeklyCOVIDSummary!$C$6)),1,0))</f>
        <v>0</v>
      </c>
      <c r="E1226" s="175">
        <f>IF(B1226=1,"",IF(AND(TrackingWorksheet!H1231&lt;&gt;"",TrackingWorksheet!H1231&lt;=WeeklyCOVIDSummary!$C$7),1,0)*D1226)</f>
        <v>0</v>
      </c>
      <c r="F1226" s="175">
        <f>IF(B1226=1,"",IF(AND(TrackingWorksheet!I1231&lt;&gt;"",TrackingWorksheet!I1231&lt;=WeeklyCOVIDSummary!$C$7),1,0)*D1226)</f>
        <v>0</v>
      </c>
      <c r="G1226" s="175">
        <f>IF(B1226=1,"",IF(AND(TrackingWorksheet!G1231&lt;&gt;"",TrackingWorksheet!G1231&lt;=WeeklyCOVIDSummary!$C$7,WeeklyCOVIDSummary!$C$6-TrackingWorksheet!G1231&lt;60),1,0)*D1226)</f>
        <v>0</v>
      </c>
      <c r="H1226" s="175">
        <f>IF(B1226=1,"",IF(AND(TrackingWorksheet!G1231&lt;&gt;"",TrackingWorksheet!G1231&lt;=WeeklyCOVIDSummary!$C$7,TrackingWorksheet!G1231&gt;$M$3),1,0)*D1226)</f>
        <v>0</v>
      </c>
      <c r="I1226" s="175">
        <f t="shared" si="39"/>
        <v>0</v>
      </c>
      <c r="J1226" s="175">
        <f t="shared" si="38"/>
        <v>0</v>
      </c>
      <c r="K1226" s="175">
        <f>IF(B1226=1,"",IF(AND(TrackingWorksheet!G1231="",TrackingWorksheet!H1231="", TrackingWorksheet!I1231=""),1,0)*D1226)</f>
        <v>0</v>
      </c>
      <c r="L1226" s="178" t="str">
        <f>IF(B1226=1,"",IF(TrackingWorksheet!F1231="","",TrackingWorksheet!F1231))</f>
        <v/>
      </c>
      <c r="M1226" s="170"/>
      <c r="N1226" s="170">
        <f>IF(AND(ISBLANK(TrackingWorksheet!B1231),ISBLANK(TrackingWorksheet!C1231),ISBLANK(TrackingWorksheet!G1231),ISBLANK(TrackingWorksheet!I1231),
ISBLANK(TrackingWorksheet!#REF!)),1,0)</f>
        <v>0</v>
      </c>
      <c r="O1226" s="170">
        <f>IF(B1226=1,"",TrackingWorksheet!E1231)</f>
        <v>0</v>
      </c>
      <c r="P1226" s="170" t="e">
        <f>IF(B1226=1,"",IF(AND(TrackingWorksheet!B1231&lt;&gt;"",TrackingWorksheet!B1231&lt;=#REF!,OR(TrackingWorksheet!C1231="",TrackingWorksheet!C1231&gt;=#REF!)),1,0))</f>
        <v>#REF!</v>
      </c>
      <c r="Q1226" s="170" t="e">
        <f>IF(B1226=1,"",IF(AND(TrackingWorksheet!#REF! &lt;&gt;"",TrackingWorksheet!#REF!&lt;=#REF!), 1, 0)*D1226)</f>
        <v>#REF!</v>
      </c>
      <c r="R1226" s="170" t="e">
        <f>IF(B1226=1,"",IF(AND(TrackingWorksheet!#REF! &lt;&gt;"", TrackingWorksheet!#REF!="At facility"), 1, 0)*D1226)</f>
        <v>#REF!</v>
      </c>
      <c r="S1226" s="170" t="e">
        <f>IF(B1226=1,"",IF(AND(TrackingWorksheet!#REF! &lt;&gt;"", TrackingWorksheet!#REF!="Outside of facility"), 1, 0)*D1226)</f>
        <v>#REF!</v>
      </c>
      <c r="T1226" s="170" t="e">
        <f>IF(B1226=1,"",IF(AND(TrackingWorksheet!#REF!&lt;&gt;"",TrackingWorksheet!#REF!&lt;=#REF!),1,0)*D1226)</f>
        <v>#REF!</v>
      </c>
      <c r="U1226" s="170" t="e">
        <f>IF(B1226=1,"",IF(AND(TrackingWorksheet!#REF!&lt;&gt;"",TrackingWorksheet!#REF!&lt;=#REF!),1,0)*D1226)</f>
        <v>#REF!</v>
      </c>
      <c r="V1226" s="170" t="str">
        <f>IF(B1226=1,"",IF(TrackingWorksheet!F1231="","",TrackingWorksheet!F1231))</f>
        <v/>
      </c>
    </row>
    <row r="1227" spans="2:22" x14ac:dyDescent="0.35">
      <c r="B1227" s="178">
        <f>IF(AND(ISBLANK(TrackingWorksheet!B1232),ISBLANK(TrackingWorksheet!C1232),ISBLANK(TrackingWorksheet!G1232),ISBLANK(TrackingWorksheet!I1232),
ISBLANK(TrackingWorksheet!#REF!)),1,0)</f>
        <v>0</v>
      </c>
      <c r="C1227" s="173">
        <f>IF(B1227=1,"",TrackingWorksheet!D1232)</f>
        <v>0</v>
      </c>
      <c r="D1227" s="176">
        <f>IF(B1227=1,"",IF(AND(TrackingWorksheet!B1232&lt;&gt;"",TrackingWorksheet!B1232&lt;=WeeklyCOVIDSummary!$C$7,OR(TrackingWorksheet!C1232="",TrackingWorksheet!C1232&gt;=WeeklyCOVIDSummary!$C$6)),1,0))</f>
        <v>0</v>
      </c>
      <c r="E1227" s="175">
        <f>IF(B1227=1,"",IF(AND(TrackingWorksheet!H1232&lt;&gt;"",TrackingWorksheet!H1232&lt;=WeeklyCOVIDSummary!$C$7),1,0)*D1227)</f>
        <v>0</v>
      </c>
      <c r="F1227" s="175">
        <f>IF(B1227=1,"",IF(AND(TrackingWorksheet!I1232&lt;&gt;"",TrackingWorksheet!I1232&lt;=WeeklyCOVIDSummary!$C$7),1,0)*D1227)</f>
        <v>0</v>
      </c>
      <c r="G1227" s="175">
        <f>IF(B1227=1,"",IF(AND(TrackingWorksheet!G1232&lt;&gt;"",TrackingWorksheet!G1232&lt;=WeeklyCOVIDSummary!$C$7,WeeklyCOVIDSummary!$C$6-TrackingWorksheet!G1232&lt;60),1,0)*D1227)</f>
        <v>0</v>
      </c>
      <c r="H1227" s="175">
        <f>IF(B1227=1,"",IF(AND(TrackingWorksheet!G1232&lt;&gt;"",TrackingWorksheet!G1232&lt;=WeeklyCOVIDSummary!$C$7,TrackingWorksheet!G1232&gt;$M$3),1,0)*D1227)</f>
        <v>0</v>
      </c>
      <c r="I1227" s="175">
        <f t="shared" si="39"/>
        <v>0</v>
      </c>
      <c r="J1227" s="175">
        <f t="shared" si="38"/>
        <v>0</v>
      </c>
      <c r="K1227" s="175">
        <f>IF(B1227=1,"",IF(AND(TrackingWorksheet!G1232="",TrackingWorksheet!H1232="", TrackingWorksheet!I1232=""),1,0)*D1227)</f>
        <v>0</v>
      </c>
      <c r="L1227" s="178" t="str">
        <f>IF(B1227=1,"",IF(TrackingWorksheet!F1232="","",TrackingWorksheet!F1232))</f>
        <v/>
      </c>
      <c r="M1227" s="170"/>
      <c r="N1227" s="170">
        <f>IF(AND(ISBLANK(TrackingWorksheet!B1232),ISBLANK(TrackingWorksheet!C1232),ISBLANK(TrackingWorksheet!G1232),ISBLANK(TrackingWorksheet!I1232),
ISBLANK(TrackingWorksheet!#REF!)),1,0)</f>
        <v>0</v>
      </c>
      <c r="O1227" s="170">
        <f>IF(B1227=1,"",TrackingWorksheet!E1232)</f>
        <v>0</v>
      </c>
      <c r="P1227" s="170" t="e">
        <f>IF(B1227=1,"",IF(AND(TrackingWorksheet!B1232&lt;&gt;"",TrackingWorksheet!B1232&lt;=#REF!,OR(TrackingWorksheet!C1232="",TrackingWorksheet!C1232&gt;=#REF!)),1,0))</f>
        <v>#REF!</v>
      </c>
      <c r="Q1227" s="170" t="e">
        <f>IF(B1227=1,"",IF(AND(TrackingWorksheet!#REF! &lt;&gt;"",TrackingWorksheet!#REF!&lt;=#REF!), 1, 0)*D1227)</f>
        <v>#REF!</v>
      </c>
      <c r="R1227" s="170" t="e">
        <f>IF(B1227=1,"",IF(AND(TrackingWorksheet!#REF! &lt;&gt;"", TrackingWorksheet!#REF!="At facility"), 1, 0)*D1227)</f>
        <v>#REF!</v>
      </c>
      <c r="S1227" s="170" t="e">
        <f>IF(B1227=1,"",IF(AND(TrackingWorksheet!#REF! &lt;&gt;"", TrackingWorksheet!#REF!="Outside of facility"), 1, 0)*D1227)</f>
        <v>#REF!</v>
      </c>
      <c r="T1227" s="170" t="e">
        <f>IF(B1227=1,"",IF(AND(TrackingWorksheet!#REF!&lt;&gt;"",TrackingWorksheet!#REF!&lt;=#REF!),1,0)*D1227)</f>
        <v>#REF!</v>
      </c>
      <c r="U1227" s="170" t="e">
        <f>IF(B1227=1,"",IF(AND(TrackingWorksheet!#REF!&lt;&gt;"",TrackingWorksheet!#REF!&lt;=#REF!),1,0)*D1227)</f>
        <v>#REF!</v>
      </c>
      <c r="V1227" s="170" t="str">
        <f>IF(B1227=1,"",IF(TrackingWorksheet!F1232="","",TrackingWorksheet!F1232))</f>
        <v/>
      </c>
    </row>
    <row r="1228" spans="2:22" x14ac:dyDescent="0.35">
      <c r="B1228" s="178">
        <f>IF(AND(ISBLANK(TrackingWorksheet!B1233),ISBLANK(TrackingWorksheet!C1233),ISBLANK(TrackingWorksheet!G1233),ISBLANK(TrackingWorksheet!I1233),
ISBLANK(TrackingWorksheet!#REF!)),1,0)</f>
        <v>0</v>
      </c>
      <c r="C1228" s="173">
        <f>IF(B1228=1,"",TrackingWorksheet!D1233)</f>
        <v>0</v>
      </c>
      <c r="D1228" s="176">
        <f>IF(B1228=1,"",IF(AND(TrackingWorksheet!B1233&lt;&gt;"",TrackingWorksheet!B1233&lt;=WeeklyCOVIDSummary!$C$7,OR(TrackingWorksheet!C1233="",TrackingWorksheet!C1233&gt;=WeeklyCOVIDSummary!$C$6)),1,0))</f>
        <v>0</v>
      </c>
      <c r="E1228" s="175">
        <f>IF(B1228=1,"",IF(AND(TrackingWorksheet!H1233&lt;&gt;"",TrackingWorksheet!H1233&lt;=WeeklyCOVIDSummary!$C$7),1,0)*D1228)</f>
        <v>0</v>
      </c>
      <c r="F1228" s="175">
        <f>IF(B1228=1,"",IF(AND(TrackingWorksheet!I1233&lt;&gt;"",TrackingWorksheet!I1233&lt;=WeeklyCOVIDSummary!$C$7),1,0)*D1228)</f>
        <v>0</v>
      </c>
      <c r="G1228" s="175">
        <f>IF(B1228=1,"",IF(AND(TrackingWorksheet!G1233&lt;&gt;"",TrackingWorksheet!G1233&lt;=WeeklyCOVIDSummary!$C$7,WeeklyCOVIDSummary!$C$6-TrackingWorksheet!G1233&lt;60),1,0)*D1228)</f>
        <v>0</v>
      </c>
      <c r="H1228" s="175">
        <f>IF(B1228=1,"",IF(AND(TrackingWorksheet!G1233&lt;&gt;"",TrackingWorksheet!G1233&lt;=WeeklyCOVIDSummary!$C$7,TrackingWorksheet!G1233&gt;$M$3),1,0)*D1228)</f>
        <v>0</v>
      </c>
      <c r="I1228" s="175">
        <f t="shared" si="39"/>
        <v>0</v>
      </c>
      <c r="J1228" s="175">
        <f t="shared" si="38"/>
        <v>0</v>
      </c>
      <c r="K1228" s="175">
        <f>IF(B1228=1,"",IF(AND(TrackingWorksheet!G1233="",TrackingWorksheet!H1233="", TrackingWorksheet!I1233=""),1,0)*D1228)</f>
        <v>0</v>
      </c>
      <c r="L1228" s="178" t="str">
        <f>IF(B1228=1,"",IF(TrackingWorksheet!F1233="","",TrackingWorksheet!F1233))</f>
        <v/>
      </c>
      <c r="M1228" s="170"/>
      <c r="N1228" s="170">
        <f>IF(AND(ISBLANK(TrackingWorksheet!B1233),ISBLANK(TrackingWorksheet!C1233),ISBLANK(TrackingWorksheet!G1233),ISBLANK(TrackingWorksheet!I1233),
ISBLANK(TrackingWorksheet!#REF!)),1,0)</f>
        <v>0</v>
      </c>
      <c r="O1228" s="170">
        <f>IF(B1228=1,"",TrackingWorksheet!E1233)</f>
        <v>0</v>
      </c>
      <c r="P1228" s="170" t="e">
        <f>IF(B1228=1,"",IF(AND(TrackingWorksheet!B1233&lt;&gt;"",TrackingWorksheet!B1233&lt;=#REF!,OR(TrackingWorksheet!C1233="",TrackingWorksheet!C1233&gt;=#REF!)),1,0))</f>
        <v>#REF!</v>
      </c>
      <c r="Q1228" s="170" t="e">
        <f>IF(B1228=1,"",IF(AND(TrackingWorksheet!#REF! &lt;&gt;"",TrackingWorksheet!#REF!&lt;=#REF!), 1, 0)*D1228)</f>
        <v>#REF!</v>
      </c>
      <c r="R1228" s="170" t="e">
        <f>IF(B1228=1,"",IF(AND(TrackingWorksheet!#REF! &lt;&gt;"", TrackingWorksheet!#REF!="At facility"), 1, 0)*D1228)</f>
        <v>#REF!</v>
      </c>
      <c r="S1228" s="170" t="e">
        <f>IF(B1228=1,"",IF(AND(TrackingWorksheet!#REF! &lt;&gt;"", TrackingWorksheet!#REF!="Outside of facility"), 1, 0)*D1228)</f>
        <v>#REF!</v>
      </c>
      <c r="T1228" s="170" t="e">
        <f>IF(B1228=1,"",IF(AND(TrackingWorksheet!#REF!&lt;&gt;"",TrackingWorksheet!#REF!&lt;=#REF!),1,0)*D1228)</f>
        <v>#REF!</v>
      </c>
      <c r="U1228" s="170" t="e">
        <f>IF(B1228=1,"",IF(AND(TrackingWorksheet!#REF!&lt;&gt;"",TrackingWorksheet!#REF!&lt;=#REF!),1,0)*D1228)</f>
        <v>#REF!</v>
      </c>
      <c r="V1228" s="170" t="str">
        <f>IF(B1228=1,"",IF(TrackingWorksheet!F1233="","",TrackingWorksheet!F1233))</f>
        <v/>
      </c>
    </row>
    <row r="1229" spans="2:22" x14ac:dyDescent="0.35">
      <c r="B1229" s="178">
        <f>IF(AND(ISBLANK(TrackingWorksheet!B1234),ISBLANK(TrackingWorksheet!C1234),ISBLANK(TrackingWorksheet!G1234),ISBLANK(TrackingWorksheet!I1234),
ISBLANK(TrackingWorksheet!#REF!)),1,0)</f>
        <v>0</v>
      </c>
      <c r="C1229" s="173">
        <f>IF(B1229=1,"",TrackingWorksheet!D1234)</f>
        <v>0</v>
      </c>
      <c r="D1229" s="176">
        <f>IF(B1229=1,"",IF(AND(TrackingWorksheet!B1234&lt;&gt;"",TrackingWorksheet!B1234&lt;=WeeklyCOVIDSummary!$C$7,OR(TrackingWorksheet!C1234="",TrackingWorksheet!C1234&gt;=WeeklyCOVIDSummary!$C$6)),1,0))</f>
        <v>0</v>
      </c>
      <c r="E1229" s="175">
        <f>IF(B1229=1,"",IF(AND(TrackingWorksheet!H1234&lt;&gt;"",TrackingWorksheet!H1234&lt;=WeeklyCOVIDSummary!$C$7),1,0)*D1229)</f>
        <v>0</v>
      </c>
      <c r="F1229" s="175">
        <f>IF(B1229=1,"",IF(AND(TrackingWorksheet!I1234&lt;&gt;"",TrackingWorksheet!I1234&lt;=WeeklyCOVIDSummary!$C$7),1,0)*D1229)</f>
        <v>0</v>
      </c>
      <c r="G1229" s="175">
        <f>IF(B1229=1,"",IF(AND(TrackingWorksheet!G1234&lt;&gt;"",TrackingWorksheet!G1234&lt;=WeeklyCOVIDSummary!$C$7,WeeklyCOVIDSummary!$C$6-TrackingWorksheet!G1234&lt;60),1,0)*D1229)</f>
        <v>0</v>
      </c>
      <c r="H1229" s="175">
        <f>IF(B1229=1,"",IF(AND(TrackingWorksheet!G1234&lt;&gt;"",TrackingWorksheet!G1234&lt;=WeeklyCOVIDSummary!$C$7,TrackingWorksheet!G1234&gt;$M$3),1,0)*D1229)</f>
        <v>0</v>
      </c>
      <c r="I1229" s="175">
        <f t="shared" si="39"/>
        <v>0</v>
      </c>
      <c r="J1229" s="175">
        <f t="shared" si="38"/>
        <v>0</v>
      </c>
      <c r="K1229" s="175">
        <f>IF(B1229=1,"",IF(AND(TrackingWorksheet!G1234="",TrackingWorksheet!H1234="", TrackingWorksheet!I1234=""),1,0)*D1229)</f>
        <v>0</v>
      </c>
      <c r="L1229" s="178" t="str">
        <f>IF(B1229=1,"",IF(TrackingWorksheet!F1234="","",TrackingWorksheet!F1234))</f>
        <v/>
      </c>
      <c r="M1229" s="170"/>
      <c r="N1229" s="170">
        <f>IF(AND(ISBLANK(TrackingWorksheet!B1234),ISBLANK(TrackingWorksheet!C1234),ISBLANK(TrackingWorksheet!G1234),ISBLANK(TrackingWorksheet!I1234),
ISBLANK(TrackingWorksheet!#REF!)),1,0)</f>
        <v>0</v>
      </c>
      <c r="O1229" s="170">
        <f>IF(B1229=1,"",TrackingWorksheet!E1234)</f>
        <v>0</v>
      </c>
      <c r="P1229" s="170" t="e">
        <f>IF(B1229=1,"",IF(AND(TrackingWorksheet!B1234&lt;&gt;"",TrackingWorksheet!B1234&lt;=#REF!,OR(TrackingWorksheet!C1234="",TrackingWorksheet!C1234&gt;=#REF!)),1,0))</f>
        <v>#REF!</v>
      </c>
      <c r="Q1229" s="170" t="e">
        <f>IF(B1229=1,"",IF(AND(TrackingWorksheet!#REF! &lt;&gt;"",TrackingWorksheet!#REF!&lt;=#REF!), 1, 0)*D1229)</f>
        <v>#REF!</v>
      </c>
      <c r="R1229" s="170" t="e">
        <f>IF(B1229=1,"",IF(AND(TrackingWorksheet!#REF! &lt;&gt;"", TrackingWorksheet!#REF!="At facility"), 1, 0)*D1229)</f>
        <v>#REF!</v>
      </c>
      <c r="S1229" s="170" t="e">
        <f>IF(B1229=1,"",IF(AND(TrackingWorksheet!#REF! &lt;&gt;"", TrackingWorksheet!#REF!="Outside of facility"), 1, 0)*D1229)</f>
        <v>#REF!</v>
      </c>
      <c r="T1229" s="170" t="e">
        <f>IF(B1229=1,"",IF(AND(TrackingWorksheet!#REF!&lt;&gt;"",TrackingWorksheet!#REF!&lt;=#REF!),1,0)*D1229)</f>
        <v>#REF!</v>
      </c>
      <c r="U1229" s="170" t="e">
        <f>IF(B1229=1,"",IF(AND(TrackingWorksheet!#REF!&lt;&gt;"",TrackingWorksheet!#REF!&lt;=#REF!),1,0)*D1229)</f>
        <v>#REF!</v>
      </c>
      <c r="V1229" s="170" t="str">
        <f>IF(B1229=1,"",IF(TrackingWorksheet!F1234="","",TrackingWorksheet!F1234))</f>
        <v/>
      </c>
    </row>
    <row r="1230" spans="2:22" x14ac:dyDescent="0.35">
      <c r="B1230" s="178">
        <f>IF(AND(ISBLANK(TrackingWorksheet!B1235),ISBLANK(TrackingWorksheet!C1235),ISBLANK(TrackingWorksheet!G1235),ISBLANK(TrackingWorksheet!I1235),
ISBLANK(TrackingWorksheet!#REF!)),1,0)</f>
        <v>0</v>
      </c>
      <c r="C1230" s="173">
        <f>IF(B1230=1,"",TrackingWorksheet!D1235)</f>
        <v>0</v>
      </c>
      <c r="D1230" s="176">
        <f>IF(B1230=1,"",IF(AND(TrackingWorksheet!B1235&lt;&gt;"",TrackingWorksheet!B1235&lt;=WeeklyCOVIDSummary!$C$7,OR(TrackingWorksheet!C1235="",TrackingWorksheet!C1235&gt;=WeeklyCOVIDSummary!$C$6)),1,0))</f>
        <v>0</v>
      </c>
      <c r="E1230" s="175">
        <f>IF(B1230=1,"",IF(AND(TrackingWorksheet!H1235&lt;&gt;"",TrackingWorksheet!H1235&lt;=WeeklyCOVIDSummary!$C$7),1,0)*D1230)</f>
        <v>0</v>
      </c>
      <c r="F1230" s="175">
        <f>IF(B1230=1,"",IF(AND(TrackingWorksheet!I1235&lt;&gt;"",TrackingWorksheet!I1235&lt;=WeeklyCOVIDSummary!$C$7),1,0)*D1230)</f>
        <v>0</v>
      </c>
      <c r="G1230" s="175">
        <f>IF(B1230=1,"",IF(AND(TrackingWorksheet!G1235&lt;&gt;"",TrackingWorksheet!G1235&lt;=WeeklyCOVIDSummary!$C$7,WeeklyCOVIDSummary!$C$6-TrackingWorksheet!G1235&lt;60),1,0)*D1230)</f>
        <v>0</v>
      </c>
      <c r="H1230" s="175">
        <f>IF(B1230=1,"",IF(AND(TrackingWorksheet!G1235&lt;&gt;"",TrackingWorksheet!G1235&lt;=WeeklyCOVIDSummary!$C$7,TrackingWorksheet!G1235&gt;$M$3),1,0)*D1230)</f>
        <v>0</v>
      </c>
      <c r="I1230" s="175">
        <f t="shared" si="39"/>
        <v>0</v>
      </c>
      <c r="J1230" s="175">
        <f t="shared" si="38"/>
        <v>0</v>
      </c>
      <c r="K1230" s="175">
        <f>IF(B1230=1,"",IF(AND(TrackingWorksheet!G1235="",TrackingWorksheet!H1235="", TrackingWorksheet!I1235=""),1,0)*D1230)</f>
        <v>0</v>
      </c>
      <c r="L1230" s="178" t="str">
        <f>IF(B1230=1,"",IF(TrackingWorksheet!F1235="","",TrackingWorksheet!F1235))</f>
        <v/>
      </c>
      <c r="M1230" s="170"/>
      <c r="N1230" s="170">
        <f>IF(AND(ISBLANK(TrackingWorksheet!B1235),ISBLANK(TrackingWorksheet!C1235),ISBLANK(TrackingWorksheet!G1235),ISBLANK(TrackingWorksheet!I1235),
ISBLANK(TrackingWorksheet!#REF!)),1,0)</f>
        <v>0</v>
      </c>
      <c r="O1230" s="170">
        <f>IF(B1230=1,"",TrackingWorksheet!E1235)</f>
        <v>0</v>
      </c>
      <c r="P1230" s="170" t="e">
        <f>IF(B1230=1,"",IF(AND(TrackingWorksheet!B1235&lt;&gt;"",TrackingWorksheet!B1235&lt;=#REF!,OR(TrackingWorksheet!C1235="",TrackingWorksheet!C1235&gt;=#REF!)),1,0))</f>
        <v>#REF!</v>
      </c>
      <c r="Q1230" s="170" t="e">
        <f>IF(B1230=1,"",IF(AND(TrackingWorksheet!#REF! &lt;&gt;"",TrackingWorksheet!#REF!&lt;=#REF!), 1, 0)*D1230)</f>
        <v>#REF!</v>
      </c>
      <c r="R1230" s="170" t="e">
        <f>IF(B1230=1,"",IF(AND(TrackingWorksheet!#REF! &lt;&gt;"", TrackingWorksheet!#REF!="At facility"), 1, 0)*D1230)</f>
        <v>#REF!</v>
      </c>
      <c r="S1230" s="170" t="e">
        <f>IF(B1230=1,"",IF(AND(TrackingWorksheet!#REF! &lt;&gt;"", TrackingWorksheet!#REF!="Outside of facility"), 1, 0)*D1230)</f>
        <v>#REF!</v>
      </c>
      <c r="T1230" s="170" t="e">
        <f>IF(B1230=1,"",IF(AND(TrackingWorksheet!#REF!&lt;&gt;"",TrackingWorksheet!#REF!&lt;=#REF!),1,0)*D1230)</f>
        <v>#REF!</v>
      </c>
      <c r="U1230" s="170" t="e">
        <f>IF(B1230=1,"",IF(AND(TrackingWorksheet!#REF!&lt;&gt;"",TrackingWorksheet!#REF!&lt;=#REF!),1,0)*D1230)</f>
        <v>#REF!</v>
      </c>
      <c r="V1230" s="170" t="str">
        <f>IF(B1230=1,"",IF(TrackingWorksheet!F1235="","",TrackingWorksheet!F1235))</f>
        <v/>
      </c>
    </row>
    <row r="1231" spans="2:22" x14ac:dyDescent="0.35">
      <c r="B1231" s="178">
        <f>IF(AND(ISBLANK(TrackingWorksheet!B1236),ISBLANK(TrackingWorksheet!C1236),ISBLANK(TrackingWorksheet!G1236),ISBLANK(TrackingWorksheet!I1236),
ISBLANK(TrackingWorksheet!#REF!)),1,0)</f>
        <v>0</v>
      </c>
      <c r="C1231" s="173">
        <f>IF(B1231=1,"",TrackingWorksheet!D1236)</f>
        <v>0</v>
      </c>
      <c r="D1231" s="176">
        <f>IF(B1231=1,"",IF(AND(TrackingWorksheet!B1236&lt;&gt;"",TrackingWorksheet!B1236&lt;=WeeklyCOVIDSummary!$C$7,OR(TrackingWorksheet!C1236="",TrackingWorksheet!C1236&gt;=WeeklyCOVIDSummary!$C$6)),1,0))</f>
        <v>0</v>
      </c>
      <c r="E1231" s="175">
        <f>IF(B1231=1,"",IF(AND(TrackingWorksheet!H1236&lt;&gt;"",TrackingWorksheet!H1236&lt;=WeeklyCOVIDSummary!$C$7),1,0)*D1231)</f>
        <v>0</v>
      </c>
      <c r="F1231" s="175">
        <f>IF(B1231=1,"",IF(AND(TrackingWorksheet!I1236&lt;&gt;"",TrackingWorksheet!I1236&lt;=WeeklyCOVIDSummary!$C$7),1,0)*D1231)</f>
        <v>0</v>
      </c>
      <c r="G1231" s="175">
        <f>IF(B1231=1,"",IF(AND(TrackingWorksheet!G1236&lt;&gt;"",TrackingWorksheet!G1236&lt;=WeeklyCOVIDSummary!$C$7,WeeklyCOVIDSummary!$C$6-TrackingWorksheet!G1236&lt;60),1,0)*D1231)</f>
        <v>0</v>
      </c>
      <c r="H1231" s="175">
        <f>IF(B1231=1,"",IF(AND(TrackingWorksheet!G1236&lt;&gt;"",TrackingWorksheet!G1236&lt;=WeeklyCOVIDSummary!$C$7,TrackingWorksheet!G1236&gt;$M$3),1,0)*D1231)</f>
        <v>0</v>
      </c>
      <c r="I1231" s="175">
        <f t="shared" si="39"/>
        <v>0</v>
      </c>
      <c r="J1231" s="175">
        <f t="shared" si="38"/>
        <v>0</v>
      </c>
      <c r="K1231" s="175">
        <f>IF(B1231=1,"",IF(AND(TrackingWorksheet!G1236="",TrackingWorksheet!H1236="", TrackingWorksheet!I1236=""),1,0)*D1231)</f>
        <v>0</v>
      </c>
      <c r="L1231" s="178" t="str">
        <f>IF(B1231=1,"",IF(TrackingWorksheet!F1236="","",TrackingWorksheet!F1236))</f>
        <v/>
      </c>
      <c r="M1231" s="170"/>
      <c r="N1231" s="170">
        <f>IF(AND(ISBLANK(TrackingWorksheet!B1236),ISBLANK(TrackingWorksheet!C1236),ISBLANK(TrackingWorksheet!G1236),ISBLANK(TrackingWorksheet!I1236),
ISBLANK(TrackingWorksheet!#REF!)),1,0)</f>
        <v>0</v>
      </c>
      <c r="O1231" s="170">
        <f>IF(B1231=1,"",TrackingWorksheet!E1236)</f>
        <v>0</v>
      </c>
      <c r="P1231" s="170" t="e">
        <f>IF(B1231=1,"",IF(AND(TrackingWorksheet!B1236&lt;&gt;"",TrackingWorksheet!B1236&lt;=#REF!,OR(TrackingWorksheet!C1236="",TrackingWorksheet!C1236&gt;=#REF!)),1,0))</f>
        <v>#REF!</v>
      </c>
      <c r="Q1231" s="170" t="e">
        <f>IF(B1231=1,"",IF(AND(TrackingWorksheet!#REF! &lt;&gt;"",TrackingWorksheet!#REF!&lt;=#REF!), 1, 0)*D1231)</f>
        <v>#REF!</v>
      </c>
      <c r="R1231" s="170" t="e">
        <f>IF(B1231=1,"",IF(AND(TrackingWorksheet!#REF! &lt;&gt;"", TrackingWorksheet!#REF!="At facility"), 1, 0)*D1231)</f>
        <v>#REF!</v>
      </c>
      <c r="S1231" s="170" t="e">
        <f>IF(B1231=1,"",IF(AND(TrackingWorksheet!#REF! &lt;&gt;"", TrackingWorksheet!#REF!="Outside of facility"), 1, 0)*D1231)</f>
        <v>#REF!</v>
      </c>
      <c r="T1231" s="170" t="e">
        <f>IF(B1231=1,"",IF(AND(TrackingWorksheet!#REF!&lt;&gt;"",TrackingWorksheet!#REF!&lt;=#REF!),1,0)*D1231)</f>
        <v>#REF!</v>
      </c>
      <c r="U1231" s="170" t="e">
        <f>IF(B1231=1,"",IF(AND(TrackingWorksheet!#REF!&lt;&gt;"",TrackingWorksheet!#REF!&lt;=#REF!),1,0)*D1231)</f>
        <v>#REF!</v>
      </c>
      <c r="V1231" s="170" t="str">
        <f>IF(B1231=1,"",IF(TrackingWorksheet!F1236="","",TrackingWorksheet!F1236))</f>
        <v/>
      </c>
    </row>
    <row r="1232" spans="2:22" x14ac:dyDescent="0.35">
      <c r="B1232" s="178">
        <f>IF(AND(ISBLANK(TrackingWorksheet!B1237),ISBLANK(TrackingWorksheet!C1237),ISBLANK(TrackingWorksheet!G1237),ISBLANK(TrackingWorksheet!I1237),
ISBLANK(TrackingWorksheet!#REF!)),1,0)</f>
        <v>0</v>
      </c>
      <c r="C1232" s="173">
        <f>IF(B1232=1,"",TrackingWorksheet!D1237)</f>
        <v>0</v>
      </c>
      <c r="D1232" s="176">
        <f>IF(B1232=1,"",IF(AND(TrackingWorksheet!B1237&lt;&gt;"",TrackingWorksheet!B1237&lt;=WeeklyCOVIDSummary!$C$7,OR(TrackingWorksheet!C1237="",TrackingWorksheet!C1237&gt;=WeeklyCOVIDSummary!$C$6)),1,0))</f>
        <v>0</v>
      </c>
      <c r="E1232" s="175">
        <f>IF(B1232=1,"",IF(AND(TrackingWorksheet!H1237&lt;&gt;"",TrackingWorksheet!H1237&lt;=WeeklyCOVIDSummary!$C$7),1,0)*D1232)</f>
        <v>0</v>
      </c>
      <c r="F1232" s="175">
        <f>IF(B1232=1,"",IF(AND(TrackingWorksheet!I1237&lt;&gt;"",TrackingWorksheet!I1237&lt;=WeeklyCOVIDSummary!$C$7),1,0)*D1232)</f>
        <v>0</v>
      </c>
      <c r="G1232" s="175">
        <f>IF(B1232=1,"",IF(AND(TrackingWorksheet!G1237&lt;&gt;"",TrackingWorksheet!G1237&lt;=WeeklyCOVIDSummary!$C$7,WeeklyCOVIDSummary!$C$6-TrackingWorksheet!G1237&lt;60),1,0)*D1232)</f>
        <v>0</v>
      </c>
      <c r="H1232" s="175">
        <f>IF(B1232=1,"",IF(AND(TrackingWorksheet!G1237&lt;&gt;"",TrackingWorksheet!G1237&lt;=WeeklyCOVIDSummary!$C$7,TrackingWorksheet!G1237&gt;$M$3),1,0)*D1232)</f>
        <v>0</v>
      </c>
      <c r="I1232" s="175">
        <f t="shared" si="39"/>
        <v>0</v>
      </c>
      <c r="J1232" s="175">
        <f t="shared" si="38"/>
        <v>0</v>
      </c>
      <c r="K1232" s="175">
        <f>IF(B1232=1,"",IF(AND(TrackingWorksheet!G1237="",TrackingWorksheet!H1237="", TrackingWorksheet!I1237=""),1,0)*D1232)</f>
        <v>0</v>
      </c>
      <c r="L1232" s="178" t="str">
        <f>IF(B1232=1,"",IF(TrackingWorksheet!F1237="","",TrackingWorksheet!F1237))</f>
        <v/>
      </c>
      <c r="M1232" s="170"/>
      <c r="N1232" s="170">
        <f>IF(AND(ISBLANK(TrackingWorksheet!B1237),ISBLANK(TrackingWorksheet!C1237),ISBLANK(TrackingWorksheet!G1237),ISBLANK(TrackingWorksheet!I1237),
ISBLANK(TrackingWorksheet!#REF!)),1,0)</f>
        <v>0</v>
      </c>
      <c r="O1232" s="170">
        <f>IF(B1232=1,"",TrackingWorksheet!E1237)</f>
        <v>0</v>
      </c>
      <c r="P1232" s="170" t="e">
        <f>IF(B1232=1,"",IF(AND(TrackingWorksheet!B1237&lt;&gt;"",TrackingWorksheet!B1237&lt;=#REF!,OR(TrackingWorksheet!C1237="",TrackingWorksheet!C1237&gt;=#REF!)),1,0))</f>
        <v>#REF!</v>
      </c>
      <c r="Q1232" s="170" t="e">
        <f>IF(B1232=1,"",IF(AND(TrackingWorksheet!#REF! &lt;&gt;"",TrackingWorksheet!#REF!&lt;=#REF!), 1, 0)*D1232)</f>
        <v>#REF!</v>
      </c>
      <c r="R1232" s="170" t="e">
        <f>IF(B1232=1,"",IF(AND(TrackingWorksheet!#REF! &lt;&gt;"", TrackingWorksheet!#REF!="At facility"), 1, 0)*D1232)</f>
        <v>#REF!</v>
      </c>
      <c r="S1232" s="170" t="e">
        <f>IF(B1232=1,"",IF(AND(TrackingWorksheet!#REF! &lt;&gt;"", TrackingWorksheet!#REF!="Outside of facility"), 1, 0)*D1232)</f>
        <v>#REF!</v>
      </c>
      <c r="T1232" s="170" t="e">
        <f>IF(B1232=1,"",IF(AND(TrackingWorksheet!#REF!&lt;&gt;"",TrackingWorksheet!#REF!&lt;=#REF!),1,0)*D1232)</f>
        <v>#REF!</v>
      </c>
      <c r="U1232" s="170" t="e">
        <f>IF(B1232=1,"",IF(AND(TrackingWorksheet!#REF!&lt;&gt;"",TrackingWorksheet!#REF!&lt;=#REF!),1,0)*D1232)</f>
        <v>#REF!</v>
      </c>
      <c r="V1232" s="170" t="str">
        <f>IF(B1232=1,"",IF(TrackingWorksheet!F1237="","",TrackingWorksheet!F1237))</f>
        <v/>
      </c>
    </row>
    <row r="1233" spans="2:22" x14ac:dyDescent="0.35">
      <c r="B1233" s="178">
        <f>IF(AND(ISBLANK(TrackingWorksheet!B1238),ISBLANK(TrackingWorksheet!C1238),ISBLANK(TrackingWorksheet!G1238),ISBLANK(TrackingWorksheet!I1238),
ISBLANK(TrackingWorksheet!#REF!)),1,0)</f>
        <v>0</v>
      </c>
      <c r="C1233" s="173">
        <f>IF(B1233=1,"",TrackingWorksheet!D1238)</f>
        <v>0</v>
      </c>
      <c r="D1233" s="176">
        <f>IF(B1233=1,"",IF(AND(TrackingWorksheet!B1238&lt;&gt;"",TrackingWorksheet!B1238&lt;=WeeklyCOVIDSummary!$C$7,OR(TrackingWorksheet!C1238="",TrackingWorksheet!C1238&gt;=WeeklyCOVIDSummary!$C$6)),1,0))</f>
        <v>0</v>
      </c>
      <c r="E1233" s="175">
        <f>IF(B1233=1,"",IF(AND(TrackingWorksheet!H1238&lt;&gt;"",TrackingWorksheet!H1238&lt;=WeeklyCOVIDSummary!$C$7),1,0)*D1233)</f>
        <v>0</v>
      </c>
      <c r="F1233" s="175">
        <f>IF(B1233=1,"",IF(AND(TrackingWorksheet!I1238&lt;&gt;"",TrackingWorksheet!I1238&lt;=WeeklyCOVIDSummary!$C$7),1,0)*D1233)</f>
        <v>0</v>
      </c>
      <c r="G1233" s="175">
        <f>IF(B1233=1,"",IF(AND(TrackingWorksheet!G1238&lt;&gt;"",TrackingWorksheet!G1238&lt;=WeeklyCOVIDSummary!$C$7,WeeklyCOVIDSummary!$C$6-TrackingWorksheet!G1238&lt;60),1,0)*D1233)</f>
        <v>0</v>
      </c>
      <c r="H1233" s="175">
        <f>IF(B1233=1,"",IF(AND(TrackingWorksheet!G1238&lt;&gt;"",TrackingWorksheet!G1238&lt;=WeeklyCOVIDSummary!$C$7,TrackingWorksheet!G1238&gt;$M$3),1,0)*D1233)</f>
        <v>0</v>
      </c>
      <c r="I1233" s="175">
        <f t="shared" si="39"/>
        <v>0</v>
      </c>
      <c r="J1233" s="175">
        <f t="shared" si="38"/>
        <v>0</v>
      </c>
      <c r="K1233" s="175">
        <f>IF(B1233=1,"",IF(AND(TrackingWorksheet!G1238="",TrackingWorksheet!H1238="", TrackingWorksheet!I1238=""),1,0)*D1233)</f>
        <v>0</v>
      </c>
      <c r="L1233" s="178" t="str">
        <f>IF(B1233=1,"",IF(TrackingWorksheet!F1238="","",TrackingWorksheet!F1238))</f>
        <v/>
      </c>
      <c r="M1233" s="170"/>
      <c r="N1233" s="170">
        <f>IF(AND(ISBLANK(TrackingWorksheet!B1238),ISBLANK(TrackingWorksheet!C1238),ISBLANK(TrackingWorksheet!G1238),ISBLANK(TrackingWorksheet!I1238),
ISBLANK(TrackingWorksheet!#REF!)),1,0)</f>
        <v>0</v>
      </c>
      <c r="O1233" s="170">
        <f>IF(B1233=1,"",TrackingWorksheet!E1238)</f>
        <v>0</v>
      </c>
      <c r="P1233" s="170" t="e">
        <f>IF(B1233=1,"",IF(AND(TrackingWorksheet!B1238&lt;&gt;"",TrackingWorksheet!B1238&lt;=#REF!,OR(TrackingWorksheet!C1238="",TrackingWorksheet!C1238&gt;=#REF!)),1,0))</f>
        <v>#REF!</v>
      </c>
      <c r="Q1233" s="170" t="e">
        <f>IF(B1233=1,"",IF(AND(TrackingWorksheet!#REF! &lt;&gt;"",TrackingWorksheet!#REF!&lt;=#REF!), 1, 0)*D1233)</f>
        <v>#REF!</v>
      </c>
      <c r="R1233" s="170" t="e">
        <f>IF(B1233=1,"",IF(AND(TrackingWorksheet!#REF! &lt;&gt;"", TrackingWorksheet!#REF!="At facility"), 1, 0)*D1233)</f>
        <v>#REF!</v>
      </c>
      <c r="S1233" s="170" t="e">
        <f>IF(B1233=1,"",IF(AND(TrackingWorksheet!#REF! &lt;&gt;"", TrackingWorksheet!#REF!="Outside of facility"), 1, 0)*D1233)</f>
        <v>#REF!</v>
      </c>
      <c r="T1233" s="170" t="e">
        <f>IF(B1233=1,"",IF(AND(TrackingWorksheet!#REF!&lt;&gt;"",TrackingWorksheet!#REF!&lt;=#REF!),1,0)*D1233)</f>
        <v>#REF!</v>
      </c>
      <c r="U1233" s="170" t="e">
        <f>IF(B1233=1,"",IF(AND(TrackingWorksheet!#REF!&lt;&gt;"",TrackingWorksheet!#REF!&lt;=#REF!),1,0)*D1233)</f>
        <v>#REF!</v>
      </c>
      <c r="V1233" s="170" t="str">
        <f>IF(B1233=1,"",IF(TrackingWorksheet!F1238="","",TrackingWorksheet!F1238))</f>
        <v/>
      </c>
    </row>
    <row r="1234" spans="2:22" x14ac:dyDescent="0.35">
      <c r="B1234" s="178">
        <f>IF(AND(ISBLANK(TrackingWorksheet!B1239),ISBLANK(TrackingWorksheet!C1239),ISBLANK(TrackingWorksheet!G1239),ISBLANK(TrackingWorksheet!I1239),
ISBLANK(TrackingWorksheet!#REF!)),1,0)</f>
        <v>0</v>
      </c>
      <c r="C1234" s="173">
        <f>IF(B1234=1,"",TrackingWorksheet!D1239)</f>
        <v>0</v>
      </c>
      <c r="D1234" s="176">
        <f>IF(B1234=1,"",IF(AND(TrackingWorksheet!B1239&lt;&gt;"",TrackingWorksheet!B1239&lt;=WeeklyCOVIDSummary!$C$7,OR(TrackingWorksheet!C1239="",TrackingWorksheet!C1239&gt;=WeeklyCOVIDSummary!$C$6)),1,0))</f>
        <v>0</v>
      </c>
      <c r="E1234" s="175">
        <f>IF(B1234=1,"",IF(AND(TrackingWorksheet!H1239&lt;&gt;"",TrackingWorksheet!H1239&lt;=WeeklyCOVIDSummary!$C$7),1,0)*D1234)</f>
        <v>0</v>
      </c>
      <c r="F1234" s="175">
        <f>IF(B1234=1,"",IF(AND(TrackingWorksheet!I1239&lt;&gt;"",TrackingWorksheet!I1239&lt;=WeeklyCOVIDSummary!$C$7),1,0)*D1234)</f>
        <v>0</v>
      </c>
      <c r="G1234" s="175">
        <f>IF(B1234=1,"",IF(AND(TrackingWorksheet!G1239&lt;&gt;"",TrackingWorksheet!G1239&lt;=WeeklyCOVIDSummary!$C$7,WeeklyCOVIDSummary!$C$6-TrackingWorksheet!G1239&lt;60),1,0)*D1234)</f>
        <v>0</v>
      </c>
      <c r="H1234" s="175">
        <f>IF(B1234=1,"",IF(AND(TrackingWorksheet!G1239&lt;&gt;"",TrackingWorksheet!G1239&lt;=WeeklyCOVIDSummary!$C$7,TrackingWorksheet!G1239&gt;$M$3),1,0)*D1234)</f>
        <v>0</v>
      </c>
      <c r="I1234" s="175">
        <f t="shared" si="39"/>
        <v>0</v>
      </c>
      <c r="J1234" s="175">
        <f t="shared" si="38"/>
        <v>0</v>
      </c>
      <c r="K1234" s="175">
        <f>IF(B1234=1,"",IF(AND(TrackingWorksheet!G1239="",TrackingWorksheet!H1239="", TrackingWorksheet!I1239=""),1,0)*D1234)</f>
        <v>0</v>
      </c>
      <c r="L1234" s="178" t="str">
        <f>IF(B1234=1,"",IF(TrackingWorksheet!F1239="","",TrackingWorksheet!F1239))</f>
        <v/>
      </c>
      <c r="M1234" s="170"/>
      <c r="N1234" s="170">
        <f>IF(AND(ISBLANK(TrackingWorksheet!B1239),ISBLANK(TrackingWorksheet!C1239),ISBLANK(TrackingWorksheet!G1239),ISBLANK(TrackingWorksheet!I1239),
ISBLANK(TrackingWorksheet!#REF!)),1,0)</f>
        <v>0</v>
      </c>
      <c r="O1234" s="170">
        <f>IF(B1234=1,"",TrackingWorksheet!E1239)</f>
        <v>0</v>
      </c>
      <c r="P1234" s="170" t="e">
        <f>IF(B1234=1,"",IF(AND(TrackingWorksheet!B1239&lt;&gt;"",TrackingWorksheet!B1239&lt;=#REF!,OR(TrackingWorksheet!C1239="",TrackingWorksheet!C1239&gt;=#REF!)),1,0))</f>
        <v>#REF!</v>
      </c>
      <c r="Q1234" s="170" t="e">
        <f>IF(B1234=1,"",IF(AND(TrackingWorksheet!#REF! &lt;&gt;"",TrackingWorksheet!#REF!&lt;=#REF!), 1, 0)*D1234)</f>
        <v>#REF!</v>
      </c>
      <c r="R1234" s="170" t="e">
        <f>IF(B1234=1,"",IF(AND(TrackingWorksheet!#REF! &lt;&gt;"", TrackingWorksheet!#REF!="At facility"), 1, 0)*D1234)</f>
        <v>#REF!</v>
      </c>
      <c r="S1234" s="170" t="e">
        <f>IF(B1234=1,"",IF(AND(TrackingWorksheet!#REF! &lt;&gt;"", TrackingWorksheet!#REF!="Outside of facility"), 1, 0)*D1234)</f>
        <v>#REF!</v>
      </c>
      <c r="T1234" s="170" t="e">
        <f>IF(B1234=1,"",IF(AND(TrackingWorksheet!#REF!&lt;&gt;"",TrackingWorksheet!#REF!&lt;=#REF!),1,0)*D1234)</f>
        <v>#REF!</v>
      </c>
      <c r="U1234" s="170" t="e">
        <f>IF(B1234=1,"",IF(AND(TrackingWorksheet!#REF!&lt;&gt;"",TrackingWorksheet!#REF!&lt;=#REF!),1,0)*D1234)</f>
        <v>#REF!</v>
      </c>
      <c r="V1234" s="170" t="str">
        <f>IF(B1234=1,"",IF(TrackingWorksheet!F1239="","",TrackingWorksheet!F1239))</f>
        <v/>
      </c>
    </row>
    <row r="1235" spans="2:22" x14ac:dyDescent="0.35">
      <c r="B1235" s="178">
        <f>IF(AND(ISBLANK(TrackingWorksheet!B1240),ISBLANK(TrackingWorksheet!C1240),ISBLANK(TrackingWorksheet!G1240),ISBLANK(TrackingWorksheet!I1240),
ISBLANK(TrackingWorksheet!#REF!)),1,0)</f>
        <v>0</v>
      </c>
      <c r="C1235" s="173">
        <f>IF(B1235=1,"",TrackingWorksheet!D1240)</f>
        <v>0</v>
      </c>
      <c r="D1235" s="176">
        <f>IF(B1235=1,"",IF(AND(TrackingWorksheet!B1240&lt;&gt;"",TrackingWorksheet!B1240&lt;=WeeklyCOVIDSummary!$C$7,OR(TrackingWorksheet!C1240="",TrackingWorksheet!C1240&gt;=WeeklyCOVIDSummary!$C$6)),1,0))</f>
        <v>0</v>
      </c>
      <c r="E1235" s="175">
        <f>IF(B1235=1,"",IF(AND(TrackingWorksheet!H1240&lt;&gt;"",TrackingWorksheet!H1240&lt;=WeeklyCOVIDSummary!$C$7),1,0)*D1235)</f>
        <v>0</v>
      </c>
      <c r="F1235" s="175">
        <f>IF(B1235=1,"",IF(AND(TrackingWorksheet!I1240&lt;&gt;"",TrackingWorksheet!I1240&lt;=WeeklyCOVIDSummary!$C$7),1,0)*D1235)</f>
        <v>0</v>
      </c>
      <c r="G1235" s="175">
        <f>IF(B1235=1,"",IF(AND(TrackingWorksheet!G1240&lt;&gt;"",TrackingWorksheet!G1240&lt;=WeeklyCOVIDSummary!$C$7,WeeklyCOVIDSummary!$C$6-TrackingWorksheet!G1240&lt;60),1,0)*D1235)</f>
        <v>0</v>
      </c>
      <c r="H1235" s="175">
        <f>IF(B1235=1,"",IF(AND(TrackingWorksheet!G1240&lt;&gt;"",TrackingWorksheet!G1240&lt;=WeeklyCOVIDSummary!$C$7,TrackingWorksheet!G1240&gt;$M$3),1,0)*D1235)</f>
        <v>0</v>
      </c>
      <c r="I1235" s="175">
        <f t="shared" si="39"/>
        <v>0</v>
      </c>
      <c r="J1235" s="175">
        <f t="shared" si="38"/>
        <v>0</v>
      </c>
      <c r="K1235" s="175">
        <f>IF(B1235=1,"",IF(AND(TrackingWorksheet!G1240="",TrackingWorksheet!H1240="", TrackingWorksheet!I1240=""),1,0)*D1235)</f>
        <v>0</v>
      </c>
      <c r="L1235" s="178" t="str">
        <f>IF(B1235=1,"",IF(TrackingWorksheet!F1240="","",TrackingWorksheet!F1240))</f>
        <v/>
      </c>
      <c r="M1235" s="170"/>
      <c r="N1235" s="170">
        <f>IF(AND(ISBLANK(TrackingWorksheet!B1240),ISBLANK(TrackingWorksheet!C1240),ISBLANK(TrackingWorksheet!G1240),ISBLANK(TrackingWorksheet!I1240),
ISBLANK(TrackingWorksheet!#REF!)),1,0)</f>
        <v>0</v>
      </c>
      <c r="O1235" s="170">
        <f>IF(B1235=1,"",TrackingWorksheet!E1240)</f>
        <v>0</v>
      </c>
      <c r="P1235" s="170" t="e">
        <f>IF(B1235=1,"",IF(AND(TrackingWorksheet!B1240&lt;&gt;"",TrackingWorksheet!B1240&lt;=#REF!,OR(TrackingWorksheet!C1240="",TrackingWorksheet!C1240&gt;=#REF!)),1,0))</f>
        <v>#REF!</v>
      </c>
      <c r="Q1235" s="170" t="e">
        <f>IF(B1235=1,"",IF(AND(TrackingWorksheet!#REF! &lt;&gt;"",TrackingWorksheet!#REF!&lt;=#REF!), 1, 0)*D1235)</f>
        <v>#REF!</v>
      </c>
      <c r="R1235" s="170" t="e">
        <f>IF(B1235=1,"",IF(AND(TrackingWorksheet!#REF! &lt;&gt;"", TrackingWorksheet!#REF!="At facility"), 1, 0)*D1235)</f>
        <v>#REF!</v>
      </c>
      <c r="S1235" s="170" t="e">
        <f>IF(B1235=1,"",IF(AND(TrackingWorksheet!#REF! &lt;&gt;"", TrackingWorksheet!#REF!="Outside of facility"), 1, 0)*D1235)</f>
        <v>#REF!</v>
      </c>
      <c r="T1235" s="170" t="e">
        <f>IF(B1235=1,"",IF(AND(TrackingWorksheet!#REF!&lt;&gt;"",TrackingWorksheet!#REF!&lt;=#REF!),1,0)*D1235)</f>
        <v>#REF!</v>
      </c>
      <c r="U1235" s="170" t="e">
        <f>IF(B1235=1,"",IF(AND(TrackingWorksheet!#REF!&lt;&gt;"",TrackingWorksheet!#REF!&lt;=#REF!),1,0)*D1235)</f>
        <v>#REF!</v>
      </c>
      <c r="V1235" s="170" t="str">
        <f>IF(B1235=1,"",IF(TrackingWorksheet!F1240="","",TrackingWorksheet!F1240))</f>
        <v/>
      </c>
    </row>
    <row r="1236" spans="2:22" x14ac:dyDescent="0.35">
      <c r="B1236" s="178">
        <f>IF(AND(ISBLANK(TrackingWorksheet!B1241),ISBLANK(TrackingWorksheet!C1241),ISBLANK(TrackingWorksheet!G1241),ISBLANK(TrackingWorksheet!I1241),
ISBLANK(TrackingWorksheet!#REF!)),1,0)</f>
        <v>0</v>
      </c>
      <c r="C1236" s="173">
        <f>IF(B1236=1,"",TrackingWorksheet!D1241)</f>
        <v>0</v>
      </c>
      <c r="D1236" s="176">
        <f>IF(B1236=1,"",IF(AND(TrackingWorksheet!B1241&lt;&gt;"",TrackingWorksheet!B1241&lt;=WeeklyCOVIDSummary!$C$7,OR(TrackingWorksheet!C1241="",TrackingWorksheet!C1241&gt;=WeeklyCOVIDSummary!$C$6)),1,0))</f>
        <v>0</v>
      </c>
      <c r="E1236" s="175">
        <f>IF(B1236=1,"",IF(AND(TrackingWorksheet!H1241&lt;&gt;"",TrackingWorksheet!H1241&lt;=WeeklyCOVIDSummary!$C$7),1,0)*D1236)</f>
        <v>0</v>
      </c>
      <c r="F1236" s="175">
        <f>IF(B1236=1,"",IF(AND(TrackingWorksheet!I1241&lt;&gt;"",TrackingWorksheet!I1241&lt;=WeeklyCOVIDSummary!$C$7),1,0)*D1236)</f>
        <v>0</v>
      </c>
      <c r="G1236" s="175">
        <f>IF(B1236=1,"",IF(AND(TrackingWorksheet!G1241&lt;&gt;"",TrackingWorksheet!G1241&lt;=WeeklyCOVIDSummary!$C$7,WeeklyCOVIDSummary!$C$6-TrackingWorksheet!G1241&lt;60),1,0)*D1236)</f>
        <v>0</v>
      </c>
      <c r="H1236" s="175">
        <f>IF(B1236=1,"",IF(AND(TrackingWorksheet!G1241&lt;&gt;"",TrackingWorksheet!G1241&lt;=WeeklyCOVIDSummary!$C$7,TrackingWorksheet!G1241&gt;$M$3),1,0)*D1236)</f>
        <v>0</v>
      </c>
      <c r="I1236" s="175">
        <f t="shared" si="39"/>
        <v>0</v>
      </c>
      <c r="J1236" s="175">
        <f t="shared" si="38"/>
        <v>0</v>
      </c>
      <c r="K1236" s="175">
        <f>IF(B1236=1,"",IF(AND(TrackingWorksheet!G1241="",TrackingWorksheet!H1241="", TrackingWorksheet!I1241=""),1,0)*D1236)</f>
        <v>0</v>
      </c>
      <c r="L1236" s="178" t="str">
        <f>IF(B1236=1,"",IF(TrackingWorksheet!F1241="","",TrackingWorksheet!F1241))</f>
        <v/>
      </c>
      <c r="M1236" s="170"/>
      <c r="N1236" s="170">
        <f>IF(AND(ISBLANK(TrackingWorksheet!B1241),ISBLANK(TrackingWorksheet!C1241),ISBLANK(TrackingWorksheet!G1241),ISBLANK(TrackingWorksheet!I1241),
ISBLANK(TrackingWorksheet!#REF!)),1,0)</f>
        <v>0</v>
      </c>
      <c r="O1236" s="170">
        <f>IF(B1236=1,"",TrackingWorksheet!E1241)</f>
        <v>0</v>
      </c>
      <c r="P1236" s="170" t="e">
        <f>IF(B1236=1,"",IF(AND(TrackingWorksheet!B1241&lt;&gt;"",TrackingWorksheet!B1241&lt;=#REF!,OR(TrackingWorksheet!C1241="",TrackingWorksheet!C1241&gt;=#REF!)),1,0))</f>
        <v>#REF!</v>
      </c>
      <c r="Q1236" s="170" t="e">
        <f>IF(B1236=1,"",IF(AND(TrackingWorksheet!#REF! &lt;&gt;"",TrackingWorksheet!#REF!&lt;=#REF!), 1, 0)*D1236)</f>
        <v>#REF!</v>
      </c>
      <c r="R1236" s="170" t="e">
        <f>IF(B1236=1,"",IF(AND(TrackingWorksheet!#REF! &lt;&gt;"", TrackingWorksheet!#REF!="At facility"), 1, 0)*D1236)</f>
        <v>#REF!</v>
      </c>
      <c r="S1236" s="170" t="e">
        <f>IF(B1236=1,"",IF(AND(TrackingWorksheet!#REF! &lt;&gt;"", TrackingWorksheet!#REF!="Outside of facility"), 1, 0)*D1236)</f>
        <v>#REF!</v>
      </c>
      <c r="T1236" s="170" t="e">
        <f>IF(B1236=1,"",IF(AND(TrackingWorksheet!#REF!&lt;&gt;"",TrackingWorksheet!#REF!&lt;=#REF!),1,0)*D1236)</f>
        <v>#REF!</v>
      </c>
      <c r="U1236" s="170" t="e">
        <f>IF(B1236=1,"",IF(AND(TrackingWorksheet!#REF!&lt;&gt;"",TrackingWorksheet!#REF!&lt;=#REF!),1,0)*D1236)</f>
        <v>#REF!</v>
      </c>
      <c r="V1236" s="170" t="str">
        <f>IF(B1236=1,"",IF(TrackingWorksheet!F1241="","",TrackingWorksheet!F1241))</f>
        <v/>
      </c>
    </row>
    <row r="1237" spans="2:22" x14ac:dyDescent="0.35">
      <c r="B1237" s="178">
        <f>IF(AND(ISBLANK(TrackingWorksheet!B1242),ISBLANK(TrackingWorksheet!C1242),ISBLANK(TrackingWorksheet!G1242),ISBLANK(TrackingWorksheet!I1242),
ISBLANK(TrackingWorksheet!#REF!)),1,0)</f>
        <v>0</v>
      </c>
      <c r="C1237" s="173">
        <f>IF(B1237=1,"",TrackingWorksheet!D1242)</f>
        <v>0</v>
      </c>
      <c r="D1237" s="176">
        <f>IF(B1237=1,"",IF(AND(TrackingWorksheet!B1242&lt;&gt;"",TrackingWorksheet!B1242&lt;=WeeklyCOVIDSummary!$C$7,OR(TrackingWorksheet!C1242="",TrackingWorksheet!C1242&gt;=WeeklyCOVIDSummary!$C$6)),1,0))</f>
        <v>0</v>
      </c>
      <c r="E1237" s="175">
        <f>IF(B1237=1,"",IF(AND(TrackingWorksheet!H1242&lt;&gt;"",TrackingWorksheet!H1242&lt;=WeeklyCOVIDSummary!$C$7),1,0)*D1237)</f>
        <v>0</v>
      </c>
      <c r="F1237" s="175">
        <f>IF(B1237=1,"",IF(AND(TrackingWorksheet!I1242&lt;&gt;"",TrackingWorksheet!I1242&lt;=WeeklyCOVIDSummary!$C$7),1,0)*D1237)</f>
        <v>0</v>
      </c>
      <c r="G1237" s="175">
        <f>IF(B1237=1,"",IF(AND(TrackingWorksheet!G1242&lt;&gt;"",TrackingWorksheet!G1242&lt;=WeeklyCOVIDSummary!$C$7,WeeklyCOVIDSummary!$C$6-TrackingWorksheet!G1242&lt;60),1,0)*D1237)</f>
        <v>0</v>
      </c>
      <c r="H1237" s="175">
        <f>IF(B1237=1,"",IF(AND(TrackingWorksheet!G1242&lt;&gt;"",TrackingWorksheet!G1242&lt;=WeeklyCOVIDSummary!$C$7,TrackingWorksheet!G1242&gt;$M$3),1,0)*D1237)</f>
        <v>0</v>
      </c>
      <c r="I1237" s="175">
        <f t="shared" si="39"/>
        <v>0</v>
      </c>
      <c r="J1237" s="175">
        <f t="shared" si="38"/>
        <v>0</v>
      </c>
      <c r="K1237" s="175">
        <f>IF(B1237=1,"",IF(AND(TrackingWorksheet!G1242="",TrackingWorksheet!H1242="", TrackingWorksheet!I1242=""),1,0)*D1237)</f>
        <v>0</v>
      </c>
      <c r="L1237" s="178" t="str">
        <f>IF(B1237=1,"",IF(TrackingWorksheet!F1242="","",TrackingWorksheet!F1242))</f>
        <v/>
      </c>
      <c r="M1237" s="170"/>
      <c r="N1237" s="170">
        <f>IF(AND(ISBLANK(TrackingWorksheet!B1242),ISBLANK(TrackingWorksheet!C1242),ISBLANK(TrackingWorksheet!G1242),ISBLANK(TrackingWorksheet!I1242),
ISBLANK(TrackingWorksheet!#REF!)),1,0)</f>
        <v>0</v>
      </c>
      <c r="O1237" s="170">
        <f>IF(B1237=1,"",TrackingWorksheet!E1242)</f>
        <v>0</v>
      </c>
      <c r="P1237" s="170" t="e">
        <f>IF(B1237=1,"",IF(AND(TrackingWorksheet!B1242&lt;&gt;"",TrackingWorksheet!B1242&lt;=#REF!,OR(TrackingWorksheet!C1242="",TrackingWorksheet!C1242&gt;=#REF!)),1,0))</f>
        <v>#REF!</v>
      </c>
      <c r="Q1237" s="170" t="e">
        <f>IF(B1237=1,"",IF(AND(TrackingWorksheet!#REF! &lt;&gt;"",TrackingWorksheet!#REF!&lt;=#REF!), 1, 0)*D1237)</f>
        <v>#REF!</v>
      </c>
      <c r="R1237" s="170" t="e">
        <f>IF(B1237=1,"",IF(AND(TrackingWorksheet!#REF! &lt;&gt;"", TrackingWorksheet!#REF!="At facility"), 1, 0)*D1237)</f>
        <v>#REF!</v>
      </c>
      <c r="S1237" s="170" t="e">
        <f>IF(B1237=1,"",IF(AND(TrackingWorksheet!#REF! &lt;&gt;"", TrackingWorksheet!#REF!="Outside of facility"), 1, 0)*D1237)</f>
        <v>#REF!</v>
      </c>
      <c r="T1237" s="170" t="e">
        <f>IF(B1237=1,"",IF(AND(TrackingWorksheet!#REF!&lt;&gt;"",TrackingWorksheet!#REF!&lt;=#REF!),1,0)*D1237)</f>
        <v>#REF!</v>
      </c>
      <c r="U1237" s="170" t="e">
        <f>IF(B1237=1,"",IF(AND(TrackingWorksheet!#REF!&lt;&gt;"",TrackingWorksheet!#REF!&lt;=#REF!),1,0)*D1237)</f>
        <v>#REF!</v>
      </c>
      <c r="V1237" s="170" t="str">
        <f>IF(B1237=1,"",IF(TrackingWorksheet!F1242="","",TrackingWorksheet!F1242))</f>
        <v/>
      </c>
    </row>
    <row r="1238" spans="2:22" x14ac:dyDescent="0.35">
      <c r="B1238" s="178">
        <f>IF(AND(ISBLANK(TrackingWorksheet!B1243),ISBLANK(TrackingWorksheet!C1243),ISBLANK(TrackingWorksheet!G1243),ISBLANK(TrackingWorksheet!I1243),
ISBLANK(TrackingWorksheet!#REF!)),1,0)</f>
        <v>0</v>
      </c>
      <c r="C1238" s="173">
        <f>IF(B1238=1,"",TrackingWorksheet!D1243)</f>
        <v>0</v>
      </c>
      <c r="D1238" s="176">
        <f>IF(B1238=1,"",IF(AND(TrackingWorksheet!B1243&lt;&gt;"",TrackingWorksheet!B1243&lt;=WeeklyCOVIDSummary!$C$7,OR(TrackingWorksheet!C1243="",TrackingWorksheet!C1243&gt;=WeeklyCOVIDSummary!$C$6)),1,0))</f>
        <v>0</v>
      </c>
      <c r="E1238" s="175">
        <f>IF(B1238=1,"",IF(AND(TrackingWorksheet!H1243&lt;&gt;"",TrackingWorksheet!H1243&lt;=WeeklyCOVIDSummary!$C$7),1,0)*D1238)</f>
        <v>0</v>
      </c>
      <c r="F1238" s="175">
        <f>IF(B1238=1,"",IF(AND(TrackingWorksheet!I1243&lt;&gt;"",TrackingWorksheet!I1243&lt;=WeeklyCOVIDSummary!$C$7),1,0)*D1238)</f>
        <v>0</v>
      </c>
      <c r="G1238" s="175">
        <f>IF(B1238=1,"",IF(AND(TrackingWorksheet!G1243&lt;&gt;"",TrackingWorksheet!G1243&lt;=WeeklyCOVIDSummary!$C$7,WeeklyCOVIDSummary!$C$6-TrackingWorksheet!G1243&lt;60),1,0)*D1238)</f>
        <v>0</v>
      </c>
      <c r="H1238" s="175">
        <f>IF(B1238=1,"",IF(AND(TrackingWorksheet!G1243&lt;&gt;"",TrackingWorksheet!G1243&lt;=WeeklyCOVIDSummary!$C$7,TrackingWorksheet!G1243&gt;$M$3),1,0)*D1238)</f>
        <v>0</v>
      </c>
      <c r="I1238" s="175">
        <f t="shared" si="39"/>
        <v>0</v>
      </c>
      <c r="J1238" s="175">
        <f t="shared" si="38"/>
        <v>0</v>
      </c>
      <c r="K1238" s="175">
        <f>IF(B1238=1,"",IF(AND(TrackingWorksheet!G1243="",TrackingWorksheet!H1243="", TrackingWorksheet!I1243=""),1,0)*D1238)</f>
        <v>0</v>
      </c>
      <c r="L1238" s="178" t="str">
        <f>IF(B1238=1,"",IF(TrackingWorksheet!F1243="","",TrackingWorksheet!F1243))</f>
        <v/>
      </c>
      <c r="M1238" s="170"/>
      <c r="N1238" s="170">
        <f>IF(AND(ISBLANK(TrackingWorksheet!B1243),ISBLANK(TrackingWorksheet!C1243),ISBLANK(TrackingWorksheet!G1243),ISBLANK(TrackingWorksheet!I1243),
ISBLANK(TrackingWorksheet!#REF!)),1,0)</f>
        <v>0</v>
      </c>
      <c r="O1238" s="170">
        <f>IF(B1238=1,"",TrackingWorksheet!E1243)</f>
        <v>0</v>
      </c>
      <c r="P1238" s="170" t="e">
        <f>IF(B1238=1,"",IF(AND(TrackingWorksheet!B1243&lt;&gt;"",TrackingWorksheet!B1243&lt;=#REF!,OR(TrackingWorksheet!C1243="",TrackingWorksheet!C1243&gt;=#REF!)),1,0))</f>
        <v>#REF!</v>
      </c>
      <c r="Q1238" s="170" t="e">
        <f>IF(B1238=1,"",IF(AND(TrackingWorksheet!#REF! &lt;&gt;"",TrackingWorksheet!#REF!&lt;=#REF!), 1, 0)*D1238)</f>
        <v>#REF!</v>
      </c>
      <c r="R1238" s="170" t="e">
        <f>IF(B1238=1,"",IF(AND(TrackingWorksheet!#REF! &lt;&gt;"", TrackingWorksheet!#REF!="At facility"), 1, 0)*D1238)</f>
        <v>#REF!</v>
      </c>
      <c r="S1238" s="170" t="e">
        <f>IF(B1238=1,"",IF(AND(TrackingWorksheet!#REF! &lt;&gt;"", TrackingWorksheet!#REF!="Outside of facility"), 1, 0)*D1238)</f>
        <v>#REF!</v>
      </c>
      <c r="T1238" s="170" t="e">
        <f>IF(B1238=1,"",IF(AND(TrackingWorksheet!#REF!&lt;&gt;"",TrackingWorksheet!#REF!&lt;=#REF!),1,0)*D1238)</f>
        <v>#REF!</v>
      </c>
      <c r="U1238" s="170" t="e">
        <f>IF(B1238=1,"",IF(AND(TrackingWorksheet!#REF!&lt;&gt;"",TrackingWorksheet!#REF!&lt;=#REF!),1,0)*D1238)</f>
        <v>#REF!</v>
      </c>
      <c r="V1238" s="170" t="str">
        <f>IF(B1238=1,"",IF(TrackingWorksheet!F1243="","",TrackingWorksheet!F1243))</f>
        <v/>
      </c>
    </row>
    <row r="1239" spans="2:22" x14ac:dyDescent="0.35">
      <c r="B1239" s="178">
        <f>IF(AND(ISBLANK(TrackingWorksheet!B1244),ISBLANK(TrackingWorksheet!C1244),ISBLANK(TrackingWorksheet!G1244),ISBLANK(TrackingWorksheet!I1244),
ISBLANK(TrackingWorksheet!#REF!)),1,0)</f>
        <v>0</v>
      </c>
      <c r="C1239" s="173">
        <f>IF(B1239=1,"",TrackingWorksheet!D1244)</f>
        <v>0</v>
      </c>
      <c r="D1239" s="176">
        <f>IF(B1239=1,"",IF(AND(TrackingWorksheet!B1244&lt;&gt;"",TrackingWorksheet!B1244&lt;=WeeklyCOVIDSummary!$C$7,OR(TrackingWorksheet!C1244="",TrackingWorksheet!C1244&gt;=WeeklyCOVIDSummary!$C$6)),1,0))</f>
        <v>0</v>
      </c>
      <c r="E1239" s="175">
        <f>IF(B1239=1,"",IF(AND(TrackingWorksheet!H1244&lt;&gt;"",TrackingWorksheet!H1244&lt;=WeeklyCOVIDSummary!$C$7),1,0)*D1239)</f>
        <v>0</v>
      </c>
      <c r="F1239" s="175">
        <f>IF(B1239=1,"",IF(AND(TrackingWorksheet!I1244&lt;&gt;"",TrackingWorksheet!I1244&lt;=WeeklyCOVIDSummary!$C$7),1,0)*D1239)</f>
        <v>0</v>
      </c>
      <c r="G1239" s="175">
        <f>IF(B1239=1,"",IF(AND(TrackingWorksheet!G1244&lt;&gt;"",TrackingWorksheet!G1244&lt;=WeeklyCOVIDSummary!$C$7,WeeklyCOVIDSummary!$C$6-TrackingWorksheet!G1244&lt;60),1,0)*D1239)</f>
        <v>0</v>
      </c>
      <c r="H1239" s="175">
        <f>IF(B1239=1,"",IF(AND(TrackingWorksheet!G1244&lt;&gt;"",TrackingWorksheet!G1244&lt;=WeeklyCOVIDSummary!$C$7,TrackingWorksheet!G1244&gt;$M$3),1,0)*D1239)</f>
        <v>0</v>
      </c>
      <c r="I1239" s="175">
        <f t="shared" si="39"/>
        <v>0</v>
      </c>
      <c r="J1239" s="175">
        <f t="shared" si="38"/>
        <v>0</v>
      </c>
      <c r="K1239" s="175">
        <f>IF(B1239=1,"",IF(AND(TrackingWorksheet!G1244="",TrackingWorksheet!H1244="", TrackingWorksheet!I1244=""),1,0)*D1239)</f>
        <v>0</v>
      </c>
      <c r="L1239" s="178" t="str">
        <f>IF(B1239=1,"",IF(TrackingWorksheet!F1244="","",TrackingWorksheet!F1244))</f>
        <v/>
      </c>
      <c r="M1239" s="170"/>
      <c r="N1239" s="170">
        <f>IF(AND(ISBLANK(TrackingWorksheet!B1244),ISBLANK(TrackingWorksheet!C1244),ISBLANK(TrackingWorksheet!G1244),ISBLANK(TrackingWorksheet!I1244),
ISBLANK(TrackingWorksheet!#REF!)),1,0)</f>
        <v>0</v>
      </c>
      <c r="O1239" s="170">
        <f>IF(B1239=1,"",TrackingWorksheet!E1244)</f>
        <v>0</v>
      </c>
      <c r="P1239" s="170" t="e">
        <f>IF(B1239=1,"",IF(AND(TrackingWorksheet!B1244&lt;&gt;"",TrackingWorksheet!B1244&lt;=#REF!,OR(TrackingWorksheet!C1244="",TrackingWorksheet!C1244&gt;=#REF!)),1,0))</f>
        <v>#REF!</v>
      </c>
      <c r="Q1239" s="170" t="e">
        <f>IF(B1239=1,"",IF(AND(TrackingWorksheet!#REF! &lt;&gt;"",TrackingWorksheet!#REF!&lt;=#REF!), 1, 0)*D1239)</f>
        <v>#REF!</v>
      </c>
      <c r="R1239" s="170" t="e">
        <f>IF(B1239=1,"",IF(AND(TrackingWorksheet!#REF! &lt;&gt;"", TrackingWorksheet!#REF!="At facility"), 1, 0)*D1239)</f>
        <v>#REF!</v>
      </c>
      <c r="S1239" s="170" t="e">
        <f>IF(B1239=1,"",IF(AND(TrackingWorksheet!#REF! &lt;&gt;"", TrackingWorksheet!#REF!="Outside of facility"), 1, 0)*D1239)</f>
        <v>#REF!</v>
      </c>
      <c r="T1239" s="170" t="e">
        <f>IF(B1239=1,"",IF(AND(TrackingWorksheet!#REF!&lt;&gt;"",TrackingWorksheet!#REF!&lt;=#REF!),1,0)*D1239)</f>
        <v>#REF!</v>
      </c>
      <c r="U1239" s="170" t="e">
        <f>IF(B1239=1,"",IF(AND(TrackingWorksheet!#REF!&lt;&gt;"",TrackingWorksheet!#REF!&lt;=#REF!),1,0)*D1239)</f>
        <v>#REF!</v>
      </c>
      <c r="V1239" s="170" t="str">
        <f>IF(B1239=1,"",IF(TrackingWorksheet!F1244="","",TrackingWorksheet!F1244))</f>
        <v/>
      </c>
    </row>
    <row r="1240" spans="2:22" x14ac:dyDescent="0.35">
      <c r="B1240" s="178">
        <f>IF(AND(ISBLANK(TrackingWorksheet!B1245),ISBLANK(TrackingWorksheet!C1245),ISBLANK(TrackingWorksheet!G1245),ISBLANK(TrackingWorksheet!I1245),
ISBLANK(TrackingWorksheet!#REF!)),1,0)</f>
        <v>0</v>
      </c>
      <c r="C1240" s="173">
        <f>IF(B1240=1,"",TrackingWorksheet!D1245)</f>
        <v>0</v>
      </c>
      <c r="D1240" s="176">
        <f>IF(B1240=1,"",IF(AND(TrackingWorksheet!B1245&lt;&gt;"",TrackingWorksheet!B1245&lt;=WeeklyCOVIDSummary!$C$7,OR(TrackingWorksheet!C1245="",TrackingWorksheet!C1245&gt;=WeeklyCOVIDSummary!$C$6)),1,0))</f>
        <v>0</v>
      </c>
      <c r="E1240" s="175">
        <f>IF(B1240=1,"",IF(AND(TrackingWorksheet!H1245&lt;&gt;"",TrackingWorksheet!H1245&lt;=WeeklyCOVIDSummary!$C$7),1,0)*D1240)</f>
        <v>0</v>
      </c>
      <c r="F1240" s="175">
        <f>IF(B1240=1,"",IF(AND(TrackingWorksheet!I1245&lt;&gt;"",TrackingWorksheet!I1245&lt;=WeeklyCOVIDSummary!$C$7),1,0)*D1240)</f>
        <v>0</v>
      </c>
      <c r="G1240" s="175">
        <f>IF(B1240=1,"",IF(AND(TrackingWorksheet!G1245&lt;&gt;"",TrackingWorksheet!G1245&lt;=WeeklyCOVIDSummary!$C$7,WeeklyCOVIDSummary!$C$6-TrackingWorksheet!G1245&lt;60),1,0)*D1240)</f>
        <v>0</v>
      </c>
      <c r="H1240" s="175">
        <f>IF(B1240=1,"",IF(AND(TrackingWorksheet!G1245&lt;&gt;"",TrackingWorksheet!G1245&lt;=WeeklyCOVIDSummary!$C$7,TrackingWorksheet!G1245&gt;$M$3),1,0)*D1240)</f>
        <v>0</v>
      </c>
      <c r="I1240" s="175">
        <f t="shared" si="39"/>
        <v>0</v>
      </c>
      <c r="J1240" s="175">
        <f t="shared" si="38"/>
        <v>0</v>
      </c>
      <c r="K1240" s="175">
        <f>IF(B1240=1,"",IF(AND(TrackingWorksheet!G1245="",TrackingWorksheet!H1245="", TrackingWorksheet!I1245=""),1,0)*D1240)</f>
        <v>0</v>
      </c>
      <c r="L1240" s="178" t="str">
        <f>IF(B1240=1,"",IF(TrackingWorksheet!F1245="","",TrackingWorksheet!F1245))</f>
        <v/>
      </c>
      <c r="M1240" s="170"/>
      <c r="N1240" s="170">
        <f>IF(AND(ISBLANK(TrackingWorksheet!B1245),ISBLANK(TrackingWorksheet!C1245),ISBLANK(TrackingWorksheet!G1245),ISBLANK(TrackingWorksheet!I1245),
ISBLANK(TrackingWorksheet!#REF!)),1,0)</f>
        <v>0</v>
      </c>
      <c r="O1240" s="170">
        <f>IF(B1240=1,"",TrackingWorksheet!E1245)</f>
        <v>0</v>
      </c>
      <c r="P1240" s="170" t="e">
        <f>IF(B1240=1,"",IF(AND(TrackingWorksheet!B1245&lt;&gt;"",TrackingWorksheet!B1245&lt;=#REF!,OR(TrackingWorksheet!C1245="",TrackingWorksheet!C1245&gt;=#REF!)),1,0))</f>
        <v>#REF!</v>
      </c>
      <c r="Q1240" s="170" t="e">
        <f>IF(B1240=1,"",IF(AND(TrackingWorksheet!#REF! &lt;&gt;"",TrackingWorksheet!#REF!&lt;=#REF!), 1, 0)*D1240)</f>
        <v>#REF!</v>
      </c>
      <c r="R1240" s="170" t="e">
        <f>IF(B1240=1,"",IF(AND(TrackingWorksheet!#REF! &lt;&gt;"", TrackingWorksheet!#REF!="At facility"), 1, 0)*D1240)</f>
        <v>#REF!</v>
      </c>
      <c r="S1240" s="170" t="e">
        <f>IF(B1240=1,"",IF(AND(TrackingWorksheet!#REF! &lt;&gt;"", TrackingWorksheet!#REF!="Outside of facility"), 1, 0)*D1240)</f>
        <v>#REF!</v>
      </c>
      <c r="T1240" s="170" t="e">
        <f>IF(B1240=1,"",IF(AND(TrackingWorksheet!#REF!&lt;&gt;"",TrackingWorksheet!#REF!&lt;=#REF!),1,0)*D1240)</f>
        <v>#REF!</v>
      </c>
      <c r="U1240" s="170" t="e">
        <f>IF(B1240=1,"",IF(AND(TrackingWorksheet!#REF!&lt;&gt;"",TrackingWorksheet!#REF!&lt;=#REF!),1,0)*D1240)</f>
        <v>#REF!</v>
      </c>
      <c r="V1240" s="170" t="str">
        <f>IF(B1240=1,"",IF(TrackingWorksheet!F1245="","",TrackingWorksheet!F1245))</f>
        <v/>
      </c>
    </row>
    <row r="1241" spans="2:22" x14ac:dyDescent="0.35">
      <c r="B1241" s="178">
        <f>IF(AND(ISBLANK(TrackingWorksheet!B1246),ISBLANK(TrackingWorksheet!C1246),ISBLANK(TrackingWorksheet!G1246),ISBLANK(TrackingWorksheet!I1246),
ISBLANK(TrackingWorksheet!#REF!)),1,0)</f>
        <v>0</v>
      </c>
      <c r="C1241" s="173">
        <f>IF(B1241=1,"",TrackingWorksheet!D1246)</f>
        <v>0</v>
      </c>
      <c r="D1241" s="176">
        <f>IF(B1241=1,"",IF(AND(TrackingWorksheet!B1246&lt;&gt;"",TrackingWorksheet!B1246&lt;=WeeklyCOVIDSummary!$C$7,OR(TrackingWorksheet!C1246="",TrackingWorksheet!C1246&gt;=WeeklyCOVIDSummary!$C$6)),1,0))</f>
        <v>0</v>
      </c>
      <c r="E1241" s="175">
        <f>IF(B1241=1,"",IF(AND(TrackingWorksheet!H1246&lt;&gt;"",TrackingWorksheet!H1246&lt;=WeeklyCOVIDSummary!$C$7),1,0)*D1241)</f>
        <v>0</v>
      </c>
      <c r="F1241" s="175">
        <f>IF(B1241=1,"",IF(AND(TrackingWorksheet!I1246&lt;&gt;"",TrackingWorksheet!I1246&lt;=WeeklyCOVIDSummary!$C$7),1,0)*D1241)</f>
        <v>0</v>
      </c>
      <c r="G1241" s="175">
        <f>IF(B1241=1,"",IF(AND(TrackingWorksheet!G1246&lt;&gt;"",TrackingWorksheet!G1246&lt;=WeeklyCOVIDSummary!$C$7,WeeklyCOVIDSummary!$C$6-TrackingWorksheet!G1246&lt;60),1,0)*D1241)</f>
        <v>0</v>
      </c>
      <c r="H1241" s="175">
        <f>IF(B1241=1,"",IF(AND(TrackingWorksheet!G1246&lt;&gt;"",TrackingWorksheet!G1246&lt;=WeeklyCOVIDSummary!$C$7,TrackingWorksheet!G1246&gt;$M$3),1,0)*D1241)</f>
        <v>0</v>
      </c>
      <c r="I1241" s="175">
        <f t="shared" si="39"/>
        <v>0</v>
      </c>
      <c r="J1241" s="175">
        <f t="shared" si="38"/>
        <v>0</v>
      </c>
      <c r="K1241" s="175">
        <f>IF(B1241=1,"",IF(AND(TrackingWorksheet!G1246="",TrackingWorksheet!H1246="", TrackingWorksheet!I1246=""),1,0)*D1241)</f>
        <v>0</v>
      </c>
      <c r="L1241" s="178" t="str">
        <f>IF(B1241=1,"",IF(TrackingWorksheet!F1246="","",TrackingWorksheet!F1246))</f>
        <v/>
      </c>
      <c r="M1241" s="170"/>
      <c r="N1241" s="170">
        <f>IF(AND(ISBLANK(TrackingWorksheet!B1246),ISBLANK(TrackingWorksheet!C1246),ISBLANK(TrackingWorksheet!G1246),ISBLANK(TrackingWorksheet!I1246),
ISBLANK(TrackingWorksheet!#REF!)),1,0)</f>
        <v>0</v>
      </c>
      <c r="O1241" s="170">
        <f>IF(B1241=1,"",TrackingWorksheet!E1246)</f>
        <v>0</v>
      </c>
      <c r="P1241" s="170" t="e">
        <f>IF(B1241=1,"",IF(AND(TrackingWorksheet!B1246&lt;&gt;"",TrackingWorksheet!B1246&lt;=#REF!,OR(TrackingWorksheet!C1246="",TrackingWorksheet!C1246&gt;=#REF!)),1,0))</f>
        <v>#REF!</v>
      </c>
      <c r="Q1241" s="170" t="e">
        <f>IF(B1241=1,"",IF(AND(TrackingWorksheet!#REF! &lt;&gt;"",TrackingWorksheet!#REF!&lt;=#REF!), 1, 0)*D1241)</f>
        <v>#REF!</v>
      </c>
      <c r="R1241" s="170" t="e">
        <f>IF(B1241=1,"",IF(AND(TrackingWorksheet!#REF! &lt;&gt;"", TrackingWorksheet!#REF!="At facility"), 1, 0)*D1241)</f>
        <v>#REF!</v>
      </c>
      <c r="S1241" s="170" t="e">
        <f>IF(B1241=1,"",IF(AND(TrackingWorksheet!#REF! &lt;&gt;"", TrackingWorksheet!#REF!="Outside of facility"), 1, 0)*D1241)</f>
        <v>#REF!</v>
      </c>
      <c r="T1241" s="170" t="e">
        <f>IF(B1241=1,"",IF(AND(TrackingWorksheet!#REF!&lt;&gt;"",TrackingWorksheet!#REF!&lt;=#REF!),1,0)*D1241)</f>
        <v>#REF!</v>
      </c>
      <c r="U1241" s="170" t="e">
        <f>IF(B1241=1,"",IF(AND(TrackingWorksheet!#REF!&lt;&gt;"",TrackingWorksheet!#REF!&lt;=#REF!),1,0)*D1241)</f>
        <v>#REF!</v>
      </c>
      <c r="V1241" s="170" t="str">
        <f>IF(B1241=1,"",IF(TrackingWorksheet!F1246="","",TrackingWorksheet!F1246))</f>
        <v/>
      </c>
    </row>
    <row r="1242" spans="2:22" x14ac:dyDescent="0.35">
      <c r="B1242" s="178">
        <f>IF(AND(ISBLANK(TrackingWorksheet!B1247),ISBLANK(TrackingWorksheet!C1247),ISBLANK(TrackingWorksheet!G1247),ISBLANK(TrackingWorksheet!I1247),
ISBLANK(TrackingWorksheet!#REF!)),1,0)</f>
        <v>0</v>
      </c>
      <c r="C1242" s="173">
        <f>IF(B1242=1,"",TrackingWorksheet!D1247)</f>
        <v>0</v>
      </c>
      <c r="D1242" s="176">
        <f>IF(B1242=1,"",IF(AND(TrackingWorksheet!B1247&lt;&gt;"",TrackingWorksheet!B1247&lt;=WeeklyCOVIDSummary!$C$7,OR(TrackingWorksheet!C1247="",TrackingWorksheet!C1247&gt;=WeeklyCOVIDSummary!$C$6)),1,0))</f>
        <v>0</v>
      </c>
      <c r="E1242" s="175">
        <f>IF(B1242=1,"",IF(AND(TrackingWorksheet!H1247&lt;&gt;"",TrackingWorksheet!H1247&lt;=WeeklyCOVIDSummary!$C$7),1,0)*D1242)</f>
        <v>0</v>
      </c>
      <c r="F1242" s="175">
        <f>IF(B1242=1,"",IF(AND(TrackingWorksheet!I1247&lt;&gt;"",TrackingWorksheet!I1247&lt;=WeeklyCOVIDSummary!$C$7),1,0)*D1242)</f>
        <v>0</v>
      </c>
      <c r="G1242" s="175">
        <f>IF(B1242=1,"",IF(AND(TrackingWorksheet!G1247&lt;&gt;"",TrackingWorksheet!G1247&lt;=WeeklyCOVIDSummary!$C$7,WeeklyCOVIDSummary!$C$6-TrackingWorksheet!G1247&lt;60),1,0)*D1242)</f>
        <v>0</v>
      </c>
      <c r="H1242" s="175">
        <f>IF(B1242=1,"",IF(AND(TrackingWorksheet!G1247&lt;&gt;"",TrackingWorksheet!G1247&lt;=WeeklyCOVIDSummary!$C$7,TrackingWorksheet!G1247&gt;$M$3),1,0)*D1242)</f>
        <v>0</v>
      </c>
      <c r="I1242" s="175">
        <f t="shared" si="39"/>
        <v>0</v>
      </c>
      <c r="J1242" s="175">
        <f t="shared" si="38"/>
        <v>0</v>
      </c>
      <c r="K1242" s="175">
        <f>IF(B1242=1,"",IF(AND(TrackingWorksheet!G1247="",TrackingWorksheet!H1247="", TrackingWorksheet!I1247=""),1,0)*D1242)</f>
        <v>0</v>
      </c>
      <c r="L1242" s="178" t="str">
        <f>IF(B1242=1,"",IF(TrackingWorksheet!F1247="","",TrackingWorksheet!F1247))</f>
        <v/>
      </c>
      <c r="M1242" s="170"/>
      <c r="N1242" s="170">
        <f>IF(AND(ISBLANK(TrackingWorksheet!B1247),ISBLANK(TrackingWorksheet!C1247),ISBLANK(TrackingWorksheet!G1247),ISBLANK(TrackingWorksheet!I1247),
ISBLANK(TrackingWorksheet!#REF!)),1,0)</f>
        <v>0</v>
      </c>
      <c r="O1242" s="170">
        <f>IF(B1242=1,"",TrackingWorksheet!E1247)</f>
        <v>0</v>
      </c>
      <c r="P1242" s="170" t="e">
        <f>IF(B1242=1,"",IF(AND(TrackingWorksheet!B1247&lt;&gt;"",TrackingWorksheet!B1247&lt;=#REF!,OR(TrackingWorksheet!C1247="",TrackingWorksheet!C1247&gt;=#REF!)),1,0))</f>
        <v>#REF!</v>
      </c>
      <c r="Q1242" s="170" t="e">
        <f>IF(B1242=1,"",IF(AND(TrackingWorksheet!#REF! &lt;&gt;"",TrackingWorksheet!#REF!&lt;=#REF!), 1, 0)*D1242)</f>
        <v>#REF!</v>
      </c>
      <c r="R1242" s="170" t="e">
        <f>IF(B1242=1,"",IF(AND(TrackingWorksheet!#REF! &lt;&gt;"", TrackingWorksheet!#REF!="At facility"), 1, 0)*D1242)</f>
        <v>#REF!</v>
      </c>
      <c r="S1242" s="170" t="e">
        <f>IF(B1242=1,"",IF(AND(TrackingWorksheet!#REF! &lt;&gt;"", TrackingWorksheet!#REF!="Outside of facility"), 1, 0)*D1242)</f>
        <v>#REF!</v>
      </c>
      <c r="T1242" s="170" t="e">
        <f>IF(B1242=1,"",IF(AND(TrackingWorksheet!#REF!&lt;&gt;"",TrackingWorksheet!#REF!&lt;=#REF!),1,0)*D1242)</f>
        <v>#REF!</v>
      </c>
      <c r="U1242" s="170" t="e">
        <f>IF(B1242=1,"",IF(AND(TrackingWorksheet!#REF!&lt;&gt;"",TrackingWorksheet!#REF!&lt;=#REF!),1,0)*D1242)</f>
        <v>#REF!</v>
      </c>
      <c r="V1242" s="170" t="str">
        <f>IF(B1242=1,"",IF(TrackingWorksheet!F1247="","",TrackingWorksheet!F1247))</f>
        <v/>
      </c>
    </row>
    <row r="1243" spans="2:22" x14ac:dyDescent="0.35">
      <c r="B1243" s="178">
        <f>IF(AND(ISBLANK(TrackingWorksheet!B1248),ISBLANK(TrackingWorksheet!C1248),ISBLANK(TrackingWorksheet!G1248),ISBLANK(TrackingWorksheet!I1248),
ISBLANK(TrackingWorksheet!#REF!)),1,0)</f>
        <v>0</v>
      </c>
      <c r="C1243" s="173">
        <f>IF(B1243=1,"",TrackingWorksheet!D1248)</f>
        <v>0</v>
      </c>
      <c r="D1243" s="176">
        <f>IF(B1243=1,"",IF(AND(TrackingWorksheet!B1248&lt;&gt;"",TrackingWorksheet!B1248&lt;=WeeklyCOVIDSummary!$C$7,OR(TrackingWorksheet!C1248="",TrackingWorksheet!C1248&gt;=WeeklyCOVIDSummary!$C$6)),1,0))</f>
        <v>0</v>
      </c>
      <c r="E1243" s="175">
        <f>IF(B1243=1,"",IF(AND(TrackingWorksheet!H1248&lt;&gt;"",TrackingWorksheet!H1248&lt;=WeeklyCOVIDSummary!$C$7),1,0)*D1243)</f>
        <v>0</v>
      </c>
      <c r="F1243" s="175">
        <f>IF(B1243=1,"",IF(AND(TrackingWorksheet!I1248&lt;&gt;"",TrackingWorksheet!I1248&lt;=WeeklyCOVIDSummary!$C$7),1,0)*D1243)</f>
        <v>0</v>
      </c>
      <c r="G1243" s="175">
        <f>IF(B1243=1,"",IF(AND(TrackingWorksheet!G1248&lt;&gt;"",TrackingWorksheet!G1248&lt;=WeeklyCOVIDSummary!$C$7,WeeklyCOVIDSummary!$C$6-TrackingWorksheet!G1248&lt;60),1,0)*D1243)</f>
        <v>0</v>
      </c>
      <c r="H1243" s="175">
        <f>IF(B1243=1,"",IF(AND(TrackingWorksheet!G1248&lt;&gt;"",TrackingWorksheet!G1248&lt;=WeeklyCOVIDSummary!$C$7,TrackingWorksheet!G1248&gt;$M$3),1,0)*D1243)</f>
        <v>0</v>
      </c>
      <c r="I1243" s="175">
        <f t="shared" si="39"/>
        <v>0</v>
      </c>
      <c r="J1243" s="175">
        <f t="shared" si="38"/>
        <v>0</v>
      </c>
      <c r="K1243" s="175">
        <f>IF(B1243=1,"",IF(AND(TrackingWorksheet!G1248="",TrackingWorksheet!H1248="", TrackingWorksheet!I1248=""),1,0)*D1243)</f>
        <v>0</v>
      </c>
      <c r="L1243" s="178" t="str">
        <f>IF(B1243=1,"",IF(TrackingWorksheet!F1248="","",TrackingWorksheet!F1248))</f>
        <v/>
      </c>
      <c r="M1243" s="170"/>
      <c r="N1243" s="170">
        <f>IF(AND(ISBLANK(TrackingWorksheet!B1248),ISBLANK(TrackingWorksheet!C1248),ISBLANK(TrackingWorksheet!G1248),ISBLANK(TrackingWorksheet!I1248),
ISBLANK(TrackingWorksheet!#REF!)),1,0)</f>
        <v>0</v>
      </c>
      <c r="O1243" s="170">
        <f>IF(B1243=1,"",TrackingWorksheet!E1248)</f>
        <v>0</v>
      </c>
      <c r="P1243" s="170" t="e">
        <f>IF(B1243=1,"",IF(AND(TrackingWorksheet!B1248&lt;&gt;"",TrackingWorksheet!B1248&lt;=#REF!,OR(TrackingWorksheet!C1248="",TrackingWorksheet!C1248&gt;=#REF!)),1,0))</f>
        <v>#REF!</v>
      </c>
      <c r="Q1243" s="170" t="e">
        <f>IF(B1243=1,"",IF(AND(TrackingWorksheet!#REF! &lt;&gt;"",TrackingWorksheet!#REF!&lt;=#REF!), 1, 0)*D1243)</f>
        <v>#REF!</v>
      </c>
      <c r="R1243" s="170" t="e">
        <f>IF(B1243=1,"",IF(AND(TrackingWorksheet!#REF! &lt;&gt;"", TrackingWorksheet!#REF!="At facility"), 1, 0)*D1243)</f>
        <v>#REF!</v>
      </c>
      <c r="S1243" s="170" t="e">
        <f>IF(B1243=1,"",IF(AND(TrackingWorksheet!#REF! &lt;&gt;"", TrackingWorksheet!#REF!="Outside of facility"), 1, 0)*D1243)</f>
        <v>#REF!</v>
      </c>
      <c r="T1243" s="170" t="e">
        <f>IF(B1243=1,"",IF(AND(TrackingWorksheet!#REF!&lt;&gt;"",TrackingWorksheet!#REF!&lt;=#REF!),1,0)*D1243)</f>
        <v>#REF!</v>
      </c>
      <c r="U1243" s="170" t="e">
        <f>IF(B1243=1,"",IF(AND(TrackingWorksheet!#REF!&lt;&gt;"",TrackingWorksheet!#REF!&lt;=#REF!),1,0)*D1243)</f>
        <v>#REF!</v>
      </c>
      <c r="V1243" s="170" t="str">
        <f>IF(B1243=1,"",IF(TrackingWorksheet!F1248="","",TrackingWorksheet!F1248))</f>
        <v/>
      </c>
    </row>
    <row r="1244" spans="2:22" x14ac:dyDescent="0.35">
      <c r="B1244" s="178">
        <f>IF(AND(ISBLANK(TrackingWorksheet!B1249),ISBLANK(TrackingWorksheet!C1249),ISBLANK(TrackingWorksheet!G1249),ISBLANK(TrackingWorksheet!I1249),
ISBLANK(TrackingWorksheet!#REF!)),1,0)</f>
        <v>0</v>
      </c>
      <c r="C1244" s="173">
        <f>IF(B1244=1,"",TrackingWorksheet!D1249)</f>
        <v>0</v>
      </c>
      <c r="D1244" s="176">
        <f>IF(B1244=1,"",IF(AND(TrackingWorksheet!B1249&lt;&gt;"",TrackingWorksheet!B1249&lt;=WeeklyCOVIDSummary!$C$7,OR(TrackingWorksheet!C1249="",TrackingWorksheet!C1249&gt;=WeeklyCOVIDSummary!$C$6)),1,0))</f>
        <v>0</v>
      </c>
      <c r="E1244" s="175">
        <f>IF(B1244=1,"",IF(AND(TrackingWorksheet!H1249&lt;&gt;"",TrackingWorksheet!H1249&lt;=WeeklyCOVIDSummary!$C$7),1,0)*D1244)</f>
        <v>0</v>
      </c>
      <c r="F1244" s="175">
        <f>IF(B1244=1,"",IF(AND(TrackingWorksheet!I1249&lt;&gt;"",TrackingWorksheet!I1249&lt;=WeeklyCOVIDSummary!$C$7),1,0)*D1244)</f>
        <v>0</v>
      </c>
      <c r="G1244" s="175">
        <f>IF(B1244=1,"",IF(AND(TrackingWorksheet!G1249&lt;&gt;"",TrackingWorksheet!G1249&lt;=WeeklyCOVIDSummary!$C$7,WeeklyCOVIDSummary!$C$6-TrackingWorksheet!G1249&lt;60),1,0)*D1244)</f>
        <v>0</v>
      </c>
      <c r="H1244" s="175">
        <f>IF(B1244=1,"",IF(AND(TrackingWorksheet!G1249&lt;&gt;"",TrackingWorksheet!G1249&lt;=WeeklyCOVIDSummary!$C$7,TrackingWorksheet!G1249&gt;$M$3),1,0)*D1244)</f>
        <v>0</v>
      </c>
      <c r="I1244" s="175">
        <f t="shared" si="39"/>
        <v>0</v>
      </c>
      <c r="J1244" s="175">
        <f t="shared" si="38"/>
        <v>0</v>
      </c>
      <c r="K1244" s="175">
        <f>IF(B1244=1,"",IF(AND(TrackingWorksheet!G1249="",TrackingWorksheet!H1249="", TrackingWorksheet!I1249=""),1,0)*D1244)</f>
        <v>0</v>
      </c>
      <c r="L1244" s="178" t="str">
        <f>IF(B1244=1,"",IF(TrackingWorksheet!F1249="","",TrackingWorksheet!F1249))</f>
        <v/>
      </c>
      <c r="M1244" s="170"/>
      <c r="N1244" s="170">
        <f>IF(AND(ISBLANK(TrackingWorksheet!B1249),ISBLANK(TrackingWorksheet!C1249),ISBLANK(TrackingWorksheet!G1249),ISBLANK(TrackingWorksheet!I1249),
ISBLANK(TrackingWorksheet!#REF!)),1,0)</f>
        <v>0</v>
      </c>
      <c r="O1244" s="170">
        <f>IF(B1244=1,"",TrackingWorksheet!E1249)</f>
        <v>0</v>
      </c>
      <c r="P1244" s="170" t="e">
        <f>IF(B1244=1,"",IF(AND(TrackingWorksheet!B1249&lt;&gt;"",TrackingWorksheet!B1249&lt;=#REF!,OR(TrackingWorksheet!C1249="",TrackingWorksheet!C1249&gt;=#REF!)),1,0))</f>
        <v>#REF!</v>
      </c>
      <c r="Q1244" s="170" t="e">
        <f>IF(B1244=1,"",IF(AND(TrackingWorksheet!#REF! &lt;&gt;"",TrackingWorksheet!#REF!&lt;=#REF!), 1, 0)*D1244)</f>
        <v>#REF!</v>
      </c>
      <c r="R1244" s="170" t="e">
        <f>IF(B1244=1,"",IF(AND(TrackingWorksheet!#REF! &lt;&gt;"", TrackingWorksheet!#REF!="At facility"), 1, 0)*D1244)</f>
        <v>#REF!</v>
      </c>
      <c r="S1244" s="170" t="e">
        <f>IF(B1244=1,"",IF(AND(TrackingWorksheet!#REF! &lt;&gt;"", TrackingWorksheet!#REF!="Outside of facility"), 1, 0)*D1244)</f>
        <v>#REF!</v>
      </c>
      <c r="T1244" s="170" t="e">
        <f>IF(B1244=1,"",IF(AND(TrackingWorksheet!#REF!&lt;&gt;"",TrackingWorksheet!#REF!&lt;=#REF!),1,0)*D1244)</f>
        <v>#REF!</v>
      </c>
      <c r="U1244" s="170" t="e">
        <f>IF(B1244=1,"",IF(AND(TrackingWorksheet!#REF!&lt;&gt;"",TrackingWorksheet!#REF!&lt;=#REF!),1,0)*D1244)</f>
        <v>#REF!</v>
      </c>
      <c r="V1244" s="170" t="str">
        <f>IF(B1244=1,"",IF(TrackingWorksheet!F1249="","",TrackingWorksheet!F1249))</f>
        <v/>
      </c>
    </row>
    <row r="1245" spans="2:22" x14ac:dyDescent="0.35">
      <c r="B1245" s="178">
        <f>IF(AND(ISBLANK(TrackingWorksheet!B1250),ISBLANK(TrackingWorksheet!C1250),ISBLANK(TrackingWorksheet!G1250),ISBLANK(TrackingWorksheet!I1250),
ISBLANK(TrackingWorksheet!#REF!)),1,0)</f>
        <v>0</v>
      </c>
      <c r="C1245" s="173">
        <f>IF(B1245=1,"",TrackingWorksheet!D1250)</f>
        <v>0</v>
      </c>
      <c r="D1245" s="176">
        <f>IF(B1245=1,"",IF(AND(TrackingWorksheet!B1250&lt;&gt;"",TrackingWorksheet!B1250&lt;=WeeklyCOVIDSummary!$C$7,OR(TrackingWorksheet!C1250="",TrackingWorksheet!C1250&gt;=WeeklyCOVIDSummary!$C$6)),1,0))</f>
        <v>0</v>
      </c>
      <c r="E1245" s="175">
        <f>IF(B1245=1,"",IF(AND(TrackingWorksheet!H1250&lt;&gt;"",TrackingWorksheet!H1250&lt;=WeeklyCOVIDSummary!$C$7),1,0)*D1245)</f>
        <v>0</v>
      </c>
      <c r="F1245" s="175">
        <f>IF(B1245=1,"",IF(AND(TrackingWorksheet!I1250&lt;&gt;"",TrackingWorksheet!I1250&lt;=WeeklyCOVIDSummary!$C$7),1,0)*D1245)</f>
        <v>0</v>
      </c>
      <c r="G1245" s="175">
        <f>IF(B1245=1,"",IF(AND(TrackingWorksheet!G1250&lt;&gt;"",TrackingWorksheet!G1250&lt;=WeeklyCOVIDSummary!$C$7,WeeklyCOVIDSummary!$C$6-TrackingWorksheet!G1250&lt;60),1,0)*D1245)</f>
        <v>0</v>
      </c>
      <c r="H1245" s="175">
        <f>IF(B1245=1,"",IF(AND(TrackingWorksheet!G1250&lt;&gt;"",TrackingWorksheet!G1250&lt;=WeeklyCOVIDSummary!$C$7,TrackingWorksheet!G1250&gt;$M$3),1,0)*D1245)</f>
        <v>0</v>
      </c>
      <c r="I1245" s="175">
        <f t="shared" si="39"/>
        <v>0</v>
      </c>
      <c r="J1245" s="175">
        <f t="shared" si="38"/>
        <v>0</v>
      </c>
      <c r="K1245" s="175">
        <f>IF(B1245=1,"",IF(AND(TrackingWorksheet!G1250="",TrackingWorksheet!H1250="", TrackingWorksheet!I1250=""),1,0)*D1245)</f>
        <v>0</v>
      </c>
      <c r="L1245" s="178" t="str">
        <f>IF(B1245=1,"",IF(TrackingWorksheet!F1250="","",TrackingWorksheet!F1250))</f>
        <v/>
      </c>
      <c r="M1245" s="170"/>
      <c r="N1245" s="170">
        <f>IF(AND(ISBLANK(TrackingWorksheet!B1250),ISBLANK(TrackingWorksheet!C1250),ISBLANK(TrackingWorksheet!G1250),ISBLANK(TrackingWorksheet!I1250),
ISBLANK(TrackingWorksheet!#REF!)),1,0)</f>
        <v>0</v>
      </c>
      <c r="O1245" s="170">
        <f>IF(B1245=1,"",TrackingWorksheet!E1250)</f>
        <v>0</v>
      </c>
      <c r="P1245" s="170" t="e">
        <f>IF(B1245=1,"",IF(AND(TrackingWorksheet!B1250&lt;&gt;"",TrackingWorksheet!B1250&lt;=#REF!,OR(TrackingWorksheet!C1250="",TrackingWorksheet!C1250&gt;=#REF!)),1,0))</f>
        <v>#REF!</v>
      </c>
      <c r="Q1245" s="170" t="e">
        <f>IF(B1245=1,"",IF(AND(TrackingWorksheet!#REF! &lt;&gt;"",TrackingWorksheet!#REF!&lt;=#REF!), 1, 0)*D1245)</f>
        <v>#REF!</v>
      </c>
      <c r="R1245" s="170" t="e">
        <f>IF(B1245=1,"",IF(AND(TrackingWorksheet!#REF! &lt;&gt;"", TrackingWorksheet!#REF!="At facility"), 1, 0)*D1245)</f>
        <v>#REF!</v>
      </c>
      <c r="S1245" s="170" t="e">
        <f>IF(B1245=1,"",IF(AND(TrackingWorksheet!#REF! &lt;&gt;"", TrackingWorksheet!#REF!="Outside of facility"), 1, 0)*D1245)</f>
        <v>#REF!</v>
      </c>
      <c r="T1245" s="170" t="e">
        <f>IF(B1245=1,"",IF(AND(TrackingWorksheet!#REF!&lt;&gt;"",TrackingWorksheet!#REF!&lt;=#REF!),1,0)*D1245)</f>
        <v>#REF!</v>
      </c>
      <c r="U1245" s="170" t="e">
        <f>IF(B1245=1,"",IF(AND(TrackingWorksheet!#REF!&lt;&gt;"",TrackingWorksheet!#REF!&lt;=#REF!),1,0)*D1245)</f>
        <v>#REF!</v>
      </c>
      <c r="V1245" s="170" t="str">
        <f>IF(B1245=1,"",IF(TrackingWorksheet!F1250="","",TrackingWorksheet!F1250))</f>
        <v/>
      </c>
    </row>
    <row r="1246" spans="2:22" x14ac:dyDescent="0.35">
      <c r="B1246" s="178">
        <f>IF(AND(ISBLANK(TrackingWorksheet!B1251),ISBLANK(TrackingWorksheet!C1251),ISBLANK(TrackingWorksheet!G1251),ISBLANK(TrackingWorksheet!I1251),
ISBLANK(TrackingWorksheet!#REF!)),1,0)</f>
        <v>0</v>
      </c>
      <c r="C1246" s="173">
        <f>IF(B1246=1,"",TrackingWorksheet!D1251)</f>
        <v>0</v>
      </c>
      <c r="D1246" s="176">
        <f>IF(B1246=1,"",IF(AND(TrackingWorksheet!B1251&lt;&gt;"",TrackingWorksheet!B1251&lt;=WeeklyCOVIDSummary!$C$7,OR(TrackingWorksheet!C1251="",TrackingWorksheet!C1251&gt;=WeeklyCOVIDSummary!$C$6)),1,0))</f>
        <v>0</v>
      </c>
      <c r="E1246" s="175">
        <f>IF(B1246=1,"",IF(AND(TrackingWorksheet!H1251&lt;&gt;"",TrackingWorksheet!H1251&lt;=WeeklyCOVIDSummary!$C$7),1,0)*D1246)</f>
        <v>0</v>
      </c>
      <c r="F1246" s="175">
        <f>IF(B1246=1,"",IF(AND(TrackingWorksheet!I1251&lt;&gt;"",TrackingWorksheet!I1251&lt;=WeeklyCOVIDSummary!$C$7),1,0)*D1246)</f>
        <v>0</v>
      </c>
      <c r="G1246" s="175">
        <f>IF(B1246=1,"",IF(AND(TrackingWorksheet!G1251&lt;&gt;"",TrackingWorksheet!G1251&lt;=WeeklyCOVIDSummary!$C$7,WeeklyCOVIDSummary!$C$6-TrackingWorksheet!G1251&lt;60),1,0)*D1246)</f>
        <v>0</v>
      </c>
      <c r="H1246" s="175">
        <f>IF(B1246=1,"",IF(AND(TrackingWorksheet!G1251&lt;&gt;"",TrackingWorksheet!G1251&lt;=WeeklyCOVIDSummary!$C$7,TrackingWorksheet!G1251&gt;$M$3),1,0)*D1246)</f>
        <v>0</v>
      </c>
      <c r="I1246" s="175">
        <f t="shared" si="39"/>
        <v>0</v>
      </c>
      <c r="J1246" s="175">
        <f t="shared" si="38"/>
        <v>0</v>
      </c>
      <c r="K1246" s="175">
        <f>IF(B1246=1,"",IF(AND(TrackingWorksheet!G1251="",TrackingWorksheet!H1251="", TrackingWorksheet!I1251=""),1,0)*D1246)</f>
        <v>0</v>
      </c>
      <c r="L1246" s="178" t="str">
        <f>IF(B1246=1,"",IF(TrackingWorksheet!F1251="","",TrackingWorksheet!F1251))</f>
        <v/>
      </c>
      <c r="M1246" s="170"/>
      <c r="N1246" s="170">
        <f>IF(AND(ISBLANK(TrackingWorksheet!B1251),ISBLANK(TrackingWorksheet!C1251),ISBLANK(TrackingWorksheet!G1251),ISBLANK(TrackingWorksheet!I1251),
ISBLANK(TrackingWorksheet!#REF!)),1,0)</f>
        <v>0</v>
      </c>
      <c r="O1246" s="170">
        <f>IF(B1246=1,"",TrackingWorksheet!E1251)</f>
        <v>0</v>
      </c>
      <c r="P1246" s="170" t="e">
        <f>IF(B1246=1,"",IF(AND(TrackingWorksheet!B1251&lt;&gt;"",TrackingWorksheet!B1251&lt;=#REF!,OR(TrackingWorksheet!C1251="",TrackingWorksheet!C1251&gt;=#REF!)),1,0))</f>
        <v>#REF!</v>
      </c>
      <c r="Q1246" s="170" t="e">
        <f>IF(B1246=1,"",IF(AND(TrackingWorksheet!#REF! &lt;&gt;"",TrackingWorksheet!#REF!&lt;=#REF!), 1, 0)*D1246)</f>
        <v>#REF!</v>
      </c>
      <c r="R1246" s="170" t="e">
        <f>IF(B1246=1,"",IF(AND(TrackingWorksheet!#REF! &lt;&gt;"", TrackingWorksheet!#REF!="At facility"), 1, 0)*D1246)</f>
        <v>#REF!</v>
      </c>
      <c r="S1246" s="170" t="e">
        <f>IF(B1246=1,"",IF(AND(TrackingWorksheet!#REF! &lt;&gt;"", TrackingWorksheet!#REF!="Outside of facility"), 1, 0)*D1246)</f>
        <v>#REF!</v>
      </c>
      <c r="T1246" s="170" t="e">
        <f>IF(B1246=1,"",IF(AND(TrackingWorksheet!#REF!&lt;&gt;"",TrackingWorksheet!#REF!&lt;=#REF!),1,0)*D1246)</f>
        <v>#REF!</v>
      </c>
      <c r="U1246" s="170" t="e">
        <f>IF(B1246=1,"",IF(AND(TrackingWorksheet!#REF!&lt;&gt;"",TrackingWorksheet!#REF!&lt;=#REF!),1,0)*D1246)</f>
        <v>#REF!</v>
      </c>
      <c r="V1246" s="170" t="str">
        <f>IF(B1246=1,"",IF(TrackingWorksheet!F1251="","",TrackingWorksheet!F1251))</f>
        <v/>
      </c>
    </row>
    <row r="1247" spans="2:22" x14ac:dyDescent="0.35">
      <c r="B1247" s="178">
        <f>IF(AND(ISBLANK(TrackingWorksheet!B1252),ISBLANK(TrackingWorksheet!C1252),ISBLANK(TrackingWorksheet!G1252),ISBLANK(TrackingWorksheet!I1252),
ISBLANK(TrackingWorksheet!#REF!)),1,0)</f>
        <v>0</v>
      </c>
      <c r="C1247" s="173">
        <f>IF(B1247=1,"",TrackingWorksheet!D1252)</f>
        <v>0</v>
      </c>
      <c r="D1247" s="176">
        <f>IF(B1247=1,"",IF(AND(TrackingWorksheet!B1252&lt;&gt;"",TrackingWorksheet!B1252&lt;=WeeklyCOVIDSummary!$C$7,OR(TrackingWorksheet!C1252="",TrackingWorksheet!C1252&gt;=WeeklyCOVIDSummary!$C$6)),1,0))</f>
        <v>0</v>
      </c>
      <c r="E1247" s="175">
        <f>IF(B1247=1,"",IF(AND(TrackingWorksheet!H1252&lt;&gt;"",TrackingWorksheet!H1252&lt;=WeeklyCOVIDSummary!$C$7),1,0)*D1247)</f>
        <v>0</v>
      </c>
      <c r="F1247" s="175">
        <f>IF(B1247=1,"",IF(AND(TrackingWorksheet!I1252&lt;&gt;"",TrackingWorksheet!I1252&lt;=WeeklyCOVIDSummary!$C$7),1,0)*D1247)</f>
        <v>0</v>
      </c>
      <c r="G1247" s="175">
        <f>IF(B1247=1,"",IF(AND(TrackingWorksheet!G1252&lt;&gt;"",TrackingWorksheet!G1252&lt;=WeeklyCOVIDSummary!$C$7,WeeklyCOVIDSummary!$C$6-TrackingWorksheet!G1252&lt;60),1,0)*D1247)</f>
        <v>0</v>
      </c>
      <c r="H1247" s="175">
        <f>IF(B1247=1,"",IF(AND(TrackingWorksheet!G1252&lt;&gt;"",TrackingWorksheet!G1252&lt;=WeeklyCOVIDSummary!$C$7,TrackingWorksheet!G1252&gt;$M$3),1,0)*D1247)</f>
        <v>0</v>
      </c>
      <c r="I1247" s="175">
        <f t="shared" si="39"/>
        <v>0</v>
      </c>
      <c r="J1247" s="175">
        <f t="shared" si="38"/>
        <v>0</v>
      </c>
      <c r="K1247" s="175">
        <f>IF(B1247=1,"",IF(AND(TrackingWorksheet!G1252="",TrackingWorksheet!H1252="", TrackingWorksheet!I1252=""),1,0)*D1247)</f>
        <v>0</v>
      </c>
      <c r="L1247" s="178" t="str">
        <f>IF(B1247=1,"",IF(TrackingWorksheet!F1252="","",TrackingWorksheet!F1252))</f>
        <v/>
      </c>
      <c r="M1247" s="170"/>
      <c r="N1247" s="170">
        <f>IF(AND(ISBLANK(TrackingWorksheet!B1252),ISBLANK(TrackingWorksheet!C1252),ISBLANK(TrackingWorksheet!G1252),ISBLANK(TrackingWorksheet!I1252),
ISBLANK(TrackingWorksheet!#REF!)),1,0)</f>
        <v>0</v>
      </c>
      <c r="O1247" s="170">
        <f>IF(B1247=1,"",TrackingWorksheet!E1252)</f>
        <v>0</v>
      </c>
      <c r="P1247" s="170" t="e">
        <f>IF(B1247=1,"",IF(AND(TrackingWorksheet!B1252&lt;&gt;"",TrackingWorksheet!B1252&lt;=#REF!,OR(TrackingWorksheet!C1252="",TrackingWorksheet!C1252&gt;=#REF!)),1,0))</f>
        <v>#REF!</v>
      </c>
      <c r="Q1247" s="170" t="e">
        <f>IF(B1247=1,"",IF(AND(TrackingWorksheet!#REF! &lt;&gt;"",TrackingWorksheet!#REF!&lt;=#REF!), 1, 0)*D1247)</f>
        <v>#REF!</v>
      </c>
      <c r="R1247" s="170" t="e">
        <f>IF(B1247=1,"",IF(AND(TrackingWorksheet!#REF! &lt;&gt;"", TrackingWorksheet!#REF!="At facility"), 1, 0)*D1247)</f>
        <v>#REF!</v>
      </c>
      <c r="S1247" s="170" t="e">
        <f>IF(B1247=1,"",IF(AND(TrackingWorksheet!#REF! &lt;&gt;"", TrackingWorksheet!#REF!="Outside of facility"), 1, 0)*D1247)</f>
        <v>#REF!</v>
      </c>
      <c r="T1247" s="170" t="e">
        <f>IF(B1247=1,"",IF(AND(TrackingWorksheet!#REF!&lt;&gt;"",TrackingWorksheet!#REF!&lt;=#REF!),1,0)*D1247)</f>
        <v>#REF!</v>
      </c>
      <c r="U1247" s="170" t="e">
        <f>IF(B1247=1,"",IF(AND(TrackingWorksheet!#REF!&lt;&gt;"",TrackingWorksheet!#REF!&lt;=#REF!),1,0)*D1247)</f>
        <v>#REF!</v>
      </c>
      <c r="V1247" s="170" t="str">
        <f>IF(B1247=1,"",IF(TrackingWorksheet!F1252="","",TrackingWorksheet!F1252))</f>
        <v/>
      </c>
    </row>
    <row r="1248" spans="2:22" x14ac:dyDescent="0.35">
      <c r="B1248" s="178">
        <f>IF(AND(ISBLANK(TrackingWorksheet!B1253),ISBLANK(TrackingWorksheet!C1253),ISBLANK(TrackingWorksheet!G1253),ISBLANK(TrackingWorksheet!I1253),
ISBLANK(TrackingWorksheet!#REF!)),1,0)</f>
        <v>0</v>
      </c>
      <c r="C1248" s="173">
        <f>IF(B1248=1,"",TrackingWorksheet!D1253)</f>
        <v>0</v>
      </c>
      <c r="D1248" s="176">
        <f>IF(B1248=1,"",IF(AND(TrackingWorksheet!B1253&lt;&gt;"",TrackingWorksheet!B1253&lt;=WeeklyCOVIDSummary!$C$7,OR(TrackingWorksheet!C1253="",TrackingWorksheet!C1253&gt;=WeeklyCOVIDSummary!$C$6)),1,0))</f>
        <v>0</v>
      </c>
      <c r="E1248" s="175">
        <f>IF(B1248=1,"",IF(AND(TrackingWorksheet!H1253&lt;&gt;"",TrackingWorksheet!H1253&lt;=WeeklyCOVIDSummary!$C$7),1,0)*D1248)</f>
        <v>0</v>
      </c>
      <c r="F1248" s="175">
        <f>IF(B1248=1,"",IF(AND(TrackingWorksheet!I1253&lt;&gt;"",TrackingWorksheet!I1253&lt;=WeeklyCOVIDSummary!$C$7),1,0)*D1248)</f>
        <v>0</v>
      </c>
      <c r="G1248" s="175">
        <f>IF(B1248=1,"",IF(AND(TrackingWorksheet!G1253&lt;&gt;"",TrackingWorksheet!G1253&lt;=WeeklyCOVIDSummary!$C$7,WeeklyCOVIDSummary!$C$6-TrackingWorksheet!G1253&lt;60),1,0)*D1248)</f>
        <v>0</v>
      </c>
      <c r="H1248" s="175">
        <f>IF(B1248=1,"",IF(AND(TrackingWorksheet!G1253&lt;&gt;"",TrackingWorksheet!G1253&lt;=WeeklyCOVIDSummary!$C$7,TrackingWorksheet!G1253&gt;$M$3),1,0)*D1248)</f>
        <v>0</v>
      </c>
      <c r="I1248" s="175">
        <f t="shared" si="39"/>
        <v>0</v>
      </c>
      <c r="J1248" s="175">
        <f t="shared" si="38"/>
        <v>0</v>
      </c>
      <c r="K1248" s="175">
        <f>IF(B1248=1,"",IF(AND(TrackingWorksheet!G1253="",TrackingWorksheet!H1253="", TrackingWorksheet!I1253=""),1,0)*D1248)</f>
        <v>0</v>
      </c>
      <c r="L1248" s="178" t="str">
        <f>IF(B1248=1,"",IF(TrackingWorksheet!F1253="","",TrackingWorksheet!F1253))</f>
        <v/>
      </c>
      <c r="M1248" s="170"/>
      <c r="N1248" s="170">
        <f>IF(AND(ISBLANK(TrackingWorksheet!B1253),ISBLANK(TrackingWorksheet!C1253),ISBLANK(TrackingWorksheet!G1253),ISBLANK(TrackingWorksheet!I1253),
ISBLANK(TrackingWorksheet!#REF!)),1,0)</f>
        <v>0</v>
      </c>
      <c r="O1248" s="170">
        <f>IF(B1248=1,"",TrackingWorksheet!E1253)</f>
        <v>0</v>
      </c>
      <c r="P1248" s="170" t="e">
        <f>IF(B1248=1,"",IF(AND(TrackingWorksheet!B1253&lt;&gt;"",TrackingWorksheet!B1253&lt;=#REF!,OR(TrackingWorksheet!C1253="",TrackingWorksheet!C1253&gt;=#REF!)),1,0))</f>
        <v>#REF!</v>
      </c>
      <c r="Q1248" s="170" t="e">
        <f>IF(B1248=1,"",IF(AND(TrackingWorksheet!#REF! &lt;&gt;"",TrackingWorksheet!#REF!&lt;=#REF!), 1, 0)*D1248)</f>
        <v>#REF!</v>
      </c>
      <c r="R1248" s="170" t="e">
        <f>IF(B1248=1,"",IF(AND(TrackingWorksheet!#REF! &lt;&gt;"", TrackingWorksheet!#REF!="At facility"), 1, 0)*D1248)</f>
        <v>#REF!</v>
      </c>
      <c r="S1248" s="170" t="e">
        <f>IF(B1248=1,"",IF(AND(TrackingWorksheet!#REF! &lt;&gt;"", TrackingWorksheet!#REF!="Outside of facility"), 1, 0)*D1248)</f>
        <v>#REF!</v>
      </c>
      <c r="T1248" s="170" t="e">
        <f>IF(B1248=1,"",IF(AND(TrackingWorksheet!#REF!&lt;&gt;"",TrackingWorksheet!#REF!&lt;=#REF!),1,0)*D1248)</f>
        <v>#REF!</v>
      </c>
      <c r="U1248" s="170" t="e">
        <f>IF(B1248=1,"",IF(AND(TrackingWorksheet!#REF!&lt;&gt;"",TrackingWorksheet!#REF!&lt;=#REF!),1,0)*D1248)</f>
        <v>#REF!</v>
      </c>
      <c r="V1248" s="170" t="str">
        <f>IF(B1248=1,"",IF(TrackingWorksheet!F1253="","",TrackingWorksheet!F1253))</f>
        <v/>
      </c>
    </row>
    <row r="1249" spans="2:22" x14ac:dyDescent="0.35">
      <c r="B1249" s="178">
        <f>IF(AND(ISBLANK(TrackingWorksheet!B1254),ISBLANK(TrackingWorksheet!C1254),ISBLANK(TrackingWorksheet!G1254),ISBLANK(TrackingWorksheet!I1254),
ISBLANK(TrackingWorksheet!#REF!)),1,0)</f>
        <v>0</v>
      </c>
      <c r="C1249" s="173">
        <f>IF(B1249=1,"",TrackingWorksheet!D1254)</f>
        <v>0</v>
      </c>
      <c r="D1249" s="176">
        <f>IF(B1249=1,"",IF(AND(TrackingWorksheet!B1254&lt;&gt;"",TrackingWorksheet!B1254&lt;=WeeklyCOVIDSummary!$C$7,OR(TrackingWorksheet!C1254="",TrackingWorksheet!C1254&gt;=WeeklyCOVIDSummary!$C$6)),1,0))</f>
        <v>0</v>
      </c>
      <c r="E1249" s="175">
        <f>IF(B1249=1,"",IF(AND(TrackingWorksheet!H1254&lt;&gt;"",TrackingWorksheet!H1254&lt;=WeeklyCOVIDSummary!$C$7),1,0)*D1249)</f>
        <v>0</v>
      </c>
      <c r="F1249" s="175">
        <f>IF(B1249=1,"",IF(AND(TrackingWorksheet!I1254&lt;&gt;"",TrackingWorksheet!I1254&lt;=WeeklyCOVIDSummary!$C$7),1,0)*D1249)</f>
        <v>0</v>
      </c>
      <c r="G1249" s="175">
        <f>IF(B1249=1,"",IF(AND(TrackingWorksheet!G1254&lt;&gt;"",TrackingWorksheet!G1254&lt;=WeeklyCOVIDSummary!$C$7,WeeklyCOVIDSummary!$C$6-TrackingWorksheet!G1254&lt;60),1,0)*D1249)</f>
        <v>0</v>
      </c>
      <c r="H1249" s="175">
        <f>IF(B1249=1,"",IF(AND(TrackingWorksheet!G1254&lt;&gt;"",TrackingWorksheet!G1254&lt;=WeeklyCOVIDSummary!$C$7,TrackingWorksheet!G1254&gt;$M$3),1,0)*D1249)</f>
        <v>0</v>
      </c>
      <c r="I1249" s="175">
        <f t="shared" si="39"/>
        <v>0</v>
      </c>
      <c r="J1249" s="175">
        <f t="shared" si="38"/>
        <v>0</v>
      </c>
      <c r="K1249" s="175">
        <f>IF(B1249=1,"",IF(AND(TrackingWorksheet!G1254="",TrackingWorksheet!H1254="", TrackingWorksheet!I1254=""),1,0)*D1249)</f>
        <v>0</v>
      </c>
      <c r="L1249" s="178" t="str">
        <f>IF(B1249=1,"",IF(TrackingWorksheet!F1254="","",TrackingWorksheet!F1254))</f>
        <v/>
      </c>
      <c r="M1249" s="170"/>
      <c r="N1249" s="170">
        <f>IF(AND(ISBLANK(TrackingWorksheet!B1254),ISBLANK(TrackingWorksheet!C1254),ISBLANK(TrackingWorksheet!G1254),ISBLANK(TrackingWorksheet!I1254),
ISBLANK(TrackingWorksheet!#REF!)),1,0)</f>
        <v>0</v>
      </c>
      <c r="O1249" s="170">
        <f>IF(B1249=1,"",TrackingWorksheet!E1254)</f>
        <v>0</v>
      </c>
      <c r="P1249" s="170" t="e">
        <f>IF(B1249=1,"",IF(AND(TrackingWorksheet!B1254&lt;&gt;"",TrackingWorksheet!B1254&lt;=#REF!,OR(TrackingWorksheet!C1254="",TrackingWorksheet!C1254&gt;=#REF!)),1,0))</f>
        <v>#REF!</v>
      </c>
      <c r="Q1249" s="170" t="e">
        <f>IF(B1249=1,"",IF(AND(TrackingWorksheet!#REF! &lt;&gt;"",TrackingWorksheet!#REF!&lt;=#REF!), 1, 0)*D1249)</f>
        <v>#REF!</v>
      </c>
      <c r="R1249" s="170" t="e">
        <f>IF(B1249=1,"",IF(AND(TrackingWorksheet!#REF! &lt;&gt;"", TrackingWorksheet!#REF!="At facility"), 1, 0)*D1249)</f>
        <v>#REF!</v>
      </c>
      <c r="S1249" s="170" t="e">
        <f>IF(B1249=1,"",IF(AND(TrackingWorksheet!#REF! &lt;&gt;"", TrackingWorksheet!#REF!="Outside of facility"), 1, 0)*D1249)</f>
        <v>#REF!</v>
      </c>
      <c r="T1249" s="170" t="e">
        <f>IF(B1249=1,"",IF(AND(TrackingWorksheet!#REF!&lt;&gt;"",TrackingWorksheet!#REF!&lt;=#REF!),1,0)*D1249)</f>
        <v>#REF!</v>
      </c>
      <c r="U1249" s="170" t="e">
        <f>IF(B1249=1,"",IF(AND(TrackingWorksheet!#REF!&lt;&gt;"",TrackingWorksheet!#REF!&lt;=#REF!),1,0)*D1249)</f>
        <v>#REF!</v>
      </c>
      <c r="V1249" s="170" t="str">
        <f>IF(B1249=1,"",IF(TrackingWorksheet!F1254="","",TrackingWorksheet!F1254))</f>
        <v/>
      </c>
    </row>
    <row r="1250" spans="2:22" x14ac:dyDescent="0.35">
      <c r="B1250" s="178">
        <f>IF(AND(ISBLANK(TrackingWorksheet!B1255),ISBLANK(TrackingWorksheet!C1255),ISBLANK(TrackingWorksheet!G1255),ISBLANK(TrackingWorksheet!I1255),
ISBLANK(TrackingWorksheet!#REF!)),1,0)</f>
        <v>0</v>
      </c>
      <c r="C1250" s="173">
        <f>IF(B1250=1,"",TrackingWorksheet!D1255)</f>
        <v>0</v>
      </c>
      <c r="D1250" s="176">
        <f>IF(B1250=1,"",IF(AND(TrackingWorksheet!B1255&lt;&gt;"",TrackingWorksheet!B1255&lt;=WeeklyCOVIDSummary!$C$7,OR(TrackingWorksheet!C1255="",TrackingWorksheet!C1255&gt;=WeeklyCOVIDSummary!$C$6)),1,0))</f>
        <v>0</v>
      </c>
      <c r="E1250" s="175">
        <f>IF(B1250=1,"",IF(AND(TrackingWorksheet!H1255&lt;&gt;"",TrackingWorksheet!H1255&lt;=WeeklyCOVIDSummary!$C$7),1,0)*D1250)</f>
        <v>0</v>
      </c>
      <c r="F1250" s="175">
        <f>IF(B1250=1,"",IF(AND(TrackingWorksheet!I1255&lt;&gt;"",TrackingWorksheet!I1255&lt;=WeeklyCOVIDSummary!$C$7),1,0)*D1250)</f>
        <v>0</v>
      </c>
      <c r="G1250" s="175">
        <f>IF(B1250=1,"",IF(AND(TrackingWorksheet!G1255&lt;&gt;"",TrackingWorksheet!G1255&lt;=WeeklyCOVIDSummary!$C$7,WeeklyCOVIDSummary!$C$6-TrackingWorksheet!G1255&lt;60),1,0)*D1250)</f>
        <v>0</v>
      </c>
      <c r="H1250" s="175">
        <f>IF(B1250=1,"",IF(AND(TrackingWorksheet!G1255&lt;&gt;"",TrackingWorksheet!G1255&lt;=WeeklyCOVIDSummary!$C$7,TrackingWorksheet!G1255&gt;$M$3),1,0)*D1250)</f>
        <v>0</v>
      </c>
      <c r="I1250" s="175">
        <f t="shared" si="39"/>
        <v>0</v>
      </c>
      <c r="J1250" s="175">
        <f t="shared" si="38"/>
        <v>0</v>
      </c>
      <c r="K1250" s="175">
        <f>IF(B1250=1,"",IF(AND(TrackingWorksheet!G1255="",TrackingWorksheet!H1255="", TrackingWorksheet!I1255=""),1,0)*D1250)</f>
        <v>0</v>
      </c>
      <c r="L1250" s="178" t="str">
        <f>IF(B1250=1,"",IF(TrackingWorksheet!F1255="","",TrackingWorksheet!F1255))</f>
        <v/>
      </c>
      <c r="M1250" s="170"/>
      <c r="N1250" s="170">
        <f>IF(AND(ISBLANK(TrackingWorksheet!B1255),ISBLANK(TrackingWorksheet!C1255),ISBLANK(TrackingWorksheet!G1255),ISBLANK(TrackingWorksheet!I1255),
ISBLANK(TrackingWorksheet!#REF!)),1,0)</f>
        <v>0</v>
      </c>
      <c r="O1250" s="170">
        <f>IF(B1250=1,"",TrackingWorksheet!E1255)</f>
        <v>0</v>
      </c>
      <c r="P1250" s="170" t="e">
        <f>IF(B1250=1,"",IF(AND(TrackingWorksheet!B1255&lt;&gt;"",TrackingWorksheet!B1255&lt;=#REF!,OR(TrackingWorksheet!C1255="",TrackingWorksheet!C1255&gt;=#REF!)),1,0))</f>
        <v>#REF!</v>
      </c>
      <c r="Q1250" s="170" t="e">
        <f>IF(B1250=1,"",IF(AND(TrackingWorksheet!#REF! &lt;&gt;"",TrackingWorksheet!#REF!&lt;=#REF!), 1, 0)*D1250)</f>
        <v>#REF!</v>
      </c>
      <c r="R1250" s="170" t="e">
        <f>IF(B1250=1,"",IF(AND(TrackingWorksheet!#REF! &lt;&gt;"", TrackingWorksheet!#REF!="At facility"), 1, 0)*D1250)</f>
        <v>#REF!</v>
      </c>
      <c r="S1250" s="170" t="e">
        <f>IF(B1250=1,"",IF(AND(TrackingWorksheet!#REF! &lt;&gt;"", TrackingWorksheet!#REF!="Outside of facility"), 1, 0)*D1250)</f>
        <v>#REF!</v>
      </c>
      <c r="T1250" s="170" t="e">
        <f>IF(B1250=1,"",IF(AND(TrackingWorksheet!#REF!&lt;&gt;"",TrackingWorksheet!#REF!&lt;=#REF!),1,0)*D1250)</f>
        <v>#REF!</v>
      </c>
      <c r="U1250" s="170" t="e">
        <f>IF(B1250=1,"",IF(AND(TrackingWorksheet!#REF!&lt;&gt;"",TrackingWorksheet!#REF!&lt;=#REF!),1,0)*D1250)</f>
        <v>#REF!</v>
      </c>
      <c r="V1250" s="170" t="str">
        <f>IF(B1250=1,"",IF(TrackingWorksheet!F1255="","",TrackingWorksheet!F1255))</f>
        <v/>
      </c>
    </row>
    <row r="1251" spans="2:22" x14ac:dyDescent="0.35">
      <c r="B1251" s="178">
        <f>IF(AND(ISBLANK(TrackingWorksheet!B1256),ISBLANK(TrackingWorksheet!C1256),ISBLANK(TrackingWorksheet!G1256),ISBLANK(TrackingWorksheet!I1256),
ISBLANK(TrackingWorksheet!#REF!)),1,0)</f>
        <v>0</v>
      </c>
      <c r="C1251" s="173">
        <f>IF(B1251=1,"",TrackingWorksheet!D1256)</f>
        <v>0</v>
      </c>
      <c r="D1251" s="176">
        <f>IF(B1251=1,"",IF(AND(TrackingWorksheet!B1256&lt;&gt;"",TrackingWorksheet!B1256&lt;=WeeklyCOVIDSummary!$C$7,OR(TrackingWorksheet!C1256="",TrackingWorksheet!C1256&gt;=WeeklyCOVIDSummary!$C$6)),1,0))</f>
        <v>0</v>
      </c>
      <c r="E1251" s="175">
        <f>IF(B1251=1,"",IF(AND(TrackingWorksheet!H1256&lt;&gt;"",TrackingWorksheet!H1256&lt;=WeeklyCOVIDSummary!$C$7),1,0)*D1251)</f>
        <v>0</v>
      </c>
      <c r="F1251" s="175">
        <f>IF(B1251=1,"",IF(AND(TrackingWorksheet!I1256&lt;&gt;"",TrackingWorksheet!I1256&lt;=WeeklyCOVIDSummary!$C$7),1,0)*D1251)</f>
        <v>0</v>
      </c>
      <c r="G1251" s="175">
        <f>IF(B1251=1,"",IF(AND(TrackingWorksheet!G1256&lt;&gt;"",TrackingWorksheet!G1256&lt;=WeeklyCOVIDSummary!$C$7,WeeklyCOVIDSummary!$C$6-TrackingWorksheet!G1256&lt;60),1,0)*D1251)</f>
        <v>0</v>
      </c>
      <c r="H1251" s="175">
        <f>IF(B1251=1,"",IF(AND(TrackingWorksheet!G1256&lt;&gt;"",TrackingWorksheet!G1256&lt;=WeeklyCOVIDSummary!$C$7,TrackingWorksheet!G1256&gt;$M$3),1,0)*D1251)</f>
        <v>0</v>
      </c>
      <c r="I1251" s="175">
        <f t="shared" si="39"/>
        <v>0</v>
      </c>
      <c r="J1251" s="175">
        <f t="shared" si="38"/>
        <v>0</v>
      </c>
      <c r="K1251" s="175">
        <f>IF(B1251=1,"",IF(AND(TrackingWorksheet!G1256="",TrackingWorksheet!H1256="", TrackingWorksheet!I1256=""),1,0)*D1251)</f>
        <v>0</v>
      </c>
      <c r="L1251" s="178" t="str">
        <f>IF(B1251=1,"",IF(TrackingWorksheet!F1256="","",TrackingWorksheet!F1256))</f>
        <v/>
      </c>
      <c r="M1251" s="170"/>
      <c r="N1251" s="170">
        <f>IF(AND(ISBLANK(TrackingWorksheet!B1256),ISBLANK(TrackingWorksheet!C1256),ISBLANK(TrackingWorksheet!G1256),ISBLANK(TrackingWorksheet!I1256),
ISBLANK(TrackingWorksheet!#REF!)),1,0)</f>
        <v>0</v>
      </c>
      <c r="O1251" s="170">
        <f>IF(B1251=1,"",TrackingWorksheet!E1256)</f>
        <v>0</v>
      </c>
      <c r="P1251" s="170" t="e">
        <f>IF(B1251=1,"",IF(AND(TrackingWorksheet!B1256&lt;&gt;"",TrackingWorksheet!B1256&lt;=#REF!,OR(TrackingWorksheet!C1256="",TrackingWorksheet!C1256&gt;=#REF!)),1,0))</f>
        <v>#REF!</v>
      </c>
      <c r="Q1251" s="170" t="e">
        <f>IF(B1251=1,"",IF(AND(TrackingWorksheet!#REF! &lt;&gt;"",TrackingWorksheet!#REF!&lt;=#REF!), 1, 0)*D1251)</f>
        <v>#REF!</v>
      </c>
      <c r="R1251" s="170" t="e">
        <f>IF(B1251=1,"",IF(AND(TrackingWorksheet!#REF! &lt;&gt;"", TrackingWorksheet!#REF!="At facility"), 1, 0)*D1251)</f>
        <v>#REF!</v>
      </c>
      <c r="S1251" s="170" t="e">
        <f>IF(B1251=1,"",IF(AND(TrackingWorksheet!#REF! &lt;&gt;"", TrackingWorksheet!#REF!="Outside of facility"), 1, 0)*D1251)</f>
        <v>#REF!</v>
      </c>
      <c r="T1251" s="170" t="e">
        <f>IF(B1251=1,"",IF(AND(TrackingWorksheet!#REF!&lt;&gt;"",TrackingWorksheet!#REF!&lt;=#REF!),1,0)*D1251)</f>
        <v>#REF!</v>
      </c>
      <c r="U1251" s="170" t="e">
        <f>IF(B1251=1,"",IF(AND(TrackingWorksheet!#REF!&lt;&gt;"",TrackingWorksheet!#REF!&lt;=#REF!),1,0)*D1251)</f>
        <v>#REF!</v>
      </c>
      <c r="V1251" s="170" t="str">
        <f>IF(B1251=1,"",IF(TrackingWorksheet!F1256="","",TrackingWorksheet!F1256))</f>
        <v/>
      </c>
    </row>
    <row r="1252" spans="2:22" x14ac:dyDescent="0.35">
      <c r="B1252" s="178">
        <f>IF(AND(ISBLANK(TrackingWorksheet!B1257),ISBLANK(TrackingWorksheet!C1257),ISBLANK(TrackingWorksheet!G1257),ISBLANK(TrackingWorksheet!I1257),
ISBLANK(TrackingWorksheet!#REF!)),1,0)</f>
        <v>0</v>
      </c>
      <c r="C1252" s="173">
        <f>IF(B1252=1,"",TrackingWorksheet!D1257)</f>
        <v>0</v>
      </c>
      <c r="D1252" s="176">
        <f>IF(B1252=1,"",IF(AND(TrackingWorksheet!B1257&lt;&gt;"",TrackingWorksheet!B1257&lt;=WeeklyCOVIDSummary!$C$7,OR(TrackingWorksheet!C1257="",TrackingWorksheet!C1257&gt;=WeeklyCOVIDSummary!$C$6)),1,0))</f>
        <v>0</v>
      </c>
      <c r="E1252" s="175">
        <f>IF(B1252=1,"",IF(AND(TrackingWorksheet!H1257&lt;&gt;"",TrackingWorksheet!H1257&lt;=WeeklyCOVIDSummary!$C$7),1,0)*D1252)</f>
        <v>0</v>
      </c>
      <c r="F1252" s="175">
        <f>IF(B1252=1,"",IF(AND(TrackingWorksheet!I1257&lt;&gt;"",TrackingWorksheet!I1257&lt;=WeeklyCOVIDSummary!$C$7),1,0)*D1252)</f>
        <v>0</v>
      </c>
      <c r="G1252" s="175">
        <f>IF(B1252=1,"",IF(AND(TrackingWorksheet!G1257&lt;&gt;"",TrackingWorksheet!G1257&lt;=WeeklyCOVIDSummary!$C$7,WeeklyCOVIDSummary!$C$6-TrackingWorksheet!G1257&lt;60),1,0)*D1252)</f>
        <v>0</v>
      </c>
      <c r="H1252" s="175">
        <f>IF(B1252=1,"",IF(AND(TrackingWorksheet!G1257&lt;&gt;"",TrackingWorksheet!G1257&lt;=WeeklyCOVIDSummary!$C$7,TrackingWorksheet!G1257&gt;$M$3),1,0)*D1252)</f>
        <v>0</v>
      </c>
      <c r="I1252" s="175">
        <f t="shared" si="39"/>
        <v>0</v>
      </c>
      <c r="J1252" s="175">
        <f t="shared" si="38"/>
        <v>0</v>
      </c>
      <c r="K1252" s="175">
        <f>IF(B1252=1,"",IF(AND(TrackingWorksheet!G1257="",TrackingWorksheet!H1257="", TrackingWorksheet!I1257=""),1,0)*D1252)</f>
        <v>0</v>
      </c>
      <c r="L1252" s="178" t="str">
        <f>IF(B1252=1,"",IF(TrackingWorksheet!F1257="","",TrackingWorksheet!F1257))</f>
        <v/>
      </c>
      <c r="M1252" s="170"/>
      <c r="N1252" s="170">
        <f>IF(AND(ISBLANK(TrackingWorksheet!B1257),ISBLANK(TrackingWorksheet!C1257),ISBLANK(TrackingWorksheet!G1257),ISBLANK(TrackingWorksheet!I1257),
ISBLANK(TrackingWorksheet!#REF!)),1,0)</f>
        <v>0</v>
      </c>
      <c r="O1252" s="170">
        <f>IF(B1252=1,"",TrackingWorksheet!E1257)</f>
        <v>0</v>
      </c>
      <c r="P1252" s="170" t="e">
        <f>IF(B1252=1,"",IF(AND(TrackingWorksheet!B1257&lt;&gt;"",TrackingWorksheet!B1257&lt;=#REF!,OR(TrackingWorksheet!C1257="",TrackingWorksheet!C1257&gt;=#REF!)),1,0))</f>
        <v>#REF!</v>
      </c>
      <c r="Q1252" s="170" t="e">
        <f>IF(B1252=1,"",IF(AND(TrackingWorksheet!#REF! &lt;&gt;"",TrackingWorksheet!#REF!&lt;=#REF!), 1, 0)*D1252)</f>
        <v>#REF!</v>
      </c>
      <c r="R1252" s="170" t="e">
        <f>IF(B1252=1,"",IF(AND(TrackingWorksheet!#REF! &lt;&gt;"", TrackingWorksheet!#REF!="At facility"), 1, 0)*D1252)</f>
        <v>#REF!</v>
      </c>
      <c r="S1252" s="170" t="e">
        <f>IF(B1252=1,"",IF(AND(TrackingWorksheet!#REF! &lt;&gt;"", TrackingWorksheet!#REF!="Outside of facility"), 1, 0)*D1252)</f>
        <v>#REF!</v>
      </c>
      <c r="T1252" s="170" t="e">
        <f>IF(B1252=1,"",IF(AND(TrackingWorksheet!#REF!&lt;&gt;"",TrackingWorksheet!#REF!&lt;=#REF!),1,0)*D1252)</f>
        <v>#REF!</v>
      </c>
      <c r="U1252" s="170" t="e">
        <f>IF(B1252=1,"",IF(AND(TrackingWorksheet!#REF!&lt;&gt;"",TrackingWorksheet!#REF!&lt;=#REF!),1,0)*D1252)</f>
        <v>#REF!</v>
      </c>
      <c r="V1252" s="170" t="str">
        <f>IF(B1252=1,"",IF(TrackingWorksheet!F1257="","",TrackingWorksheet!F1257))</f>
        <v/>
      </c>
    </row>
    <row r="1253" spans="2:22" x14ac:dyDescent="0.35">
      <c r="B1253" s="178">
        <f>IF(AND(ISBLANK(TrackingWorksheet!B1258),ISBLANK(TrackingWorksheet!C1258),ISBLANK(TrackingWorksheet!G1258),ISBLANK(TrackingWorksheet!I1258),
ISBLANK(TrackingWorksheet!#REF!)),1,0)</f>
        <v>0</v>
      </c>
      <c r="C1253" s="173">
        <f>IF(B1253=1,"",TrackingWorksheet!D1258)</f>
        <v>0</v>
      </c>
      <c r="D1253" s="176">
        <f>IF(B1253=1,"",IF(AND(TrackingWorksheet!B1258&lt;&gt;"",TrackingWorksheet!B1258&lt;=WeeklyCOVIDSummary!$C$7,OR(TrackingWorksheet!C1258="",TrackingWorksheet!C1258&gt;=WeeklyCOVIDSummary!$C$6)),1,0))</f>
        <v>0</v>
      </c>
      <c r="E1253" s="175">
        <f>IF(B1253=1,"",IF(AND(TrackingWorksheet!H1258&lt;&gt;"",TrackingWorksheet!H1258&lt;=WeeklyCOVIDSummary!$C$7),1,0)*D1253)</f>
        <v>0</v>
      </c>
      <c r="F1253" s="175">
        <f>IF(B1253=1,"",IF(AND(TrackingWorksheet!I1258&lt;&gt;"",TrackingWorksheet!I1258&lt;=WeeklyCOVIDSummary!$C$7),1,0)*D1253)</f>
        <v>0</v>
      </c>
      <c r="G1253" s="175">
        <f>IF(B1253=1,"",IF(AND(TrackingWorksheet!G1258&lt;&gt;"",TrackingWorksheet!G1258&lt;=WeeklyCOVIDSummary!$C$7,WeeklyCOVIDSummary!$C$6-TrackingWorksheet!G1258&lt;60),1,0)*D1253)</f>
        <v>0</v>
      </c>
      <c r="H1253" s="175">
        <f>IF(B1253=1,"",IF(AND(TrackingWorksheet!G1258&lt;&gt;"",TrackingWorksheet!G1258&lt;=WeeklyCOVIDSummary!$C$7,TrackingWorksheet!G1258&gt;$M$3),1,0)*D1253)</f>
        <v>0</v>
      </c>
      <c r="I1253" s="175">
        <f t="shared" si="39"/>
        <v>0</v>
      </c>
      <c r="J1253" s="175">
        <f t="shared" si="38"/>
        <v>0</v>
      </c>
      <c r="K1253" s="175">
        <f>IF(B1253=1,"",IF(AND(TrackingWorksheet!G1258="",TrackingWorksheet!H1258="", TrackingWorksheet!I1258=""),1,0)*D1253)</f>
        <v>0</v>
      </c>
      <c r="L1253" s="178" t="str">
        <f>IF(B1253=1,"",IF(TrackingWorksheet!F1258="","",TrackingWorksheet!F1258))</f>
        <v/>
      </c>
      <c r="M1253" s="170"/>
      <c r="N1253" s="170">
        <f>IF(AND(ISBLANK(TrackingWorksheet!B1258),ISBLANK(TrackingWorksheet!C1258),ISBLANK(TrackingWorksheet!G1258),ISBLANK(TrackingWorksheet!I1258),
ISBLANK(TrackingWorksheet!#REF!)),1,0)</f>
        <v>0</v>
      </c>
      <c r="O1253" s="170">
        <f>IF(B1253=1,"",TrackingWorksheet!E1258)</f>
        <v>0</v>
      </c>
      <c r="P1253" s="170" t="e">
        <f>IF(B1253=1,"",IF(AND(TrackingWorksheet!B1258&lt;&gt;"",TrackingWorksheet!B1258&lt;=#REF!,OR(TrackingWorksheet!C1258="",TrackingWorksheet!C1258&gt;=#REF!)),1,0))</f>
        <v>#REF!</v>
      </c>
      <c r="Q1253" s="170" t="e">
        <f>IF(B1253=1,"",IF(AND(TrackingWorksheet!#REF! &lt;&gt;"",TrackingWorksheet!#REF!&lt;=#REF!), 1, 0)*D1253)</f>
        <v>#REF!</v>
      </c>
      <c r="R1253" s="170" t="e">
        <f>IF(B1253=1,"",IF(AND(TrackingWorksheet!#REF! &lt;&gt;"", TrackingWorksheet!#REF!="At facility"), 1, 0)*D1253)</f>
        <v>#REF!</v>
      </c>
      <c r="S1253" s="170" t="e">
        <f>IF(B1253=1,"",IF(AND(TrackingWorksheet!#REF! &lt;&gt;"", TrackingWorksheet!#REF!="Outside of facility"), 1, 0)*D1253)</f>
        <v>#REF!</v>
      </c>
      <c r="T1253" s="170" t="e">
        <f>IF(B1253=1,"",IF(AND(TrackingWorksheet!#REF!&lt;&gt;"",TrackingWorksheet!#REF!&lt;=#REF!),1,0)*D1253)</f>
        <v>#REF!</v>
      </c>
      <c r="U1253" s="170" t="e">
        <f>IF(B1253=1,"",IF(AND(TrackingWorksheet!#REF!&lt;&gt;"",TrackingWorksheet!#REF!&lt;=#REF!),1,0)*D1253)</f>
        <v>#REF!</v>
      </c>
      <c r="V1253" s="170" t="str">
        <f>IF(B1253=1,"",IF(TrackingWorksheet!F1258="","",TrackingWorksheet!F1258))</f>
        <v/>
      </c>
    </row>
    <row r="1254" spans="2:22" x14ac:dyDescent="0.35">
      <c r="B1254" s="178">
        <f>IF(AND(ISBLANK(TrackingWorksheet!B1259),ISBLANK(TrackingWorksheet!C1259),ISBLANK(TrackingWorksheet!G1259),ISBLANK(TrackingWorksheet!I1259),
ISBLANK(TrackingWorksheet!#REF!)),1,0)</f>
        <v>0</v>
      </c>
      <c r="C1254" s="173">
        <f>IF(B1254=1,"",TrackingWorksheet!D1259)</f>
        <v>0</v>
      </c>
      <c r="D1254" s="176">
        <f>IF(B1254=1,"",IF(AND(TrackingWorksheet!B1259&lt;&gt;"",TrackingWorksheet!B1259&lt;=WeeklyCOVIDSummary!$C$7,OR(TrackingWorksheet!C1259="",TrackingWorksheet!C1259&gt;=WeeklyCOVIDSummary!$C$6)),1,0))</f>
        <v>0</v>
      </c>
      <c r="E1254" s="175">
        <f>IF(B1254=1,"",IF(AND(TrackingWorksheet!H1259&lt;&gt;"",TrackingWorksheet!H1259&lt;=WeeklyCOVIDSummary!$C$7),1,0)*D1254)</f>
        <v>0</v>
      </c>
      <c r="F1254" s="175">
        <f>IF(B1254=1,"",IF(AND(TrackingWorksheet!I1259&lt;&gt;"",TrackingWorksheet!I1259&lt;=WeeklyCOVIDSummary!$C$7),1,0)*D1254)</f>
        <v>0</v>
      </c>
      <c r="G1254" s="175">
        <f>IF(B1254=1,"",IF(AND(TrackingWorksheet!G1259&lt;&gt;"",TrackingWorksheet!G1259&lt;=WeeklyCOVIDSummary!$C$7,WeeklyCOVIDSummary!$C$6-TrackingWorksheet!G1259&lt;60),1,0)*D1254)</f>
        <v>0</v>
      </c>
      <c r="H1254" s="175">
        <f>IF(B1254=1,"",IF(AND(TrackingWorksheet!G1259&lt;&gt;"",TrackingWorksheet!G1259&lt;=WeeklyCOVIDSummary!$C$7,TrackingWorksheet!G1259&gt;$M$3),1,0)*D1254)</f>
        <v>0</v>
      </c>
      <c r="I1254" s="175">
        <f t="shared" si="39"/>
        <v>0</v>
      </c>
      <c r="J1254" s="175">
        <f t="shared" si="38"/>
        <v>0</v>
      </c>
      <c r="K1254" s="175">
        <f>IF(B1254=1,"",IF(AND(TrackingWorksheet!G1259="",TrackingWorksheet!H1259="", TrackingWorksheet!I1259=""),1,0)*D1254)</f>
        <v>0</v>
      </c>
      <c r="L1254" s="178" t="str">
        <f>IF(B1254=1,"",IF(TrackingWorksheet!F1259="","",TrackingWorksheet!F1259))</f>
        <v/>
      </c>
      <c r="M1254" s="170"/>
      <c r="N1254" s="170">
        <f>IF(AND(ISBLANK(TrackingWorksheet!B1259),ISBLANK(TrackingWorksheet!C1259),ISBLANK(TrackingWorksheet!G1259),ISBLANK(TrackingWorksheet!I1259),
ISBLANK(TrackingWorksheet!#REF!)),1,0)</f>
        <v>0</v>
      </c>
      <c r="O1254" s="170">
        <f>IF(B1254=1,"",TrackingWorksheet!E1259)</f>
        <v>0</v>
      </c>
      <c r="P1254" s="170" t="e">
        <f>IF(B1254=1,"",IF(AND(TrackingWorksheet!B1259&lt;&gt;"",TrackingWorksheet!B1259&lt;=#REF!,OR(TrackingWorksheet!C1259="",TrackingWorksheet!C1259&gt;=#REF!)),1,0))</f>
        <v>#REF!</v>
      </c>
      <c r="Q1254" s="170" t="e">
        <f>IF(B1254=1,"",IF(AND(TrackingWorksheet!#REF! &lt;&gt;"",TrackingWorksheet!#REF!&lt;=#REF!), 1, 0)*D1254)</f>
        <v>#REF!</v>
      </c>
      <c r="R1254" s="170" t="e">
        <f>IF(B1254=1,"",IF(AND(TrackingWorksheet!#REF! &lt;&gt;"", TrackingWorksheet!#REF!="At facility"), 1, 0)*D1254)</f>
        <v>#REF!</v>
      </c>
      <c r="S1254" s="170" t="e">
        <f>IF(B1254=1,"",IF(AND(TrackingWorksheet!#REF! &lt;&gt;"", TrackingWorksheet!#REF!="Outside of facility"), 1, 0)*D1254)</f>
        <v>#REF!</v>
      </c>
      <c r="T1254" s="170" t="e">
        <f>IF(B1254=1,"",IF(AND(TrackingWorksheet!#REF!&lt;&gt;"",TrackingWorksheet!#REF!&lt;=#REF!),1,0)*D1254)</f>
        <v>#REF!</v>
      </c>
      <c r="U1254" s="170" t="e">
        <f>IF(B1254=1,"",IF(AND(TrackingWorksheet!#REF!&lt;&gt;"",TrackingWorksheet!#REF!&lt;=#REF!),1,0)*D1254)</f>
        <v>#REF!</v>
      </c>
      <c r="V1254" s="170" t="str">
        <f>IF(B1254=1,"",IF(TrackingWorksheet!F1259="","",TrackingWorksheet!F1259))</f>
        <v/>
      </c>
    </row>
    <row r="1255" spans="2:22" x14ac:dyDescent="0.35">
      <c r="B1255" s="178">
        <f>IF(AND(ISBLANK(TrackingWorksheet!B1260),ISBLANK(TrackingWorksheet!C1260),ISBLANK(TrackingWorksheet!G1260),ISBLANK(TrackingWorksheet!I1260),
ISBLANK(TrackingWorksheet!#REF!)),1,0)</f>
        <v>0</v>
      </c>
      <c r="C1255" s="173">
        <f>IF(B1255=1,"",TrackingWorksheet!D1260)</f>
        <v>0</v>
      </c>
      <c r="D1255" s="176">
        <f>IF(B1255=1,"",IF(AND(TrackingWorksheet!B1260&lt;&gt;"",TrackingWorksheet!B1260&lt;=WeeklyCOVIDSummary!$C$7,OR(TrackingWorksheet!C1260="",TrackingWorksheet!C1260&gt;=WeeklyCOVIDSummary!$C$6)),1,0))</f>
        <v>0</v>
      </c>
      <c r="E1255" s="175">
        <f>IF(B1255=1,"",IF(AND(TrackingWorksheet!H1260&lt;&gt;"",TrackingWorksheet!H1260&lt;=WeeklyCOVIDSummary!$C$7),1,0)*D1255)</f>
        <v>0</v>
      </c>
      <c r="F1255" s="175">
        <f>IF(B1255=1,"",IF(AND(TrackingWorksheet!I1260&lt;&gt;"",TrackingWorksheet!I1260&lt;=WeeklyCOVIDSummary!$C$7),1,0)*D1255)</f>
        <v>0</v>
      </c>
      <c r="G1255" s="175">
        <f>IF(B1255=1,"",IF(AND(TrackingWorksheet!G1260&lt;&gt;"",TrackingWorksheet!G1260&lt;=WeeklyCOVIDSummary!$C$7,WeeklyCOVIDSummary!$C$6-TrackingWorksheet!G1260&lt;60),1,0)*D1255)</f>
        <v>0</v>
      </c>
      <c r="H1255" s="175">
        <f>IF(B1255=1,"",IF(AND(TrackingWorksheet!G1260&lt;&gt;"",TrackingWorksheet!G1260&lt;=WeeklyCOVIDSummary!$C$7,TrackingWorksheet!G1260&gt;$M$3),1,0)*D1255)</f>
        <v>0</v>
      </c>
      <c r="I1255" s="175">
        <f t="shared" si="39"/>
        <v>0</v>
      </c>
      <c r="J1255" s="175">
        <f t="shared" si="38"/>
        <v>0</v>
      </c>
      <c r="K1255" s="175">
        <f>IF(B1255=1,"",IF(AND(TrackingWorksheet!G1260="",TrackingWorksheet!H1260="", TrackingWorksheet!I1260=""),1,0)*D1255)</f>
        <v>0</v>
      </c>
      <c r="L1255" s="178" t="str">
        <f>IF(B1255=1,"",IF(TrackingWorksheet!F1260="","",TrackingWorksheet!F1260))</f>
        <v/>
      </c>
      <c r="M1255" s="170"/>
      <c r="N1255" s="170">
        <f>IF(AND(ISBLANK(TrackingWorksheet!B1260),ISBLANK(TrackingWorksheet!C1260),ISBLANK(TrackingWorksheet!G1260),ISBLANK(TrackingWorksheet!I1260),
ISBLANK(TrackingWorksheet!#REF!)),1,0)</f>
        <v>0</v>
      </c>
      <c r="O1255" s="170">
        <f>IF(B1255=1,"",TrackingWorksheet!E1260)</f>
        <v>0</v>
      </c>
      <c r="P1255" s="170" t="e">
        <f>IF(B1255=1,"",IF(AND(TrackingWorksheet!B1260&lt;&gt;"",TrackingWorksheet!B1260&lt;=#REF!,OR(TrackingWorksheet!C1260="",TrackingWorksheet!C1260&gt;=#REF!)),1,0))</f>
        <v>#REF!</v>
      </c>
      <c r="Q1255" s="170" t="e">
        <f>IF(B1255=1,"",IF(AND(TrackingWorksheet!#REF! &lt;&gt;"",TrackingWorksheet!#REF!&lt;=#REF!), 1, 0)*D1255)</f>
        <v>#REF!</v>
      </c>
      <c r="R1255" s="170" t="e">
        <f>IF(B1255=1,"",IF(AND(TrackingWorksheet!#REF! &lt;&gt;"", TrackingWorksheet!#REF!="At facility"), 1, 0)*D1255)</f>
        <v>#REF!</v>
      </c>
      <c r="S1255" s="170" t="e">
        <f>IF(B1255=1,"",IF(AND(TrackingWorksheet!#REF! &lt;&gt;"", TrackingWorksheet!#REF!="Outside of facility"), 1, 0)*D1255)</f>
        <v>#REF!</v>
      </c>
      <c r="T1255" s="170" t="e">
        <f>IF(B1255=1,"",IF(AND(TrackingWorksheet!#REF!&lt;&gt;"",TrackingWorksheet!#REF!&lt;=#REF!),1,0)*D1255)</f>
        <v>#REF!</v>
      </c>
      <c r="U1255" s="170" t="e">
        <f>IF(B1255=1,"",IF(AND(TrackingWorksheet!#REF!&lt;&gt;"",TrackingWorksheet!#REF!&lt;=#REF!),1,0)*D1255)</f>
        <v>#REF!</v>
      </c>
      <c r="V1255" s="170" t="str">
        <f>IF(B1255=1,"",IF(TrackingWorksheet!F1260="","",TrackingWorksheet!F1260))</f>
        <v/>
      </c>
    </row>
    <row r="1256" spans="2:22" x14ac:dyDescent="0.35">
      <c r="B1256" s="178">
        <f>IF(AND(ISBLANK(TrackingWorksheet!B1261),ISBLANK(TrackingWorksheet!C1261),ISBLANK(TrackingWorksheet!G1261),ISBLANK(TrackingWorksheet!I1261),
ISBLANK(TrackingWorksheet!#REF!)),1,0)</f>
        <v>0</v>
      </c>
      <c r="C1256" s="173">
        <f>IF(B1256=1,"",TrackingWorksheet!D1261)</f>
        <v>0</v>
      </c>
      <c r="D1256" s="176">
        <f>IF(B1256=1,"",IF(AND(TrackingWorksheet!B1261&lt;&gt;"",TrackingWorksheet!B1261&lt;=WeeklyCOVIDSummary!$C$7,OR(TrackingWorksheet!C1261="",TrackingWorksheet!C1261&gt;=WeeklyCOVIDSummary!$C$6)),1,0))</f>
        <v>0</v>
      </c>
      <c r="E1256" s="175">
        <f>IF(B1256=1,"",IF(AND(TrackingWorksheet!H1261&lt;&gt;"",TrackingWorksheet!H1261&lt;=WeeklyCOVIDSummary!$C$7),1,0)*D1256)</f>
        <v>0</v>
      </c>
      <c r="F1256" s="175">
        <f>IF(B1256=1,"",IF(AND(TrackingWorksheet!I1261&lt;&gt;"",TrackingWorksheet!I1261&lt;=WeeklyCOVIDSummary!$C$7),1,0)*D1256)</f>
        <v>0</v>
      </c>
      <c r="G1256" s="175">
        <f>IF(B1256=1,"",IF(AND(TrackingWorksheet!G1261&lt;&gt;"",TrackingWorksheet!G1261&lt;=WeeklyCOVIDSummary!$C$7,WeeklyCOVIDSummary!$C$6-TrackingWorksheet!G1261&lt;60),1,0)*D1256)</f>
        <v>0</v>
      </c>
      <c r="H1256" s="175">
        <f>IF(B1256=1,"",IF(AND(TrackingWorksheet!G1261&lt;&gt;"",TrackingWorksheet!G1261&lt;=WeeklyCOVIDSummary!$C$7,TrackingWorksheet!G1261&gt;$M$3),1,0)*D1256)</f>
        <v>0</v>
      </c>
      <c r="I1256" s="175">
        <f t="shared" si="39"/>
        <v>0</v>
      </c>
      <c r="J1256" s="175">
        <f t="shared" si="38"/>
        <v>0</v>
      </c>
      <c r="K1256" s="175">
        <f>IF(B1256=1,"",IF(AND(TrackingWorksheet!G1261="",TrackingWorksheet!H1261="", TrackingWorksheet!I1261=""),1,0)*D1256)</f>
        <v>0</v>
      </c>
      <c r="L1256" s="178" t="str">
        <f>IF(B1256=1,"",IF(TrackingWorksheet!F1261="","",TrackingWorksheet!F1261))</f>
        <v/>
      </c>
      <c r="M1256" s="170"/>
      <c r="N1256" s="170">
        <f>IF(AND(ISBLANK(TrackingWorksheet!B1261),ISBLANK(TrackingWorksheet!C1261),ISBLANK(TrackingWorksheet!G1261),ISBLANK(TrackingWorksheet!I1261),
ISBLANK(TrackingWorksheet!#REF!)),1,0)</f>
        <v>0</v>
      </c>
      <c r="O1256" s="170">
        <f>IF(B1256=1,"",TrackingWorksheet!E1261)</f>
        <v>0</v>
      </c>
      <c r="P1256" s="170" t="e">
        <f>IF(B1256=1,"",IF(AND(TrackingWorksheet!B1261&lt;&gt;"",TrackingWorksheet!B1261&lt;=#REF!,OR(TrackingWorksheet!C1261="",TrackingWorksheet!C1261&gt;=#REF!)),1,0))</f>
        <v>#REF!</v>
      </c>
      <c r="Q1256" s="170" t="e">
        <f>IF(B1256=1,"",IF(AND(TrackingWorksheet!#REF! &lt;&gt;"",TrackingWorksheet!#REF!&lt;=#REF!), 1, 0)*D1256)</f>
        <v>#REF!</v>
      </c>
      <c r="R1256" s="170" t="e">
        <f>IF(B1256=1,"",IF(AND(TrackingWorksheet!#REF! &lt;&gt;"", TrackingWorksheet!#REF!="At facility"), 1, 0)*D1256)</f>
        <v>#REF!</v>
      </c>
      <c r="S1256" s="170" t="e">
        <f>IF(B1256=1,"",IF(AND(TrackingWorksheet!#REF! &lt;&gt;"", TrackingWorksheet!#REF!="Outside of facility"), 1, 0)*D1256)</f>
        <v>#REF!</v>
      </c>
      <c r="T1256" s="170" t="e">
        <f>IF(B1256=1,"",IF(AND(TrackingWorksheet!#REF!&lt;&gt;"",TrackingWorksheet!#REF!&lt;=#REF!),1,0)*D1256)</f>
        <v>#REF!</v>
      </c>
      <c r="U1256" s="170" t="e">
        <f>IF(B1256=1,"",IF(AND(TrackingWorksheet!#REF!&lt;&gt;"",TrackingWorksheet!#REF!&lt;=#REF!),1,0)*D1256)</f>
        <v>#REF!</v>
      </c>
      <c r="V1256" s="170" t="str">
        <f>IF(B1256=1,"",IF(TrackingWorksheet!F1261="","",TrackingWorksheet!F1261))</f>
        <v/>
      </c>
    </row>
    <row r="1257" spans="2:22" x14ac:dyDescent="0.35">
      <c r="B1257" s="178">
        <f>IF(AND(ISBLANK(TrackingWorksheet!B1262),ISBLANK(TrackingWorksheet!C1262),ISBLANK(TrackingWorksheet!G1262),ISBLANK(TrackingWorksheet!I1262),
ISBLANK(TrackingWorksheet!#REF!)),1,0)</f>
        <v>0</v>
      </c>
      <c r="C1257" s="173">
        <f>IF(B1257=1,"",TrackingWorksheet!D1262)</f>
        <v>0</v>
      </c>
      <c r="D1257" s="176">
        <f>IF(B1257=1,"",IF(AND(TrackingWorksheet!B1262&lt;&gt;"",TrackingWorksheet!B1262&lt;=WeeklyCOVIDSummary!$C$7,OR(TrackingWorksheet!C1262="",TrackingWorksheet!C1262&gt;=WeeklyCOVIDSummary!$C$6)),1,0))</f>
        <v>0</v>
      </c>
      <c r="E1257" s="175">
        <f>IF(B1257=1,"",IF(AND(TrackingWorksheet!H1262&lt;&gt;"",TrackingWorksheet!H1262&lt;=WeeklyCOVIDSummary!$C$7),1,0)*D1257)</f>
        <v>0</v>
      </c>
      <c r="F1257" s="175">
        <f>IF(B1257=1,"",IF(AND(TrackingWorksheet!I1262&lt;&gt;"",TrackingWorksheet!I1262&lt;=WeeklyCOVIDSummary!$C$7),1,0)*D1257)</f>
        <v>0</v>
      </c>
      <c r="G1257" s="175">
        <f>IF(B1257=1,"",IF(AND(TrackingWorksheet!G1262&lt;&gt;"",TrackingWorksheet!G1262&lt;=WeeklyCOVIDSummary!$C$7,WeeklyCOVIDSummary!$C$6-TrackingWorksheet!G1262&lt;60),1,0)*D1257)</f>
        <v>0</v>
      </c>
      <c r="H1257" s="175">
        <f>IF(B1257=1,"",IF(AND(TrackingWorksheet!G1262&lt;&gt;"",TrackingWorksheet!G1262&lt;=WeeklyCOVIDSummary!$C$7,TrackingWorksheet!G1262&gt;$M$3),1,0)*D1257)</f>
        <v>0</v>
      </c>
      <c r="I1257" s="175">
        <f t="shared" si="39"/>
        <v>0</v>
      </c>
      <c r="J1257" s="175">
        <f t="shared" si="38"/>
        <v>0</v>
      </c>
      <c r="K1257" s="175">
        <f>IF(B1257=1,"",IF(AND(TrackingWorksheet!G1262="",TrackingWorksheet!H1262="", TrackingWorksheet!I1262=""),1,0)*D1257)</f>
        <v>0</v>
      </c>
      <c r="L1257" s="178" t="str">
        <f>IF(B1257=1,"",IF(TrackingWorksheet!F1262="","",TrackingWorksheet!F1262))</f>
        <v/>
      </c>
      <c r="M1257" s="170"/>
      <c r="N1257" s="170">
        <f>IF(AND(ISBLANK(TrackingWorksheet!B1262),ISBLANK(TrackingWorksheet!C1262),ISBLANK(TrackingWorksheet!G1262),ISBLANK(TrackingWorksheet!I1262),
ISBLANK(TrackingWorksheet!#REF!)),1,0)</f>
        <v>0</v>
      </c>
      <c r="O1257" s="170">
        <f>IF(B1257=1,"",TrackingWorksheet!E1262)</f>
        <v>0</v>
      </c>
      <c r="P1257" s="170" t="e">
        <f>IF(B1257=1,"",IF(AND(TrackingWorksheet!B1262&lt;&gt;"",TrackingWorksheet!B1262&lt;=#REF!,OR(TrackingWorksheet!C1262="",TrackingWorksheet!C1262&gt;=#REF!)),1,0))</f>
        <v>#REF!</v>
      </c>
      <c r="Q1257" s="170" t="e">
        <f>IF(B1257=1,"",IF(AND(TrackingWorksheet!#REF! &lt;&gt;"",TrackingWorksheet!#REF!&lt;=#REF!), 1, 0)*D1257)</f>
        <v>#REF!</v>
      </c>
      <c r="R1257" s="170" t="e">
        <f>IF(B1257=1,"",IF(AND(TrackingWorksheet!#REF! &lt;&gt;"", TrackingWorksheet!#REF!="At facility"), 1, 0)*D1257)</f>
        <v>#REF!</v>
      </c>
      <c r="S1257" s="170" t="e">
        <f>IF(B1257=1,"",IF(AND(TrackingWorksheet!#REF! &lt;&gt;"", TrackingWorksheet!#REF!="Outside of facility"), 1, 0)*D1257)</f>
        <v>#REF!</v>
      </c>
      <c r="T1257" s="170" t="e">
        <f>IF(B1257=1,"",IF(AND(TrackingWorksheet!#REF!&lt;&gt;"",TrackingWorksheet!#REF!&lt;=#REF!),1,0)*D1257)</f>
        <v>#REF!</v>
      </c>
      <c r="U1257" s="170" t="e">
        <f>IF(B1257=1,"",IF(AND(TrackingWorksheet!#REF!&lt;&gt;"",TrackingWorksheet!#REF!&lt;=#REF!),1,0)*D1257)</f>
        <v>#REF!</v>
      </c>
      <c r="V1257" s="170" t="str">
        <f>IF(B1257=1,"",IF(TrackingWorksheet!F1262="","",TrackingWorksheet!F1262))</f>
        <v/>
      </c>
    </row>
    <row r="1258" spans="2:22" x14ac:dyDescent="0.35">
      <c r="B1258" s="178">
        <f>IF(AND(ISBLANK(TrackingWorksheet!B1263),ISBLANK(TrackingWorksheet!C1263),ISBLANK(TrackingWorksheet!G1263),ISBLANK(TrackingWorksheet!I1263),
ISBLANK(TrackingWorksheet!#REF!)),1,0)</f>
        <v>0</v>
      </c>
      <c r="C1258" s="173">
        <f>IF(B1258=1,"",TrackingWorksheet!D1263)</f>
        <v>0</v>
      </c>
      <c r="D1258" s="176">
        <f>IF(B1258=1,"",IF(AND(TrackingWorksheet!B1263&lt;&gt;"",TrackingWorksheet!B1263&lt;=WeeklyCOVIDSummary!$C$7,OR(TrackingWorksheet!C1263="",TrackingWorksheet!C1263&gt;=WeeklyCOVIDSummary!$C$6)),1,0))</f>
        <v>0</v>
      </c>
      <c r="E1258" s="175">
        <f>IF(B1258=1,"",IF(AND(TrackingWorksheet!H1263&lt;&gt;"",TrackingWorksheet!H1263&lt;=WeeklyCOVIDSummary!$C$7),1,0)*D1258)</f>
        <v>0</v>
      </c>
      <c r="F1258" s="175">
        <f>IF(B1258=1,"",IF(AND(TrackingWorksheet!I1263&lt;&gt;"",TrackingWorksheet!I1263&lt;=WeeklyCOVIDSummary!$C$7),1,0)*D1258)</f>
        <v>0</v>
      </c>
      <c r="G1258" s="175">
        <f>IF(B1258=1,"",IF(AND(TrackingWorksheet!G1263&lt;&gt;"",TrackingWorksheet!G1263&lt;=WeeklyCOVIDSummary!$C$7,WeeklyCOVIDSummary!$C$6-TrackingWorksheet!G1263&lt;60),1,0)*D1258)</f>
        <v>0</v>
      </c>
      <c r="H1258" s="175">
        <f>IF(B1258=1,"",IF(AND(TrackingWorksheet!G1263&lt;&gt;"",TrackingWorksheet!G1263&lt;=WeeklyCOVIDSummary!$C$7,TrackingWorksheet!G1263&gt;$M$3),1,0)*D1258)</f>
        <v>0</v>
      </c>
      <c r="I1258" s="175">
        <f t="shared" si="39"/>
        <v>0</v>
      </c>
      <c r="J1258" s="175">
        <f t="shared" si="38"/>
        <v>0</v>
      </c>
      <c r="K1258" s="175">
        <f>IF(B1258=1,"",IF(AND(TrackingWorksheet!G1263="",TrackingWorksheet!H1263="", TrackingWorksheet!I1263=""),1,0)*D1258)</f>
        <v>0</v>
      </c>
      <c r="L1258" s="178" t="str">
        <f>IF(B1258=1,"",IF(TrackingWorksheet!F1263="","",TrackingWorksheet!F1263))</f>
        <v/>
      </c>
      <c r="M1258" s="170"/>
      <c r="N1258" s="170">
        <f>IF(AND(ISBLANK(TrackingWorksheet!B1263),ISBLANK(TrackingWorksheet!C1263),ISBLANK(TrackingWorksheet!G1263),ISBLANK(TrackingWorksheet!I1263),
ISBLANK(TrackingWorksheet!#REF!)),1,0)</f>
        <v>0</v>
      </c>
      <c r="O1258" s="170">
        <f>IF(B1258=1,"",TrackingWorksheet!E1263)</f>
        <v>0</v>
      </c>
      <c r="P1258" s="170" t="e">
        <f>IF(B1258=1,"",IF(AND(TrackingWorksheet!B1263&lt;&gt;"",TrackingWorksheet!B1263&lt;=#REF!,OR(TrackingWorksheet!C1263="",TrackingWorksheet!C1263&gt;=#REF!)),1,0))</f>
        <v>#REF!</v>
      </c>
      <c r="Q1258" s="170" t="e">
        <f>IF(B1258=1,"",IF(AND(TrackingWorksheet!#REF! &lt;&gt;"",TrackingWorksheet!#REF!&lt;=#REF!), 1, 0)*D1258)</f>
        <v>#REF!</v>
      </c>
      <c r="R1258" s="170" t="e">
        <f>IF(B1258=1,"",IF(AND(TrackingWorksheet!#REF! &lt;&gt;"", TrackingWorksheet!#REF!="At facility"), 1, 0)*D1258)</f>
        <v>#REF!</v>
      </c>
      <c r="S1258" s="170" t="e">
        <f>IF(B1258=1,"",IF(AND(TrackingWorksheet!#REF! &lt;&gt;"", TrackingWorksheet!#REF!="Outside of facility"), 1, 0)*D1258)</f>
        <v>#REF!</v>
      </c>
      <c r="T1258" s="170" t="e">
        <f>IF(B1258=1,"",IF(AND(TrackingWorksheet!#REF!&lt;&gt;"",TrackingWorksheet!#REF!&lt;=#REF!),1,0)*D1258)</f>
        <v>#REF!</v>
      </c>
      <c r="U1258" s="170" t="e">
        <f>IF(B1258=1,"",IF(AND(TrackingWorksheet!#REF!&lt;&gt;"",TrackingWorksheet!#REF!&lt;=#REF!),1,0)*D1258)</f>
        <v>#REF!</v>
      </c>
      <c r="V1258" s="170" t="str">
        <f>IF(B1258=1,"",IF(TrackingWorksheet!F1263="","",TrackingWorksheet!F1263))</f>
        <v/>
      </c>
    </row>
    <row r="1259" spans="2:22" x14ac:dyDescent="0.35">
      <c r="B1259" s="178">
        <f>IF(AND(ISBLANK(TrackingWorksheet!B1264),ISBLANK(TrackingWorksheet!C1264),ISBLANK(TrackingWorksheet!G1264),ISBLANK(TrackingWorksheet!I1264),
ISBLANK(TrackingWorksheet!#REF!)),1,0)</f>
        <v>0</v>
      </c>
      <c r="C1259" s="173">
        <f>IF(B1259=1,"",TrackingWorksheet!D1264)</f>
        <v>0</v>
      </c>
      <c r="D1259" s="176">
        <f>IF(B1259=1,"",IF(AND(TrackingWorksheet!B1264&lt;&gt;"",TrackingWorksheet!B1264&lt;=WeeklyCOVIDSummary!$C$7,OR(TrackingWorksheet!C1264="",TrackingWorksheet!C1264&gt;=WeeklyCOVIDSummary!$C$6)),1,0))</f>
        <v>0</v>
      </c>
      <c r="E1259" s="175">
        <f>IF(B1259=1,"",IF(AND(TrackingWorksheet!H1264&lt;&gt;"",TrackingWorksheet!H1264&lt;=WeeklyCOVIDSummary!$C$7),1,0)*D1259)</f>
        <v>0</v>
      </c>
      <c r="F1259" s="175">
        <f>IF(B1259=1,"",IF(AND(TrackingWorksheet!I1264&lt;&gt;"",TrackingWorksheet!I1264&lt;=WeeklyCOVIDSummary!$C$7),1,0)*D1259)</f>
        <v>0</v>
      </c>
      <c r="G1259" s="175">
        <f>IF(B1259=1,"",IF(AND(TrackingWorksheet!G1264&lt;&gt;"",TrackingWorksheet!G1264&lt;=WeeklyCOVIDSummary!$C$7,WeeklyCOVIDSummary!$C$6-TrackingWorksheet!G1264&lt;60),1,0)*D1259)</f>
        <v>0</v>
      </c>
      <c r="H1259" s="175">
        <f>IF(B1259=1,"",IF(AND(TrackingWorksheet!G1264&lt;&gt;"",TrackingWorksheet!G1264&lt;=WeeklyCOVIDSummary!$C$7,TrackingWorksheet!G1264&gt;$M$3),1,0)*D1259)</f>
        <v>0</v>
      </c>
      <c r="I1259" s="175">
        <f t="shared" si="39"/>
        <v>0</v>
      </c>
      <c r="J1259" s="175">
        <f t="shared" si="38"/>
        <v>0</v>
      </c>
      <c r="K1259" s="175">
        <f>IF(B1259=1,"",IF(AND(TrackingWorksheet!G1264="",TrackingWorksheet!H1264="", TrackingWorksheet!I1264=""),1,0)*D1259)</f>
        <v>0</v>
      </c>
      <c r="L1259" s="178" t="str">
        <f>IF(B1259=1,"",IF(TrackingWorksheet!F1264="","",TrackingWorksheet!F1264))</f>
        <v/>
      </c>
      <c r="M1259" s="170"/>
      <c r="N1259" s="170">
        <f>IF(AND(ISBLANK(TrackingWorksheet!B1264),ISBLANK(TrackingWorksheet!C1264),ISBLANK(TrackingWorksheet!G1264),ISBLANK(TrackingWorksheet!I1264),
ISBLANK(TrackingWorksheet!#REF!)),1,0)</f>
        <v>0</v>
      </c>
      <c r="O1259" s="170">
        <f>IF(B1259=1,"",TrackingWorksheet!E1264)</f>
        <v>0</v>
      </c>
      <c r="P1259" s="170" t="e">
        <f>IF(B1259=1,"",IF(AND(TrackingWorksheet!B1264&lt;&gt;"",TrackingWorksheet!B1264&lt;=#REF!,OR(TrackingWorksheet!C1264="",TrackingWorksheet!C1264&gt;=#REF!)),1,0))</f>
        <v>#REF!</v>
      </c>
      <c r="Q1259" s="170" t="e">
        <f>IF(B1259=1,"",IF(AND(TrackingWorksheet!#REF! &lt;&gt;"",TrackingWorksheet!#REF!&lt;=#REF!), 1, 0)*D1259)</f>
        <v>#REF!</v>
      </c>
      <c r="R1259" s="170" t="e">
        <f>IF(B1259=1,"",IF(AND(TrackingWorksheet!#REF! &lt;&gt;"", TrackingWorksheet!#REF!="At facility"), 1, 0)*D1259)</f>
        <v>#REF!</v>
      </c>
      <c r="S1259" s="170" t="e">
        <f>IF(B1259=1,"",IF(AND(TrackingWorksheet!#REF! &lt;&gt;"", TrackingWorksheet!#REF!="Outside of facility"), 1, 0)*D1259)</f>
        <v>#REF!</v>
      </c>
      <c r="T1259" s="170" t="e">
        <f>IF(B1259=1,"",IF(AND(TrackingWorksheet!#REF!&lt;&gt;"",TrackingWorksheet!#REF!&lt;=#REF!),1,0)*D1259)</f>
        <v>#REF!</v>
      </c>
      <c r="U1259" s="170" t="e">
        <f>IF(B1259=1,"",IF(AND(TrackingWorksheet!#REF!&lt;&gt;"",TrackingWorksheet!#REF!&lt;=#REF!),1,0)*D1259)</f>
        <v>#REF!</v>
      </c>
      <c r="V1259" s="170" t="str">
        <f>IF(B1259=1,"",IF(TrackingWorksheet!F1264="","",TrackingWorksheet!F1264))</f>
        <v/>
      </c>
    </row>
    <row r="1260" spans="2:22" x14ac:dyDescent="0.35">
      <c r="B1260" s="178">
        <f>IF(AND(ISBLANK(TrackingWorksheet!B1265),ISBLANK(TrackingWorksheet!C1265),ISBLANK(TrackingWorksheet!G1265),ISBLANK(TrackingWorksheet!I1265),
ISBLANK(TrackingWorksheet!#REF!)),1,0)</f>
        <v>0</v>
      </c>
      <c r="C1260" s="173">
        <f>IF(B1260=1,"",TrackingWorksheet!D1265)</f>
        <v>0</v>
      </c>
      <c r="D1260" s="176">
        <f>IF(B1260=1,"",IF(AND(TrackingWorksheet!B1265&lt;&gt;"",TrackingWorksheet!B1265&lt;=WeeklyCOVIDSummary!$C$7,OR(TrackingWorksheet!C1265="",TrackingWorksheet!C1265&gt;=WeeklyCOVIDSummary!$C$6)),1,0))</f>
        <v>0</v>
      </c>
      <c r="E1260" s="175">
        <f>IF(B1260=1,"",IF(AND(TrackingWorksheet!H1265&lt;&gt;"",TrackingWorksheet!H1265&lt;=WeeklyCOVIDSummary!$C$7),1,0)*D1260)</f>
        <v>0</v>
      </c>
      <c r="F1260" s="175">
        <f>IF(B1260=1,"",IF(AND(TrackingWorksheet!I1265&lt;&gt;"",TrackingWorksheet!I1265&lt;=WeeklyCOVIDSummary!$C$7),1,0)*D1260)</f>
        <v>0</v>
      </c>
      <c r="G1260" s="175">
        <f>IF(B1260=1,"",IF(AND(TrackingWorksheet!G1265&lt;&gt;"",TrackingWorksheet!G1265&lt;=WeeklyCOVIDSummary!$C$7,WeeklyCOVIDSummary!$C$6-TrackingWorksheet!G1265&lt;60),1,0)*D1260)</f>
        <v>0</v>
      </c>
      <c r="H1260" s="175">
        <f>IF(B1260=1,"",IF(AND(TrackingWorksheet!G1265&lt;&gt;"",TrackingWorksheet!G1265&lt;=WeeklyCOVIDSummary!$C$7,TrackingWorksheet!G1265&gt;$M$3),1,0)*D1260)</f>
        <v>0</v>
      </c>
      <c r="I1260" s="175">
        <f t="shared" si="39"/>
        <v>0</v>
      </c>
      <c r="J1260" s="175">
        <f t="shared" si="38"/>
        <v>0</v>
      </c>
      <c r="K1260" s="175">
        <f>IF(B1260=1,"",IF(AND(TrackingWorksheet!G1265="",TrackingWorksheet!H1265="", TrackingWorksheet!I1265=""),1,0)*D1260)</f>
        <v>0</v>
      </c>
      <c r="L1260" s="178" t="str">
        <f>IF(B1260=1,"",IF(TrackingWorksheet!F1265="","",TrackingWorksheet!F1265))</f>
        <v/>
      </c>
      <c r="M1260" s="170"/>
      <c r="N1260" s="170">
        <f>IF(AND(ISBLANK(TrackingWorksheet!B1265),ISBLANK(TrackingWorksheet!C1265),ISBLANK(TrackingWorksheet!G1265),ISBLANK(TrackingWorksheet!I1265),
ISBLANK(TrackingWorksheet!#REF!)),1,0)</f>
        <v>0</v>
      </c>
      <c r="O1260" s="170">
        <f>IF(B1260=1,"",TrackingWorksheet!E1265)</f>
        <v>0</v>
      </c>
      <c r="P1260" s="170" t="e">
        <f>IF(B1260=1,"",IF(AND(TrackingWorksheet!B1265&lt;&gt;"",TrackingWorksheet!B1265&lt;=#REF!,OR(TrackingWorksheet!C1265="",TrackingWorksheet!C1265&gt;=#REF!)),1,0))</f>
        <v>#REF!</v>
      </c>
      <c r="Q1260" s="170" t="e">
        <f>IF(B1260=1,"",IF(AND(TrackingWorksheet!#REF! &lt;&gt;"",TrackingWorksheet!#REF!&lt;=#REF!), 1, 0)*D1260)</f>
        <v>#REF!</v>
      </c>
      <c r="R1260" s="170" t="e">
        <f>IF(B1260=1,"",IF(AND(TrackingWorksheet!#REF! &lt;&gt;"", TrackingWorksheet!#REF!="At facility"), 1, 0)*D1260)</f>
        <v>#REF!</v>
      </c>
      <c r="S1260" s="170" t="e">
        <f>IF(B1260=1,"",IF(AND(TrackingWorksheet!#REF! &lt;&gt;"", TrackingWorksheet!#REF!="Outside of facility"), 1, 0)*D1260)</f>
        <v>#REF!</v>
      </c>
      <c r="T1260" s="170" t="e">
        <f>IF(B1260=1,"",IF(AND(TrackingWorksheet!#REF!&lt;&gt;"",TrackingWorksheet!#REF!&lt;=#REF!),1,0)*D1260)</f>
        <v>#REF!</v>
      </c>
      <c r="U1260" s="170" t="e">
        <f>IF(B1260=1,"",IF(AND(TrackingWorksheet!#REF!&lt;&gt;"",TrackingWorksheet!#REF!&lt;=#REF!),1,0)*D1260)</f>
        <v>#REF!</v>
      </c>
      <c r="V1260" s="170" t="str">
        <f>IF(B1260=1,"",IF(TrackingWorksheet!F1265="","",TrackingWorksheet!F1265))</f>
        <v/>
      </c>
    </row>
    <row r="1261" spans="2:22" x14ac:dyDescent="0.35">
      <c r="B1261" s="178">
        <f>IF(AND(ISBLANK(TrackingWorksheet!B1266),ISBLANK(TrackingWorksheet!C1266),ISBLANK(TrackingWorksheet!G1266),ISBLANK(TrackingWorksheet!I1266),
ISBLANK(TrackingWorksheet!#REF!)),1,0)</f>
        <v>0</v>
      </c>
      <c r="C1261" s="173">
        <f>IF(B1261=1,"",TrackingWorksheet!D1266)</f>
        <v>0</v>
      </c>
      <c r="D1261" s="176">
        <f>IF(B1261=1,"",IF(AND(TrackingWorksheet!B1266&lt;&gt;"",TrackingWorksheet!B1266&lt;=WeeklyCOVIDSummary!$C$7,OR(TrackingWorksheet!C1266="",TrackingWorksheet!C1266&gt;=WeeklyCOVIDSummary!$C$6)),1,0))</f>
        <v>0</v>
      </c>
      <c r="E1261" s="175">
        <f>IF(B1261=1,"",IF(AND(TrackingWorksheet!H1266&lt;&gt;"",TrackingWorksheet!H1266&lt;=WeeklyCOVIDSummary!$C$7),1,0)*D1261)</f>
        <v>0</v>
      </c>
      <c r="F1261" s="175">
        <f>IF(B1261=1,"",IF(AND(TrackingWorksheet!I1266&lt;&gt;"",TrackingWorksheet!I1266&lt;=WeeklyCOVIDSummary!$C$7),1,0)*D1261)</f>
        <v>0</v>
      </c>
      <c r="G1261" s="175">
        <f>IF(B1261=1,"",IF(AND(TrackingWorksheet!G1266&lt;&gt;"",TrackingWorksheet!G1266&lt;=WeeklyCOVIDSummary!$C$7,WeeklyCOVIDSummary!$C$6-TrackingWorksheet!G1266&lt;60),1,0)*D1261)</f>
        <v>0</v>
      </c>
      <c r="H1261" s="175">
        <f>IF(B1261=1,"",IF(AND(TrackingWorksheet!G1266&lt;&gt;"",TrackingWorksheet!G1266&lt;=WeeklyCOVIDSummary!$C$7,TrackingWorksheet!G1266&gt;$M$3),1,0)*D1261)</f>
        <v>0</v>
      </c>
      <c r="I1261" s="175">
        <f t="shared" si="39"/>
        <v>0</v>
      </c>
      <c r="J1261" s="175">
        <f t="shared" si="38"/>
        <v>0</v>
      </c>
      <c r="K1261" s="175">
        <f>IF(B1261=1,"",IF(AND(TrackingWorksheet!G1266="",TrackingWorksheet!H1266="", TrackingWorksheet!I1266=""),1,0)*D1261)</f>
        <v>0</v>
      </c>
      <c r="L1261" s="178" t="str">
        <f>IF(B1261=1,"",IF(TrackingWorksheet!F1266="","",TrackingWorksheet!F1266))</f>
        <v/>
      </c>
      <c r="M1261" s="170"/>
      <c r="N1261" s="170">
        <f>IF(AND(ISBLANK(TrackingWorksheet!B1266),ISBLANK(TrackingWorksheet!C1266),ISBLANK(TrackingWorksheet!G1266),ISBLANK(TrackingWorksheet!I1266),
ISBLANK(TrackingWorksheet!#REF!)),1,0)</f>
        <v>0</v>
      </c>
      <c r="O1261" s="170">
        <f>IF(B1261=1,"",TrackingWorksheet!E1266)</f>
        <v>0</v>
      </c>
      <c r="P1261" s="170" t="e">
        <f>IF(B1261=1,"",IF(AND(TrackingWorksheet!B1266&lt;&gt;"",TrackingWorksheet!B1266&lt;=#REF!,OR(TrackingWorksheet!C1266="",TrackingWorksheet!C1266&gt;=#REF!)),1,0))</f>
        <v>#REF!</v>
      </c>
      <c r="Q1261" s="170" t="e">
        <f>IF(B1261=1,"",IF(AND(TrackingWorksheet!#REF! &lt;&gt;"",TrackingWorksheet!#REF!&lt;=#REF!), 1, 0)*D1261)</f>
        <v>#REF!</v>
      </c>
      <c r="R1261" s="170" t="e">
        <f>IF(B1261=1,"",IF(AND(TrackingWorksheet!#REF! &lt;&gt;"", TrackingWorksheet!#REF!="At facility"), 1, 0)*D1261)</f>
        <v>#REF!</v>
      </c>
      <c r="S1261" s="170" t="e">
        <f>IF(B1261=1,"",IF(AND(TrackingWorksheet!#REF! &lt;&gt;"", TrackingWorksheet!#REF!="Outside of facility"), 1, 0)*D1261)</f>
        <v>#REF!</v>
      </c>
      <c r="T1261" s="170" t="e">
        <f>IF(B1261=1,"",IF(AND(TrackingWorksheet!#REF!&lt;&gt;"",TrackingWorksheet!#REF!&lt;=#REF!),1,0)*D1261)</f>
        <v>#REF!</v>
      </c>
      <c r="U1261" s="170" t="e">
        <f>IF(B1261=1,"",IF(AND(TrackingWorksheet!#REF!&lt;&gt;"",TrackingWorksheet!#REF!&lt;=#REF!),1,0)*D1261)</f>
        <v>#REF!</v>
      </c>
      <c r="V1261" s="170" t="str">
        <f>IF(B1261=1,"",IF(TrackingWorksheet!F1266="","",TrackingWorksheet!F1266))</f>
        <v/>
      </c>
    </row>
    <row r="1262" spans="2:22" x14ac:dyDescent="0.35">
      <c r="B1262" s="178">
        <f>IF(AND(ISBLANK(TrackingWorksheet!B1267),ISBLANK(TrackingWorksheet!C1267),ISBLANK(TrackingWorksheet!G1267),ISBLANK(TrackingWorksheet!I1267),
ISBLANK(TrackingWorksheet!#REF!)),1,0)</f>
        <v>0</v>
      </c>
      <c r="C1262" s="173">
        <f>IF(B1262=1,"",TrackingWorksheet!D1267)</f>
        <v>0</v>
      </c>
      <c r="D1262" s="176">
        <f>IF(B1262=1,"",IF(AND(TrackingWorksheet!B1267&lt;&gt;"",TrackingWorksheet!B1267&lt;=WeeklyCOVIDSummary!$C$7,OR(TrackingWorksheet!C1267="",TrackingWorksheet!C1267&gt;=WeeklyCOVIDSummary!$C$6)),1,0))</f>
        <v>0</v>
      </c>
      <c r="E1262" s="175">
        <f>IF(B1262=1,"",IF(AND(TrackingWorksheet!H1267&lt;&gt;"",TrackingWorksheet!H1267&lt;=WeeklyCOVIDSummary!$C$7),1,0)*D1262)</f>
        <v>0</v>
      </c>
      <c r="F1262" s="175">
        <f>IF(B1262=1,"",IF(AND(TrackingWorksheet!I1267&lt;&gt;"",TrackingWorksheet!I1267&lt;=WeeklyCOVIDSummary!$C$7),1,0)*D1262)</f>
        <v>0</v>
      </c>
      <c r="G1262" s="175">
        <f>IF(B1262=1,"",IF(AND(TrackingWorksheet!G1267&lt;&gt;"",TrackingWorksheet!G1267&lt;=WeeklyCOVIDSummary!$C$7,WeeklyCOVIDSummary!$C$6-TrackingWorksheet!G1267&lt;60),1,0)*D1262)</f>
        <v>0</v>
      </c>
      <c r="H1262" s="175">
        <f>IF(B1262=1,"",IF(AND(TrackingWorksheet!G1267&lt;&gt;"",TrackingWorksheet!G1267&lt;=WeeklyCOVIDSummary!$C$7,TrackingWorksheet!G1267&gt;$M$3),1,0)*D1262)</f>
        <v>0</v>
      </c>
      <c r="I1262" s="175">
        <f t="shared" si="39"/>
        <v>0</v>
      </c>
      <c r="J1262" s="175">
        <f t="shared" si="38"/>
        <v>0</v>
      </c>
      <c r="K1262" s="175">
        <f>IF(B1262=1,"",IF(AND(TrackingWorksheet!G1267="",TrackingWorksheet!H1267="", TrackingWorksheet!I1267=""),1,0)*D1262)</f>
        <v>0</v>
      </c>
      <c r="L1262" s="178" t="str">
        <f>IF(B1262=1,"",IF(TrackingWorksheet!F1267="","",TrackingWorksheet!F1267))</f>
        <v/>
      </c>
      <c r="M1262" s="170"/>
      <c r="N1262" s="170">
        <f>IF(AND(ISBLANK(TrackingWorksheet!B1267),ISBLANK(TrackingWorksheet!C1267),ISBLANK(TrackingWorksheet!G1267),ISBLANK(TrackingWorksheet!I1267),
ISBLANK(TrackingWorksheet!#REF!)),1,0)</f>
        <v>0</v>
      </c>
      <c r="O1262" s="170">
        <f>IF(B1262=1,"",TrackingWorksheet!E1267)</f>
        <v>0</v>
      </c>
      <c r="P1262" s="170" t="e">
        <f>IF(B1262=1,"",IF(AND(TrackingWorksheet!B1267&lt;&gt;"",TrackingWorksheet!B1267&lt;=#REF!,OR(TrackingWorksheet!C1267="",TrackingWorksheet!C1267&gt;=#REF!)),1,0))</f>
        <v>#REF!</v>
      </c>
      <c r="Q1262" s="170" t="e">
        <f>IF(B1262=1,"",IF(AND(TrackingWorksheet!#REF! &lt;&gt;"",TrackingWorksheet!#REF!&lt;=#REF!), 1, 0)*D1262)</f>
        <v>#REF!</v>
      </c>
      <c r="R1262" s="170" t="e">
        <f>IF(B1262=1,"",IF(AND(TrackingWorksheet!#REF! &lt;&gt;"", TrackingWorksheet!#REF!="At facility"), 1, 0)*D1262)</f>
        <v>#REF!</v>
      </c>
      <c r="S1262" s="170" t="e">
        <f>IF(B1262=1,"",IF(AND(TrackingWorksheet!#REF! &lt;&gt;"", TrackingWorksheet!#REF!="Outside of facility"), 1, 0)*D1262)</f>
        <v>#REF!</v>
      </c>
      <c r="T1262" s="170" t="e">
        <f>IF(B1262=1,"",IF(AND(TrackingWorksheet!#REF!&lt;&gt;"",TrackingWorksheet!#REF!&lt;=#REF!),1,0)*D1262)</f>
        <v>#REF!</v>
      </c>
      <c r="U1262" s="170" t="e">
        <f>IF(B1262=1,"",IF(AND(TrackingWorksheet!#REF!&lt;&gt;"",TrackingWorksheet!#REF!&lt;=#REF!),1,0)*D1262)</f>
        <v>#REF!</v>
      </c>
      <c r="V1262" s="170" t="str">
        <f>IF(B1262=1,"",IF(TrackingWorksheet!F1267="","",TrackingWorksheet!F1267))</f>
        <v/>
      </c>
    </row>
    <row r="1263" spans="2:22" x14ac:dyDescent="0.35">
      <c r="B1263" s="178">
        <f>IF(AND(ISBLANK(TrackingWorksheet!B1268),ISBLANK(TrackingWorksheet!C1268),ISBLANK(TrackingWorksheet!G1268),ISBLANK(TrackingWorksheet!I1268),
ISBLANK(TrackingWorksheet!#REF!)),1,0)</f>
        <v>0</v>
      </c>
      <c r="C1263" s="173">
        <f>IF(B1263=1,"",TrackingWorksheet!D1268)</f>
        <v>0</v>
      </c>
      <c r="D1263" s="176">
        <f>IF(B1263=1,"",IF(AND(TrackingWorksheet!B1268&lt;&gt;"",TrackingWorksheet!B1268&lt;=WeeklyCOVIDSummary!$C$7,OR(TrackingWorksheet!C1268="",TrackingWorksheet!C1268&gt;=WeeklyCOVIDSummary!$C$6)),1,0))</f>
        <v>0</v>
      </c>
      <c r="E1263" s="175">
        <f>IF(B1263=1,"",IF(AND(TrackingWorksheet!H1268&lt;&gt;"",TrackingWorksheet!H1268&lt;=WeeklyCOVIDSummary!$C$7),1,0)*D1263)</f>
        <v>0</v>
      </c>
      <c r="F1263" s="175">
        <f>IF(B1263=1,"",IF(AND(TrackingWorksheet!I1268&lt;&gt;"",TrackingWorksheet!I1268&lt;=WeeklyCOVIDSummary!$C$7),1,0)*D1263)</f>
        <v>0</v>
      </c>
      <c r="G1263" s="175">
        <f>IF(B1263=1,"",IF(AND(TrackingWorksheet!G1268&lt;&gt;"",TrackingWorksheet!G1268&lt;=WeeklyCOVIDSummary!$C$7,WeeklyCOVIDSummary!$C$6-TrackingWorksheet!G1268&lt;60),1,0)*D1263)</f>
        <v>0</v>
      </c>
      <c r="H1263" s="175">
        <f>IF(B1263=1,"",IF(AND(TrackingWorksheet!G1268&lt;&gt;"",TrackingWorksheet!G1268&lt;=WeeklyCOVIDSummary!$C$7,TrackingWorksheet!G1268&gt;$M$3),1,0)*D1263)</f>
        <v>0</v>
      </c>
      <c r="I1263" s="175">
        <f t="shared" si="39"/>
        <v>0</v>
      </c>
      <c r="J1263" s="175">
        <f t="shared" si="38"/>
        <v>0</v>
      </c>
      <c r="K1263" s="175">
        <f>IF(B1263=1,"",IF(AND(TrackingWorksheet!G1268="",TrackingWorksheet!H1268="", TrackingWorksheet!I1268=""),1,0)*D1263)</f>
        <v>0</v>
      </c>
      <c r="L1263" s="178" t="str">
        <f>IF(B1263=1,"",IF(TrackingWorksheet!F1268="","",TrackingWorksheet!F1268))</f>
        <v/>
      </c>
      <c r="M1263" s="170"/>
      <c r="N1263" s="170">
        <f>IF(AND(ISBLANK(TrackingWorksheet!B1268),ISBLANK(TrackingWorksheet!C1268),ISBLANK(TrackingWorksheet!G1268),ISBLANK(TrackingWorksheet!I1268),
ISBLANK(TrackingWorksheet!#REF!)),1,0)</f>
        <v>0</v>
      </c>
      <c r="O1263" s="170">
        <f>IF(B1263=1,"",TrackingWorksheet!E1268)</f>
        <v>0</v>
      </c>
      <c r="P1263" s="170" t="e">
        <f>IF(B1263=1,"",IF(AND(TrackingWorksheet!B1268&lt;&gt;"",TrackingWorksheet!B1268&lt;=#REF!,OR(TrackingWorksheet!C1268="",TrackingWorksheet!C1268&gt;=#REF!)),1,0))</f>
        <v>#REF!</v>
      </c>
      <c r="Q1263" s="170" t="e">
        <f>IF(B1263=1,"",IF(AND(TrackingWorksheet!#REF! &lt;&gt;"",TrackingWorksheet!#REF!&lt;=#REF!), 1, 0)*D1263)</f>
        <v>#REF!</v>
      </c>
      <c r="R1263" s="170" t="e">
        <f>IF(B1263=1,"",IF(AND(TrackingWorksheet!#REF! &lt;&gt;"", TrackingWorksheet!#REF!="At facility"), 1, 0)*D1263)</f>
        <v>#REF!</v>
      </c>
      <c r="S1263" s="170" t="e">
        <f>IF(B1263=1,"",IF(AND(TrackingWorksheet!#REF! &lt;&gt;"", TrackingWorksheet!#REF!="Outside of facility"), 1, 0)*D1263)</f>
        <v>#REF!</v>
      </c>
      <c r="T1263" s="170" t="e">
        <f>IF(B1263=1,"",IF(AND(TrackingWorksheet!#REF!&lt;&gt;"",TrackingWorksheet!#REF!&lt;=#REF!),1,0)*D1263)</f>
        <v>#REF!</v>
      </c>
      <c r="U1263" s="170" t="e">
        <f>IF(B1263=1,"",IF(AND(TrackingWorksheet!#REF!&lt;&gt;"",TrackingWorksheet!#REF!&lt;=#REF!),1,0)*D1263)</f>
        <v>#REF!</v>
      </c>
      <c r="V1263" s="170" t="str">
        <f>IF(B1263=1,"",IF(TrackingWorksheet!F1268="","",TrackingWorksheet!F1268))</f>
        <v/>
      </c>
    </row>
    <row r="1264" spans="2:22" x14ac:dyDescent="0.35">
      <c r="B1264" s="178">
        <f>IF(AND(ISBLANK(TrackingWorksheet!B1269),ISBLANK(TrackingWorksheet!C1269),ISBLANK(TrackingWorksheet!G1269),ISBLANK(TrackingWorksheet!I1269),
ISBLANK(TrackingWorksheet!#REF!)),1,0)</f>
        <v>0</v>
      </c>
      <c r="C1264" s="173">
        <f>IF(B1264=1,"",TrackingWorksheet!D1269)</f>
        <v>0</v>
      </c>
      <c r="D1264" s="176">
        <f>IF(B1264=1,"",IF(AND(TrackingWorksheet!B1269&lt;&gt;"",TrackingWorksheet!B1269&lt;=WeeklyCOVIDSummary!$C$7,OR(TrackingWorksheet!C1269="",TrackingWorksheet!C1269&gt;=WeeklyCOVIDSummary!$C$6)),1,0))</f>
        <v>0</v>
      </c>
      <c r="E1264" s="175">
        <f>IF(B1264=1,"",IF(AND(TrackingWorksheet!H1269&lt;&gt;"",TrackingWorksheet!H1269&lt;=WeeklyCOVIDSummary!$C$7),1,0)*D1264)</f>
        <v>0</v>
      </c>
      <c r="F1264" s="175">
        <f>IF(B1264=1,"",IF(AND(TrackingWorksheet!I1269&lt;&gt;"",TrackingWorksheet!I1269&lt;=WeeklyCOVIDSummary!$C$7),1,0)*D1264)</f>
        <v>0</v>
      </c>
      <c r="G1264" s="175">
        <f>IF(B1264=1,"",IF(AND(TrackingWorksheet!G1269&lt;&gt;"",TrackingWorksheet!G1269&lt;=WeeklyCOVIDSummary!$C$7,WeeklyCOVIDSummary!$C$6-TrackingWorksheet!G1269&lt;60),1,0)*D1264)</f>
        <v>0</v>
      </c>
      <c r="H1264" s="175">
        <f>IF(B1264=1,"",IF(AND(TrackingWorksheet!G1269&lt;&gt;"",TrackingWorksheet!G1269&lt;=WeeklyCOVIDSummary!$C$7,TrackingWorksheet!G1269&gt;$M$3),1,0)*D1264)</f>
        <v>0</v>
      </c>
      <c r="I1264" s="175">
        <f t="shared" si="39"/>
        <v>0</v>
      </c>
      <c r="J1264" s="175">
        <f t="shared" si="38"/>
        <v>0</v>
      </c>
      <c r="K1264" s="175">
        <f>IF(B1264=1,"",IF(AND(TrackingWorksheet!G1269="",TrackingWorksheet!H1269="", TrackingWorksheet!I1269=""),1,0)*D1264)</f>
        <v>0</v>
      </c>
      <c r="L1264" s="178" t="str">
        <f>IF(B1264=1,"",IF(TrackingWorksheet!F1269="","",TrackingWorksheet!F1269))</f>
        <v/>
      </c>
      <c r="M1264" s="170"/>
      <c r="N1264" s="170">
        <f>IF(AND(ISBLANK(TrackingWorksheet!B1269),ISBLANK(TrackingWorksheet!C1269),ISBLANK(TrackingWorksheet!G1269),ISBLANK(TrackingWorksheet!I1269),
ISBLANK(TrackingWorksheet!#REF!)),1,0)</f>
        <v>0</v>
      </c>
      <c r="O1264" s="170">
        <f>IF(B1264=1,"",TrackingWorksheet!E1269)</f>
        <v>0</v>
      </c>
      <c r="P1264" s="170" t="e">
        <f>IF(B1264=1,"",IF(AND(TrackingWorksheet!B1269&lt;&gt;"",TrackingWorksheet!B1269&lt;=#REF!,OR(TrackingWorksheet!C1269="",TrackingWorksheet!C1269&gt;=#REF!)),1,0))</f>
        <v>#REF!</v>
      </c>
      <c r="Q1264" s="170" t="e">
        <f>IF(B1264=1,"",IF(AND(TrackingWorksheet!#REF! &lt;&gt;"",TrackingWorksheet!#REF!&lt;=#REF!), 1, 0)*D1264)</f>
        <v>#REF!</v>
      </c>
      <c r="R1264" s="170" t="e">
        <f>IF(B1264=1,"",IF(AND(TrackingWorksheet!#REF! &lt;&gt;"", TrackingWorksheet!#REF!="At facility"), 1, 0)*D1264)</f>
        <v>#REF!</v>
      </c>
      <c r="S1264" s="170" t="e">
        <f>IF(B1264=1,"",IF(AND(TrackingWorksheet!#REF! &lt;&gt;"", TrackingWorksheet!#REF!="Outside of facility"), 1, 0)*D1264)</f>
        <v>#REF!</v>
      </c>
      <c r="T1264" s="170" t="e">
        <f>IF(B1264=1,"",IF(AND(TrackingWorksheet!#REF!&lt;&gt;"",TrackingWorksheet!#REF!&lt;=#REF!),1,0)*D1264)</f>
        <v>#REF!</v>
      </c>
      <c r="U1264" s="170" t="e">
        <f>IF(B1264=1,"",IF(AND(TrackingWorksheet!#REF!&lt;&gt;"",TrackingWorksheet!#REF!&lt;=#REF!),1,0)*D1264)</f>
        <v>#REF!</v>
      </c>
      <c r="V1264" s="170" t="str">
        <f>IF(B1264=1,"",IF(TrackingWorksheet!F1269="","",TrackingWorksheet!F1269))</f>
        <v/>
      </c>
    </row>
    <row r="1265" spans="2:22" x14ac:dyDescent="0.35">
      <c r="B1265" s="178">
        <f>IF(AND(ISBLANK(TrackingWorksheet!B1270),ISBLANK(TrackingWorksheet!C1270),ISBLANK(TrackingWorksheet!G1270),ISBLANK(TrackingWorksheet!I1270),
ISBLANK(TrackingWorksheet!#REF!)),1,0)</f>
        <v>0</v>
      </c>
      <c r="C1265" s="173">
        <f>IF(B1265=1,"",TrackingWorksheet!D1270)</f>
        <v>0</v>
      </c>
      <c r="D1265" s="176">
        <f>IF(B1265=1,"",IF(AND(TrackingWorksheet!B1270&lt;&gt;"",TrackingWorksheet!B1270&lt;=WeeklyCOVIDSummary!$C$7,OR(TrackingWorksheet!C1270="",TrackingWorksheet!C1270&gt;=WeeklyCOVIDSummary!$C$6)),1,0))</f>
        <v>0</v>
      </c>
      <c r="E1265" s="175">
        <f>IF(B1265=1,"",IF(AND(TrackingWorksheet!H1270&lt;&gt;"",TrackingWorksheet!H1270&lt;=WeeklyCOVIDSummary!$C$7),1,0)*D1265)</f>
        <v>0</v>
      </c>
      <c r="F1265" s="175">
        <f>IF(B1265=1,"",IF(AND(TrackingWorksheet!I1270&lt;&gt;"",TrackingWorksheet!I1270&lt;=WeeklyCOVIDSummary!$C$7),1,0)*D1265)</f>
        <v>0</v>
      </c>
      <c r="G1265" s="175">
        <f>IF(B1265=1,"",IF(AND(TrackingWorksheet!G1270&lt;&gt;"",TrackingWorksheet!G1270&lt;=WeeklyCOVIDSummary!$C$7,WeeklyCOVIDSummary!$C$6-TrackingWorksheet!G1270&lt;60),1,0)*D1265)</f>
        <v>0</v>
      </c>
      <c r="H1265" s="175">
        <f>IF(B1265=1,"",IF(AND(TrackingWorksheet!G1270&lt;&gt;"",TrackingWorksheet!G1270&lt;=WeeklyCOVIDSummary!$C$7,TrackingWorksheet!G1270&gt;$M$3),1,0)*D1265)</f>
        <v>0</v>
      </c>
      <c r="I1265" s="175">
        <f t="shared" si="39"/>
        <v>0</v>
      </c>
      <c r="J1265" s="175">
        <f t="shared" si="38"/>
        <v>0</v>
      </c>
      <c r="K1265" s="175">
        <f>IF(B1265=1,"",IF(AND(TrackingWorksheet!G1270="",TrackingWorksheet!H1270="", TrackingWorksheet!I1270=""),1,0)*D1265)</f>
        <v>0</v>
      </c>
      <c r="L1265" s="178" t="str">
        <f>IF(B1265=1,"",IF(TrackingWorksheet!F1270="","",TrackingWorksheet!F1270))</f>
        <v/>
      </c>
      <c r="M1265" s="170"/>
      <c r="N1265" s="170">
        <f>IF(AND(ISBLANK(TrackingWorksheet!B1270),ISBLANK(TrackingWorksheet!C1270),ISBLANK(TrackingWorksheet!G1270),ISBLANK(TrackingWorksheet!I1270),
ISBLANK(TrackingWorksheet!#REF!)),1,0)</f>
        <v>0</v>
      </c>
      <c r="O1265" s="170">
        <f>IF(B1265=1,"",TrackingWorksheet!E1270)</f>
        <v>0</v>
      </c>
      <c r="P1265" s="170" t="e">
        <f>IF(B1265=1,"",IF(AND(TrackingWorksheet!B1270&lt;&gt;"",TrackingWorksheet!B1270&lt;=#REF!,OR(TrackingWorksheet!C1270="",TrackingWorksheet!C1270&gt;=#REF!)),1,0))</f>
        <v>#REF!</v>
      </c>
      <c r="Q1265" s="170" t="e">
        <f>IF(B1265=1,"",IF(AND(TrackingWorksheet!#REF! &lt;&gt;"",TrackingWorksheet!#REF!&lt;=#REF!), 1, 0)*D1265)</f>
        <v>#REF!</v>
      </c>
      <c r="R1265" s="170" t="e">
        <f>IF(B1265=1,"",IF(AND(TrackingWorksheet!#REF! &lt;&gt;"", TrackingWorksheet!#REF!="At facility"), 1, 0)*D1265)</f>
        <v>#REF!</v>
      </c>
      <c r="S1265" s="170" t="e">
        <f>IF(B1265=1,"",IF(AND(TrackingWorksheet!#REF! &lt;&gt;"", TrackingWorksheet!#REF!="Outside of facility"), 1, 0)*D1265)</f>
        <v>#REF!</v>
      </c>
      <c r="T1265" s="170" t="e">
        <f>IF(B1265=1,"",IF(AND(TrackingWorksheet!#REF!&lt;&gt;"",TrackingWorksheet!#REF!&lt;=#REF!),1,0)*D1265)</f>
        <v>#REF!</v>
      </c>
      <c r="U1265" s="170" t="e">
        <f>IF(B1265=1,"",IF(AND(TrackingWorksheet!#REF!&lt;&gt;"",TrackingWorksheet!#REF!&lt;=#REF!),1,0)*D1265)</f>
        <v>#REF!</v>
      </c>
      <c r="V1265" s="170" t="str">
        <f>IF(B1265=1,"",IF(TrackingWorksheet!F1270="","",TrackingWorksheet!F1270))</f>
        <v/>
      </c>
    </row>
    <row r="1266" spans="2:22" x14ac:dyDescent="0.35">
      <c r="B1266" s="178">
        <f>IF(AND(ISBLANK(TrackingWorksheet!B1271),ISBLANK(TrackingWorksheet!C1271),ISBLANK(TrackingWorksheet!G1271),ISBLANK(TrackingWorksheet!I1271),
ISBLANK(TrackingWorksheet!#REF!)),1,0)</f>
        <v>0</v>
      </c>
      <c r="C1266" s="173">
        <f>IF(B1266=1,"",TrackingWorksheet!D1271)</f>
        <v>0</v>
      </c>
      <c r="D1266" s="176">
        <f>IF(B1266=1,"",IF(AND(TrackingWorksheet!B1271&lt;&gt;"",TrackingWorksheet!B1271&lt;=WeeklyCOVIDSummary!$C$7,OR(TrackingWorksheet!C1271="",TrackingWorksheet!C1271&gt;=WeeklyCOVIDSummary!$C$6)),1,0))</f>
        <v>0</v>
      </c>
      <c r="E1266" s="175">
        <f>IF(B1266=1,"",IF(AND(TrackingWorksheet!H1271&lt;&gt;"",TrackingWorksheet!H1271&lt;=WeeklyCOVIDSummary!$C$7),1,0)*D1266)</f>
        <v>0</v>
      </c>
      <c r="F1266" s="175">
        <f>IF(B1266=1,"",IF(AND(TrackingWorksheet!I1271&lt;&gt;"",TrackingWorksheet!I1271&lt;=WeeklyCOVIDSummary!$C$7),1,0)*D1266)</f>
        <v>0</v>
      </c>
      <c r="G1266" s="175">
        <f>IF(B1266=1,"",IF(AND(TrackingWorksheet!G1271&lt;&gt;"",TrackingWorksheet!G1271&lt;=WeeklyCOVIDSummary!$C$7,WeeklyCOVIDSummary!$C$6-TrackingWorksheet!G1271&lt;60),1,0)*D1266)</f>
        <v>0</v>
      </c>
      <c r="H1266" s="175">
        <f>IF(B1266=1,"",IF(AND(TrackingWorksheet!G1271&lt;&gt;"",TrackingWorksheet!G1271&lt;=WeeklyCOVIDSummary!$C$7,TrackingWorksheet!G1271&gt;$M$3),1,0)*D1266)</f>
        <v>0</v>
      </c>
      <c r="I1266" s="175">
        <f t="shared" si="39"/>
        <v>0</v>
      </c>
      <c r="J1266" s="175">
        <f t="shared" si="38"/>
        <v>0</v>
      </c>
      <c r="K1266" s="175">
        <f>IF(B1266=1,"",IF(AND(TrackingWorksheet!G1271="",TrackingWorksheet!H1271="", TrackingWorksheet!I1271=""),1,0)*D1266)</f>
        <v>0</v>
      </c>
      <c r="L1266" s="178" t="str">
        <f>IF(B1266=1,"",IF(TrackingWorksheet!F1271="","",TrackingWorksheet!F1271))</f>
        <v/>
      </c>
      <c r="M1266" s="170"/>
      <c r="N1266" s="170">
        <f>IF(AND(ISBLANK(TrackingWorksheet!B1271),ISBLANK(TrackingWorksheet!C1271),ISBLANK(TrackingWorksheet!G1271),ISBLANK(TrackingWorksheet!I1271),
ISBLANK(TrackingWorksheet!#REF!)),1,0)</f>
        <v>0</v>
      </c>
      <c r="O1266" s="170">
        <f>IF(B1266=1,"",TrackingWorksheet!E1271)</f>
        <v>0</v>
      </c>
      <c r="P1266" s="170" t="e">
        <f>IF(B1266=1,"",IF(AND(TrackingWorksheet!B1271&lt;&gt;"",TrackingWorksheet!B1271&lt;=#REF!,OR(TrackingWorksheet!C1271="",TrackingWorksheet!C1271&gt;=#REF!)),1,0))</f>
        <v>#REF!</v>
      </c>
      <c r="Q1266" s="170" t="e">
        <f>IF(B1266=1,"",IF(AND(TrackingWorksheet!#REF! &lt;&gt;"",TrackingWorksheet!#REF!&lt;=#REF!), 1, 0)*D1266)</f>
        <v>#REF!</v>
      </c>
      <c r="R1266" s="170" t="e">
        <f>IF(B1266=1,"",IF(AND(TrackingWorksheet!#REF! &lt;&gt;"", TrackingWorksheet!#REF!="At facility"), 1, 0)*D1266)</f>
        <v>#REF!</v>
      </c>
      <c r="S1266" s="170" t="e">
        <f>IF(B1266=1,"",IF(AND(TrackingWorksheet!#REF! &lt;&gt;"", TrackingWorksheet!#REF!="Outside of facility"), 1, 0)*D1266)</f>
        <v>#REF!</v>
      </c>
      <c r="T1266" s="170" t="e">
        <f>IF(B1266=1,"",IF(AND(TrackingWorksheet!#REF!&lt;&gt;"",TrackingWorksheet!#REF!&lt;=#REF!),1,0)*D1266)</f>
        <v>#REF!</v>
      </c>
      <c r="U1266" s="170" t="e">
        <f>IF(B1266=1,"",IF(AND(TrackingWorksheet!#REF!&lt;&gt;"",TrackingWorksheet!#REF!&lt;=#REF!),1,0)*D1266)</f>
        <v>#REF!</v>
      </c>
      <c r="V1266" s="170" t="str">
        <f>IF(B1266=1,"",IF(TrackingWorksheet!F1271="","",TrackingWorksheet!F1271))</f>
        <v/>
      </c>
    </row>
    <row r="1267" spans="2:22" x14ac:dyDescent="0.35">
      <c r="B1267" s="178">
        <f>IF(AND(ISBLANK(TrackingWorksheet!B1272),ISBLANK(TrackingWorksheet!C1272),ISBLANK(TrackingWorksheet!G1272),ISBLANK(TrackingWorksheet!I1272),
ISBLANK(TrackingWorksheet!#REF!)),1,0)</f>
        <v>0</v>
      </c>
      <c r="C1267" s="173">
        <f>IF(B1267=1,"",TrackingWorksheet!D1272)</f>
        <v>0</v>
      </c>
      <c r="D1267" s="176">
        <f>IF(B1267=1,"",IF(AND(TrackingWorksheet!B1272&lt;&gt;"",TrackingWorksheet!B1272&lt;=WeeklyCOVIDSummary!$C$7,OR(TrackingWorksheet!C1272="",TrackingWorksheet!C1272&gt;=WeeklyCOVIDSummary!$C$6)),1,0))</f>
        <v>0</v>
      </c>
      <c r="E1267" s="175">
        <f>IF(B1267=1,"",IF(AND(TrackingWorksheet!H1272&lt;&gt;"",TrackingWorksheet!H1272&lt;=WeeklyCOVIDSummary!$C$7),1,0)*D1267)</f>
        <v>0</v>
      </c>
      <c r="F1267" s="175">
        <f>IF(B1267=1,"",IF(AND(TrackingWorksheet!I1272&lt;&gt;"",TrackingWorksheet!I1272&lt;=WeeklyCOVIDSummary!$C$7),1,0)*D1267)</f>
        <v>0</v>
      </c>
      <c r="G1267" s="175">
        <f>IF(B1267=1,"",IF(AND(TrackingWorksheet!G1272&lt;&gt;"",TrackingWorksheet!G1272&lt;=WeeklyCOVIDSummary!$C$7,WeeklyCOVIDSummary!$C$6-TrackingWorksheet!G1272&lt;60),1,0)*D1267)</f>
        <v>0</v>
      </c>
      <c r="H1267" s="175">
        <f>IF(B1267=1,"",IF(AND(TrackingWorksheet!G1272&lt;&gt;"",TrackingWorksheet!G1272&lt;=WeeklyCOVIDSummary!$C$7,TrackingWorksheet!G1272&gt;$M$3),1,0)*D1267)</f>
        <v>0</v>
      </c>
      <c r="I1267" s="175">
        <f t="shared" si="39"/>
        <v>0</v>
      </c>
      <c r="J1267" s="175">
        <f t="shared" si="38"/>
        <v>0</v>
      </c>
      <c r="K1267" s="175">
        <f>IF(B1267=1,"",IF(AND(TrackingWorksheet!G1272="",TrackingWorksheet!H1272="", TrackingWorksheet!I1272=""),1,0)*D1267)</f>
        <v>0</v>
      </c>
      <c r="L1267" s="178" t="str">
        <f>IF(B1267=1,"",IF(TrackingWorksheet!F1272="","",TrackingWorksheet!F1272))</f>
        <v/>
      </c>
      <c r="M1267" s="170"/>
      <c r="N1267" s="170">
        <f>IF(AND(ISBLANK(TrackingWorksheet!B1272),ISBLANK(TrackingWorksheet!C1272),ISBLANK(TrackingWorksheet!G1272),ISBLANK(TrackingWorksheet!I1272),
ISBLANK(TrackingWorksheet!#REF!)),1,0)</f>
        <v>0</v>
      </c>
      <c r="O1267" s="170">
        <f>IF(B1267=1,"",TrackingWorksheet!E1272)</f>
        <v>0</v>
      </c>
      <c r="P1267" s="170" t="e">
        <f>IF(B1267=1,"",IF(AND(TrackingWorksheet!B1272&lt;&gt;"",TrackingWorksheet!B1272&lt;=#REF!,OR(TrackingWorksheet!C1272="",TrackingWorksheet!C1272&gt;=#REF!)),1,0))</f>
        <v>#REF!</v>
      </c>
      <c r="Q1267" s="170" t="e">
        <f>IF(B1267=1,"",IF(AND(TrackingWorksheet!#REF! &lt;&gt;"",TrackingWorksheet!#REF!&lt;=#REF!), 1, 0)*D1267)</f>
        <v>#REF!</v>
      </c>
      <c r="R1267" s="170" t="e">
        <f>IF(B1267=1,"",IF(AND(TrackingWorksheet!#REF! &lt;&gt;"", TrackingWorksheet!#REF!="At facility"), 1, 0)*D1267)</f>
        <v>#REF!</v>
      </c>
      <c r="S1267" s="170" t="e">
        <f>IF(B1267=1,"",IF(AND(TrackingWorksheet!#REF! &lt;&gt;"", TrackingWorksheet!#REF!="Outside of facility"), 1, 0)*D1267)</f>
        <v>#REF!</v>
      </c>
      <c r="T1267" s="170" t="e">
        <f>IF(B1267=1,"",IF(AND(TrackingWorksheet!#REF!&lt;&gt;"",TrackingWorksheet!#REF!&lt;=#REF!),1,0)*D1267)</f>
        <v>#REF!</v>
      </c>
      <c r="U1267" s="170" t="e">
        <f>IF(B1267=1,"",IF(AND(TrackingWorksheet!#REF!&lt;&gt;"",TrackingWorksheet!#REF!&lt;=#REF!),1,0)*D1267)</f>
        <v>#REF!</v>
      </c>
      <c r="V1267" s="170" t="str">
        <f>IF(B1267=1,"",IF(TrackingWorksheet!F1272="","",TrackingWorksheet!F1272))</f>
        <v/>
      </c>
    </row>
    <row r="1268" spans="2:22" x14ac:dyDescent="0.35">
      <c r="B1268" s="178">
        <f>IF(AND(ISBLANK(TrackingWorksheet!B1273),ISBLANK(TrackingWorksheet!C1273),ISBLANK(TrackingWorksheet!G1273),ISBLANK(TrackingWorksheet!I1273),
ISBLANK(TrackingWorksheet!#REF!)),1,0)</f>
        <v>0</v>
      </c>
      <c r="C1268" s="173">
        <f>IF(B1268=1,"",TrackingWorksheet!D1273)</f>
        <v>0</v>
      </c>
      <c r="D1268" s="176">
        <f>IF(B1268=1,"",IF(AND(TrackingWorksheet!B1273&lt;&gt;"",TrackingWorksheet!B1273&lt;=WeeklyCOVIDSummary!$C$7,OR(TrackingWorksheet!C1273="",TrackingWorksheet!C1273&gt;=WeeklyCOVIDSummary!$C$6)),1,0))</f>
        <v>0</v>
      </c>
      <c r="E1268" s="175">
        <f>IF(B1268=1,"",IF(AND(TrackingWorksheet!H1273&lt;&gt;"",TrackingWorksheet!H1273&lt;=WeeklyCOVIDSummary!$C$7),1,0)*D1268)</f>
        <v>0</v>
      </c>
      <c r="F1268" s="175">
        <f>IF(B1268=1,"",IF(AND(TrackingWorksheet!I1273&lt;&gt;"",TrackingWorksheet!I1273&lt;=WeeklyCOVIDSummary!$C$7),1,0)*D1268)</f>
        <v>0</v>
      </c>
      <c r="G1268" s="175">
        <f>IF(B1268=1,"",IF(AND(TrackingWorksheet!G1273&lt;&gt;"",TrackingWorksheet!G1273&lt;=WeeklyCOVIDSummary!$C$7,WeeklyCOVIDSummary!$C$6-TrackingWorksheet!G1273&lt;60),1,0)*D1268)</f>
        <v>0</v>
      </c>
      <c r="H1268" s="175">
        <f>IF(B1268=1,"",IF(AND(TrackingWorksheet!G1273&lt;&gt;"",TrackingWorksheet!G1273&lt;=WeeklyCOVIDSummary!$C$7,TrackingWorksheet!G1273&gt;$M$3),1,0)*D1268)</f>
        <v>0</v>
      </c>
      <c r="I1268" s="175">
        <f t="shared" si="39"/>
        <v>0</v>
      </c>
      <c r="J1268" s="175">
        <f t="shared" si="38"/>
        <v>0</v>
      </c>
      <c r="K1268" s="175">
        <f>IF(B1268=1,"",IF(AND(TrackingWorksheet!G1273="",TrackingWorksheet!H1273="", TrackingWorksheet!I1273=""),1,0)*D1268)</f>
        <v>0</v>
      </c>
      <c r="L1268" s="178" t="str">
        <f>IF(B1268=1,"",IF(TrackingWorksheet!F1273="","",TrackingWorksheet!F1273))</f>
        <v/>
      </c>
      <c r="M1268" s="170"/>
      <c r="N1268" s="170">
        <f>IF(AND(ISBLANK(TrackingWorksheet!B1273),ISBLANK(TrackingWorksheet!C1273),ISBLANK(TrackingWorksheet!G1273),ISBLANK(TrackingWorksheet!I1273),
ISBLANK(TrackingWorksheet!#REF!)),1,0)</f>
        <v>0</v>
      </c>
      <c r="O1268" s="170">
        <f>IF(B1268=1,"",TrackingWorksheet!E1273)</f>
        <v>0</v>
      </c>
      <c r="P1268" s="170" t="e">
        <f>IF(B1268=1,"",IF(AND(TrackingWorksheet!B1273&lt;&gt;"",TrackingWorksheet!B1273&lt;=#REF!,OR(TrackingWorksheet!C1273="",TrackingWorksheet!C1273&gt;=#REF!)),1,0))</f>
        <v>#REF!</v>
      </c>
      <c r="Q1268" s="170" t="e">
        <f>IF(B1268=1,"",IF(AND(TrackingWorksheet!#REF! &lt;&gt;"",TrackingWorksheet!#REF!&lt;=#REF!), 1, 0)*D1268)</f>
        <v>#REF!</v>
      </c>
      <c r="R1268" s="170" t="e">
        <f>IF(B1268=1,"",IF(AND(TrackingWorksheet!#REF! &lt;&gt;"", TrackingWorksheet!#REF!="At facility"), 1, 0)*D1268)</f>
        <v>#REF!</v>
      </c>
      <c r="S1268" s="170" t="e">
        <f>IF(B1268=1,"",IF(AND(TrackingWorksheet!#REF! &lt;&gt;"", TrackingWorksheet!#REF!="Outside of facility"), 1, 0)*D1268)</f>
        <v>#REF!</v>
      </c>
      <c r="T1268" s="170" t="e">
        <f>IF(B1268=1,"",IF(AND(TrackingWorksheet!#REF!&lt;&gt;"",TrackingWorksheet!#REF!&lt;=#REF!),1,0)*D1268)</f>
        <v>#REF!</v>
      </c>
      <c r="U1268" s="170" t="e">
        <f>IF(B1268=1,"",IF(AND(TrackingWorksheet!#REF!&lt;&gt;"",TrackingWorksheet!#REF!&lt;=#REF!),1,0)*D1268)</f>
        <v>#REF!</v>
      </c>
      <c r="V1268" s="170" t="str">
        <f>IF(B1268=1,"",IF(TrackingWorksheet!F1273="","",TrackingWorksheet!F1273))</f>
        <v/>
      </c>
    </row>
    <row r="1269" spans="2:22" x14ac:dyDescent="0.35">
      <c r="B1269" s="178">
        <f>IF(AND(ISBLANK(TrackingWorksheet!B1274),ISBLANK(TrackingWorksheet!C1274),ISBLANK(TrackingWorksheet!G1274),ISBLANK(TrackingWorksheet!I1274),
ISBLANK(TrackingWorksheet!#REF!)),1,0)</f>
        <v>0</v>
      </c>
      <c r="C1269" s="173">
        <f>IF(B1269=1,"",TrackingWorksheet!D1274)</f>
        <v>0</v>
      </c>
      <c r="D1269" s="176">
        <f>IF(B1269=1,"",IF(AND(TrackingWorksheet!B1274&lt;&gt;"",TrackingWorksheet!B1274&lt;=WeeklyCOVIDSummary!$C$7,OR(TrackingWorksheet!C1274="",TrackingWorksheet!C1274&gt;=WeeklyCOVIDSummary!$C$6)),1,0))</f>
        <v>0</v>
      </c>
      <c r="E1269" s="175">
        <f>IF(B1269=1,"",IF(AND(TrackingWorksheet!H1274&lt;&gt;"",TrackingWorksheet!H1274&lt;=WeeklyCOVIDSummary!$C$7),1,0)*D1269)</f>
        <v>0</v>
      </c>
      <c r="F1269" s="175">
        <f>IF(B1269=1,"",IF(AND(TrackingWorksheet!I1274&lt;&gt;"",TrackingWorksheet!I1274&lt;=WeeklyCOVIDSummary!$C$7),1,0)*D1269)</f>
        <v>0</v>
      </c>
      <c r="G1269" s="175">
        <f>IF(B1269=1,"",IF(AND(TrackingWorksheet!G1274&lt;&gt;"",TrackingWorksheet!G1274&lt;=WeeklyCOVIDSummary!$C$7,WeeklyCOVIDSummary!$C$6-TrackingWorksheet!G1274&lt;60),1,0)*D1269)</f>
        <v>0</v>
      </c>
      <c r="H1269" s="175">
        <f>IF(B1269=1,"",IF(AND(TrackingWorksheet!G1274&lt;&gt;"",TrackingWorksheet!G1274&lt;=WeeklyCOVIDSummary!$C$7,TrackingWorksheet!G1274&gt;$M$3),1,0)*D1269)</f>
        <v>0</v>
      </c>
      <c r="I1269" s="175">
        <f t="shared" si="39"/>
        <v>0</v>
      </c>
      <c r="J1269" s="175">
        <f t="shared" si="38"/>
        <v>0</v>
      </c>
      <c r="K1269" s="175">
        <f>IF(B1269=1,"",IF(AND(TrackingWorksheet!G1274="",TrackingWorksheet!H1274="", TrackingWorksheet!I1274=""),1,0)*D1269)</f>
        <v>0</v>
      </c>
      <c r="L1269" s="178" t="str">
        <f>IF(B1269=1,"",IF(TrackingWorksheet!F1274="","",TrackingWorksheet!F1274))</f>
        <v/>
      </c>
      <c r="M1269" s="170"/>
      <c r="N1269" s="170">
        <f>IF(AND(ISBLANK(TrackingWorksheet!B1274),ISBLANK(TrackingWorksheet!C1274),ISBLANK(TrackingWorksheet!G1274),ISBLANK(TrackingWorksheet!I1274),
ISBLANK(TrackingWorksheet!#REF!)),1,0)</f>
        <v>0</v>
      </c>
      <c r="O1269" s="170">
        <f>IF(B1269=1,"",TrackingWorksheet!E1274)</f>
        <v>0</v>
      </c>
      <c r="P1269" s="170" t="e">
        <f>IF(B1269=1,"",IF(AND(TrackingWorksheet!B1274&lt;&gt;"",TrackingWorksheet!B1274&lt;=#REF!,OR(TrackingWorksheet!C1274="",TrackingWorksheet!C1274&gt;=#REF!)),1,0))</f>
        <v>#REF!</v>
      </c>
      <c r="Q1269" s="170" t="e">
        <f>IF(B1269=1,"",IF(AND(TrackingWorksheet!#REF! &lt;&gt;"",TrackingWorksheet!#REF!&lt;=#REF!), 1, 0)*D1269)</f>
        <v>#REF!</v>
      </c>
      <c r="R1269" s="170" t="e">
        <f>IF(B1269=1,"",IF(AND(TrackingWorksheet!#REF! &lt;&gt;"", TrackingWorksheet!#REF!="At facility"), 1, 0)*D1269)</f>
        <v>#REF!</v>
      </c>
      <c r="S1269" s="170" t="e">
        <f>IF(B1269=1,"",IF(AND(TrackingWorksheet!#REF! &lt;&gt;"", TrackingWorksheet!#REF!="Outside of facility"), 1, 0)*D1269)</f>
        <v>#REF!</v>
      </c>
      <c r="T1269" s="170" t="e">
        <f>IF(B1269=1,"",IF(AND(TrackingWorksheet!#REF!&lt;&gt;"",TrackingWorksheet!#REF!&lt;=#REF!),1,0)*D1269)</f>
        <v>#REF!</v>
      </c>
      <c r="U1269" s="170" t="e">
        <f>IF(B1269=1,"",IF(AND(TrackingWorksheet!#REF!&lt;&gt;"",TrackingWorksheet!#REF!&lt;=#REF!),1,0)*D1269)</f>
        <v>#REF!</v>
      </c>
      <c r="V1269" s="170" t="str">
        <f>IF(B1269=1,"",IF(TrackingWorksheet!F1274="","",TrackingWorksheet!F1274))</f>
        <v/>
      </c>
    </row>
    <row r="1270" spans="2:22" x14ac:dyDescent="0.35">
      <c r="B1270" s="178">
        <f>IF(AND(ISBLANK(TrackingWorksheet!B1275),ISBLANK(TrackingWorksheet!C1275),ISBLANK(TrackingWorksheet!G1275),ISBLANK(TrackingWorksheet!I1275),
ISBLANK(TrackingWorksheet!#REF!)),1,0)</f>
        <v>0</v>
      </c>
      <c r="C1270" s="173">
        <f>IF(B1270=1,"",TrackingWorksheet!D1275)</f>
        <v>0</v>
      </c>
      <c r="D1270" s="176">
        <f>IF(B1270=1,"",IF(AND(TrackingWorksheet!B1275&lt;&gt;"",TrackingWorksheet!B1275&lt;=WeeklyCOVIDSummary!$C$7,OR(TrackingWorksheet!C1275="",TrackingWorksheet!C1275&gt;=WeeklyCOVIDSummary!$C$6)),1,0))</f>
        <v>0</v>
      </c>
      <c r="E1270" s="175">
        <f>IF(B1270=1,"",IF(AND(TrackingWorksheet!H1275&lt;&gt;"",TrackingWorksheet!H1275&lt;=WeeklyCOVIDSummary!$C$7),1,0)*D1270)</f>
        <v>0</v>
      </c>
      <c r="F1270" s="175">
        <f>IF(B1270=1,"",IF(AND(TrackingWorksheet!I1275&lt;&gt;"",TrackingWorksheet!I1275&lt;=WeeklyCOVIDSummary!$C$7),1,0)*D1270)</f>
        <v>0</v>
      </c>
      <c r="G1270" s="175">
        <f>IF(B1270=1,"",IF(AND(TrackingWorksheet!G1275&lt;&gt;"",TrackingWorksheet!G1275&lt;=WeeklyCOVIDSummary!$C$7,WeeklyCOVIDSummary!$C$6-TrackingWorksheet!G1275&lt;60),1,0)*D1270)</f>
        <v>0</v>
      </c>
      <c r="H1270" s="175">
        <f>IF(B1270=1,"",IF(AND(TrackingWorksheet!G1275&lt;&gt;"",TrackingWorksheet!G1275&lt;=WeeklyCOVIDSummary!$C$7,TrackingWorksheet!G1275&gt;$M$3),1,0)*D1270)</f>
        <v>0</v>
      </c>
      <c r="I1270" s="175">
        <f t="shared" si="39"/>
        <v>0</v>
      </c>
      <c r="J1270" s="175">
        <f t="shared" si="38"/>
        <v>0</v>
      </c>
      <c r="K1270" s="175">
        <f>IF(B1270=1,"",IF(AND(TrackingWorksheet!G1275="",TrackingWorksheet!H1275="", TrackingWorksheet!I1275=""),1,0)*D1270)</f>
        <v>0</v>
      </c>
      <c r="L1270" s="178" t="str">
        <f>IF(B1270=1,"",IF(TrackingWorksheet!F1275="","",TrackingWorksheet!F1275))</f>
        <v/>
      </c>
      <c r="M1270" s="170"/>
      <c r="N1270" s="170">
        <f>IF(AND(ISBLANK(TrackingWorksheet!B1275),ISBLANK(TrackingWorksheet!C1275),ISBLANK(TrackingWorksheet!G1275),ISBLANK(TrackingWorksheet!I1275),
ISBLANK(TrackingWorksheet!#REF!)),1,0)</f>
        <v>0</v>
      </c>
      <c r="O1270" s="170">
        <f>IF(B1270=1,"",TrackingWorksheet!E1275)</f>
        <v>0</v>
      </c>
      <c r="P1270" s="170" t="e">
        <f>IF(B1270=1,"",IF(AND(TrackingWorksheet!B1275&lt;&gt;"",TrackingWorksheet!B1275&lt;=#REF!,OR(TrackingWorksheet!C1275="",TrackingWorksheet!C1275&gt;=#REF!)),1,0))</f>
        <v>#REF!</v>
      </c>
      <c r="Q1270" s="170" t="e">
        <f>IF(B1270=1,"",IF(AND(TrackingWorksheet!#REF! &lt;&gt;"",TrackingWorksheet!#REF!&lt;=#REF!), 1, 0)*D1270)</f>
        <v>#REF!</v>
      </c>
      <c r="R1270" s="170" t="e">
        <f>IF(B1270=1,"",IF(AND(TrackingWorksheet!#REF! &lt;&gt;"", TrackingWorksheet!#REF!="At facility"), 1, 0)*D1270)</f>
        <v>#REF!</v>
      </c>
      <c r="S1270" s="170" t="e">
        <f>IF(B1270=1,"",IF(AND(TrackingWorksheet!#REF! &lt;&gt;"", TrackingWorksheet!#REF!="Outside of facility"), 1, 0)*D1270)</f>
        <v>#REF!</v>
      </c>
      <c r="T1270" s="170" t="e">
        <f>IF(B1270=1,"",IF(AND(TrackingWorksheet!#REF!&lt;&gt;"",TrackingWorksheet!#REF!&lt;=#REF!),1,0)*D1270)</f>
        <v>#REF!</v>
      </c>
      <c r="U1270" s="170" t="e">
        <f>IF(B1270=1,"",IF(AND(TrackingWorksheet!#REF!&lt;&gt;"",TrackingWorksheet!#REF!&lt;=#REF!),1,0)*D1270)</f>
        <v>#REF!</v>
      </c>
      <c r="V1270" s="170" t="str">
        <f>IF(B1270=1,"",IF(TrackingWorksheet!F1275="","",TrackingWorksheet!F1275))</f>
        <v/>
      </c>
    </row>
    <row r="1271" spans="2:22" x14ac:dyDescent="0.35">
      <c r="B1271" s="178">
        <f>IF(AND(ISBLANK(TrackingWorksheet!B1276),ISBLANK(TrackingWorksheet!C1276),ISBLANK(TrackingWorksheet!G1276),ISBLANK(TrackingWorksheet!I1276),
ISBLANK(TrackingWorksheet!#REF!)),1,0)</f>
        <v>0</v>
      </c>
      <c r="C1271" s="173">
        <f>IF(B1271=1,"",TrackingWorksheet!D1276)</f>
        <v>0</v>
      </c>
      <c r="D1271" s="176">
        <f>IF(B1271=1,"",IF(AND(TrackingWorksheet!B1276&lt;&gt;"",TrackingWorksheet!B1276&lt;=WeeklyCOVIDSummary!$C$7,OR(TrackingWorksheet!C1276="",TrackingWorksheet!C1276&gt;=WeeklyCOVIDSummary!$C$6)),1,0))</f>
        <v>0</v>
      </c>
      <c r="E1271" s="175">
        <f>IF(B1271=1,"",IF(AND(TrackingWorksheet!H1276&lt;&gt;"",TrackingWorksheet!H1276&lt;=WeeklyCOVIDSummary!$C$7),1,0)*D1271)</f>
        <v>0</v>
      </c>
      <c r="F1271" s="175">
        <f>IF(B1271=1,"",IF(AND(TrackingWorksheet!I1276&lt;&gt;"",TrackingWorksheet!I1276&lt;=WeeklyCOVIDSummary!$C$7),1,0)*D1271)</f>
        <v>0</v>
      </c>
      <c r="G1271" s="175">
        <f>IF(B1271=1,"",IF(AND(TrackingWorksheet!G1276&lt;&gt;"",TrackingWorksheet!G1276&lt;=WeeklyCOVIDSummary!$C$7,WeeklyCOVIDSummary!$C$6-TrackingWorksheet!G1276&lt;60),1,0)*D1271)</f>
        <v>0</v>
      </c>
      <c r="H1271" s="175">
        <f>IF(B1271=1,"",IF(AND(TrackingWorksheet!G1276&lt;&gt;"",TrackingWorksheet!G1276&lt;=WeeklyCOVIDSummary!$C$7,TrackingWorksheet!G1276&gt;$M$3),1,0)*D1271)</f>
        <v>0</v>
      </c>
      <c r="I1271" s="175">
        <f t="shared" si="39"/>
        <v>0</v>
      </c>
      <c r="J1271" s="175">
        <f t="shared" si="38"/>
        <v>0</v>
      </c>
      <c r="K1271" s="175">
        <f>IF(B1271=1,"",IF(AND(TrackingWorksheet!G1276="",TrackingWorksheet!H1276="", TrackingWorksheet!I1276=""),1,0)*D1271)</f>
        <v>0</v>
      </c>
      <c r="L1271" s="178" t="str">
        <f>IF(B1271=1,"",IF(TrackingWorksheet!F1276="","",TrackingWorksheet!F1276))</f>
        <v/>
      </c>
      <c r="M1271" s="170"/>
      <c r="N1271" s="170">
        <f>IF(AND(ISBLANK(TrackingWorksheet!B1276),ISBLANK(TrackingWorksheet!C1276),ISBLANK(TrackingWorksheet!G1276),ISBLANK(TrackingWorksheet!I1276),
ISBLANK(TrackingWorksheet!#REF!)),1,0)</f>
        <v>0</v>
      </c>
      <c r="O1271" s="170">
        <f>IF(B1271=1,"",TrackingWorksheet!E1276)</f>
        <v>0</v>
      </c>
      <c r="P1271" s="170" t="e">
        <f>IF(B1271=1,"",IF(AND(TrackingWorksheet!B1276&lt;&gt;"",TrackingWorksheet!B1276&lt;=#REF!,OR(TrackingWorksheet!C1276="",TrackingWorksheet!C1276&gt;=#REF!)),1,0))</f>
        <v>#REF!</v>
      </c>
      <c r="Q1271" s="170" t="e">
        <f>IF(B1271=1,"",IF(AND(TrackingWorksheet!#REF! &lt;&gt;"",TrackingWorksheet!#REF!&lt;=#REF!), 1, 0)*D1271)</f>
        <v>#REF!</v>
      </c>
      <c r="R1271" s="170" t="e">
        <f>IF(B1271=1,"",IF(AND(TrackingWorksheet!#REF! &lt;&gt;"", TrackingWorksheet!#REF!="At facility"), 1, 0)*D1271)</f>
        <v>#REF!</v>
      </c>
      <c r="S1271" s="170" t="e">
        <f>IF(B1271=1,"",IF(AND(TrackingWorksheet!#REF! &lt;&gt;"", TrackingWorksheet!#REF!="Outside of facility"), 1, 0)*D1271)</f>
        <v>#REF!</v>
      </c>
      <c r="T1271" s="170" t="e">
        <f>IF(B1271=1,"",IF(AND(TrackingWorksheet!#REF!&lt;&gt;"",TrackingWorksheet!#REF!&lt;=#REF!),1,0)*D1271)</f>
        <v>#REF!</v>
      </c>
      <c r="U1271" s="170" t="e">
        <f>IF(B1271=1,"",IF(AND(TrackingWorksheet!#REF!&lt;&gt;"",TrackingWorksheet!#REF!&lt;=#REF!),1,0)*D1271)</f>
        <v>#REF!</v>
      </c>
      <c r="V1271" s="170" t="str">
        <f>IF(B1271=1,"",IF(TrackingWorksheet!F1276="","",TrackingWorksheet!F1276))</f>
        <v/>
      </c>
    </row>
    <row r="1272" spans="2:22" x14ac:dyDescent="0.35">
      <c r="B1272" s="178">
        <f>IF(AND(ISBLANK(TrackingWorksheet!B1277),ISBLANK(TrackingWorksheet!C1277),ISBLANK(TrackingWorksheet!G1277),ISBLANK(TrackingWorksheet!I1277),
ISBLANK(TrackingWorksheet!#REF!)),1,0)</f>
        <v>0</v>
      </c>
      <c r="C1272" s="173">
        <f>IF(B1272=1,"",TrackingWorksheet!D1277)</f>
        <v>0</v>
      </c>
      <c r="D1272" s="176">
        <f>IF(B1272=1,"",IF(AND(TrackingWorksheet!B1277&lt;&gt;"",TrackingWorksheet!B1277&lt;=WeeklyCOVIDSummary!$C$7,OR(TrackingWorksheet!C1277="",TrackingWorksheet!C1277&gt;=WeeklyCOVIDSummary!$C$6)),1,0))</f>
        <v>0</v>
      </c>
      <c r="E1272" s="175">
        <f>IF(B1272=1,"",IF(AND(TrackingWorksheet!H1277&lt;&gt;"",TrackingWorksheet!H1277&lt;=WeeklyCOVIDSummary!$C$7),1,0)*D1272)</f>
        <v>0</v>
      </c>
      <c r="F1272" s="175">
        <f>IF(B1272=1,"",IF(AND(TrackingWorksheet!I1277&lt;&gt;"",TrackingWorksheet!I1277&lt;=WeeklyCOVIDSummary!$C$7),1,0)*D1272)</f>
        <v>0</v>
      </c>
      <c r="G1272" s="175">
        <f>IF(B1272=1,"",IF(AND(TrackingWorksheet!G1277&lt;&gt;"",TrackingWorksheet!G1277&lt;=WeeklyCOVIDSummary!$C$7,WeeklyCOVIDSummary!$C$6-TrackingWorksheet!G1277&lt;60),1,0)*D1272)</f>
        <v>0</v>
      </c>
      <c r="H1272" s="175">
        <f>IF(B1272=1,"",IF(AND(TrackingWorksheet!G1277&lt;&gt;"",TrackingWorksheet!G1277&lt;=WeeklyCOVIDSummary!$C$7,TrackingWorksheet!G1277&gt;$M$3),1,0)*D1272)</f>
        <v>0</v>
      </c>
      <c r="I1272" s="175">
        <f t="shared" si="39"/>
        <v>0</v>
      </c>
      <c r="J1272" s="175">
        <f t="shared" si="38"/>
        <v>0</v>
      </c>
      <c r="K1272" s="175">
        <f>IF(B1272=1,"",IF(AND(TrackingWorksheet!G1277="",TrackingWorksheet!H1277="", TrackingWorksheet!I1277=""),1,0)*D1272)</f>
        <v>0</v>
      </c>
      <c r="L1272" s="178" t="str">
        <f>IF(B1272=1,"",IF(TrackingWorksheet!F1277="","",TrackingWorksheet!F1277))</f>
        <v/>
      </c>
      <c r="M1272" s="170"/>
      <c r="N1272" s="170">
        <f>IF(AND(ISBLANK(TrackingWorksheet!B1277),ISBLANK(TrackingWorksheet!C1277),ISBLANK(TrackingWorksheet!G1277),ISBLANK(TrackingWorksheet!I1277),
ISBLANK(TrackingWorksheet!#REF!)),1,0)</f>
        <v>0</v>
      </c>
      <c r="O1272" s="170">
        <f>IF(B1272=1,"",TrackingWorksheet!E1277)</f>
        <v>0</v>
      </c>
      <c r="P1272" s="170" t="e">
        <f>IF(B1272=1,"",IF(AND(TrackingWorksheet!B1277&lt;&gt;"",TrackingWorksheet!B1277&lt;=#REF!,OR(TrackingWorksheet!C1277="",TrackingWorksheet!C1277&gt;=#REF!)),1,0))</f>
        <v>#REF!</v>
      </c>
      <c r="Q1272" s="170" t="e">
        <f>IF(B1272=1,"",IF(AND(TrackingWorksheet!#REF! &lt;&gt;"",TrackingWorksheet!#REF!&lt;=#REF!), 1, 0)*D1272)</f>
        <v>#REF!</v>
      </c>
      <c r="R1272" s="170" t="e">
        <f>IF(B1272=1,"",IF(AND(TrackingWorksheet!#REF! &lt;&gt;"", TrackingWorksheet!#REF!="At facility"), 1, 0)*D1272)</f>
        <v>#REF!</v>
      </c>
      <c r="S1272" s="170" t="e">
        <f>IF(B1272=1,"",IF(AND(TrackingWorksheet!#REF! &lt;&gt;"", TrackingWorksheet!#REF!="Outside of facility"), 1, 0)*D1272)</f>
        <v>#REF!</v>
      </c>
      <c r="T1272" s="170" t="e">
        <f>IF(B1272=1,"",IF(AND(TrackingWorksheet!#REF!&lt;&gt;"",TrackingWorksheet!#REF!&lt;=#REF!),1,0)*D1272)</f>
        <v>#REF!</v>
      </c>
      <c r="U1272" s="170" t="e">
        <f>IF(B1272=1,"",IF(AND(TrackingWorksheet!#REF!&lt;&gt;"",TrackingWorksheet!#REF!&lt;=#REF!),1,0)*D1272)</f>
        <v>#REF!</v>
      </c>
      <c r="V1272" s="170" t="str">
        <f>IF(B1272=1,"",IF(TrackingWorksheet!F1277="","",TrackingWorksheet!F1277))</f>
        <v/>
      </c>
    </row>
    <row r="1273" spans="2:22" x14ac:dyDescent="0.35">
      <c r="B1273" s="178">
        <f>IF(AND(ISBLANK(TrackingWorksheet!B1278),ISBLANK(TrackingWorksheet!C1278),ISBLANK(TrackingWorksheet!G1278),ISBLANK(TrackingWorksheet!I1278),
ISBLANK(TrackingWorksheet!#REF!)),1,0)</f>
        <v>0</v>
      </c>
      <c r="C1273" s="173">
        <f>IF(B1273=1,"",TrackingWorksheet!D1278)</f>
        <v>0</v>
      </c>
      <c r="D1273" s="176">
        <f>IF(B1273=1,"",IF(AND(TrackingWorksheet!B1278&lt;&gt;"",TrackingWorksheet!B1278&lt;=WeeklyCOVIDSummary!$C$7,OR(TrackingWorksheet!C1278="",TrackingWorksheet!C1278&gt;=WeeklyCOVIDSummary!$C$6)),1,0))</f>
        <v>0</v>
      </c>
      <c r="E1273" s="175">
        <f>IF(B1273=1,"",IF(AND(TrackingWorksheet!H1278&lt;&gt;"",TrackingWorksheet!H1278&lt;=WeeklyCOVIDSummary!$C$7),1,0)*D1273)</f>
        <v>0</v>
      </c>
      <c r="F1273" s="175">
        <f>IF(B1273=1,"",IF(AND(TrackingWorksheet!I1278&lt;&gt;"",TrackingWorksheet!I1278&lt;=WeeklyCOVIDSummary!$C$7),1,0)*D1273)</f>
        <v>0</v>
      </c>
      <c r="G1273" s="175">
        <f>IF(B1273=1,"",IF(AND(TrackingWorksheet!G1278&lt;&gt;"",TrackingWorksheet!G1278&lt;=WeeklyCOVIDSummary!$C$7,WeeklyCOVIDSummary!$C$6-TrackingWorksheet!G1278&lt;60),1,0)*D1273)</f>
        <v>0</v>
      </c>
      <c r="H1273" s="175">
        <f>IF(B1273=1,"",IF(AND(TrackingWorksheet!G1278&lt;&gt;"",TrackingWorksheet!G1278&lt;=WeeklyCOVIDSummary!$C$7,TrackingWorksheet!G1278&gt;$M$3),1,0)*D1273)</f>
        <v>0</v>
      </c>
      <c r="I1273" s="175">
        <f t="shared" si="39"/>
        <v>0</v>
      </c>
      <c r="J1273" s="175">
        <f t="shared" si="38"/>
        <v>0</v>
      </c>
      <c r="K1273" s="175">
        <f>IF(B1273=1,"",IF(AND(TrackingWorksheet!G1278="",TrackingWorksheet!H1278="", TrackingWorksheet!I1278=""),1,0)*D1273)</f>
        <v>0</v>
      </c>
      <c r="L1273" s="178" t="str">
        <f>IF(B1273=1,"",IF(TrackingWorksheet!F1278="","",TrackingWorksheet!F1278))</f>
        <v/>
      </c>
      <c r="M1273" s="170"/>
      <c r="N1273" s="170">
        <f>IF(AND(ISBLANK(TrackingWorksheet!B1278),ISBLANK(TrackingWorksheet!C1278),ISBLANK(TrackingWorksheet!G1278),ISBLANK(TrackingWorksheet!I1278),
ISBLANK(TrackingWorksheet!#REF!)),1,0)</f>
        <v>0</v>
      </c>
      <c r="O1273" s="170">
        <f>IF(B1273=1,"",TrackingWorksheet!E1278)</f>
        <v>0</v>
      </c>
      <c r="P1273" s="170" t="e">
        <f>IF(B1273=1,"",IF(AND(TrackingWorksheet!B1278&lt;&gt;"",TrackingWorksheet!B1278&lt;=#REF!,OR(TrackingWorksheet!C1278="",TrackingWorksheet!C1278&gt;=#REF!)),1,0))</f>
        <v>#REF!</v>
      </c>
      <c r="Q1273" s="170" t="e">
        <f>IF(B1273=1,"",IF(AND(TrackingWorksheet!#REF! &lt;&gt;"",TrackingWorksheet!#REF!&lt;=#REF!), 1, 0)*D1273)</f>
        <v>#REF!</v>
      </c>
      <c r="R1273" s="170" t="e">
        <f>IF(B1273=1,"",IF(AND(TrackingWorksheet!#REF! &lt;&gt;"", TrackingWorksheet!#REF!="At facility"), 1, 0)*D1273)</f>
        <v>#REF!</v>
      </c>
      <c r="S1273" s="170" t="e">
        <f>IF(B1273=1,"",IF(AND(TrackingWorksheet!#REF! &lt;&gt;"", TrackingWorksheet!#REF!="Outside of facility"), 1, 0)*D1273)</f>
        <v>#REF!</v>
      </c>
      <c r="T1273" s="170" t="e">
        <f>IF(B1273=1,"",IF(AND(TrackingWorksheet!#REF!&lt;&gt;"",TrackingWorksheet!#REF!&lt;=#REF!),1,0)*D1273)</f>
        <v>#REF!</v>
      </c>
      <c r="U1273" s="170" t="e">
        <f>IF(B1273=1,"",IF(AND(TrackingWorksheet!#REF!&lt;&gt;"",TrackingWorksheet!#REF!&lt;=#REF!),1,0)*D1273)</f>
        <v>#REF!</v>
      </c>
      <c r="V1273" s="170" t="str">
        <f>IF(B1273=1,"",IF(TrackingWorksheet!F1278="","",TrackingWorksheet!F1278))</f>
        <v/>
      </c>
    </row>
    <row r="1274" spans="2:22" x14ac:dyDescent="0.35">
      <c r="B1274" s="178">
        <f>IF(AND(ISBLANK(TrackingWorksheet!B1279),ISBLANK(TrackingWorksheet!C1279),ISBLANK(TrackingWorksheet!G1279),ISBLANK(TrackingWorksheet!I1279),
ISBLANK(TrackingWorksheet!#REF!)),1,0)</f>
        <v>0</v>
      </c>
      <c r="C1274" s="173">
        <f>IF(B1274=1,"",TrackingWorksheet!D1279)</f>
        <v>0</v>
      </c>
      <c r="D1274" s="176">
        <f>IF(B1274=1,"",IF(AND(TrackingWorksheet!B1279&lt;&gt;"",TrackingWorksheet!B1279&lt;=WeeklyCOVIDSummary!$C$7,OR(TrackingWorksheet!C1279="",TrackingWorksheet!C1279&gt;=WeeklyCOVIDSummary!$C$6)),1,0))</f>
        <v>0</v>
      </c>
      <c r="E1274" s="175">
        <f>IF(B1274=1,"",IF(AND(TrackingWorksheet!H1279&lt;&gt;"",TrackingWorksheet!H1279&lt;=WeeklyCOVIDSummary!$C$7),1,0)*D1274)</f>
        <v>0</v>
      </c>
      <c r="F1274" s="175">
        <f>IF(B1274=1,"",IF(AND(TrackingWorksheet!I1279&lt;&gt;"",TrackingWorksheet!I1279&lt;=WeeklyCOVIDSummary!$C$7),1,0)*D1274)</f>
        <v>0</v>
      </c>
      <c r="G1274" s="175">
        <f>IF(B1274=1,"",IF(AND(TrackingWorksheet!G1279&lt;&gt;"",TrackingWorksheet!G1279&lt;=WeeklyCOVIDSummary!$C$7,WeeklyCOVIDSummary!$C$6-TrackingWorksheet!G1279&lt;60),1,0)*D1274)</f>
        <v>0</v>
      </c>
      <c r="H1274" s="175">
        <f>IF(B1274=1,"",IF(AND(TrackingWorksheet!G1279&lt;&gt;"",TrackingWorksheet!G1279&lt;=WeeklyCOVIDSummary!$C$7,TrackingWorksheet!G1279&gt;$M$3),1,0)*D1274)</f>
        <v>0</v>
      </c>
      <c r="I1274" s="175">
        <f t="shared" si="39"/>
        <v>0</v>
      </c>
      <c r="J1274" s="175">
        <f t="shared" si="38"/>
        <v>0</v>
      </c>
      <c r="K1274" s="175">
        <f>IF(B1274=1,"",IF(AND(TrackingWorksheet!G1279="",TrackingWorksheet!H1279="", TrackingWorksheet!I1279=""),1,0)*D1274)</f>
        <v>0</v>
      </c>
      <c r="L1274" s="178" t="str">
        <f>IF(B1274=1,"",IF(TrackingWorksheet!F1279="","",TrackingWorksheet!F1279))</f>
        <v/>
      </c>
      <c r="M1274" s="170"/>
      <c r="N1274" s="170">
        <f>IF(AND(ISBLANK(TrackingWorksheet!B1279),ISBLANK(TrackingWorksheet!C1279),ISBLANK(TrackingWorksheet!G1279),ISBLANK(TrackingWorksheet!I1279),
ISBLANK(TrackingWorksheet!#REF!)),1,0)</f>
        <v>0</v>
      </c>
      <c r="O1274" s="170">
        <f>IF(B1274=1,"",TrackingWorksheet!E1279)</f>
        <v>0</v>
      </c>
      <c r="P1274" s="170" t="e">
        <f>IF(B1274=1,"",IF(AND(TrackingWorksheet!B1279&lt;&gt;"",TrackingWorksheet!B1279&lt;=#REF!,OR(TrackingWorksheet!C1279="",TrackingWorksheet!C1279&gt;=#REF!)),1,0))</f>
        <v>#REF!</v>
      </c>
      <c r="Q1274" s="170" t="e">
        <f>IF(B1274=1,"",IF(AND(TrackingWorksheet!#REF! &lt;&gt;"",TrackingWorksheet!#REF!&lt;=#REF!), 1, 0)*D1274)</f>
        <v>#REF!</v>
      </c>
      <c r="R1274" s="170" t="e">
        <f>IF(B1274=1,"",IF(AND(TrackingWorksheet!#REF! &lt;&gt;"", TrackingWorksheet!#REF!="At facility"), 1, 0)*D1274)</f>
        <v>#REF!</v>
      </c>
      <c r="S1274" s="170" t="e">
        <f>IF(B1274=1,"",IF(AND(TrackingWorksheet!#REF! &lt;&gt;"", TrackingWorksheet!#REF!="Outside of facility"), 1, 0)*D1274)</f>
        <v>#REF!</v>
      </c>
      <c r="T1274" s="170" t="e">
        <f>IF(B1274=1,"",IF(AND(TrackingWorksheet!#REF!&lt;&gt;"",TrackingWorksheet!#REF!&lt;=#REF!),1,0)*D1274)</f>
        <v>#REF!</v>
      </c>
      <c r="U1274" s="170" t="e">
        <f>IF(B1274=1,"",IF(AND(TrackingWorksheet!#REF!&lt;&gt;"",TrackingWorksheet!#REF!&lt;=#REF!),1,0)*D1274)</f>
        <v>#REF!</v>
      </c>
      <c r="V1274" s="170" t="str">
        <f>IF(B1274=1,"",IF(TrackingWorksheet!F1279="","",TrackingWorksheet!F1279))</f>
        <v/>
      </c>
    </row>
    <row r="1275" spans="2:22" x14ac:dyDescent="0.35">
      <c r="B1275" s="178">
        <f>IF(AND(ISBLANK(TrackingWorksheet!B1280),ISBLANK(TrackingWorksheet!C1280),ISBLANK(TrackingWorksheet!G1280),ISBLANK(TrackingWorksheet!I1280),
ISBLANK(TrackingWorksheet!#REF!)),1,0)</f>
        <v>0</v>
      </c>
      <c r="C1275" s="173">
        <f>IF(B1275=1,"",TrackingWorksheet!D1280)</f>
        <v>0</v>
      </c>
      <c r="D1275" s="176">
        <f>IF(B1275=1,"",IF(AND(TrackingWorksheet!B1280&lt;&gt;"",TrackingWorksheet!B1280&lt;=WeeklyCOVIDSummary!$C$7,OR(TrackingWorksheet!C1280="",TrackingWorksheet!C1280&gt;=WeeklyCOVIDSummary!$C$6)),1,0))</f>
        <v>0</v>
      </c>
      <c r="E1275" s="175">
        <f>IF(B1275=1,"",IF(AND(TrackingWorksheet!H1280&lt;&gt;"",TrackingWorksheet!H1280&lt;=WeeklyCOVIDSummary!$C$7),1,0)*D1275)</f>
        <v>0</v>
      </c>
      <c r="F1275" s="175">
        <f>IF(B1275=1,"",IF(AND(TrackingWorksheet!I1280&lt;&gt;"",TrackingWorksheet!I1280&lt;=WeeklyCOVIDSummary!$C$7),1,0)*D1275)</f>
        <v>0</v>
      </c>
      <c r="G1275" s="175">
        <f>IF(B1275=1,"",IF(AND(TrackingWorksheet!G1280&lt;&gt;"",TrackingWorksheet!G1280&lt;=WeeklyCOVIDSummary!$C$7,WeeklyCOVIDSummary!$C$6-TrackingWorksheet!G1280&lt;60),1,0)*D1275)</f>
        <v>0</v>
      </c>
      <c r="H1275" s="175">
        <f>IF(B1275=1,"",IF(AND(TrackingWorksheet!G1280&lt;&gt;"",TrackingWorksheet!G1280&lt;=WeeklyCOVIDSummary!$C$7,TrackingWorksheet!G1280&gt;$M$3),1,0)*D1275)</f>
        <v>0</v>
      </c>
      <c r="I1275" s="175">
        <f t="shared" si="39"/>
        <v>0</v>
      </c>
      <c r="J1275" s="175">
        <f t="shared" si="38"/>
        <v>0</v>
      </c>
      <c r="K1275" s="175">
        <f>IF(B1275=1,"",IF(AND(TrackingWorksheet!G1280="",TrackingWorksheet!H1280="", TrackingWorksheet!I1280=""),1,0)*D1275)</f>
        <v>0</v>
      </c>
      <c r="L1275" s="178" t="str">
        <f>IF(B1275=1,"",IF(TrackingWorksheet!F1280="","",TrackingWorksheet!F1280))</f>
        <v/>
      </c>
      <c r="M1275" s="170"/>
      <c r="N1275" s="170">
        <f>IF(AND(ISBLANK(TrackingWorksheet!B1280),ISBLANK(TrackingWorksheet!C1280),ISBLANK(TrackingWorksheet!G1280),ISBLANK(TrackingWorksheet!I1280),
ISBLANK(TrackingWorksheet!#REF!)),1,0)</f>
        <v>0</v>
      </c>
      <c r="O1275" s="170">
        <f>IF(B1275=1,"",TrackingWorksheet!E1280)</f>
        <v>0</v>
      </c>
      <c r="P1275" s="170" t="e">
        <f>IF(B1275=1,"",IF(AND(TrackingWorksheet!B1280&lt;&gt;"",TrackingWorksheet!B1280&lt;=#REF!,OR(TrackingWorksheet!C1280="",TrackingWorksheet!C1280&gt;=#REF!)),1,0))</f>
        <v>#REF!</v>
      </c>
      <c r="Q1275" s="170" t="e">
        <f>IF(B1275=1,"",IF(AND(TrackingWorksheet!#REF! &lt;&gt;"",TrackingWorksheet!#REF!&lt;=#REF!), 1, 0)*D1275)</f>
        <v>#REF!</v>
      </c>
      <c r="R1275" s="170" t="e">
        <f>IF(B1275=1,"",IF(AND(TrackingWorksheet!#REF! &lt;&gt;"", TrackingWorksheet!#REF!="At facility"), 1, 0)*D1275)</f>
        <v>#REF!</v>
      </c>
      <c r="S1275" s="170" t="e">
        <f>IF(B1275=1,"",IF(AND(TrackingWorksheet!#REF! &lt;&gt;"", TrackingWorksheet!#REF!="Outside of facility"), 1, 0)*D1275)</f>
        <v>#REF!</v>
      </c>
      <c r="T1275" s="170" t="e">
        <f>IF(B1275=1,"",IF(AND(TrackingWorksheet!#REF!&lt;&gt;"",TrackingWorksheet!#REF!&lt;=#REF!),1,0)*D1275)</f>
        <v>#REF!</v>
      </c>
      <c r="U1275" s="170" t="e">
        <f>IF(B1275=1,"",IF(AND(TrackingWorksheet!#REF!&lt;&gt;"",TrackingWorksheet!#REF!&lt;=#REF!),1,0)*D1275)</f>
        <v>#REF!</v>
      </c>
      <c r="V1275" s="170" t="str">
        <f>IF(B1275=1,"",IF(TrackingWorksheet!F1280="","",TrackingWorksheet!F1280))</f>
        <v/>
      </c>
    </row>
    <row r="1276" spans="2:22" x14ac:dyDescent="0.35">
      <c r="B1276" s="178">
        <f>IF(AND(ISBLANK(TrackingWorksheet!B1281),ISBLANK(TrackingWorksheet!C1281),ISBLANK(TrackingWorksheet!G1281),ISBLANK(TrackingWorksheet!I1281),
ISBLANK(TrackingWorksheet!#REF!)),1,0)</f>
        <v>0</v>
      </c>
      <c r="C1276" s="173">
        <f>IF(B1276=1,"",TrackingWorksheet!D1281)</f>
        <v>0</v>
      </c>
      <c r="D1276" s="176">
        <f>IF(B1276=1,"",IF(AND(TrackingWorksheet!B1281&lt;&gt;"",TrackingWorksheet!B1281&lt;=WeeklyCOVIDSummary!$C$7,OR(TrackingWorksheet!C1281="",TrackingWorksheet!C1281&gt;=WeeklyCOVIDSummary!$C$6)),1,0))</f>
        <v>0</v>
      </c>
      <c r="E1276" s="175">
        <f>IF(B1276=1,"",IF(AND(TrackingWorksheet!H1281&lt;&gt;"",TrackingWorksheet!H1281&lt;=WeeklyCOVIDSummary!$C$7),1,0)*D1276)</f>
        <v>0</v>
      </c>
      <c r="F1276" s="175">
        <f>IF(B1276=1,"",IF(AND(TrackingWorksheet!I1281&lt;&gt;"",TrackingWorksheet!I1281&lt;=WeeklyCOVIDSummary!$C$7),1,0)*D1276)</f>
        <v>0</v>
      </c>
      <c r="G1276" s="175">
        <f>IF(B1276=1,"",IF(AND(TrackingWorksheet!G1281&lt;&gt;"",TrackingWorksheet!G1281&lt;=WeeklyCOVIDSummary!$C$7,WeeklyCOVIDSummary!$C$6-TrackingWorksheet!G1281&lt;60),1,0)*D1276)</f>
        <v>0</v>
      </c>
      <c r="H1276" s="175">
        <f>IF(B1276=1,"",IF(AND(TrackingWorksheet!G1281&lt;&gt;"",TrackingWorksheet!G1281&lt;=WeeklyCOVIDSummary!$C$7,TrackingWorksheet!G1281&gt;$M$3),1,0)*D1276)</f>
        <v>0</v>
      </c>
      <c r="I1276" s="175">
        <f t="shared" si="39"/>
        <v>0</v>
      </c>
      <c r="J1276" s="175">
        <f t="shared" si="38"/>
        <v>0</v>
      </c>
      <c r="K1276" s="175">
        <f>IF(B1276=1,"",IF(AND(TrackingWorksheet!G1281="",TrackingWorksheet!H1281="", TrackingWorksheet!I1281=""),1,0)*D1276)</f>
        <v>0</v>
      </c>
      <c r="L1276" s="178" t="str">
        <f>IF(B1276=1,"",IF(TrackingWorksheet!F1281="","",TrackingWorksheet!F1281))</f>
        <v/>
      </c>
      <c r="M1276" s="170"/>
      <c r="N1276" s="170">
        <f>IF(AND(ISBLANK(TrackingWorksheet!B1281),ISBLANK(TrackingWorksheet!C1281),ISBLANK(TrackingWorksheet!G1281),ISBLANK(TrackingWorksheet!I1281),
ISBLANK(TrackingWorksheet!#REF!)),1,0)</f>
        <v>0</v>
      </c>
      <c r="O1276" s="170">
        <f>IF(B1276=1,"",TrackingWorksheet!E1281)</f>
        <v>0</v>
      </c>
      <c r="P1276" s="170" t="e">
        <f>IF(B1276=1,"",IF(AND(TrackingWorksheet!B1281&lt;&gt;"",TrackingWorksheet!B1281&lt;=#REF!,OR(TrackingWorksheet!C1281="",TrackingWorksheet!C1281&gt;=#REF!)),1,0))</f>
        <v>#REF!</v>
      </c>
      <c r="Q1276" s="170" t="e">
        <f>IF(B1276=1,"",IF(AND(TrackingWorksheet!#REF! &lt;&gt;"",TrackingWorksheet!#REF!&lt;=#REF!), 1, 0)*D1276)</f>
        <v>#REF!</v>
      </c>
      <c r="R1276" s="170" t="e">
        <f>IF(B1276=1,"",IF(AND(TrackingWorksheet!#REF! &lt;&gt;"", TrackingWorksheet!#REF!="At facility"), 1, 0)*D1276)</f>
        <v>#REF!</v>
      </c>
      <c r="S1276" s="170" t="e">
        <f>IF(B1276=1,"",IF(AND(TrackingWorksheet!#REF! &lt;&gt;"", TrackingWorksheet!#REF!="Outside of facility"), 1, 0)*D1276)</f>
        <v>#REF!</v>
      </c>
      <c r="T1276" s="170" t="e">
        <f>IF(B1276=1,"",IF(AND(TrackingWorksheet!#REF!&lt;&gt;"",TrackingWorksheet!#REF!&lt;=#REF!),1,0)*D1276)</f>
        <v>#REF!</v>
      </c>
      <c r="U1276" s="170" t="e">
        <f>IF(B1276=1,"",IF(AND(TrackingWorksheet!#REF!&lt;&gt;"",TrackingWorksheet!#REF!&lt;=#REF!),1,0)*D1276)</f>
        <v>#REF!</v>
      </c>
      <c r="V1276" s="170" t="str">
        <f>IF(B1276=1,"",IF(TrackingWorksheet!F1281="","",TrackingWorksheet!F1281))</f>
        <v/>
      </c>
    </row>
    <row r="1277" spans="2:22" x14ac:dyDescent="0.35">
      <c r="B1277" s="178">
        <f>IF(AND(ISBLANK(TrackingWorksheet!B1282),ISBLANK(TrackingWorksheet!C1282),ISBLANK(TrackingWorksheet!G1282),ISBLANK(TrackingWorksheet!I1282),
ISBLANK(TrackingWorksheet!#REF!)),1,0)</f>
        <v>0</v>
      </c>
      <c r="C1277" s="173">
        <f>IF(B1277=1,"",TrackingWorksheet!D1282)</f>
        <v>0</v>
      </c>
      <c r="D1277" s="176">
        <f>IF(B1277=1,"",IF(AND(TrackingWorksheet!B1282&lt;&gt;"",TrackingWorksheet!B1282&lt;=WeeklyCOVIDSummary!$C$7,OR(TrackingWorksheet!C1282="",TrackingWorksheet!C1282&gt;=WeeklyCOVIDSummary!$C$6)),1,0))</f>
        <v>0</v>
      </c>
      <c r="E1277" s="175">
        <f>IF(B1277=1,"",IF(AND(TrackingWorksheet!H1282&lt;&gt;"",TrackingWorksheet!H1282&lt;=WeeklyCOVIDSummary!$C$7),1,0)*D1277)</f>
        <v>0</v>
      </c>
      <c r="F1277" s="175">
        <f>IF(B1277=1,"",IF(AND(TrackingWorksheet!I1282&lt;&gt;"",TrackingWorksheet!I1282&lt;=WeeklyCOVIDSummary!$C$7),1,0)*D1277)</f>
        <v>0</v>
      </c>
      <c r="G1277" s="175">
        <f>IF(B1277=1,"",IF(AND(TrackingWorksheet!G1282&lt;&gt;"",TrackingWorksheet!G1282&lt;=WeeklyCOVIDSummary!$C$7,WeeklyCOVIDSummary!$C$6-TrackingWorksheet!G1282&lt;60),1,0)*D1277)</f>
        <v>0</v>
      </c>
      <c r="H1277" s="175">
        <f>IF(B1277=1,"",IF(AND(TrackingWorksheet!G1282&lt;&gt;"",TrackingWorksheet!G1282&lt;=WeeklyCOVIDSummary!$C$7,TrackingWorksheet!G1282&gt;$M$3),1,0)*D1277)</f>
        <v>0</v>
      </c>
      <c r="I1277" s="175">
        <f t="shared" si="39"/>
        <v>0</v>
      </c>
      <c r="J1277" s="175">
        <f t="shared" si="38"/>
        <v>0</v>
      </c>
      <c r="K1277" s="175">
        <f>IF(B1277=1,"",IF(AND(TrackingWorksheet!G1282="",TrackingWorksheet!H1282="", TrackingWorksheet!I1282=""),1,0)*D1277)</f>
        <v>0</v>
      </c>
      <c r="L1277" s="178" t="str">
        <f>IF(B1277=1,"",IF(TrackingWorksheet!F1282="","",TrackingWorksheet!F1282))</f>
        <v/>
      </c>
      <c r="M1277" s="170"/>
      <c r="N1277" s="170">
        <f>IF(AND(ISBLANK(TrackingWorksheet!B1282),ISBLANK(TrackingWorksheet!C1282),ISBLANK(TrackingWorksheet!G1282),ISBLANK(TrackingWorksheet!I1282),
ISBLANK(TrackingWorksheet!#REF!)),1,0)</f>
        <v>0</v>
      </c>
      <c r="O1277" s="170">
        <f>IF(B1277=1,"",TrackingWorksheet!E1282)</f>
        <v>0</v>
      </c>
      <c r="P1277" s="170" t="e">
        <f>IF(B1277=1,"",IF(AND(TrackingWorksheet!B1282&lt;&gt;"",TrackingWorksheet!B1282&lt;=#REF!,OR(TrackingWorksheet!C1282="",TrackingWorksheet!C1282&gt;=#REF!)),1,0))</f>
        <v>#REF!</v>
      </c>
      <c r="Q1277" s="170" t="e">
        <f>IF(B1277=1,"",IF(AND(TrackingWorksheet!#REF! &lt;&gt;"",TrackingWorksheet!#REF!&lt;=#REF!), 1, 0)*D1277)</f>
        <v>#REF!</v>
      </c>
      <c r="R1277" s="170" t="e">
        <f>IF(B1277=1,"",IF(AND(TrackingWorksheet!#REF! &lt;&gt;"", TrackingWorksheet!#REF!="At facility"), 1, 0)*D1277)</f>
        <v>#REF!</v>
      </c>
      <c r="S1277" s="170" t="e">
        <f>IF(B1277=1,"",IF(AND(TrackingWorksheet!#REF! &lt;&gt;"", TrackingWorksheet!#REF!="Outside of facility"), 1, 0)*D1277)</f>
        <v>#REF!</v>
      </c>
      <c r="T1277" s="170" t="e">
        <f>IF(B1277=1,"",IF(AND(TrackingWorksheet!#REF!&lt;&gt;"",TrackingWorksheet!#REF!&lt;=#REF!),1,0)*D1277)</f>
        <v>#REF!</v>
      </c>
      <c r="U1277" s="170" t="e">
        <f>IF(B1277=1,"",IF(AND(TrackingWorksheet!#REF!&lt;&gt;"",TrackingWorksheet!#REF!&lt;=#REF!),1,0)*D1277)</f>
        <v>#REF!</v>
      </c>
      <c r="V1277" s="170" t="str">
        <f>IF(B1277=1,"",IF(TrackingWorksheet!F1282="","",TrackingWorksheet!F1282))</f>
        <v/>
      </c>
    </row>
    <row r="1278" spans="2:22" x14ac:dyDescent="0.35">
      <c r="B1278" s="178">
        <f>IF(AND(ISBLANK(TrackingWorksheet!B1283),ISBLANK(TrackingWorksheet!C1283),ISBLANK(TrackingWorksheet!G1283),ISBLANK(TrackingWorksheet!I1283),
ISBLANK(TrackingWorksheet!#REF!)),1,0)</f>
        <v>0</v>
      </c>
      <c r="C1278" s="173">
        <f>IF(B1278=1,"",TrackingWorksheet!D1283)</f>
        <v>0</v>
      </c>
      <c r="D1278" s="176">
        <f>IF(B1278=1,"",IF(AND(TrackingWorksheet!B1283&lt;&gt;"",TrackingWorksheet!B1283&lt;=WeeklyCOVIDSummary!$C$7,OR(TrackingWorksheet!C1283="",TrackingWorksheet!C1283&gt;=WeeklyCOVIDSummary!$C$6)),1,0))</f>
        <v>0</v>
      </c>
      <c r="E1278" s="175">
        <f>IF(B1278=1,"",IF(AND(TrackingWorksheet!H1283&lt;&gt;"",TrackingWorksheet!H1283&lt;=WeeklyCOVIDSummary!$C$7),1,0)*D1278)</f>
        <v>0</v>
      </c>
      <c r="F1278" s="175">
        <f>IF(B1278=1,"",IF(AND(TrackingWorksheet!I1283&lt;&gt;"",TrackingWorksheet!I1283&lt;=WeeklyCOVIDSummary!$C$7),1,0)*D1278)</f>
        <v>0</v>
      </c>
      <c r="G1278" s="175">
        <f>IF(B1278=1,"",IF(AND(TrackingWorksheet!G1283&lt;&gt;"",TrackingWorksheet!G1283&lt;=WeeklyCOVIDSummary!$C$7,WeeklyCOVIDSummary!$C$6-TrackingWorksheet!G1283&lt;60),1,0)*D1278)</f>
        <v>0</v>
      </c>
      <c r="H1278" s="175">
        <f>IF(B1278=1,"",IF(AND(TrackingWorksheet!G1283&lt;&gt;"",TrackingWorksheet!G1283&lt;=WeeklyCOVIDSummary!$C$7,TrackingWorksheet!G1283&gt;$M$3),1,0)*D1278)</f>
        <v>0</v>
      </c>
      <c r="I1278" s="175">
        <f t="shared" si="39"/>
        <v>0</v>
      </c>
      <c r="J1278" s="175">
        <f t="shared" si="38"/>
        <v>0</v>
      </c>
      <c r="K1278" s="175">
        <f>IF(B1278=1,"",IF(AND(TrackingWorksheet!G1283="",TrackingWorksheet!H1283="", TrackingWorksheet!I1283=""),1,0)*D1278)</f>
        <v>0</v>
      </c>
      <c r="L1278" s="178" t="str">
        <f>IF(B1278=1,"",IF(TrackingWorksheet!F1283="","",TrackingWorksheet!F1283))</f>
        <v/>
      </c>
      <c r="M1278" s="170"/>
      <c r="N1278" s="170">
        <f>IF(AND(ISBLANK(TrackingWorksheet!B1283),ISBLANK(TrackingWorksheet!C1283),ISBLANK(TrackingWorksheet!G1283),ISBLANK(TrackingWorksheet!I1283),
ISBLANK(TrackingWorksheet!#REF!)),1,0)</f>
        <v>0</v>
      </c>
      <c r="O1278" s="170">
        <f>IF(B1278=1,"",TrackingWorksheet!E1283)</f>
        <v>0</v>
      </c>
      <c r="P1278" s="170" t="e">
        <f>IF(B1278=1,"",IF(AND(TrackingWorksheet!B1283&lt;&gt;"",TrackingWorksheet!B1283&lt;=#REF!,OR(TrackingWorksheet!C1283="",TrackingWorksheet!C1283&gt;=#REF!)),1,0))</f>
        <v>#REF!</v>
      </c>
      <c r="Q1278" s="170" t="e">
        <f>IF(B1278=1,"",IF(AND(TrackingWorksheet!#REF! &lt;&gt;"",TrackingWorksheet!#REF!&lt;=#REF!), 1, 0)*D1278)</f>
        <v>#REF!</v>
      </c>
      <c r="R1278" s="170" t="e">
        <f>IF(B1278=1,"",IF(AND(TrackingWorksheet!#REF! &lt;&gt;"", TrackingWorksheet!#REF!="At facility"), 1, 0)*D1278)</f>
        <v>#REF!</v>
      </c>
      <c r="S1278" s="170" t="e">
        <f>IF(B1278=1,"",IF(AND(TrackingWorksheet!#REF! &lt;&gt;"", TrackingWorksheet!#REF!="Outside of facility"), 1, 0)*D1278)</f>
        <v>#REF!</v>
      </c>
      <c r="T1278" s="170" t="e">
        <f>IF(B1278=1,"",IF(AND(TrackingWorksheet!#REF!&lt;&gt;"",TrackingWorksheet!#REF!&lt;=#REF!),1,0)*D1278)</f>
        <v>#REF!</v>
      </c>
      <c r="U1278" s="170" t="e">
        <f>IF(B1278=1,"",IF(AND(TrackingWorksheet!#REF!&lt;&gt;"",TrackingWorksheet!#REF!&lt;=#REF!),1,0)*D1278)</f>
        <v>#REF!</v>
      </c>
      <c r="V1278" s="170" t="str">
        <f>IF(B1278=1,"",IF(TrackingWorksheet!F1283="","",TrackingWorksheet!F1283))</f>
        <v/>
      </c>
    </row>
    <row r="1279" spans="2:22" x14ac:dyDescent="0.35">
      <c r="B1279" s="178">
        <f>IF(AND(ISBLANK(TrackingWorksheet!B1284),ISBLANK(TrackingWorksheet!C1284),ISBLANK(TrackingWorksheet!G1284),ISBLANK(TrackingWorksheet!I1284),
ISBLANK(TrackingWorksheet!#REF!)),1,0)</f>
        <v>0</v>
      </c>
      <c r="C1279" s="173">
        <f>IF(B1279=1,"",TrackingWorksheet!D1284)</f>
        <v>0</v>
      </c>
      <c r="D1279" s="176">
        <f>IF(B1279=1,"",IF(AND(TrackingWorksheet!B1284&lt;&gt;"",TrackingWorksheet!B1284&lt;=WeeklyCOVIDSummary!$C$7,OR(TrackingWorksheet!C1284="",TrackingWorksheet!C1284&gt;=WeeklyCOVIDSummary!$C$6)),1,0))</f>
        <v>0</v>
      </c>
      <c r="E1279" s="175">
        <f>IF(B1279=1,"",IF(AND(TrackingWorksheet!H1284&lt;&gt;"",TrackingWorksheet!H1284&lt;=WeeklyCOVIDSummary!$C$7),1,0)*D1279)</f>
        <v>0</v>
      </c>
      <c r="F1279" s="175">
        <f>IF(B1279=1,"",IF(AND(TrackingWorksheet!I1284&lt;&gt;"",TrackingWorksheet!I1284&lt;=WeeklyCOVIDSummary!$C$7),1,0)*D1279)</f>
        <v>0</v>
      </c>
      <c r="G1279" s="175">
        <f>IF(B1279=1,"",IF(AND(TrackingWorksheet!G1284&lt;&gt;"",TrackingWorksheet!G1284&lt;=WeeklyCOVIDSummary!$C$7,WeeklyCOVIDSummary!$C$6-TrackingWorksheet!G1284&lt;60),1,0)*D1279)</f>
        <v>0</v>
      </c>
      <c r="H1279" s="175">
        <f>IF(B1279=1,"",IF(AND(TrackingWorksheet!G1284&lt;&gt;"",TrackingWorksheet!G1284&lt;=WeeklyCOVIDSummary!$C$7,TrackingWorksheet!G1284&gt;$M$3),1,0)*D1279)</f>
        <v>0</v>
      </c>
      <c r="I1279" s="175">
        <f t="shared" si="39"/>
        <v>0</v>
      </c>
      <c r="J1279" s="175">
        <f t="shared" si="38"/>
        <v>0</v>
      </c>
      <c r="K1279" s="175">
        <f>IF(B1279=1,"",IF(AND(TrackingWorksheet!G1284="",TrackingWorksheet!H1284="", TrackingWorksheet!I1284=""),1,0)*D1279)</f>
        <v>0</v>
      </c>
      <c r="L1279" s="178" t="str">
        <f>IF(B1279=1,"",IF(TrackingWorksheet!F1284="","",TrackingWorksheet!F1284))</f>
        <v/>
      </c>
      <c r="M1279" s="170"/>
      <c r="N1279" s="170">
        <f>IF(AND(ISBLANK(TrackingWorksheet!B1284),ISBLANK(TrackingWorksheet!C1284),ISBLANK(TrackingWorksheet!G1284),ISBLANK(TrackingWorksheet!I1284),
ISBLANK(TrackingWorksheet!#REF!)),1,0)</f>
        <v>0</v>
      </c>
      <c r="O1279" s="170">
        <f>IF(B1279=1,"",TrackingWorksheet!E1284)</f>
        <v>0</v>
      </c>
      <c r="P1279" s="170" t="e">
        <f>IF(B1279=1,"",IF(AND(TrackingWorksheet!B1284&lt;&gt;"",TrackingWorksheet!B1284&lt;=#REF!,OR(TrackingWorksheet!C1284="",TrackingWorksheet!C1284&gt;=#REF!)),1,0))</f>
        <v>#REF!</v>
      </c>
      <c r="Q1279" s="170" t="e">
        <f>IF(B1279=1,"",IF(AND(TrackingWorksheet!#REF! &lt;&gt;"",TrackingWorksheet!#REF!&lt;=#REF!), 1, 0)*D1279)</f>
        <v>#REF!</v>
      </c>
      <c r="R1279" s="170" t="e">
        <f>IF(B1279=1,"",IF(AND(TrackingWorksheet!#REF! &lt;&gt;"", TrackingWorksheet!#REF!="At facility"), 1, 0)*D1279)</f>
        <v>#REF!</v>
      </c>
      <c r="S1279" s="170" t="e">
        <f>IF(B1279=1,"",IF(AND(TrackingWorksheet!#REF! &lt;&gt;"", TrackingWorksheet!#REF!="Outside of facility"), 1, 0)*D1279)</f>
        <v>#REF!</v>
      </c>
      <c r="T1279" s="170" t="e">
        <f>IF(B1279=1,"",IF(AND(TrackingWorksheet!#REF!&lt;&gt;"",TrackingWorksheet!#REF!&lt;=#REF!),1,0)*D1279)</f>
        <v>#REF!</v>
      </c>
      <c r="U1279" s="170" t="e">
        <f>IF(B1279=1,"",IF(AND(TrackingWorksheet!#REF!&lt;&gt;"",TrackingWorksheet!#REF!&lt;=#REF!),1,0)*D1279)</f>
        <v>#REF!</v>
      </c>
      <c r="V1279" s="170" t="str">
        <f>IF(B1279=1,"",IF(TrackingWorksheet!F1284="","",TrackingWorksheet!F1284))</f>
        <v/>
      </c>
    </row>
    <row r="1280" spans="2:22" x14ac:dyDescent="0.35">
      <c r="B1280" s="178">
        <f>IF(AND(ISBLANK(TrackingWorksheet!B1285),ISBLANK(TrackingWorksheet!C1285),ISBLANK(TrackingWorksheet!G1285),ISBLANK(TrackingWorksheet!I1285),
ISBLANK(TrackingWorksheet!#REF!)),1,0)</f>
        <v>0</v>
      </c>
      <c r="C1280" s="173">
        <f>IF(B1280=1,"",TrackingWorksheet!D1285)</f>
        <v>0</v>
      </c>
      <c r="D1280" s="176">
        <f>IF(B1280=1,"",IF(AND(TrackingWorksheet!B1285&lt;&gt;"",TrackingWorksheet!B1285&lt;=WeeklyCOVIDSummary!$C$7,OR(TrackingWorksheet!C1285="",TrackingWorksheet!C1285&gt;=WeeklyCOVIDSummary!$C$6)),1,0))</f>
        <v>0</v>
      </c>
      <c r="E1280" s="175">
        <f>IF(B1280=1,"",IF(AND(TrackingWorksheet!H1285&lt;&gt;"",TrackingWorksheet!H1285&lt;=WeeklyCOVIDSummary!$C$7),1,0)*D1280)</f>
        <v>0</v>
      </c>
      <c r="F1280" s="175">
        <f>IF(B1280=1,"",IF(AND(TrackingWorksheet!I1285&lt;&gt;"",TrackingWorksheet!I1285&lt;=WeeklyCOVIDSummary!$C$7),1,0)*D1280)</f>
        <v>0</v>
      </c>
      <c r="G1280" s="175">
        <f>IF(B1280=1,"",IF(AND(TrackingWorksheet!G1285&lt;&gt;"",TrackingWorksheet!G1285&lt;=WeeklyCOVIDSummary!$C$7,WeeklyCOVIDSummary!$C$6-TrackingWorksheet!G1285&lt;60),1,0)*D1280)</f>
        <v>0</v>
      </c>
      <c r="H1280" s="175">
        <f>IF(B1280=1,"",IF(AND(TrackingWorksheet!G1285&lt;&gt;"",TrackingWorksheet!G1285&lt;=WeeklyCOVIDSummary!$C$7,TrackingWorksheet!G1285&gt;$M$3),1,0)*D1280)</f>
        <v>0</v>
      </c>
      <c r="I1280" s="175">
        <f t="shared" si="39"/>
        <v>0</v>
      </c>
      <c r="J1280" s="175">
        <f t="shared" si="38"/>
        <v>0</v>
      </c>
      <c r="K1280" s="175">
        <f>IF(B1280=1,"",IF(AND(TrackingWorksheet!G1285="",TrackingWorksheet!H1285="", TrackingWorksheet!I1285=""),1,0)*D1280)</f>
        <v>0</v>
      </c>
      <c r="L1280" s="178" t="str">
        <f>IF(B1280=1,"",IF(TrackingWorksheet!F1285="","",TrackingWorksheet!F1285))</f>
        <v/>
      </c>
      <c r="M1280" s="170"/>
      <c r="N1280" s="170">
        <f>IF(AND(ISBLANK(TrackingWorksheet!B1285),ISBLANK(TrackingWorksheet!C1285),ISBLANK(TrackingWorksheet!G1285),ISBLANK(TrackingWorksheet!I1285),
ISBLANK(TrackingWorksheet!#REF!)),1,0)</f>
        <v>0</v>
      </c>
      <c r="O1280" s="170">
        <f>IF(B1280=1,"",TrackingWorksheet!E1285)</f>
        <v>0</v>
      </c>
      <c r="P1280" s="170" t="e">
        <f>IF(B1280=1,"",IF(AND(TrackingWorksheet!B1285&lt;&gt;"",TrackingWorksheet!B1285&lt;=#REF!,OR(TrackingWorksheet!C1285="",TrackingWorksheet!C1285&gt;=#REF!)),1,0))</f>
        <v>#REF!</v>
      </c>
      <c r="Q1280" s="170" t="e">
        <f>IF(B1280=1,"",IF(AND(TrackingWorksheet!#REF! &lt;&gt;"",TrackingWorksheet!#REF!&lt;=#REF!), 1, 0)*D1280)</f>
        <v>#REF!</v>
      </c>
      <c r="R1280" s="170" t="e">
        <f>IF(B1280=1,"",IF(AND(TrackingWorksheet!#REF! &lt;&gt;"", TrackingWorksheet!#REF!="At facility"), 1, 0)*D1280)</f>
        <v>#REF!</v>
      </c>
      <c r="S1280" s="170" t="e">
        <f>IF(B1280=1,"",IF(AND(TrackingWorksheet!#REF! &lt;&gt;"", TrackingWorksheet!#REF!="Outside of facility"), 1, 0)*D1280)</f>
        <v>#REF!</v>
      </c>
      <c r="T1280" s="170" t="e">
        <f>IF(B1280=1,"",IF(AND(TrackingWorksheet!#REF!&lt;&gt;"",TrackingWorksheet!#REF!&lt;=#REF!),1,0)*D1280)</f>
        <v>#REF!</v>
      </c>
      <c r="U1280" s="170" t="e">
        <f>IF(B1280=1,"",IF(AND(TrackingWorksheet!#REF!&lt;&gt;"",TrackingWorksheet!#REF!&lt;=#REF!),1,0)*D1280)</f>
        <v>#REF!</v>
      </c>
      <c r="V1280" s="170" t="str">
        <f>IF(B1280=1,"",IF(TrackingWorksheet!F1285="","",TrackingWorksheet!F1285))</f>
        <v/>
      </c>
    </row>
    <row r="1281" spans="2:22" x14ac:dyDescent="0.35">
      <c r="B1281" s="178">
        <f>IF(AND(ISBLANK(TrackingWorksheet!B1286),ISBLANK(TrackingWorksheet!C1286),ISBLANK(TrackingWorksheet!G1286),ISBLANK(TrackingWorksheet!I1286),
ISBLANK(TrackingWorksheet!#REF!)),1,0)</f>
        <v>0</v>
      </c>
      <c r="C1281" s="173">
        <f>IF(B1281=1,"",TrackingWorksheet!D1286)</f>
        <v>0</v>
      </c>
      <c r="D1281" s="176">
        <f>IF(B1281=1,"",IF(AND(TrackingWorksheet!B1286&lt;&gt;"",TrackingWorksheet!B1286&lt;=WeeklyCOVIDSummary!$C$7,OR(TrackingWorksheet!C1286="",TrackingWorksheet!C1286&gt;=WeeklyCOVIDSummary!$C$6)),1,0))</f>
        <v>0</v>
      </c>
      <c r="E1281" s="175">
        <f>IF(B1281=1,"",IF(AND(TrackingWorksheet!H1286&lt;&gt;"",TrackingWorksheet!H1286&lt;=WeeklyCOVIDSummary!$C$7),1,0)*D1281)</f>
        <v>0</v>
      </c>
      <c r="F1281" s="175">
        <f>IF(B1281=1,"",IF(AND(TrackingWorksheet!I1286&lt;&gt;"",TrackingWorksheet!I1286&lt;=WeeklyCOVIDSummary!$C$7),1,0)*D1281)</f>
        <v>0</v>
      </c>
      <c r="G1281" s="175">
        <f>IF(B1281=1,"",IF(AND(TrackingWorksheet!G1286&lt;&gt;"",TrackingWorksheet!G1286&lt;=WeeklyCOVIDSummary!$C$7,WeeklyCOVIDSummary!$C$6-TrackingWorksheet!G1286&lt;60),1,0)*D1281)</f>
        <v>0</v>
      </c>
      <c r="H1281" s="175">
        <f>IF(B1281=1,"",IF(AND(TrackingWorksheet!G1286&lt;&gt;"",TrackingWorksheet!G1286&lt;=WeeklyCOVIDSummary!$C$7,TrackingWorksheet!G1286&gt;$M$3),1,0)*D1281)</f>
        <v>0</v>
      </c>
      <c r="I1281" s="175">
        <f t="shared" si="39"/>
        <v>0</v>
      </c>
      <c r="J1281" s="175">
        <f t="shared" si="38"/>
        <v>0</v>
      </c>
      <c r="K1281" s="175">
        <f>IF(B1281=1,"",IF(AND(TrackingWorksheet!G1286="",TrackingWorksheet!H1286="", TrackingWorksheet!I1286=""),1,0)*D1281)</f>
        <v>0</v>
      </c>
      <c r="L1281" s="178" t="str">
        <f>IF(B1281=1,"",IF(TrackingWorksheet!F1286="","",TrackingWorksheet!F1286))</f>
        <v/>
      </c>
      <c r="M1281" s="170"/>
      <c r="N1281" s="170">
        <f>IF(AND(ISBLANK(TrackingWorksheet!B1286),ISBLANK(TrackingWorksheet!C1286),ISBLANK(TrackingWorksheet!G1286),ISBLANK(TrackingWorksheet!I1286),
ISBLANK(TrackingWorksheet!#REF!)),1,0)</f>
        <v>0</v>
      </c>
      <c r="O1281" s="170">
        <f>IF(B1281=1,"",TrackingWorksheet!E1286)</f>
        <v>0</v>
      </c>
      <c r="P1281" s="170" t="e">
        <f>IF(B1281=1,"",IF(AND(TrackingWorksheet!B1286&lt;&gt;"",TrackingWorksheet!B1286&lt;=#REF!,OR(TrackingWorksheet!C1286="",TrackingWorksheet!C1286&gt;=#REF!)),1,0))</f>
        <v>#REF!</v>
      </c>
      <c r="Q1281" s="170" t="e">
        <f>IF(B1281=1,"",IF(AND(TrackingWorksheet!#REF! &lt;&gt;"",TrackingWorksheet!#REF!&lt;=#REF!), 1, 0)*D1281)</f>
        <v>#REF!</v>
      </c>
      <c r="R1281" s="170" t="e">
        <f>IF(B1281=1,"",IF(AND(TrackingWorksheet!#REF! &lt;&gt;"", TrackingWorksheet!#REF!="At facility"), 1, 0)*D1281)</f>
        <v>#REF!</v>
      </c>
      <c r="S1281" s="170" t="e">
        <f>IF(B1281=1,"",IF(AND(TrackingWorksheet!#REF! &lt;&gt;"", TrackingWorksheet!#REF!="Outside of facility"), 1, 0)*D1281)</f>
        <v>#REF!</v>
      </c>
      <c r="T1281" s="170" t="e">
        <f>IF(B1281=1,"",IF(AND(TrackingWorksheet!#REF!&lt;&gt;"",TrackingWorksheet!#REF!&lt;=#REF!),1,0)*D1281)</f>
        <v>#REF!</v>
      </c>
      <c r="U1281" s="170" t="e">
        <f>IF(B1281=1,"",IF(AND(TrackingWorksheet!#REF!&lt;&gt;"",TrackingWorksheet!#REF!&lt;=#REF!),1,0)*D1281)</f>
        <v>#REF!</v>
      </c>
      <c r="V1281" s="170" t="str">
        <f>IF(B1281=1,"",IF(TrackingWorksheet!F1286="","",TrackingWorksheet!F1286))</f>
        <v/>
      </c>
    </row>
    <row r="1282" spans="2:22" x14ac:dyDescent="0.35">
      <c r="B1282" s="178">
        <f>IF(AND(ISBLANK(TrackingWorksheet!B1287),ISBLANK(TrackingWorksheet!C1287),ISBLANK(TrackingWorksheet!G1287),ISBLANK(TrackingWorksheet!I1287),
ISBLANK(TrackingWorksheet!#REF!)),1,0)</f>
        <v>0</v>
      </c>
      <c r="C1282" s="173">
        <f>IF(B1282=1,"",TrackingWorksheet!D1287)</f>
        <v>0</v>
      </c>
      <c r="D1282" s="176">
        <f>IF(B1282=1,"",IF(AND(TrackingWorksheet!B1287&lt;&gt;"",TrackingWorksheet!B1287&lt;=WeeklyCOVIDSummary!$C$7,OR(TrackingWorksheet!C1287="",TrackingWorksheet!C1287&gt;=WeeklyCOVIDSummary!$C$6)),1,0))</f>
        <v>0</v>
      </c>
      <c r="E1282" s="175">
        <f>IF(B1282=1,"",IF(AND(TrackingWorksheet!H1287&lt;&gt;"",TrackingWorksheet!H1287&lt;=WeeklyCOVIDSummary!$C$7),1,0)*D1282)</f>
        <v>0</v>
      </c>
      <c r="F1282" s="175">
        <f>IF(B1282=1,"",IF(AND(TrackingWorksheet!I1287&lt;&gt;"",TrackingWorksheet!I1287&lt;=WeeklyCOVIDSummary!$C$7),1,0)*D1282)</f>
        <v>0</v>
      </c>
      <c r="G1282" s="175">
        <f>IF(B1282=1,"",IF(AND(TrackingWorksheet!G1287&lt;&gt;"",TrackingWorksheet!G1287&lt;=WeeklyCOVIDSummary!$C$7,WeeklyCOVIDSummary!$C$6-TrackingWorksheet!G1287&lt;60),1,0)*D1282)</f>
        <v>0</v>
      </c>
      <c r="H1282" s="175">
        <f>IF(B1282=1,"",IF(AND(TrackingWorksheet!G1287&lt;&gt;"",TrackingWorksheet!G1287&lt;=WeeklyCOVIDSummary!$C$7,TrackingWorksheet!G1287&gt;$M$3),1,0)*D1282)</f>
        <v>0</v>
      </c>
      <c r="I1282" s="175">
        <f t="shared" si="39"/>
        <v>0</v>
      </c>
      <c r="J1282" s="175">
        <f t="shared" si="38"/>
        <v>0</v>
      </c>
      <c r="K1282" s="175">
        <f>IF(B1282=1,"",IF(AND(TrackingWorksheet!G1287="",TrackingWorksheet!H1287="", TrackingWorksheet!I1287=""),1,0)*D1282)</f>
        <v>0</v>
      </c>
      <c r="L1282" s="178" t="str">
        <f>IF(B1282=1,"",IF(TrackingWorksheet!F1287="","",TrackingWorksheet!F1287))</f>
        <v/>
      </c>
      <c r="M1282" s="170"/>
      <c r="N1282" s="170">
        <f>IF(AND(ISBLANK(TrackingWorksheet!B1287),ISBLANK(TrackingWorksheet!C1287),ISBLANK(TrackingWorksheet!G1287),ISBLANK(TrackingWorksheet!I1287),
ISBLANK(TrackingWorksheet!#REF!)),1,0)</f>
        <v>0</v>
      </c>
      <c r="O1282" s="170">
        <f>IF(B1282=1,"",TrackingWorksheet!E1287)</f>
        <v>0</v>
      </c>
      <c r="P1282" s="170" t="e">
        <f>IF(B1282=1,"",IF(AND(TrackingWorksheet!B1287&lt;&gt;"",TrackingWorksheet!B1287&lt;=#REF!,OR(TrackingWorksheet!C1287="",TrackingWorksheet!C1287&gt;=#REF!)),1,0))</f>
        <v>#REF!</v>
      </c>
      <c r="Q1282" s="170" t="e">
        <f>IF(B1282=1,"",IF(AND(TrackingWorksheet!#REF! &lt;&gt;"",TrackingWorksheet!#REF!&lt;=#REF!), 1, 0)*D1282)</f>
        <v>#REF!</v>
      </c>
      <c r="R1282" s="170" t="e">
        <f>IF(B1282=1,"",IF(AND(TrackingWorksheet!#REF! &lt;&gt;"", TrackingWorksheet!#REF!="At facility"), 1, 0)*D1282)</f>
        <v>#REF!</v>
      </c>
      <c r="S1282" s="170" t="e">
        <f>IF(B1282=1,"",IF(AND(TrackingWorksheet!#REF! &lt;&gt;"", TrackingWorksheet!#REF!="Outside of facility"), 1, 0)*D1282)</f>
        <v>#REF!</v>
      </c>
      <c r="T1282" s="170" t="e">
        <f>IF(B1282=1,"",IF(AND(TrackingWorksheet!#REF!&lt;&gt;"",TrackingWorksheet!#REF!&lt;=#REF!),1,0)*D1282)</f>
        <v>#REF!</v>
      </c>
      <c r="U1282" s="170" t="e">
        <f>IF(B1282=1,"",IF(AND(TrackingWorksheet!#REF!&lt;&gt;"",TrackingWorksheet!#REF!&lt;=#REF!),1,0)*D1282)</f>
        <v>#REF!</v>
      </c>
      <c r="V1282" s="170" t="str">
        <f>IF(B1282=1,"",IF(TrackingWorksheet!F1287="","",TrackingWorksheet!F1287))</f>
        <v/>
      </c>
    </row>
    <row r="1283" spans="2:22" x14ac:dyDescent="0.35">
      <c r="B1283" s="178">
        <f>IF(AND(ISBLANK(TrackingWorksheet!B1288),ISBLANK(TrackingWorksheet!C1288),ISBLANK(TrackingWorksheet!G1288),ISBLANK(TrackingWorksheet!I1288),
ISBLANK(TrackingWorksheet!#REF!)),1,0)</f>
        <v>0</v>
      </c>
      <c r="C1283" s="173">
        <f>IF(B1283=1,"",TrackingWorksheet!D1288)</f>
        <v>0</v>
      </c>
      <c r="D1283" s="176">
        <f>IF(B1283=1,"",IF(AND(TrackingWorksheet!B1288&lt;&gt;"",TrackingWorksheet!B1288&lt;=WeeklyCOVIDSummary!$C$7,OR(TrackingWorksheet!C1288="",TrackingWorksheet!C1288&gt;=WeeklyCOVIDSummary!$C$6)),1,0))</f>
        <v>0</v>
      </c>
      <c r="E1283" s="175">
        <f>IF(B1283=1,"",IF(AND(TrackingWorksheet!H1288&lt;&gt;"",TrackingWorksheet!H1288&lt;=WeeklyCOVIDSummary!$C$7),1,0)*D1283)</f>
        <v>0</v>
      </c>
      <c r="F1283" s="175">
        <f>IF(B1283=1,"",IF(AND(TrackingWorksheet!I1288&lt;&gt;"",TrackingWorksheet!I1288&lt;=WeeklyCOVIDSummary!$C$7),1,0)*D1283)</f>
        <v>0</v>
      </c>
      <c r="G1283" s="175">
        <f>IF(B1283=1,"",IF(AND(TrackingWorksheet!G1288&lt;&gt;"",TrackingWorksheet!G1288&lt;=WeeklyCOVIDSummary!$C$7,WeeklyCOVIDSummary!$C$6-TrackingWorksheet!G1288&lt;60),1,0)*D1283)</f>
        <v>0</v>
      </c>
      <c r="H1283" s="175">
        <f>IF(B1283=1,"",IF(AND(TrackingWorksheet!G1288&lt;&gt;"",TrackingWorksheet!G1288&lt;=WeeklyCOVIDSummary!$C$7,TrackingWorksheet!G1288&gt;$M$3),1,0)*D1283)</f>
        <v>0</v>
      </c>
      <c r="I1283" s="175">
        <f t="shared" si="39"/>
        <v>0</v>
      </c>
      <c r="J1283" s="175">
        <f t="shared" ref="J1283:J1346" si="40">MAX(G1283:H1283)</f>
        <v>0</v>
      </c>
      <c r="K1283" s="175">
        <f>IF(B1283=1,"",IF(AND(TrackingWorksheet!G1288="",TrackingWorksheet!H1288="", TrackingWorksheet!I1288=""),1,0)*D1283)</f>
        <v>0</v>
      </c>
      <c r="L1283" s="178" t="str">
        <f>IF(B1283=1,"",IF(TrackingWorksheet!F1288="","",TrackingWorksheet!F1288))</f>
        <v/>
      </c>
      <c r="M1283" s="170"/>
      <c r="N1283" s="170">
        <f>IF(AND(ISBLANK(TrackingWorksheet!B1288),ISBLANK(TrackingWorksheet!C1288),ISBLANK(TrackingWorksheet!G1288),ISBLANK(TrackingWorksheet!I1288),
ISBLANK(TrackingWorksheet!#REF!)),1,0)</f>
        <v>0</v>
      </c>
      <c r="O1283" s="170">
        <f>IF(B1283=1,"",TrackingWorksheet!E1288)</f>
        <v>0</v>
      </c>
      <c r="P1283" s="170" t="e">
        <f>IF(B1283=1,"",IF(AND(TrackingWorksheet!B1288&lt;&gt;"",TrackingWorksheet!B1288&lt;=#REF!,OR(TrackingWorksheet!C1288="",TrackingWorksheet!C1288&gt;=#REF!)),1,0))</f>
        <v>#REF!</v>
      </c>
      <c r="Q1283" s="170" t="e">
        <f>IF(B1283=1,"",IF(AND(TrackingWorksheet!#REF! &lt;&gt;"",TrackingWorksheet!#REF!&lt;=#REF!), 1, 0)*D1283)</f>
        <v>#REF!</v>
      </c>
      <c r="R1283" s="170" t="e">
        <f>IF(B1283=1,"",IF(AND(TrackingWorksheet!#REF! &lt;&gt;"", TrackingWorksheet!#REF!="At facility"), 1, 0)*D1283)</f>
        <v>#REF!</v>
      </c>
      <c r="S1283" s="170" t="e">
        <f>IF(B1283=1,"",IF(AND(TrackingWorksheet!#REF! &lt;&gt;"", TrackingWorksheet!#REF!="Outside of facility"), 1, 0)*D1283)</f>
        <v>#REF!</v>
      </c>
      <c r="T1283" s="170" t="e">
        <f>IF(B1283=1,"",IF(AND(TrackingWorksheet!#REF!&lt;&gt;"",TrackingWorksheet!#REF!&lt;=#REF!),1,0)*D1283)</f>
        <v>#REF!</v>
      </c>
      <c r="U1283" s="170" t="e">
        <f>IF(B1283=1,"",IF(AND(TrackingWorksheet!#REF!&lt;&gt;"",TrackingWorksheet!#REF!&lt;=#REF!),1,0)*D1283)</f>
        <v>#REF!</v>
      </c>
      <c r="V1283" s="170" t="str">
        <f>IF(B1283=1,"",IF(TrackingWorksheet!F1288="","",TrackingWorksheet!F1288))</f>
        <v/>
      </c>
    </row>
    <row r="1284" spans="2:22" x14ac:dyDescent="0.35">
      <c r="B1284" s="178">
        <f>IF(AND(ISBLANK(TrackingWorksheet!B1289),ISBLANK(TrackingWorksheet!C1289),ISBLANK(TrackingWorksheet!G1289),ISBLANK(TrackingWorksheet!I1289),
ISBLANK(TrackingWorksheet!#REF!)),1,0)</f>
        <v>0</v>
      </c>
      <c r="C1284" s="173">
        <f>IF(B1284=1,"",TrackingWorksheet!D1289)</f>
        <v>0</v>
      </c>
      <c r="D1284" s="176">
        <f>IF(B1284=1,"",IF(AND(TrackingWorksheet!B1289&lt;&gt;"",TrackingWorksheet!B1289&lt;=WeeklyCOVIDSummary!$C$7,OR(TrackingWorksheet!C1289="",TrackingWorksheet!C1289&gt;=WeeklyCOVIDSummary!$C$6)),1,0))</f>
        <v>0</v>
      </c>
      <c r="E1284" s="175">
        <f>IF(B1284=1,"",IF(AND(TrackingWorksheet!H1289&lt;&gt;"",TrackingWorksheet!H1289&lt;=WeeklyCOVIDSummary!$C$7),1,0)*D1284)</f>
        <v>0</v>
      </c>
      <c r="F1284" s="175">
        <f>IF(B1284=1,"",IF(AND(TrackingWorksheet!I1289&lt;&gt;"",TrackingWorksheet!I1289&lt;=WeeklyCOVIDSummary!$C$7),1,0)*D1284)</f>
        <v>0</v>
      </c>
      <c r="G1284" s="175">
        <f>IF(B1284=1,"",IF(AND(TrackingWorksheet!G1289&lt;&gt;"",TrackingWorksheet!G1289&lt;=WeeklyCOVIDSummary!$C$7,WeeklyCOVIDSummary!$C$6-TrackingWorksheet!G1289&lt;60),1,0)*D1284)</f>
        <v>0</v>
      </c>
      <c r="H1284" s="175">
        <f>IF(B1284=1,"",IF(AND(TrackingWorksheet!G1289&lt;&gt;"",TrackingWorksheet!G1289&lt;=WeeklyCOVIDSummary!$C$7,TrackingWorksheet!G1289&gt;$M$3),1,0)*D1284)</f>
        <v>0</v>
      </c>
      <c r="I1284" s="175">
        <f t="shared" ref="I1284:I1347" si="41">MAX(G1284:H1284)</f>
        <v>0</v>
      </c>
      <c r="J1284" s="175">
        <f t="shared" si="40"/>
        <v>0</v>
      </c>
      <c r="K1284" s="175">
        <f>IF(B1284=1,"",IF(AND(TrackingWorksheet!G1289="",TrackingWorksheet!H1289="", TrackingWorksheet!I1289=""),1,0)*D1284)</f>
        <v>0</v>
      </c>
      <c r="L1284" s="178" t="str">
        <f>IF(B1284=1,"",IF(TrackingWorksheet!F1289="","",TrackingWorksheet!F1289))</f>
        <v/>
      </c>
      <c r="M1284" s="170"/>
      <c r="N1284" s="170">
        <f>IF(AND(ISBLANK(TrackingWorksheet!B1289),ISBLANK(TrackingWorksheet!C1289),ISBLANK(TrackingWorksheet!G1289),ISBLANK(TrackingWorksheet!I1289),
ISBLANK(TrackingWorksheet!#REF!)),1,0)</f>
        <v>0</v>
      </c>
      <c r="O1284" s="170">
        <f>IF(B1284=1,"",TrackingWorksheet!E1289)</f>
        <v>0</v>
      </c>
      <c r="P1284" s="170" t="e">
        <f>IF(B1284=1,"",IF(AND(TrackingWorksheet!B1289&lt;&gt;"",TrackingWorksheet!B1289&lt;=#REF!,OR(TrackingWorksheet!C1289="",TrackingWorksheet!C1289&gt;=#REF!)),1,0))</f>
        <v>#REF!</v>
      </c>
      <c r="Q1284" s="170" t="e">
        <f>IF(B1284=1,"",IF(AND(TrackingWorksheet!#REF! &lt;&gt;"",TrackingWorksheet!#REF!&lt;=#REF!), 1, 0)*D1284)</f>
        <v>#REF!</v>
      </c>
      <c r="R1284" s="170" t="e">
        <f>IF(B1284=1,"",IF(AND(TrackingWorksheet!#REF! &lt;&gt;"", TrackingWorksheet!#REF!="At facility"), 1, 0)*D1284)</f>
        <v>#REF!</v>
      </c>
      <c r="S1284" s="170" t="e">
        <f>IF(B1284=1,"",IF(AND(TrackingWorksheet!#REF! &lt;&gt;"", TrackingWorksheet!#REF!="Outside of facility"), 1, 0)*D1284)</f>
        <v>#REF!</v>
      </c>
      <c r="T1284" s="170" t="e">
        <f>IF(B1284=1,"",IF(AND(TrackingWorksheet!#REF!&lt;&gt;"",TrackingWorksheet!#REF!&lt;=#REF!),1,0)*D1284)</f>
        <v>#REF!</v>
      </c>
      <c r="U1284" s="170" t="e">
        <f>IF(B1284=1,"",IF(AND(TrackingWorksheet!#REF!&lt;&gt;"",TrackingWorksheet!#REF!&lt;=#REF!),1,0)*D1284)</f>
        <v>#REF!</v>
      </c>
      <c r="V1284" s="170" t="str">
        <f>IF(B1284=1,"",IF(TrackingWorksheet!F1289="","",TrackingWorksheet!F1289))</f>
        <v/>
      </c>
    </row>
    <row r="1285" spans="2:22" x14ac:dyDescent="0.35">
      <c r="B1285" s="178">
        <f>IF(AND(ISBLANK(TrackingWorksheet!B1290),ISBLANK(TrackingWorksheet!C1290),ISBLANK(TrackingWorksheet!G1290),ISBLANK(TrackingWorksheet!I1290),
ISBLANK(TrackingWorksheet!#REF!)),1,0)</f>
        <v>0</v>
      </c>
      <c r="C1285" s="173">
        <f>IF(B1285=1,"",TrackingWorksheet!D1290)</f>
        <v>0</v>
      </c>
      <c r="D1285" s="176">
        <f>IF(B1285=1,"",IF(AND(TrackingWorksheet!B1290&lt;&gt;"",TrackingWorksheet!B1290&lt;=WeeklyCOVIDSummary!$C$7,OR(TrackingWorksheet!C1290="",TrackingWorksheet!C1290&gt;=WeeklyCOVIDSummary!$C$6)),1,0))</f>
        <v>0</v>
      </c>
      <c r="E1285" s="175">
        <f>IF(B1285=1,"",IF(AND(TrackingWorksheet!H1290&lt;&gt;"",TrackingWorksheet!H1290&lt;=WeeklyCOVIDSummary!$C$7),1,0)*D1285)</f>
        <v>0</v>
      </c>
      <c r="F1285" s="175">
        <f>IF(B1285=1,"",IF(AND(TrackingWorksheet!I1290&lt;&gt;"",TrackingWorksheet!I1290&lt;=WeeklyCOVIDSummary!$C$7),1,0)*D1285)</f>
        <v>0</v>
      </c>
      <c r="G1285" s="175">
        <f>IF(B1285=1,"",IF(AND(TrackingWorksheet!G1290&lt;&gt;"",TrackingWorksheet!G1290&lt;=WeeklyCOVIDSummary!$C$7,WeeklyCOVIDSummary!$C$6-TrackingWorksheet!G1290&lt;60),1,0)*D1285)</f>
        <v>0</v>
      </c>
      <c r="H1285" s="175">
        <f>IF(B1285=1,"",IF(AND(TrackingWorksheet!G1290&lt;&gt;"",TrackingWorksheet!G1290&lt;=WeeklyCOVIDSummary!$C$7,TrackingWorksheet!G1290&gt;$M$3),1,0)*D1285)</f>
        <v>0</v>
      </c>
      <c r="I1285" s="175">
        <f t="shared" si="41"/>
        <v>0</v>
      </c>
      <c r="J1285" s="175">
        <f t="shared" si="40"/>
        <v>0</v>
      </c>
      <c r="K1285" s="175">
        <f>IF(B1285=1,"",IF(AND(TrackingWorksheet!G1290="",TrackingWorksheet!H1290="", TrackingWorksheet!I1290=""),1,0)*D1285)</f>
        <v>0</v>
      </c>
      <c r="L1285" s="178" t="str">
        <f>IF(B1285=1,"",IF(TrackingWorksheet!F1290="","",TrackingWorksheet!F1290))</f>
        <v/>
      </c>
      <c r="M1285" s="170"/>
      <c r="N1285" s="170">
        <f>IF(AND(ISBLANK(TrackingWorksheet!B1290),ISBLANK(TrackingWorksheet!C1290),ISBLANK(TrackingWorksheet!G1290),ISBLANK(TrackingWorksheet!I1290),
ISBLANK(TrackingWorksheet!#REF!)),1,0)</f>
        <v>0</v>
      </c>
      <c r="O1285" s="170">
        <f>IF(B1285=1,"",TrackingWorksheet!E1290)</f>
        <v>0</v>
      </c>
      <c r="P1285" s="170" t="e">
        <f>IF(B1285=1,"",IF(AND(TrackingWorksheet!B1290&lt;&gt;"",TrackingWorksheet!B1290&lt;=#REF!,OR(TrackingWorksheet!C1290="",TrackingWorksheet!C1290&gt;=#REF!)),1,0))</f>
        <v>#REF!</v>
      </c>
      <c r="Q1285" s="170" t="e">
        <f>IF(B1285=1,"",IF(AND(TrackingWorksheet!#REF! &lt;&gt;"",TrackingWorksheet!#REF!&lt;=#REF!), 1, 0)*D1285)</f>
        <v>#REF!</v>
      </c>
      <c r="R1285" s="170" t="e">
        <f>IF(B1285=1,"",IF(AND(TrackingWorksheet!#REF! &lt;&gt;"", TrackingWorksheet!#REF!="At facility"), 1, 0)*D1285)</f>
        <v>#REF!</v>
      </c>
      <c r="S1285" s="170" t="e">
        <f>IF(B1285=1,"",IF(AND(TrackingWorksheet!#REF! &lt;&gt;"", TrackingWorksheet!#REF!="Outside of facility"), 1, 0)*D1285)</f>
        <v>#REF!</v>
      </c>
      <c r="T1285" s="170" t="e">
        <f>IF(B1285=1,"",IF(AND(TrackingWorksheet!#REF!&lt;&gt;"",TrackingWorksheet!#REF!&lt;=#REF!),1,0)*D1285)</f>
        <v>#REF!</v>
      </c>
      <c r="U1285" s="170" t="e">
        <f>IF(B1285=1,"",IF(AND(TrackingWorksheet!#REF!&lt;&gt;"",TrackingWorksheet!#REF!&lt;=#REF!),1,0)*D1285)</f>
        <v>#REF!</v>
      </c>
      <c r="V1285" s="170" t="str">
        <f>IF(B1285=1,"",IF(TrackingWorksheet!F1290="","",TrackingWorksheet!F1290))</f>
        <v/>
      </c>
    </row>
    <row r="1286" spans="2:22" x14ac:dyDescent="0.35">
      <c r="B1286" s="178">
        <f>IF(AND(ISBLANK(TrackingWorksheet!B1291),ISBLANK(TrackingWorksheet!C1291),ISBLANK(TrackingWorksheet!G1291),ISBLANK(TrackingWorksheet!I1291),
ISBLANK(TrackingWorksheet!#REF!)),1,0)</f>
        <v>0</v>
      </c>
      <c r="C1286" s="173">
        <f>IF(B1286=1,"",TrackingWorksheet!D1291)</f>
        <v>0</v>
      </c>
      <c r="D1286" s="176">
        <f>IF(B1286=1,"",IF(AND(TrackingWorksheet!B1291&lt;&gt;"",TrackingWorksheet!B1291&lt;=WeeklyCOVIDSummary!$C$7,OR(TrackingWorksheet!C1291="",TrackingWorksheet!C1291&gt;=WeeklyCOVIDSummary!$C$6)),1,0))</f>
        <v>0</v>
      </c>
      <c r="E1286" s="175">
        <f>IF(B1286=1,"",IF(AND(TrackingWorksheet!H1291&lt;&gt;"",TrackingWorksheet!H1291&lt;=WeeklyCOVIDSummary!$C$7),1,0)*D1286)</f>
        <v>0</v>
      </c>
      <c r="F1286" s="175">
        <f>IF(B1286=1,"",IF(AND(TrackingWorksheet!I1291&lt;&gt;"",TrackingWorksheet!I1291&lt;=WeeklyCOVIDSummary!$C$7),1,0)*D1286)</f>
        <v>0</v>
      </c>
      <c r="G1286" s="175">
        <f>IF(B1286=1,"",IF(AND(TrackingWorksheet!G1291&lt;&gt;"",TrackingWorksheet!G1291&lt;=WeeklyCOVIDSummary!$C$7,WeeklyCOVIDSummary!$C$6-TrackingWorksheet!G1291&lt;60),1,0)*D1286)</f>
        <v>0</v>
      </c>
      <c r="H1286" s="175">
        <f>IF(B1286=1,"",IF(AND(TrackingWorksheet!G1291&lt;&gt;"",TrackingWorksheet!G1291&lt;=WeeklyCOVIDSummary!$C$7,TrackingWorksheet!G1291&gt;$M$3),1,0)*D1286)</f>
        <v>0</v>
      </c>
      <c r="I1286" s="175">
        <f t="shared" si="41"/>
        <v>0</v>
      </c>
      <c r="J1286" s="175">
        <f t="shared" si="40"/>
        <v>0</v>
      </c>
      <c r="K1286" s="175">
        <f>IF(B1286=1,"",IF(AND(TrackingWorksheet!G1291="",TrackingWorksheet!H1291="", TrackingWorksheet!I1291=""),1,0)*D1286)</f>
        <v>0</v>
      </c>
      <c r="L1286" s="178" t="str">
        <f>IF(B1286=1,"",IF(TrackingWorksheet!F1291="","",TrackingWorksheet!F1291))</f>
        <v/>
      </c>
      <c r="M1286" s="170"/>
      <c r="N1286" s="170">
        <f>IF(AND(ISBLANK(TrackingWorksheet!B1291),ISBLANK(TrackingWorksheet!C1291),ISBLANK(TrackingWorksheet!G1291),ISBLANK(TrackingWorksheet!I1291),
ISBLANK(TrackingWorksheet!#REF!)),1,0)</f>
        <v>0</v>
      </c>
      <c r="O1286" s="170">
        <f>IF(B1286=1,"",TrackingWorksheet!E1291)</f>
        <v>0</v>
      </c>
      <c r="P1286" s="170" t="e">
        <f>IF(B1286=1,"",IF(AND(TrackingWorksheet!B1291&lt;&gt;"",TrackingWorksheet!B1291&lt;=#REF!,OR(TrackingWorksheet!C1291="",TrackingWorksheet!C1291&gt;=#REF!)),1,0))</f>
        <v>#REF!</v>
      </c>
      <c r="Q1286" s="170" t="e">
        <f>IF(B1286=1,"",IF(AND(TrackingWorksheet!#REF! &lt;&gt;"",TrackingWorksheet!#REF!&lt;=#REF!), 1, 0)*D1286)</f>
        <v>#REF!</v>
      </c>
      <c r="R1286" s="170" t="e">
        <f>IF(B1286=1,"",IF(AND(TrackingWorksheet!#REF! &lt;&gt;"", TrackingWorksheet!#REF!="At facility"), 1, 0)*D1286)</f>
        <v>#REF!</v>
      </c>
      <c r="S1286" s="170" t="e">
        <f>IF(B1286=1,"",IF(AND(TrackingWorksheet!#REF! &lt;&gt;"", TrackingWorksheet!#REF!="Outside of facility"), 1, 0)*D1286)</f>
        <v>#REF!</v>
      </c>
      <c r="T1286" s="170" t="e">
        <f>IF(B1286=1,"",IF(AND(TrackingWorksheet!#REF!&lt;&gt;"",TrackingWorksheet!#REF!&lt;=#REF!),1,0)*D1286)</f>
        <v>#REF!</v>
      </c>
      <c r="U1286" s="170" t="e">
        <f>IF(B1286=1,"",IF(AND(TrackingWorksheet!#REF!&lt;&gt;"",TrackingWorksheet!#REF!&lt;=#REF!),1,0)*D1286)</f>
        <v>#REF!</v>
      </c>
      <c r="V1286" s="170" t="str">
        <f>IF(B1286=1,"",IF(TrackingWorksheet!F1291="","",TrackingWorksheet!F1291))</f>
        <v/>
      </c>
    </row>
    <row r="1287" spans="2:22" x14ac:dyDescent="0.35">
      <c r="B1287" s="178">
        <f>IF(AND(ISBLANK(TrackingWorksheet!B1292),ISBLANK(TrackingWorksheet!C1292),ISBLANK(TrackingWorksheet!G1292),ISBLANK(TrackingWorksheet!I1292),
ISBLANK(TrackingWorksheet!#REF!)),1,0)</f>
        <v>0</v>
      </c>
      <c r="C1287" s="173">
        <f>IF(B1287=1,"",TrackingWorksheet!D1292)</f>
        <v>0</v>
      </c>
      <c r="D1287" s="176">
        <f>IF(B1287=1,"",IF(AND(TrackingWorksheet!B1292&lt;&gt;"",TrackingWorksheet!B1292&lt;=WeeklyCOVIDSummary!$C$7,OR(TrackingWorksheet!C1292="",TrackingWorksheet!C1292&gt;=WeeklyCOVIDSummary!$C$6)),1,0))</f>
        <v>0</v>
      </c>
      <c r="E1287" s="175">
        <f>IF(B1287=1,"",IF(AND(TrackingWorksheet!H1292&lt;&gt;"",TrackingWorksheet!H1292&lt;=WeeklyCOVIDSummary!$C$7),1,0)*D1287)</f>
        <v>0</v>
      </c>
      <c r="F1287" s="175">
        <f>IF(B1287=1,"",IF(AND(TrackingWorksheet!I1292&lt;&gt;"",TrackingWorksheet!I1292&lt;=WeeklyCOVIDSummary!$C$7),1,0)*D1287)</f>
        <v>0</v>
      </c>
      <c r="G1287" s="175">
        <f>IF(B1287=1,"",IF(AND(TrackingWorksheet!G1292&lt;&gt;"",TrackingWorksheet!G1292&lt;=WeeklyCOVIDSummary!$C$7,WeeklyCOVIDSummary!$C$6-TrackingWorksheet!G1292&lt;60),1,0)*D1287)</f>
        <v>0</v>
      </c>
      <c r="H1287" s="175">
        <f>IF(B1287=1,"",IF(AND(TrackingWorksheet!G1292&lt;&gt;"",TrackingWorksheet!G1292&lt;=WeeklyCOVIDSummary!$C$7,TrackingWorksheet!G1292&gt;$M$3),1,0)*D1287)</f>
        <v>0</v>
      </c>
      <c r="I1287" s="175">
        <f t="shared" si="41"/>
        <v>0</v>
      </c>
      <c r="J1287" s="175">
        <f t="shared" si="40"/>
        <v>0</v>
      </c>
      <c r="K1287" s="175">
        <f>IF(B1287=1,"",IF(AND(TrackingWorksheet!G1292="",TrackingWorksheet!H1292="", TrackingWorksheet!I1292=""),1,0)*D1287)</f>
        <v>0</v>
      </c>
      <c r="L1287" s="178" t="str">
        <f>IF(B1287=1,"",IF(TrackingWorksheet!F1292="","",TrackingWorksheet!F1292))</f>
        <v/>
      </c>
      <c r="M1287" s="170"/>
      <c r="N1287" s="170">
        <f>IF(AND(ISBLANK(TrackingWorksheet!B1292),ISBLANK(TrackingWorksheet!C1292),ISBLANK(TrackingWorksheet!G1292),ISBLANK(TrackingWorksheet!I1292),
ISBLANK(TrackingWorksheet!#REF!)),1,0)</f>
        <v>0</v>
      </c>
      <c r="O1287" s="170">
        <f>IF(B1287=1,"",TrackingWorksheet!E1292)</f>
        <v>0</v>
      </c>
      <c r="P1287" s="170" t="e">
        <f>IF(B1287=1,"",IF(AND(TrackingWorksheet!B1292&lt;&gt;"",TrackingWorksheet!B1292&lt;=#REF!,OR(TrackingWorksheet!C1292="",TrackingWorksheet!C1292&gt;=#REF!)),1,0))</f>
        <v>#REF!</v>
      </c>
      <c r="Q1287" s="170" t="e">
        <f>IF(B1287=1,"",IF(AND(TrackingWorksheet!#REF! &lt;&gt;"",TrackingWorksheet!#REF!&lt;=#REF!), 1, 0)*D1287)</f>
        <v>#REF!</v>
      </c>
      <c r="R1287" s="170" t="e">
        <f>IF(B1287=1,"",IF(AND(TrackingWorksheet!#REF! &lt;&gt;"", TrackingWorksheet!#REF!="At facility"), 1, 0)*D1287)</f>
        <v>#REF!</v>
      </c>
      <c r="S1287" s="170" t="e">
        <f>IF(B1287=1,"",IF(AND(TrackingWorksheet!#REF! &lt;&gt;"", TrackingWorksheet!#REF!="Outside of facility"), 1, 0)*D1287)</f>
        <v>#REF!</v>
      </c>
      <c r="T1287" s="170" t="e">
        <f>IF(B1287=1,"",IF(AND(TrackingWorksheet!#REF!&lt;&gt;"",TrackingWorksheet!#REF!&lt;=#REF!),1,0)*D1287)</f>
        <v>#REF!</v>
      </c>
      <c r="U1287" s="170" t="e">
        <f>IF(B1287=1,"",IF(AND(TrackingWorksheet!#REF!&lt;&gt;"",TrackingWorksheet!#REF!&lt;=#REF!),1,0)*D1287)</f>
        <v>#REF!</v>
      </c>
      <c r="V1287" s="170" t="str">
        <f>IF(B1287=1,"",IF(TrackingWorksheet!F1292="","",TrackingWorksheet!F1292))</f>
        <v/>
      </c>
    </row>
    <row r="1288" spans="2:22" x14ac:dyDescent="0.35">
      <c r="B1288" s="178">
        <f>IF(AND(ISBLANK(TrackingWorksheet!B1293),ISBLANK(TrackingWorksheet!C1293),ISBLANK(TrackingWorksheet!G1293),ISBLANK(TrackingWorksheet!I1293),
ISBLANK(TrackingWorksheet!#REF!)),1,0)</f>
        <v>0</v>
      </c>
      <c r="C1288" s="173">
        <f>IF(B1288=1,"",TrackingWorksheet!D1293)</f>
        <v>0</v>
      </c>
      <c r="D1288" s="176">
        <f>IF(B1288=1,"",IF(AND(TrackingWorksheet!B1293&lt;&gt;"",TrackingWorksheet!B1293&lt;=WeeklyCOVIDSummary!$C$7,OR(TrackingWorksheet!C1293="",TrackingWorksheet!C1293&gt;=WeeklyCOVIDSummary!$C$6)),1,0))</f>
        <v>0</v>
      </c>
      <c r="E1288" s="175">
        <f>IF(B1288=1,"",IF(AND(TrackingWorksheet!H1293&lt;&gt;"",TrackingWorksheet!H1293&lt;=WeeklyCOVIDSummary!$C$7),1,0)*D1288)</f>
        <v>0</v>
      </c>
      <c r="F1288" s="175">
        <f>IF(B1288=1,"",IF(AND(TrackingWorksheet!I1293&lt;&gt;"",TrackingWorksheet!I1293&lt;=WeeklyCOVIDSummary!$C$7),1,0)*D1288)</f>
        <v>0</v>
      </c>
      <c r="G1288" s="175">
        <f>IF(B1288=1,"",IF(AND(TrackingWorksheet!G1293&lt;&gt;"",TrackingWorksheet!G1293&lt;=WeeklyCOVIDSummary!$C$7,WeeklyCOVIDSummary!$C$6-TrackingWorksheet!G1293&lt;60),1,0)*D1288)</f>
        <v>0</v>
      </c>
      <c r="H1288" s="175">
        <f>IF(B1288=1,"",IF(AND(TrackingWorksheet!G1293&lt;&gt;"",TrackingWorksheet!G1293&lt;=WeeklyCOVIDSummary!$C$7,TrackingWorksheet!G1293&gt;$M$3),1,0)*D1288)</f>
        <v>0</v>
      </c>
      <c r="I1288" s="175">
        <f t="shared" si="41"/>
        <v>0</v>
      </c>
      <c r="J1288" s="175">
        <f t="shared" si="40"/>
        <v>0</v>
      </c>
      <c r="K1288" s="175">
        <f>IF(B1288=1,"",IF(AND(TrackingWorksheet!G1293="",TrackingWorksheet!H1293="", TrackingWorksheet!I1293=""),1,0)*D1288)</f>
        <v>0</v>
      </c>
      <c r="L1288" s="178" t="str">
        <f>IF(B1288=1,"",IF(TrackingWorksheet!F1293="","",TrackingWorksheet!F1293))</f>
        <v/>
      </c>
      <c r="M1288" s="170"/>
      <c r="N1288" s="170">
        <f>IF(AND(ISBLANK(TrackingWorksheet!B1293),ISBLANK(TrackingWorksheet!C1293),ISBLANK(TrackingWorksheet!G1293),ISBLANK(TrackingWorksheet!I1293),
ISBLANK(TrackingWorksheet!#REF!)),1,0)</f>
        <v>0</v>
      </c>
      <c r="O1288" s="170">
        <f>IF(B1288=1,"",TrackingWorksheet!E1293)</f>
        <v>0</v>
      </c>
      <c r="P1288" s="170" t="e">
        <f>IF(B1288=1,"",IF(AND(TrackingWorksheet!B1293&lt;&gt;"",TrackingWorksheet!B1293&lt;=#REF!,OR(TrackingWorksheet!C1293="",TrackingWorksheet!C1293&gt;=#REF!)),1,0))</f>
        <v>#REF!</v>
      </c>
      <c r="Q1288" s="170" t="e">
        <f>IF(B1288=1,"",IF(AND(TrackingWorksheet!#REF! &lt;&gt;"",TrackingWorksheet!#REF!&lt;=#REF!), 1, 0)*D1288)</f>
        <v>#REF!</v>
      </c>
      <c r="R1288" s="170" t="e">
        <f>IF(B1288=1,"",IF(AND(TrackingWorksheet!#REF! &lt;&gt;"", TrackingWorksheet!#REF!="At facility"), 1, 0)*D1288)</f>
        <v>#REF!</v>
      </c>
      <c r="S1288" s="170" t="e">
        <f>IF(B1288=1,"",IF(AND(TrackingWorksheet!#REF! &lt;&gt;"", TrackingWorksheet!#REF!="Outside of facility"), 1, 0)*D1288)</f>
        <v>#REF!</v>
      </c>
      <c r="T1288" s="170" t="e">
        <f>IF(B1288=1,"",IF(AND(TrackingWorksheet!#REF!&lt;&gt;"",TrackingWorksheet!#REF!&lt;=#REF!),1,0)*D1288)</f>
        <v>#REF!</v>
      </c>
      <c r="U1288" s="170" t="e">
        <f>IF(B1288=1,"",IF(AND(TrackingWorksheet!#REF!&lt;&gt;"",TrackingWorksheet!#REF!&lt;=#REF!),1,0)*D1288)</f>
        <v>#REF!</v>
      </c>
      <c r="V1288" s="170" t="str">
        <f>IF(B1288=1,"",IF(TrackingWorksheet!F1293="","",TrackingWorksheet!F1293))</f>
        <v/>
      </c>
    </row>
    <row r="1289" spans="2:22" x14ac:dyDescent="0.35">
      <c r="B1289" s="178">
        <f>IF(AND(ISBLANK(TrackingWorksheet!B1294),ISBLANK(TrackingWorksheet!C1294),ISBLANK(TrackingWorksheet!G1294),ISBLANK(TrackingWorksheet!I1294),
ISBLANK(TrackingWorksheet!#REF!)),1,0)</f>
        <v>0</v>
      </c>
      <c r="C1289" s="173">
        <f>IF(B1289=1,"",TrackingWorksheet!D1294)</f>
        <v>0</v>
      </c>
      <c r="D1289" s="176">
        <f>IF(B1289=1,"",IF(AND(TrackingWorksheet!B1294&lt;&gt;"",TrackingWorksheet!B1294&lt;=WeeklyCOVIDSummary!$C$7,OR(TrackingWorksheet!C1294="",TrackingWorksheet!C1294&gt;=WeeklyCOVIDSummary!$C$6)),1,0))</f>
        <v>0</v>
      </c>
      <c r="E1289" s="175">
        <f>IF(B1289=1,"",IF(AND(TrackingWorksheet!H1294&lt;&gt;"",TrackingWorksheet!H1294&lt;=WeeklyCOVIDSummary!$C$7),1,0)*D1289)</f>
        <v>0</v>
      </c>
      <c r="F1289" s="175">
        <f>IF(B1289=1,"",IF(AND(TrackingWorksheet!I1294&lt;&gt;"",TrackingWorksheet!I1294&lt;=WeeklyCOVIDSummary!$C$7),1,0)*D1289)</f>
        <v>0</v>
      </c>
      <c r="G1289" s="175">
        <f>IF(B1289=1,"",IF(AND(TrackingWorksheet!G1294&lt;&gt;"",TrackingWorksheet!G1294&lt;=WeeklyCOVIDSummary!$C$7,WeeklyCOVIDSummary!$C$6-TrackingWorksheet!G1294&lt;60),1,0)*D1289)</f>
        <v>0</v>
      </c>
      <c r="H1289" s="175">
        <f>IF(B1289=1,"",IF(AND(TrackingWorksheet!G1294&lt;&gt;"",TrackingWorksheet!G1294&lt;=WeeklyCOVIDSummary!$C$7,TrackingWorksheet!G1294&gt;$M$3),1,0)*D1289)</f>
        <v>0</v>
      </c>
      <c r="I1289" s="175">
        <f t="shared" si="41"/>
        <v>0</v>
      </c>
      <c r="J1289" s="175">
        <f t="shared" si="40"/>
        <v>0</v>
      </c>
      <c r="K1289" s="175">
        <f>IF(B1289=1,"",IF(AND(TrackingWorksheet!G1294="",TrackingWorksheet!H1294="", TrackingWorksheet!I1294=""),1,0)*D1289)</f>
        <v>0</v>
      </c>
      <c r="L1289" s="178" t="str">
        <f>IF(B1289=1,"",IF(TrackingWorksheet!F1294="","",TrackingWorksheet!F1294))</f>
        <v/>
      </c>
      <c r="M1289" s="170"/>
      <c r="N1289" s="170">
        <f>IF(AND(ISBLANK(TrackingWorksheet!B1294),ISBLANK(TrackingWorksheet!C1294),ISBLANK(TrackingWorksheet!G1294),ISBLANK(TrackingWorksheet!I1294),
ISBLANK(TrackingWorksheet!#REF!)),1,0)</f>
        <v>0</v>
      </c>
      <c r="O1289" s="170">
        <f>IF(B1289=1,"",TrackingWorksheet!E1294)</f>
        <v>0</v>
      </c>
      <c r="P1289" s="170" t="e">
        <f>IF(B1289=1,"",IF(AND(TrackingWorksheet!B1294&lt;&gt;"",TrackingWorksheet!B1294&lt;=#REF!,OR(TrackingWorksheet!C1294="",TrackingWorksheet!C1294&gt;=#REF!)),1,0))</f>
        <v>#REF!</v>
      </c>
      <c r="Q1289" s="170" t="e">
        <f>IF(B1289=1,"",IF(AND(TrackingWorksheet!#REF! &lt;&gt;"",TrackingWorksheet!#REF!&lt;=#REF!), 1, 0)*D1289)</f>
        <v>#REF!</v>
      </c>
      <c r="R1289" s="170" t="e">
        <f>IF(B1289=1,"",IF(AND(TrackingWorksheet!#REF! &lt;&gt;"", TrackingWorksheet!#REF!="At facility"), 1, 0)*D1289)</f>
        <v>#REF!</v>
      </c>
      <c r="S1289" s="170" t="e">
        <f>IF(B1289=1,"",IF(AND(TrackingWorksheet!#REF! &lt;&gt;"", TrackingWorksheet!#REF!="Outside of facility"), 1, 0)*D1289)</f>
        <v>#REF!</v>
      </c>
      <c r="T1289" s="170" t="e">
        <f>IF(B1289=1,"",IF(AND(TrackingWorksheet!#REF!&lt;&gt;"",TrackingWorksheet!#REF!&lt;=#REF!),1,0)*D1289)</f>
        <v>#REF!</v>
      </c>
      <c r="U1289" s="170" t="e">
        <f>IF(B1289=1,"",IF(AND(TrackingWorksheet!#REF!&lt;&gt;"",TrackingWorksheet!#REF!&lt;=#REF!),1,0)*D1289)</f>
        <v>#REF!</v>
      </c>
      <c r="V1289" s="170" t="str">
        <f>IF(B1289=1,"",IF(TrackingWorksheet!F1294="","",TrackingWorksheet!F1294))</f>
        <v/>
      </c>
    </row>
    <row r="1290" spans="2:22" x14ac:dyDescent="0.35">
      <c r="B1290" s="178">
        <f>IF(AND(ISBLANK(TrackingWorksheet!B1295),ISBLANK(TrackingWorksheet!C1295),ISBLANK(TrackingWorksheet!G1295),ISBLANK(TrackingWorksheet!I1295),
ISBLANK(TrackingWorksheet!#REF!)),1,0)</f>
        <v>0</v>
      </c>
      <c r="C1290" s="173">
        <f>IF(B1290=1,"",TrackingWorksheet!D1295)</f>
        <v>0</v>
      </c>
      <c r="D1290" s="176">
        <f>IF(B1290=1,"",IF(AND(TrackingWorksheet!B1295&lt;&gt;"",TrackingWorksheet!B1295&lt;=WeeklyCOVIDSummary!$C$7,OR(TrackingWorksheet!C1295="",TrackingWorksheet!C1295&gt;=WeeklyCOVIDSummary!$C$6)),1,0))</f>
        <v>0</v>
      </c>
      <c r="E1290" s="175">
        <f>IF(B1290=1,"",IF(AND(TrackingWorksheet!H1295&lt;&gt;"",TrackingWorksheet!H1295&lt;=WeeklyCOVIDSummary!$C$7),1,0)*D1290)</f>
        <v>0</v>
      </c>
      <c r="F1290" s="175">
        <f>IF(B1290=1,"",IF(AND(TrackingWorksheet!I1295&lt;&gt;"",TrackingWorksheet!I1295&lt;=WeeklyCOVIDSummary!$C$7),1,0)*D1290)</f>
        <v>0</v>
      </c>
      <c r="G1290" s="175">
        <f>IF(B1290=1,"",IF(AND(TrackingWorksheet!G1295&lt;&gt;"",TrackingWorksheet!G1295&lt;=WeeklyCOVIDSummary!$C$7,WeeklyCOVIDSummary!$C$6-TrackingWorksheet!G1295&lt;60),1,0)*D1290)</f>
        <v>0</v>
      </c>
      <c r="H1290" s="175">
        <f>IF(B1290=1,"",IF(AND(TrackingWorksheet!G1295&lt;&gt;"",TrackingWorksheet!G1295&lt;=WeeklyCOVIDSummary!$C$7,TrackingWorksheet!G1295&gt;$M$3),1,0)*D1290)</f>
        <v>0</v>
      </c>
      <c r="I1290" s="175">
        <f t="shared" si="41"/>
        <v>0</v>
      </c>
      <c r="J1290" s="175">
        <f t="shared" si="40"/>
        <v>0</v>
      </c>
      <c r="K1290" s="175">
        <f>IF(B1290=1,"",IF(AND(TrackingWorksheet!G1295="",TrackingWorksheet!H1295="", TrackingWorksheet!I1295=""),1,0)*D1290)</f>
        <v>0</v>
      </c>
      <c r="L1290" s="178" t="str">
        <f>IF(B1290=1,"",IF(TrackingWorksheet!F1295="","",TrackingWorksheet!F1295))</f>
        <v/>
      </c>
      <c r="M1290" s="170"/>
      <c r="N1290" s="170">
        <f>IF(AND(ISBLANK(TrackingWorksheet!B1295),ISBLANK(TrackingWorksheet!C1295),ISBLANK(TrackingWorksheet!G1295),ISBLANK(TrackingWorksheet!I1295),
ISBLANK(TrackingWorksheet!#REF!)),1,0)</f>
        <v>0</v>
      </c>
      <c r="O1290" s="170">
        <f>IF(B1290=1,"",TrackingWorksheet!E1295)</f>
        <v>0</v>
      </c>
      <c r="P1290" s="170" t="e">
        <f>IF(B1290=1,"",IF(AND(TrackingWorksheet!B1295&lt;&gt;"",TrackingWorksheet!B1295&lt;=#REF!,OR(TrackingWorksheet!C1295="",TrackingWorksheet!C1295&gt;=#REF!)),1,0))</f>
        <v>#REF!</v>
      </c>
      <c r="Q1290" s="170" t="e">
        <f>IF(B1290=1,"",IF(AND(TrackingWorksheet!#REF! &lt;&gt;"",TrackingWorksheet!#REF!&lt;=#REF!), 1, 0)*D1290)</f>
        <v>#REF!</v>
      </c>
      <c r="R1290" s="170" t="e">
        <f>IF(B1290=1,"",IF(AND(TrackingWorksheet!#REF! &lt;&gt;"", TrackingWorksheet!#REF!="At facility"), 1, 0)*D1290)</f>
        <v>#REF!</v>
      </c>
      <c r="S1290" s="170" t="e">
        <f>IF(B1290=1,"",IF(AND(TrackingWorksheet!#REF! &lt;&gt;"", TrackingWorksheet!#REF!="Outside of facility"), 1, 0)*D1290)</f>
        <v>#REF!</v>
      </c>
      <c r="T1290" s="170" t="e">
        <f>IF(B1290=1,"",IF(AND(TrackingWorksheet!#REF!&lt;&gt;"",TrackingWorksheet!#REF!&lt;=#REF!),1,0)*D1290)</f>
        <v>#REF!</v>
      </c>
      <c r="U1290" s="170" t="e">
        <f>IF(B1290=1,"",IF(AND(TrackingWorksheet!#REF!&lt;&gt;"",TrackingWorksheet!#REF!&lt;=#REF!),1,0)*D1290)</f>
        <v>#REF!</v>
      </c>
      <c r="V1290" s="170" t="str">
        <f>IF(B1290=1,"",IF(TrackingWorksheet!F1295="","",TrackingWorksheet!F1295))</f>
        <v/>
      </c>
    </row>
    <row r="1291" spans="2:22" x14ac:dyDescent="0.35">
      <c r="B1291" s="178">
        <f>IF(AND(ISBLANK(TrackingWorksheet!B1296),ISBLANK(TrackingWorksheet!C1296),ISBLANK(TrackingWorksheet!G1296),ISBLANK(TrackingWorksheet!I1296),
ISBLANK(TrackingWorksheet!#REF!)),1,0)</f>
        <v>0</v>
      </c>
      <c r="C1291" s="173">
        <f>IF(B1291=1,"",TrackingWorksheet!D1296)</f>
        <v>0</v>
      </c>
      <c r="D1291" s="176">
        <f>IF(B1291=1,"",IF(AND(TrackingWorksheet!B1296&lt;&gt;"",TrackingWorksheet!B1296&lt;=WeeklyCOVIDSummary!$C$7,OR(TrackingWorksheet!C1296="",TrackingWorksheet!C1296&gt;=WeeklyCOVIDSummary!$C$6)),1,0))</f>
        <v>0</v>
      </c>
      <c r="E1291" s="175">
        <f>IF(B1291=1,"",IF(AND(TrackingWorksheet!H1296&lt;&gt;"",TrackingWorksheet!H1296&lt;=WeeklyCOVIDSummary!$C$7),1,0)*D1291)</f>
        <v>0</v>
      </c>
      <c r="F1291" s="175">
        <f>IF(B1291=1,"",IF(AND(TrackingWorksheet!I1296&lt;&gt;"",TrackingWorksheet!I1296&lt;=WeeklyCOVIDSummary!$C$7),1,0)*D1291)</f>
        <v>0</v>
      </c>
      <c r="G1291" s="175">
        <f>IF(B1291=1,"",IF(AND(TrackingWorksheet!G1296&lt;&gt;"",TrackingWorksheet!G1296&lt;=WeeklyCOVIDSummary!$C$7,WeeklyCOVIDSummary!$C$6-TrackingWorksheet!G1296&lt;60),1,0)*D1291)</f>
        <v>0</v>
      </c>
      <c r="H1291" s="175">
        <f>IF(B1291=1,"",IF(AND(TrackingWorksheet!G1296&lt;&gt;"",TrackingWorksheet!G1296&lt;=WeeklyCOVIDSummary!$C$7,TrackingWorksheet!G1296&gt;$M$3),1,0)*D1291)</f>
        <v>0</v>
      </c>
      <c r="I1291" s="175">
        <f t="shared" si="41"/>
        <v>0</v>
      </c>
      <c r="J1291" s="175">
        <f t="shared" si="40"/>
        <v>0</v>
      </c>
      <c r="K1291" s="175">
        <f>IF(B1291=1,"",IF(AND(TrackingWorksheet!G1296="",TrackingWorksheet!H1296="", TrackingWorksheet!I1296=""),1,0)*D1291)</f>
        <v>0</v>
      </c>
      <c r="L1291" s="178" t="str">
        <f>IF(B1291=1,"",IF(TrackingWorksheet!F1296="","",TrackingWorksheet!F1296))</f>
        <v/>
      </c>
      <c r="M1291" s="170"/>
      <c r="N1291" s="170">
        <f>IF(AND(ISBLANK(TrackingWorksheet!B1296),ISBLANK(TrackingWorksheet!C1296),ISBLANK(TrackingWorksheet!G1296),ISBLANK(TrackingWorksheet!I1296),
ISBLANK(TrackingWorksheet!#REF!)),1,0)</f>
        <v>0</v>
      </c>
      <c r="O1291" s="170">
        <f>IF(B1291=1,"",TrackingWorksheet!E1296)</f>
        <v>0</v>
      </c>
      <c r="P1291" s="170" t="e">
        <f>IF(B1291=1,"",IF(AND(TrackingWorksheet!B1296&lt;&gt;"",TrackingWorksheet!B1296&lt;=#REF!,OR(TrackingWorksheet!C1296="",TrackingWorksheet!C1296&gt;=#REF!)),1,0))</f>
        <v>#REF!</v>
      </c>
      <c r="Q1291" s="170" t="e">
        <f>IF(B1291=1,"",IF(AND(TrackingWorksheet!#REF! &lt;&gt;"",TrackingWorksheet!#REF!&lt;=#REF!), 1, 0)*D1291)</f>
        <v>#REF!</v>
      </c>
      <c r="R1291" s="170" t="e">
        <f>IF(B1291=1,"",IF(AND(TrackingWorksheet!#REF! &lt;&gt;"", TrackingWorksheet!#REF!="At facility"), 1, 0)*D1291)</f>
        <v>#REF!</v>
      </c>
      <c r="S1291" s="170" t="e">
        <f>IF(B1291=1,"",IF(AND(TrackingWorksheet!#REF! &lt;&gt;"", TrackingWorksheet!#REF!="Outside of facility"), 1, 0)*D1291)</f>
        <v>#REF!</v>
      </c>
      <c r="T1291" s="170" t="e">
        <f>IF(B1291=1,"",IF(AND(TrackingWorksheet!#REF!&lt;&gt;"",TrackingWorksheet!#REF!&lt;=#REF!),1,0)*D1291)</f>
        <v>#REF!</v>
      </c>
      <c r="U1291" s="170" t="e">
        <f>IF(B1291=1,"",IF(AND(TrackingWorksheet!#REF!&lt;&gt;"",TrackingWorksheet!#REF!&lt;=#REF!),1,0)*D1291)</f>
        <v>#REF!</v>
      </c>
      <c r="V1291" s="170" t="str">
        <f>IF(B1291=1,"",IF(TrackingWorksheet!F1296="","",TrackingWorksheet!F1296))</f>
        <v/>
      </c>
    </row>
    <row r="1292" spans="2:22" x14ac:dyDescent="0.35">
      <c r="B1292" s="178">
        <f>IF(AND(ISBLANK(TrackingWorksheet!B1297),ISBLANK(TrackingWorksheet!C1297),ISBLANK(TrackingWorksheet!G1297),ISBLANK(TrackingWorksheet!I1297),
ISBLANK(TrackingWorksheet!#REF!)),1,0)</f>
        <v>0</v>
      </c>
      <c r="C1292" s="173">
        <f>IF(B1292=1,"",TrackingWorksheet!D1297)</f>
        <v>0</v>
      </c>
      <c r="D1292" s="176">
        <f>IF(B1292=1,"",IF(AND(TrackingWorksheet!B1297&lt;&gt;"",TrackingWorksheet!B1297&lt;=WeeklyCOVIDSummary!$C$7,OR(TrackingWorksheet!C1297="",TrackingWorksheet!C1297&gt;=WeeklyCOVIDSummary!$C$6)),1,0))</f>
        <v>0</v>
      </c>
      <c r="E1292" s="175">
        <f>IF(B1292=1,"",IF(AND(TrackingWorksheet!H1297&lt;&gt;"",TrackingWorksheet!H1297&lt;=WeeklyCOVIDSummary!$C$7),1,0)*D1292)</f>
        <v>0</v>
      </c>
      <c r="F1292" s="175">
        <f>IF(B1292=1,"",IF(AND(TrackingWorksheet!I1297&lt;&gt;"",TrackingWorksheet!I1297&lt;=WeeklyCOVIDSummary!$C$7),1,0)*D1292)</f>
        <v>0</v>
      </c>
      <c r="G1292" s="175">
        <f>IF(B1292=1,"",IF(AND(TrackingWorksheet!G1297&lt;&gt;"",TrackingWorksheet!G1297&lt;=WeeklyCOVIDSummary!$C$7,WeeklyCOVIDSummary!$C$6-TrackingWorksheet!G1297&lt;60),1,0)*D1292)</f>
        <v>0</v>
      </c>
      <c r="H1292" s="175">
        <f>IF(B1292=1,"",IF(AND(TrackingWorksheet!G1297&lt;&gt;"",TrackingWorksheet!G1297&lt;=WeeklyCOVIDSummary!$C$7,TrackingWorksheet!G1297&gt;$M$3),1,0)*D1292)</f>
        <v>0</v>
      </c>
      <c r="I1292" s="175">
        <f t="shared" si="41"/>
        <v>0</v>
      </c>
      <c r="J1292" s="175">
        <f t="shared" si="40"/>
        <v>0</v>
      </c>
      <c r="K1292" s="175">
        <f>IF(B1292=1,"",IF(AND(TrackingWorksheet!G1297="",TrackingWorksheet!H1297="", TrackingWorksheet!I1297=""),1,0)*D1292)</f>
        <v>0</v>
      </c>
      <c r="L1292" s="178" t="str">
        <f>IF(B1292=1,"",IF(TrackingWorksheet!F1297="","",TrackingWorksheet!F1297))</f>
        <v/>
      </c>
      <c r="M1292" s="170"/>
      <c r="N1292" s="170">
        <f>IF(AND(ISBLANK(TrackingWorksheet!B1297),ISBLANK(TrackingWorksheet!C1297),ISBLANK(TrackingWorksheet!G1297),ISBLANK(TrackingWorksheet!I1297),
ISBLANK(TrackingWorksheet!#REF!)),1,0)</f>
        <v>0</v>
      </c>
      <c r="O1292" s="170">
        <f>IF(B1292=1,"",TrackingWorksheet!E1297)</f>
        <v>0</v>
      </c>
      <c r="P1292" s="170" t="e">
        <f>IF(B1292=1,"",IF(AND(TrackingWorksheet!B1297&lt;&gt;"",TrackingWorksheet!B1297&lt;=#REF!,OR(TrackingWorksheet!C1297="",TrackingWorksheet!C1297&gt;=#REF!)),1,0))</f>
        <v>#REF!</v>
      </c>
      <c r="Q1292" s="170" t="e">
        <f>IF(B1292=1,"",IF(AND(TrackingWorksheet!#REF! &lt;&gt;"",TrackingWorksheet!#REF!&lt;=#REF!), 1, 0)*D1292)</f>
        <v>#REF!</v>
      </c>
      <c r="R1292" s="170" t="e">
        <f>IF(B1292=1,"",IF(AND(TrackingWorksheet!#REF! &lt;&gt;"", TrackingWorksheet!#REF!="At facility"), 1, 0)*D1292)</f>
        <v>#REF!</v>
      </c>
      <c r="S1292" s="170" t="e">
        <f>IF(B1292=1,"",IF(AND(TrackingWorksheet!#REF! &lt;&gt;"", TrackingWorksheet!#REF!="Outside of facility"), 1, 0)*D1292)</f>
        <v>#REF!</v>
      </c>
      <c r="T1292" s="170" t="e">
        <f>IF(B1292=1,"",IF(AND(TrackingWorksheet!#REF!&lt;&gt;"",TrackingWorksheet!#REF!&lt;=#REF!),1,0)*D1292)</f>
        <v>#REF!</v>
      </c>
      <c r="U1292" s="170" t="e">
        <f>IF(B1292=1,"",IF(AND(TrackingWorksheet!#REF!&lt;&gt;"",TrackingWorksheet!#REF!&lt;=#REF!),1,0)*D1292)</f>
        <v>#REF!</v>
      </c>
      <c r="V1292" s="170" t="str">
        <f>IF(B1292=1,"",IF(TrackingWorksheet!F1297="","",TrackingWorksheet!F1297))</f>
        <v/>
      </c>
    </row>
    <row r="1293" spans="2:22" x14ac:dyDescent="0.35">
      <c r="B1293" s="178">
        <f>IF(AND(ISBLANK(TrackingWorksheet!B1298),ISBLANK(TrackingWorksheet!C1298),ISBLANK(TrackingWorksheet!G1298),ISBLANK(TrackingWorksheet!I1298),
ISBLANK(TrackingWorksheet!#REF!)),1,0)</f>
        <v>0</v>
      </c>
      <c r="C1293" s="173">
        <f>IF(B1293=1,"",TrackingWorksheet!D1298)</f>
        <v>0</v>
      </c>
      <c r="D1293" s="176">
        <f>IF(B1293=1,"",IF(AND(TrackingWorksheet!B1298&lt;&gt;"",TrackingWorksheet!B1298&lt;=WeeklyCOVIDSummary!$C$7,OR(TrackingWorksheet!C1298="",TrackingWorksheet!C1298&gt;=WeeklyCOVIDSummary!$C$6)),1,0))</f>
        <v>0</v>
      </c>
      <c r="E1293" s="175">
        <f>IF(B1293=1,"",IF(AND(TrackingWorksheet!H1298&lt;&gt;"",TrackingWorksheet!H1298&lt;=WeeklyCOVIDSummary!$C$7),1,0)*D1293)</f>
        <v>0</v>
      </c>
      <c r="F1293" s="175">
        <f>IF(B1293=1,"",IF(AND(TrackingWorksheet!I1298&lt;&gt;"",TrackingWorksheet!I1298&lt;=WeeklyCOVIDSummary!$C$7),1,0)*D1293)</f>
        <v>0</v>
      </c>
      <c r="G1293" s="175">
        <f>IF(B1293=1,"",IF(AND(TrackingWorksheet!G1298&lt;&gt;"",TrackingWorksheet!G1298&lt;=WeeklyCOVIDSummary!$C$7,WeeklyCOVIDSummary!$C$6-TrackingWorksheet!G1298&lt;60),1,0)*D1293)</f>
        <v>0</v>
      </c>
      <c r="H1293" s="175">
        <f>IF(B1293=1,"",IF(AND(TrackingWorksheet!G1298&lt;&gt;"",TrackingWorksheet!G1298&lt;=WeeklyCOVIDSummary!$C$7,TrackingWorksheet!G1298&gt;$M$3),1,0)*D1293)</f>
        <v>0</v>
      </c>
      <c r="I1293" s="175">
        <f t="shared" si="41"/>
        <v>0</v>
      </c>
      <c r="J1293" s="175">
        <f t="shared" si="40"/>
        <v>0</v>
      </c>
      <c r="K1293" s="175">
        <f>IF(B1293=1,"",IF(AND(TrackingWorksheet!G1298="",TrackingWorksheet!H1298="", TrackingWorksheet!I1298=""),1,0)*D1293)</f>
        <v>0</v>
      </c>
      <c r="L1293" s="178" t="str">
        <f>IF(B1293=1,"",IF(TrackingWorksheet!F1298="","",TrackingWorksheet!F1298))</f>
        <v/>
      </c>
      <c r="M1293" s="170"/>
      <c r="N1293" s="170">
        <f>IF(AND(ISBLANK(TrackingWorksheet!B1298),ISBLANK(TrackingWorksheet!C1298),ISBLANK(TrackingWorksheet!G1298),ISBLANK(TrackingWorksheet!I1298),
ISBLANK(TrackingWorksheet!#REF!)),1,0)</f>
        <v>0</v>
      </c>
      <c r="O1293" s="170">
        <f>IF(B1293=1,"",TrackingWorksheet!E1298)</f>
        <v>0</v>
      </c>
      <c r="P1293" s="170" t="e">
        <f>IF(B1293=1,"",IF(AND(TrackingWorksheet!B1298&lt;&gt;"",TrackingWorksheet!B1298&lt;=#REF!,OR(TrackingWorksheet!C1298="",TrackingWorksheet!C1298&gt;=#REF!)),1,0))</f>
        <v>#REF!</v>
      </c>
      <c r="Q1293" s="170" t="e">
        <f>IF(B1293=1,"",IF(AND(TrackingWorksheet!#REF! &lt;&gt;"",TrackingWorksheet!#REF!&lt;=#REF!), 1, 0)*D1293)</f>
        <v>#REF!</v>
      </c>
      <c r="R1293" s="170" t="e">
        <f>IF(B1293=1,"",IF(AND(TrackingWorksheet!#REF! &lt;&gt;"", TrackingWorksheet!#REF!="At facility"), 1, 0)*D1293)</f>
        <v>#REF!</v>
      </c>
      <c r="S1293" s="170" t="e">
        <f>IF(B1293=1,"",IF(AND(TrackingWorksheet!#REF! &lt;&gt;"", TrackingWorksheet!#REF!="Outside of facility"), 1, 0)*D1293)</f>
        <v>#REF!</v>
      </c>
      <c r="T1293" s="170" t="e">
        <f>IF(B1293=1,"",IF(AND(TrackingWorksheet!#REF!&lt;&gt;"",TrackingWorksheet!#REF!&lt;=#REF!),1,0)*D1293)</f>
        <v>#REF!</v>
      </c>
      <c r="U1293" s="170" t="e">
        <f>IF(B1293=1,"",IF(AND(TrackingWorksheet!#REF!&lt;&gt;"",TrackingWorksheet!#REF!&lt;=#REF!),1,0)*D1293)</f>
        <v>#REF!</v>
      </c>
      <c r="V1293" s="170" t="str">
        <f>IF(B1293=1,"",IF(TrackingWorksheet!F1298="","",TrackingWorksheet!F1298))</f>
        <v/>
      </c>
    </row>
    <row r="1294" spans="2:22" x14ac:dyDescent="0.35">
      <c r="B1294" s="178">
        <f>IF(AND(ISBLANK(TrackingWorksheet!B1299),ISBLANK(TrackingWorksheet!C1299),ISBLANK(TrackingWorksheet!G1299),ISBLANK(TrackingWorksheet!I1299),
ISBLANK(TrackingWorksheet!#REF!)),1,0)</f>
        <v>0</v>
      </c>
      <c r="C1294" s="173">
        <f>IF(B1294=1,"",TrackingWorksheet!D1299)</f>
        <v>0</v>
      </c>
      <c r="D1294" s="176">
        <f>IF(B1294=1,"",IF(AND(TrackingWorksheet!B1299&lt;&gt;"",TrackingWorksheet!B1299&lt;=WeeklyCOVIDSummary!$C$7,OR(TrackingWorksheet!C1299="",TrackingWorksheet!C1299&gt;=WeeklyCOVIDSummary!$C$6)),1,0))</f>
        <v>0</v>
      </c>
      <c r="E1294" s="175">
        <f>IF(B1294=1,"",IF(AND(TrackingWorksheet!H1299&lt;&gt;"",TrackingWorksheet!H1299&lt;=WeeklyCOVIDSummary!$C$7),1,0)*D1294)</f>
        <v>0</v>
      </c>
      <c r="F1294" s="175">
        <f>IF(B1294=1,"",IF(AND(TrackingWorksheet!I1299&lt;&gt;"",TrackingWorksheet!I1299&lt;=WeeklyCOVIDSummary!$C$7),1,0)*D1294)</f>
        <v>0</v>
      </c>
      <c r="G1294" s="175">
        <f>IF(B1294=1,"",IF(AND(TrackingWorksheet!G1299&lt;&gt;"",TrackingWorksheet!G1299&lt;=WeeklyCOVIDSummary!$C$7,WeeklyCOVIDSummary!$C$6-TrackingWorksheet!G1299&lt;60),1,0)*D1294)</f>
        <v>0</v>
      </c>
      <c r="H1294" s="175">
        <f>IF(B1294=1,"",IF(AND(TrackingWorksheet!G1299&lt;&gt;"",TrackingWorksheet!G1299&lt;=WeeklyCOVIDSummary!$C$7,TrackingWorksheet!G1299&gt;$M$3),1,0)*D1294)</f>
        <v>0</v>
      </c>
      <c r="I1294" s="175">
        <f t="shared" si="41"/>
        <v>0</v>
      </c>
      <c r="J1294" s="175">
        <f t="shared" si="40"/>
        <v>0</v>
      </c>
      <c r="K1294" s="175">
        <f>IF(B1294=1,"",IF(AND(TrackingWorksheet!G1299="",TrackingWorksheet!H1299="", TrackingWorksheet!I1299=""),1,0)*D1294)</f>
        <v>0</v>
      </c>
      <c r="L1294" s="178" t="str">
        <f>IF(B1294=1,"",IF(TrackingWorksheet!F1299="","",TrackingWorksheet!F1299))</f>
        <v/>
      </c>
      <c r="M1294" s="170"/>
      <c r="N1294" s="170">
        <f>IF(AND(ISBLANK(TrackingWorksheet!B1299),ISBLANK(TrackingWorksheet!C1299),ISBLANK(TrackingWorksheet!G1299),ISBLANK(TrackingWorksheet!I1299),
ISBLANK(TrackingWorksheet!#REF!)),1,0)</f>
        <v>0</v>
      </c>
      <c r="O1294" s="170">
        <f>IF(B1294=1,"",TrackingWorksheet!E1299)</f>
        <v>0</v>
      </c>
      <c r="P1294" s="170" t="e">
        <f>IF(B1294=1,"",IF(AND(TrackingWorksheet!B1299&lt;&gt;"",TrackingWorksheet!B1299&lt;=#REF!,OR(TrackingWorksheet!C1299="",TrackingWorksheet!C1299&gt;=#REF!)),1,0))</f>
        <v>#REF!</v>
      </c>
      <c r="Q1294" s="170" t="e">
        <f>IF(B1294=1,"",IF(AND(TrackingWorksheet!#REF! &lt;&gt;"",TrackingWorksheet!#REF!&lt;=#REF!), 1, 0)*D1294)</f>
        <v>#REF!</v>
      </c>
      <c r="R1294" s="170" t="e">
        <f>IF(B1294=1,"",IF(AND(TrackingWorksheet!#REF! &lt;&gt;"", TrackingWorksheet!#REF!="At facility"), 1, 0)*D1294)</f>
        <v>#REF!</v>
      </c>
      <c r="S1294" s="170" t="e">
        <f>IF(B1294=1,"",IF(AND(TrackingWorksheet!#REF! &lt;&gt;"", TrackingWorksheet!#REF!="Outside of facility"), 1, 0)*D1294)</f>
        <v>#REF!</v>
      </c>
      <c r="T1294" s="170" t="e">
        <f>IF(B1294=1,"",IF(AND(TrackingWorksheet!#REF!&lt;&gt;"",TrackingWorksheet!#REF!&lt;=#REF!),1,0)*D1294)</f>
        <v>#REF!</v>
      </c>
      <c r="U1294" s="170" t="e">
        <f>IF(B1294=1,"",IF(AND(TrackingWorksheet!#REF!&lt;&gt;"",TrackingWorksheet!#REF!&lt;=#REF!),1,0)*D1294)</f>
        <v>#REF!</v>
      </c>
      <c r="V1294" s="170" t="str">
        <f>IF(B1294=1,"",IF(TrackingWorksheet!F1299="","",TrackingWorksheet!F1299))</f>
        <v/>
      </c>
    </row>
    <row r="1295" spans="2:22" x14ac:dyDescent="0.35">
      <c r="B1295" s="178">
        <f>IF(AND(ISBLANK(TrackingWorksheet!B1300),ISBLANK(TrackingWorksheet!C1300),ISBLANK(TrackingWorksheet!G1300),ISBLANK(TrackingWorksheet!I1300),
ISBLANK(TrackingWorksheet!#REF!)),1,0)</f>
        <v>0</v>
      </c>
      <c r="C1295" s="173">
        <f>IF(B1295=1,"",TrackingWorksheet!D1300)</f>
        <v>0</v>
      </c>
      <c r="D1295" s="176">
        <f>IF(B1295=1,"",IF(AND(TrackingWorksheet!B1300&lt;&gt;"",TrackingWorksheet!B1300&lt;=WeeklyCOVIDSummary!$C$7,OR(TrackingWorksheet!C1300="",TrackingWorksheet!C1300&gt;=WeeklyCOVIDSummary!$C$6)),1,0))</f>
        <v>0</v>
      </c>
      <c r="E1295" s="175">
        <f>IF(B1295=1,"",IF(AND(TrackingWorksheet!H1300&lt;&gt;"",TrackingWorksheet!H1300&lt;=WeeklyCOVIDSummary!$C$7),1,0)*D1295)</f>
        <v>0</v>
      </c>
      <c r="F1295" s="175">
        <f>IF(B1295=1,"",IF(AND(TrackingWorksheet!I1300&lt;&gt;"",TrackingWorksheet!I1300&lt;=WeeklyCOVIDSummary!$C$7),1,0)*D1295)</f>
        <v>0</v>
      </c>
      <c r="G1295" s="175">
        <f>IF(B1295=1,"",IF(AND(TrackingWorksheet!G1300&lt;&gt;"",TrackingWorksheet!G1300&lt;=WeeklyCOVIDSummary!$C$7,WeeklyCOVIDSummary!$C$6-TrackingWorksheet!G1300&lt;60),1,0)*D1295)</f>
        <v>0</v>
      </c>
      <c r="H1295" s="175">
        <f>IF(B1295=1,"",IF(AND(TrackingWorksheet!G1300&lt;&gt;"",TrackingWorksheet!G1300&lt;=WeeklyCOVIDSummary!$C$7,TrackingWorksheet!G1300&gt;$M$3),1,0)*D1295)</f>
        <v>0</v>
      </c>
      <c r="I1295" s="175">
        <f t="shared" si="41"/>
        <v>0</v>
      </c>
      <c r="J1295" s="175">
        <f t="shared" si="40"/>
        <v>0</v>
      </c>
      <c r="K1295" s="175">
        <f>IF(B1295=1,"",IF(AND(TrackingWorksheet!G1300="",TrackingWorksheet!H1300="", TrackingWorksheet!I1300=""),1,0)*D1295)</f>
        <v>0</v>
      </c>
      <c r="L1295" s="178" t="str">
        <f>IF(B1295=1,"",IF(TrackingWorksheet!F1300="","",TrackingWorksheet!F1300))</f>
        <v/>
      </c>
      <c r="M1295" s="170"/>
      <c r="N1295" s="170">
        <f>IF(AND(ISBLANK(TrackingWorksheet!B1300),ISBLANK(TrackingWorksheet!C1300),ISBLANK(TrackingWorksheet!G1300),ISBLANK(TrackingWorksheet!I1300),
ISBLANK(TrackingWorksheet!#REF!)),1,0)</f>
        <v>0</v>
      </c>
      <c r="O1295" s="170">
        <f>IF(B1295=1,"",TrackingWorksheet!E1300)</f>
        <v>0</v>
      </c>
      <c r="P1295" s="170" t="e">
        <f>IF(B1295=1,"",IF(AND(TrackingWorksheet!B1300&lt;&gt;"",TrackingWorksheet!B1300&lt;=#REF!,OR(TrackingWorksheet!C1300="",TrackingWorksheet!C1300&gt;=#REF!)),1,0))</f>
        <v>#REF!</v>
      </c>
      <c r="Q1295" s="170" t="e">
        <f>IF(B1295=1,"",IF(AND(TrackingWorksheet!#REF! &lt;&gt;"",TrackingWorksheet!#REF!&lt;=#REF!), 1, 0)*D1295)</f>
        <v>#REF!</v>
      </c>
      <c r="R1295" s="170" t="e">
        <f>IF(B1295=1,"",IF(AND(TrackingWorksheet!#REF! &lt;&gt;"", TrackingWorksheet!#REF!="At facility"), 1, 0)*D1295)</f>
        <v>#REF!</v>
      </c>
      <c r="S1295" s="170" t="e">
        <f>IF(B1295=1,"",IF(AND(TrackingWorksheet!#REF! &lt;&gt;"", TrackingWorksheet!#REF!="Outside of facility"), 1, 0)*D1295)</f>
        <v>#REF!</v>
      </c>
      <c r="T1295" s="170" t="e">
        <f>IF(B1295=1,"",IF(AND(TrackingWorksheet!#REF!&lt;&gt;"",TrackingWorksheet!#REF!&lt;=#REF!),1,0)*D1295)</f>
        <v>#REF!</v>
      </c>
      <c r="U1295" s="170" t="e">
        <f>IF(B1295=1,"",IF(AND(TrackingWorksheet!#REF!&lt;&gt;"",TrackingWorksheet!#REF!&lt;=#REF!),1,0)*D1295)</f>
        <v>#REF!</v>
      </c>
      <c r="V1295" s="170" t="str">
        <f>IF(B1295=1,"",IF(TrackingWorksheet!F1300="","",TrackingWorksheet!F1300))</f>
        <v/>
      </c>
    </row>
    <row r="1296" spans="2:22" x14ac:dyDescent="0.35">
      <c r="B1296" s="178">
        <f>IF(AND(ISBLANK(TrackingWorksheet!B1301),ISBLANK(TrackingWorksheet!C1301),ISBLANK(TrackingWorksheet!G1301),ISBLANK(TrackingWorksheet!I1301),
ISBLANK(TrackingWorksheet!#REF!)),1,0)</f>
        <v>0</v>
      </c>
      <c r="C1296" s="173">
        <f>IF(B1296=1,"",TrackingWorksheet!D1301)</f>
        <v>0</v>
      </c>
      <c r="D1296" s="176">
        <f>IF(B1296=1,"",IF(AND(TrackingWorksheet!B1301&lt;&gt;"",TrackingWorksheet!B1301&lt;=WeeklyCOVIDSummary!$C$7,OR(TrackingWorksheet!C1301="",TrackingWorksheet!C1301&gt;=WeeklyCOVIDSummary!$C$6)),1,0))</f>
        <v>0</v>
      </c>
      <c r="E1296" s="175">
        <f>IF(B1296=1,"",IF(AND(TrackingWorksheet!H1301&lt;&gt;"",TrackingWorksheet!H1301&lt;=WeeklyCOVIDSummary!$C$7),1,0)*D1296)</f>
        <v>0</v>
      </c>
      <c r="F1296" s="175">
        <f>IF(B1296=1,"",IF(AND(TrackingWorksheet!I1301&lt;&gt;"",TrackingWorksheet!I1301&lt;=WeeklyCOVIDSummary!$C$7),1,0)*D1296)</f>
        <v>0</v>
      </c>
      <c r="G1296" s="175">
        <f>IF(B1296=1,"",IF(AND(TrackingWorksheet!G1301&lt;&gt;"",TrackingWorksheet!G1301&lt;=WeeklyCOVIDSummary!$C$7,WeeklyCOVIDSummary!$C$6-TrackingWorksheet!G1301&lt;60),1,0)*D1296)</f>
        <v>0</v>
      </c>
      <c r="H1296" s="175">
        <f>IF(B1296=1,"",IF(AND(TrackingWorksheet!G1301&lt;&gt;"",TrackingWorksheet!G1301&lt;=WeeklyCOVIDSummary!$C$7,TrackingWorksheet!G1301&gt;$M$3),1,0)*D1296)</f>
        <v>0</v>
      </c>
      <c r="I1296" s="175">
        <f t="shared" si="41"/>
        <v>0</v>
      </c>
      <c r="J1296" s="175">
        <f t="shared" si="40"/>
        <v>0</v>
      </c>
      <c r="K1296" s="175">
        <f>IF(B1296=1,"",IF(AND(TrackingWorksheet!G1301="",TrackingWorksheet!H1301="", TrackingWorksheet!I1301=""),1,0)*D1296)</f>
        <v>0</v>
      </c>
      <c r="L1296" s="178" t="str">
        <f>IF(B1296=1,"",IF(TrackingWorksheet!F1301="","",TrackingWorksheet!F1301))</f>
        <v/>
      </c>
      <c r="M1296" s="170"/>
      <c r="N1296" s="170">
        <f>IF(AND(ISBLANK(TrackingWorksheet!B1301),ISBLANK(TrackingWorksheet!C1301),ISBLANK(TrackingWorksheet!G1301),ISBLANK(TrackingWorksheet!I1301),
ISBLANK(TrackingWorksheet!#REF!)),1,0)</f>
        <v>0</v>
      </c>
      <c r="O1296" s="170">
        <f>IF(B1296=1,"",TrackingWorksheet!E1301)</f>
        <v>0</v>
      </c>
      <c r="P1296" s="170" t="e">
        <f>IF(B1296=1,"",IF(AND(TrackingWorksheet!B1301&lt;&gt;"",TrackingWorksheet!B1301&lt;=#REF!,OR(TrackingWorksheet!C1301="",TrackingWorksheet!C1301&gt;=#REF!)),1,0))</f>
        <v>#REF!</v>
      </c>
      <c r="Q1296" s="170" t="e">
        <f>IF(B1296=1,"",IF(AND(TrackingWorksheet!#REF! &lt;&gt;"",TrackingWorksheet!#REF!&lt;=#REF!), 1, 0)*D1296)</f>
        <v>#REF!</v>
      </c>
      <c r="R1296" s="170" t="e">
        <f>IF(B1296=1,"",IF(AND(TrackingWorksheet!#REF! &lt;&gt;"", TrackingWorksheet!#REF!="At facility"), 1, 0)*D1296)</f>
        <v>#REF!</v>
      </c>
      <c r="S1296" s="170" t="e">
        <f>IF(B1296=1,"",IF(AND(TrackingWorksheet!#REF! &lt;&gt;"", TrackingWorksheet!#REF!="Outside of facility"), 1, 0)*D1296)</f>
        <v>#REF!</v>
      </c>
      <c r="T1296" s="170" t="e">
        <f>IF(B1296=1,"",IF(AND(TrackingWorksheet!#REF!&lt;&gt;"",TrackingWorksheet!#REF!&lt;=#REF!),1,0)*D1296)</f>
        <v>#REF!</v>
      </c>
      <c r="U1296" s="170" t="e">
        <f>IF(B1296=1,"",IF(AND(TrackingWorksheet!#REF!&lt;&gt;"",TrackingWorksheet!#REF!&lt;=#REF!),1,0)*D1296)</f>
        <v>#REF!</v>
      </c>
      <c r="V1296" s="170" t="str">
        <f>IF(B1296=1,"",IF(TrackingWorksheet!F1301="","",TrackingWorksheet!F1301))</f>
        <v/>
      </c>
    </row>
    <row r="1297" spans="2:22" x14ac:dyDescent="0.35">
      <c r="B1297" s="178">
        <f>IF(AND(ISBLANK(TrackingWorksheet!B1302),ISBLANK(TrackingWorksheet!C1302),ISBLANK(TrackingWorksheet!G1302),ISBLANK(TrackingWorksheet!I1302),
ISBLANK(TrackingWorksheet!#REF!)),1,0)</f>
        <v>0</v>
      </c>
      <c r="C1297" s="173">
        <f>IF(B1297=1,"",TrackingWorksheet!D1302)</f>
        <v>0</v>
      </c>
      <c r="D1297" s="176">
        <f>IF(B1297=1,"",IF(AND(TrackingWorksheet!B1302&lt;&gt;"",TrackingWorksheet!B1302&lt;=WeeklyCOVIDSummary!$C$7,OR(TrackingWorksheet!C1302="",TrackingWorksheet!C1302&gt;=WeeklyCOVIDSummary!$C$6)),1,0))</f>
        <v>0</v>
      </c>
      <c r="E1297" s="175">
        <f>IF(B1297=1,"",IF(AND(TrackingWorksheet!H1302&lt;&gt;"",TrackingWorksheet!H1302&lt;=WeeklyCOVIDSummary!$C$7),1,0)*D1297)</f>
        <v>0</v>
      </c>
      <c r="F1297" s="175">
        <f>IF(B1297=1,"",IF(AND(TrackingWorksheet!I1302&lt;&gt;"",TrackingWorksheet!I1302&lt;=WeeklyCOVIDSummary!$C$7),1,0)*D1297)</f>
        <v>0</v>
      </c>
      <c r="G1297" s="175">
        <f>IF(B1297=1,"",IF(AND(TrackingWorksheet!G1302&lt;&gt;"",TrackingWorksheet!G1302&lt;=WeeklyCOVIDSummary!$C$7,WeeklyCOVIDSummary!$C$6-TrackingWorksheet!G1302&lt;60),1,0)*D1297)</f>
        <v>0</v>
      </c>
      <c r="H1297" s="175">
        <f>IF(B1297=1,"",IF(AND(TrackingWorksheet!G1302&lt;&gt;"",TrackingWorksheet!G1302&lt;=WeeklyCOVIDSummary!$C$7,TrackingWorksheet!G1302&gt;$M$3),1,0)*D1297)</f>
        <v>0</v>
      </c>
      <c r="I1297" s="175">
        <f t="shared" si="41"/>
        <v>0</v>
      </c>
      <c r="J1297" s="175">
        <f t="shared" si="40"/>
        <v>0</v>
      </c>
      <c r="K1297" s="175">
        <f>IF(B1297=1,"",IF(AND(TrackingWorksheet!G1302="",TrackingWorksheet!H1302="", TrackingWorksheet!I1302=""),1,0)*D1297)</f>
        <v>0</v>
      </c>
      <c r="L1297" s="178" t="str">
        <f>IF(B1297=1,"",IF(TrackingWorksheet!F1302="","",TrackingWorksheet!F1302))</f>
        <v/>
      </c>
      <c r="M1297" s="170"/>
      <c r="N1297" s="170">
        <f>IF(AND(ISBLANK(TrackingWorksheet!B1302),ISBLANK(TrackingWorksheet!C1302),ISBLANK(TrackingWorksheet!G1302),ISBLANK(TrackingWorksheet!I1302),
ISBLANK(TrackingWorksheet!#REF!)),1,0)</f>
        <v>0</v>
      </c>
      <c r="O1297" s="170">
        <f>IF(B1297=1,"",TrackingWorksheet!E1302)</f>
        <v>0</v>
      </c>
      <c r="P1297" s="170" t="e">
        <f>IF(B1297=1,"",IF(AND(TrackingWorksheet!B1302&lt;&gt;"",TrackingWorksheet!B1302&lt;=#REF!,OR(TrackingWorksheet!C1302="",TrackingWorksheet!C1302&gt;=#REF!)),1,0))</f>
        <v>#REF!</v>
      </c>
      <c r="Q1297" s="170" t="e">
        <f>IF(B1297=1,"",IF(AND(TrackingWorksheet!#REF! &lt;&gt;"",TrackingWorksheet!#REF!&lt;=#REF!), 1, 0)*D1297)</f>
        <v>#REF!</v>
      </c>
      <c r="R1297" s="170" t="e">
        <f>IF(B1297=1,"",IF(AND(TrackingWorksheet!#REF! &lt;&gt;"", TrackingWorksheet!#REF!="At facility"), 1, 0)*D1297)</f>
        <v>#REF!</v>
      </c>
      <c r="S1297" s="170" t="e">
        <f>IF(B1297=1,"",IF(AND(TrackingWorksheet!#REF! &lt;&gt;"", TrackingWorksheet!#REF!="Outside of facility"), 1, 0)*D1297)</f>
        <v>#REF!</v>
      </c>
      <c r="T1297" s="170" t="e">
        <f>IF(B1297=1,"",IF(AND(TrackingWorksheet!#REF!&lt;&gt;"",TrackingWorksheet!#REF!&lt;=#REF!),1,0)*D1297)</f>
        <v>#REF!</v>
      </c>
      <c r="U1297" s="170" t="e">
        <f>IF(B1297=1,"",IF(AND(TrackingWorksheet!#REF!&lt;&gt;"",TrackingWorksheet!#REF!&lt;=#REF!),1,0)*D1297)</f>
        <v>#REF!</v>
      </c>
      <c r="V1297" s="170" t="str">
        <f>IF(B1297=1,"",IF(TrackingWorksheet!F1302="","",TrackingWorksheet!F1302))</f>
        <v/>
      </c>
    </row>
    <row r="1298" spans="2:22" x14ac:dyDescent="0.35">
      <c r="B1298" s="178">
        <f>IF(AND(ISBLANK(TrackingWorksheet!B1303),ISBLANK(TrackingWorksheet!C1303),ISBLANK(TrackingWorksheet!G1303),ISBLANK(TrackingWorksheet!I1303),
ISBLANK(TrackingWorksheet!#REF!)),1,0)</f>
        <v>0</v>
      </c>
      <c r="C1298" s="173">
        <f>IF(B1298=1,"",TrackingWorksheet!D1303)</f>
        <v>0</v>
      </c>
      <c r="D1298" s="176">
        <f>IF(B1298=1,"",IF(AND(TrackingWorksheet!B1303&lt;&gt;"",TrackingWorksheet!B1303&lt;=WeeklyCOVIDSummary!$C$7,OR(TrackingWorksheet!C1303="",TrackingWorksheet!C1303&gt;=WeeklyCOVIDSummary!$C$6)),1,0))</f>
        <v>0</v>
      </c>
      <c r="E1298" s="175">
        <f>IF(B1298=1,"",IF(AND(TrackingWorksheet!H1303&lt;&gt;"",TrackingWorksheet!H1303&lt;=WeeklyCOVIDSummary!$C$7),1,0)*D1298)</f>
        <v>0</v>
      </c>
      <c r="F1298" s="175">
        <f>IF(B1298=1,"",IF(AND(TrackingWorksheet!I1303&lt;&gt;"",TrackingWorksheet!I1303&lt;=WeeklyCOVIDSummary!$C$7),1,0)*D1298)</f>
        <v>0</v>
      </c>
      <c r="G1298" s="175">
        <f>IF(B1298=1,"",IF(AND(TrackingWorksheet!G1303&lt;&gt;"",TrackingWorksheet!G1303&lt;=WeeklyCOVIDSummary!$C$7,WeeklyCOVIDSummary!$C$6-TrackingWorksheet!G1303&lt;60),1,0)*D1298)</f>
        <v>0</v>
      </c>
      <c r="H1298" s="175">
        <f>IF(B1298=1,"",IF(AND(TrackingWorksheet!G1303&lt;&gt;"",TrackingWorksheet!G1303&lt;=WeeklyCOVIDSummary!$C$7,TrackingWorksheet!G1303&gt;$M$3),1,0)*D1298)</f>
        <v>0</v>
      </c>
      <c r="I1298" s="175">
        <f t="shared" si="41"/>
        <v>0</v>
      </c>
      <c r="J1298" s="175">
        <f t="shared" si="40"/>
        <v>0</v>
      </c>
      <c r="K1298" s="175">
        <f>IF(B1298=1,"",IF(AND(TrackingWorksheet!G1303="",TrackingWorksheet!H1303="", TrackingWorksheet!I1303=""),1,0)*D1298)</f>
        <v>0</v>
      </c>
      <c r="L1298" s="178" t="str">
        <f>IF(B1298=1,"",IF(TrackingWorksheet!F1303="","",TrackingWorksheet!F1303))</f>
        <v/>
      </c>
      <c r="M1298" s="170"/>
      <c r="N1298" s="170">
        <f>IF(AND(ISBLANK(TrackingWorksheet!B1303),ISBLANK(TrackingWorksheet!C1303),ISBLANK(TrackingWorksheet!G1303),ISBLANK(TrackingWorksheet!I1303),
ISBLANK(TrackingWorksheet!#REF!)),1,0)</f>
        <v>0</v>
      </c>
      <c r="O1298" s="170">
        <f>IF(B1298=1,"",TrackingWorksheet!E1303)</f>
        <v>0</v>
      </c>
      <c r="P1298" s="170" t="e">
        <f>IF(B1298=1,"",IF(AND(TrackingWorksheet!B1303&lt;&gt;"",TrackingWorksheet!B1303&lt;=#REF!,OR(TrackingWorksheet!C1303="",TrackingWorksheet!C1303&gt;=#REF!)),1,0))</f>
        <v>#REF!</v>
      </c>
      <c r="Q1298" s="170" t="e">
        <f>IF(B1298=1,"",IF(AND(TrackingWorksheet!#REF! &lt;&gt;"",TrackingWorksheet!#REF!&lt;=#REF!), 1, 0)*D1298)</f>
        <v>#REF!</v>
      </c>
      <c r="R1298" s="170" t="e">
        <f>IF(B1298=1,"",IF(AND(TrackingWorksheet!#REF! &lt;&gt;"", TrackingWorksheet!#REF!="At facility"), 1, 0)*D1298)</f>
        <v>#REF!</v>
      </c>
      <c r="S1298" s="170" t="e">
        <f>IF(B1298=1,"",IF(AND(TrackingWorksheet!#REF! &lt;&gt;"", TrackingWorksheet!#REF!="Outside of facility"), 1, 0)*D1298)</f>
        <v>#REF!</v>
      </c>
      <c r="T1298" s="170" t="e">
        <f>IF(B1298=1,"",IF(AND(TrackingWorksheet!#REF!&lt;&gt;"",TrackingWorksheet!#REF!&lt;=#REF!),1,0)*D1298)</f>
        <v>#REF!</v>
      </c>
      <c r="U1298" s="170" t="e">
        <f>IF(B1298=1,"",IF(AND(TrackingWorksheet!#REF!&lt;&gt;"",TrackingWorksheet!#REF!&lt;=#REF!),1,0)*D1298)</f>
        <v>#REF!</v>
      </c>
      <c r="V1298" s="170" t="str">
        <f>IF(B1298=1,"",IF(TrackingWorksheet!F1303="","",TrackingWorksheet!F1303))</f>
        <v/>
      </c>
    </row>
    <row r="1299" spans="2:22" x14ac:dyDescent="0.35">
      <c r="B1299" s="178">
        <f>IF(AND(ISBLANK(TrackingWorksheet!B1304),ISBLANK(TrackingWorksheet!C1304),ISBLANK(TrackingWorksheet!G1304),ISBLANK(TrackingWorksheet!I1304),
ISBLANK(TrackingWorksheet!#REF!)),1,0)</f>
        <v>0</v>
      </c>
      <c r="C1299" s="173">
        <f>IF(B1299=1,"",TrackingWorksheet!D1304)</f>
        <v>0</v>
      </c>
      <c r="D1299" s="176">
        <f>IF(B1299=1,"",IF(AND(TrackingWorksheet!B1304&lt;&gt;"",TrackingWorksheet!B1304&lt;=WeeklyCOVIDSummary!$C$7,OR(TrackingWorksheet!C1304="",TrackingWorksheet!C1304&gt;=WeeklyCOVIDSummary!$C$6)),1,0))</f>
        <v>0</v>
      </c>
      <c r="E1299" s="175">
        <f>IF(B1299=1,"",IF(AND(TrackingWorksheet!H1304&lt;&gt;"",TrackingWorksheet!H1304&lt;=WeeklyCOVIDSummary!$C$7),1,0)*D1299)</f>
        <v>0</v>
      </c>
      <c r="F1299" s="175">
        <f>IF(B1299=1,"",IF(AND(TrackingWorksheet!I1304&lt;&gt;"",TrackingWorksheet!I1304&lt;=WeeklyCOVIDSummary!$C$7),1,0)*D1299)</f>
        <v>0</v>
      </c>
      <c r="G1299" s="175">
        <f>IF(B1299=1,"",IF(AND(TrackingWorksheet!G1304&lt;&gt;"",TrackingWorksheet!G1304&lt;=WeeklyCOVIDSummary!$C$7,WeeklyCOVIDSummary!$C$6-TrackingWorksheet!G1304&lt;60),1,0)*D1299)</f>
        <v>0</v>
      </c>
      <c r="H1299" s="175">
        <f>IF(B1299=1,"",IF(AND(TrackingWorksheet!G1304&lt;&gt;"",TrackingWorksheet!G1304&lt;=WeeklyCOVIDSummary!$C$7,TrackingWorksheet!G1304&gt;$M$3),1,0)*D1299)</f>
        <v>0</v>
      </c>
      <c r="I1299" s="175">
        <f t="shared" si="41"/>
        <v>0</v>
      </c>
      <c r="J1299" s="175">
        <f t="shared" si="40"/>
        <v>0</v>
      </c>
      <c r="K1299" s="175">
        <f>IF(B1299=1,"",IF(AND(TrackingWorksheet!G1304="",TrackingWorksheet!H1304="", TrackingWorksheet!I1304=""),1,0)*D1299)</f>
        <v>0</v>
      </c>
      <c r="L1299" s="178" t="str">
        <f>IF(B1299=1,"",IF(TrackingWorksheet!F1304="","",TrackingWorksheet!F1304))</f>
        <v/>
      </c>
      <c r="M1299" s="170"/>
      <c r="N1299" s="170">
        <f>IF(AND(ISBLANK(TrackingWorksheet!B1304),ISBLANK(TrackingWorksheet!C1304),ISBLANK(TrackingWorksheet!G1304),ISBLANK(TrackingWorksheet!I1304),
ISBLANK(TrackingWorksheet!#REF!)),1,0)</f>
        <v>0</v>
      </c>
      <c r="O1299" s="170">
        <f>IF(B1299=1,"",TrackingWorksheet!E1304)</f>
        <v>0</v>
      </c>
      <c r="P1299" s="170" t="e">
        <f>IF(B1299=1,"",IF(AND(TrackingWorksheet!B1304&lt;&gt;"",TrackingWorksheet!B1304&lt;=#REF!,OR(TrackingWorksheet!C1304="",TrackingWorksheet!C1304&gt;=#REF!)),1,0))</f>
        <v>#REF!</v>
      </c>
      <c r="Q1299" s="170" t="e">
        <f>IF(B1299=1,"",IF(AND(TrackingWorksheet!#REF! &lt;&gt;"",TrackingWorksheet!#REF!&lt;=#REF!), 1, 0)*D1299)</f>
        <v>#REF!</v>
      </c>
      <c r="R1299" s="170" t="e">
        <f>IF(B1299=1,"",IF(AND(TrackingWorksheet!#REF! &lt;&gt;"", TrackingWorksheet!#REF!="At facility"), 1, 0)*D1299)</f>
        <v>#REF!</v>
      </c>
      <c r="S1299" s="170" t="e">
        <f>IF(B1299=1,"",IF(AND(TrackingWorksheet!#REF! &lt;&gt;"", TrackingWorksheet!#REF!="Outside of facility"), 1, 0)*D1299)</f>
        <v>#REF!</v>
      </c>
      <c r="T1299" s="170" t="e">
        <f>IF(B1299=1,"",IF(AND(TrackingWorksheet!#REF!&lt;&gt;"",TrackingWorksheet!#REF!&lt;=#REF!),1,0)*D1299)</f>
        <v>#REF!</v>
      </c>
      <c r="U1299" s="170" t="e">
        <f>IF(B1299=1,"",IF(AND(TrackingWorksheet!#REF!&lt;&gt;"",TrackingWorksheet!#REF!&lt;=#REF!),1,0)*D1299)</f>
        <v>#REF!</v>
      </c>
      <c r="V1299" s="170" t="str">
        <f>IF(B1299=1,"",IF(TrackingWorksheet!F1304="","",TrackingWorksheet!F1304))</f>
        <v/>
      </c>
    </row>
    <row r="1300" spans="2:22" x14ac:dyDescent="0.35">
      <c r="B1300" s="178">
        <f>IF(AND(ISBLANK(TrackingWorksheet!B1305),ISBLANK(TrackingWorksheet!C1305),ISBLANK(TrackingWorksheet!G1305),ISBLANK(TrackingWorksheet!I1305),
ISBLANK(TrackingWorksheet!#REF!)),1,0)</f>
        <v>0</v>
      </c>
      <c r="C1300" s="173">
        <f>IF(B1300=1,"",TrackingWorksheet!D1305)</f>
        <v>0</v>
      </c>
      <c r="D1300" s="176">
        <f>IF(B1300=1,"",IF(AND(TrackingWorksheet!B1305&lt;&gt;"",TrackingWorksheet!B1305&lt;=WeeklyCOVIDSummary!$C$7,OR(TrackingWorksheet!C1305="",TrackingWorksheet!C1305&gt;=WeeklyCOVIDSummary!$C$6)),1,0))</f>
        <v>0</v>
      </c>
      <c r="E1300" s="175">
        <f>IF(B1300=1,"",IF(AND(TrackingWorksheet!H1305&lt;&gt;"",TrackingWorksheet!H1305&lt;=WeeklyCOVIDSummary!$C$7),1,0)*D1300)</f>
        <v>0</v>
      </c>
      <c r="F1300" s="175">
        <f>IF(B1300=1,"",IF(AND(TrackingWorksheet!I1305&lt;&gt;"",TrackingWorksheet!I1305&lt;=WeeklyCOVIDSummary!$C$7),1,0)*D1300)</f>
        <v>0</v>
      </c>
      <c r="G1300" s="175">
        <f>IF(B1300=1,"",IF(AND(TrackingWorksheet!G1305&lt;&gt;"",TrackingWorksheet!G1305&lt;=WeeklyCOVIDSummary!$C$7,WeeklyCOVIDSummary!$C$6-TrackingWorksheet!G1305&lt;60),1,0)*D1300)</f>
        <v>0</v>
      </c>
      <c r="H1300" s="175">
        <f>IF(B1300=1,"",IF(AND(TrackingWorksheet!G1305&lt;&gt;"",TrackingWorksheet!G1305&lt;=WeeklyCOVIDSummary!$C$7,TrackingWorksheet!G1305&gt;$M$3),1,0)*D1300)</f>
        <v>0</v>
      </c>
      <c r="I1300" s="175">
        <f t="shared" si="41"/>
        <v>0</v>
      </c>
      <c r="J1300" s="175">
        <f t="shared" si="40"/>
        <v>0</v>
      </c>
      <c r="K1300" s="175">
        <f>IF(B1300=1,"",IF(AND(TrackingWorksheet!G1305="",TrackingWorksheet!H1305="", TrackingWorksheet!I1305=""),1,0)*D1300)</f>
        <v>0</v>
      </c>
      <c r="L1300" s="178" t="str">
        <f>IF(B1300=1,"",IF(TrackingWorksheet!F1305="","",TrackingWorksheet!F1305))</f>
        <v/>
      </c>
      <c r="M1300" s="170"/>
      <c r="N1300" s="170">
        <f>IF(AND(ISBLANK(TrackingWorksheet!B1305),ISBLANK(TrackingWorksheet!C1305),ISBLANK(TrackingWorksheet!G1305),ISBLANK(TrackingWorksheet!I1305),
ISBLANK(TrackingWorksheet!#REF!)),1,0)</f>
        <v>0</v>
      </c>
      <c r="O1300" s="170">
        <f>IF(B1300=1,"",TrackingWorksheet!E1305)</f>
        <v>0</v>
      </c>
      <c r="P1300" s="170" t="e">
        <f>IF(B1300=1,"",IF(AND(TrackingWorksheet!B1305&lt;&gt;"",TrackingWorksheet!B1305&lt;=#REF!,OR(TrackingWorksheet!C1305="",TrackingWorksheet!C1305&gt;=#REF!)),1,0))</f>
        <v>#REF!</v>
      </c>
      <c r="Q1300" s="170" t="e">
        <f>IF(B1300=1,"",IF(AND(TrackingWorksheet!#REF! &lt;&gt;"",TrackingWorksheet!#REF!&lt;=#REF!), 1, 0)*D1300)</f>
        <v>#REF!</v>
      </c>
      <c r="R1300" s="170" t="e">
        <f>IF(B1300=1,"",IF(AND(TrackingWorksheet!#REF! &lt;&gt;"", TrackingWorksheet!#REF!="At facility"), 1, 0)*D1300)</f>
        <v>#REF!</v>
      </c>
      <c r="S1300" s="170" t="e">
        <f>IF(B1300=1,"",IF(AND(TrackingWorksheet!#REF! &lt;&gt;"", TrackingWorksheet!#REF!="Outside of facility"), 1, 0)*D1300)</f>
        <v>#REF!</v>
      </c>
      <c r="T1300" s="170" t="e">
        <f>IF(B1300=1,"",IF(AND(TrackingWorksheet!#REF!&lt;&gt;"",TrackingWorksheet!#REF!&lt;=#REF!),1,0)*D1300)</f>
        <v>#REF!</v>
      </c>
      <c r="U1300" s="170" t="e">
        <f>IF(B1300=1,"",IF(AND(TrackingWorksheet!#REF!&lt;&gt;"",TrackingWorksheet!#REF!&lt;=#REF!),1,0)*D1300)</f>
        <v>#REF!</v>
      </c>
      <c r="V1300" s="170" t="str">
        <f>IF(B1300=1,"",IF(TrackingWorksheet!F1305="","",TrackingWorksheet!F1305))</f>
        <v/>
      </c>
    </row>
    <row r="1301" spans="2:22" x14ac:dyDescent="0.35">
      <c r="B1301" s="178">
        <f>IF(AND(ISBLANK(TrackingWorksheet!B1306),ISBLANK(TrackingWorksheet!C1306),ISBLANK(TrackingWorksheet!G1306),ISBLANK(TrackingWorksheet!I1306),
ISBLANK(TrackingWorksheet!#REF!)),1,0)</f>
        <v>0</v>
      </c>
      <c r="C1301" s="173">
        <f>IF(B1301=1,"",TrackingWorksheet!D1306)</f>
        <v>0</v>
      </c>
      <c r="D1301" s="176">
        <f>IF(B1301=1,"",IF(AND(TrackingWorksheet!B1306&lt;&gt;"",TrackingWorksheet!B1306&lt;=WeeklyCOVIDSummary!$C$7,OR(TrackingWorksheet!C1306="",TrackingWorksheet!C1306&gt;=WeeklyCOVIDSummary!$C$6)),1,0))</f>
        <v>0</v>
      </c>
      <c r="E1301" s="175">
        <f>IF(B1301=1,"",IF(AND(TrackingWorksheet!H1306&lt;&gt;"",TrackingWorksheet!H1306&lt;=WeeklyCOVIDSummary!$C$7),1,0)*D1301)</f>
        <v>0</v>
      </c>
      <c r="F1301" s="175">
        <f>IF(B1301=1,"",IF(AND(TrackingWorksheet!I1306&lt;&gt;"",TrackingWorksheet!I1306&lt;=WeeklyCOVIDSummary!$C$7),1,0)*D1301)</f>
        <v>0</v>
      </c>
      <c r="G1301" s="175">
        <f>IF(B1301=1,"",IF(AND(TrackingWorksheet!G1306&lt;&gt;"",TrackingWorksheet!G1306&lt;=WeeklyCOVIDSummary!$C$7,WeeklyCOVIDSummary!$C$6-TrackingWorksheet!G1306&lt;60),1,0)*D1301)</f>
        <v>0</v>
      </c>
      <c r="H1301" s="175">
        <f>IF(B1301=1,"",IF(AND(TrackingWorksheet!G1306&lt;&gt;"",TrackingWorksheet!G1306&lt;=WeeklyCOVIDSummary!$C$7,TrackingWorksheet!G1306&gt;$M$3),1,0)*D1301)</f>
        <v>0</v>
      </c>
      <c r="I1301" s="175">
        <f t="shared" si="41"/>
        <v>0</v>
      </c>
      <c r="J1301" s="175">
        <f t="shared" si="40"/>
        <v>0</v>
      </c>
      <c r="K1301" s="175">
        <f>IF(B1301=1,"",IF(AND(TrackingWorksheet!G1306="",TrackingWorksheet!H1306="", TrackingWorksheet!I1306=""),1,0)*D1301)</f>
        <v>0</v>
      </c>
      <c r="L1301" s="178" t="str">
        <f>IF(B1301=1,"",IF(TrackingWorksheet!F1306="","",TrackingWorksheet!F1306))</f>
        <v/>
      </c>
      <c r="M1301" s="170"/>
      <c r="N1301" s="170">
        <f>IF(AND(ISBLANK(TrackingWorksheet!B1306),ISBLANK(TrackingWorksheet!C1306),ISBLANK(TrackingWorksheet!G1306),ISBLANK(TrackingWorksheet!I1306),
ISBLANK(TrackingWorksheet!#REF!)),1,0)</f>
        <v>0</v>
      </c>
      <c r="O1301" s="170">
        <f>IF(B1301=1,"",TrackingWorksheet!E1306)</f>
        <v>0</v>
      </c>
      <c r="P1301" s="170" t="e">
        <f>IF(B1301=1,"",IF(AND(TrackingWorksheet!B1306&lt;&gt;"",TrackingWorksheet!B1306&lt;=#REF!,OR(TrackingWorksheet!C1306="",TrackingWorksheet!C1306&gt;=#REF!)),1,0))</f>
        <v>#REF!</v>
      </c>
      <c r="Q1301" s="170" t="e">
        <f>IF(B1301=1,"",IF(AND(TrackingWorksheet!#REF! &lt;&gt;"",TrackingWorksheet!#REF!&lt;=#REF!), 1, 0)*D1301)</f>
        <v>#REF!</v>
      </c>
      <c r="R1301" s="170" t="e">
        <f>IF(B1301=1,"",IF(AND(TrackingWorksheet!#REF! &lt;&gt;"", TrackingWorksheet!#REF!="At facility"), 1, 0)*D1301)</f>
        <v>#REF!</v>
      </c>
      <c r="S1301" s="170" t="e">
        <f>IF(B1301=1,"",IF(AND(TrackingWorksheet!#REF! &lt;&gt;"", TrackingWorksheet!#REF!="Outside of facility"), 1, 0)*D1301)</f>
        <v>#REF!</v>
      </c>
      <c r="T1301" s="170" t="e">
        <f>IF(B1301=1,"",IF(AND(TrackingWorksheet!#REF!&lt;&gt;"",TrackingWorksheet!#REF!&lt;=#REF!),1,0)*D1301)</f>
        <v>#REF!</v>
      </c>
      <c r="U1301" s="170" t="e">
        <f>IF(B1301=1,"",IF(AND(TrackingWorksheet!#REF!&lt;&gt;"",TrackingWorksheet!#REF!&lt;=#REF!),1,0)*D1301)</f>
        <v>#REF!</v>
      </c>
      <c r="V1301" s="170" t="str">
        <f>IF(B1301=1,"",IF(TrackingWorksheet!F1306="","",TrackingWorksheet!F1306))</f>
        <v/>
      </c>
    </row>
    <row r="1302" spans="2:22" x14ac:dyDescent="0.35">
      <c r="B1302" s="178">
        <f>IF(AND(ISBLANK(TrackingWorksheet!B1307),ISBLANK(TrackingWorksheet!C1307),ISBLANK(TrackingWorksheet!G1307),ISBLANK(TrackingWorksheet!I1307),
ISBLANK(TrackingWorksheet!#REF!)),1,0)</f>
        <v>0</v>
      </c>
      <c r="C1302" s="173">
        <f>IF(B1302=1,"",TrackingWorksheet!D1307)</f>
        <v>0</v>
      </c>
      <c r="D1302" s="176">
        <f>IF(B1302=1,"",IF(AND(TrackingWorksheet!B1307&lt;&gt;"",TrackingWorksheet!B1307&lt;=WeeklyCOVIDSummary!$C$7,OR(TrackingWorksheet!C1307="",TrackingWorksheet!C1307&gt;=WeeklyCOVIDSummary!$C$6)),1,0))</f>
        <v>0</v>
      </c>
      <c r="E1302" s="175">
        <f>IF(B1302=1,"",IF(AND(TrackingWorksheet!H1307&lt;&gt;"",TrackingWorksheet!H1307&lt;=WeeklyCOVIDSummary!$C$7),1,0)*D1302)</f>
        <v>0</v>
      </c>
      <c r="F1302" s="175">
        <f>IF(B1302=1,"",IF(AND(TrackingWorksheet!I1307&lt;&gt;"",TrackingWorksheet!I1307&lt;=WeeklyCOVIDSummary!$C$7),1,0)*D1302)</f>
        <v>0</v>
      </c>
      <c r="G1302" s="175">
        <f>IF(B1302=1,"",IF(AND(TrackingWorksheet!G1307&lt;&gt;"",TrackingWorksheet!G1307&lt;=WeeklyCOVIDSummary!$C$7,WeeklyCOVIDSummary!$C$6-TrackingWorksheet!G1307&lt;60),1,0)*D1302)</f>
        <v>0</v>
      </c>
      <c r="H1302" s="175">
        <f>IF(B1302=1,"",IF(AND(TrackingWorksheet!G1307&lt;&gt;"",TrackingWorksheet!G1307&lt;=WeeklyCOVIDSummary!$C$7,TrackingWorksheet!G1307&gt;$M$3),1,0)*D1302)</f>
        <v>0</v>
      </c>
      <c r="I1302" s="175">
        <f t="shared" si="41"/>
        <v>0</v>
      </c>
      <c r="J1302" s="175">
        <f t="shared" si="40"/>
        <v>0</v>
      </c>
      <c r="K1302" s="175">
        <f>IF(B1302=1,"",IF(AND(TrackingWorksheet!G1307="",TrackingWorksheet!H1307="", TrackingWorksheet!I1307=""),1,0)*D1302)</f>
        <v>0</v>
      </c>
      <c r="L1302" s="178" t="str">
        <f>IF(B1302=1,"",IF(TrackingWorksheet!F1307="","",TrackingWorksheet!F1307))</f>
        <v/>
      </c>
      <c r="M1302" s="170"/>
      <c r="N1302" s="170">
        <f>IF(AND(ISBLANK(TrackingWorksheet!B1307),ISBLANK(TrackingWorksheet!C1307),ISBLANK(TrackingWorksheet!G1307),ISBLANK(TrackingWorksheet!I1307),
ISBLANK(TrackingWorksheet!#REF!)),1,0)</f>
        <v>0</v>
      </c>
      <c r="O1302" s="170">
        <f>IF(B1302=1,"",TrackingWorksheet!E1307)</f>
        <v>0</v>
      </c>
      <c r="P1302" s="170" t="e">
        <f>IF(B1302=1,"",IF(AND(TrackingWorksheet!B1307&lt;&gt;"",TrackingWorksheet!B1307&lt;=#REF!,OR(TrackingWorksheet!C1307="",TrackingWorksheet!C1307&gt;=#REF!)),1,0))</f>
        <v>#REF!</v>
      </c>
      <c r="Q1302" s="170" t="e">
        <f>IF(B1302=1,"",IF(AND(TrackingWorksheet!#REF! &lt;&gt;"",TrackingWorksheet!#REF!&lt;=#REF!), 1, 0)*D1302)</f>
        <v>#REF!</v>
      </c>
      <c r="R1302" s="170" t="e">
        <f>IF(B1302=1,"",IF(AND(TrackingWorksheet!#REF! &lt;&gt;"", TrackingWorksheet!#REF!="At facility"), 1, 0)*D1302)</f>
        <v>#REF!</v>
      </c>
      <c r="S1302" s="170" t="e">
        <f>IF(B1302=1,"",IF(AND(TrackingWorksheet!#REF! &lt;&gt;"", TrackingWorksheet!#REF!="Outside of facility"), 1, 0)*D1302)</f>
        <v>#REF!</v>
      </c>
      <c r="T1302" s="170" t="e">
        <f>IF(B1302=1,"",IF(AND(TrackingWorksheet!#REF!&lt;&gt;"",TrackingWorksheet!#REF!&lt;=#REF!),1,0)*D1302)</f>
        <v>#REF!</v>
      </c>
      <c r="U1302" s="170" t="e">
        <f>IF(B1302=1,"",IF(AND(TrackingWorksheet!#REF!&lt;&gt;"",TrackingWorksheet!#REF!&lt;=#REF!),1,0)*D1302)</f>
        <v>#REF!</v>
      </c>
      <c r="V1302" s="170" t="str">
        <f>IF(B1302=1,"",IF(TrackingWorksheet!F1307="","",TrackingWorksheet!F1307))</f>
        <v/>
      </c>
    </row>
    <row r="1303" spans="2:22" x14ac:dyDescent="0.35">
      <c r="B1303" s="178">
        <f>IF(AND(ISBLANK(TrackingWorksheet!B1308),ISBLANK(TrackingWorksheet!C1308),ISBLANK(TrackingWorksheet!G1308),ISBLANK(TrackingWorksheet!I1308),
ISBLANK(TrackingWorksheet!#REF!)),1,0)</f>
        <v>0</v>
      </c>
      <c r="C1303" s="173">
        <f>IF(B1303=1,"",TrackingWorksheet!D1308)</f>
        <v>0</v>
      </c>
      <c r="D1303" s="176">
        <f>IF(B1303=1,"",IF(AND(TrackingWorksheet!B1308&lt;&gt;"",TrackingWorksheet!B1308&lt;=WeeklyCOVIDSummary!$C$7,OR(TrackingWorksheet!C1308="",TrackingWorksheet!C1308&gt;=WeeklyCOVIDSummary!$C$6)),1,0))</f>
        <v>0</v>
      </c>
      <c r="E1303" s="175">
        <f>IF(B1303=1,"",IF(AND(TrackingWorksheet!H1308&lt;&gt;"",TrackingWorksheet!H1308&lt;=WeeklyCOVIDSummary!$C$7),1,0)*D1303)</f>
        <v>0</v>
      </c>
      <c r="F1303" s="175">
        <f>IF(B1303=1,"",IF(AND(TrackingWorksheet!I1308&lt;&gt;"",TrackingWorksheet!I1308&lt;=WeeklyCOVIDSummary!$C$7),1,0)*D1303)</f>
        <v>0</v>
      </c>
      <c r="G1303" s="175">
        <f>IF(B1303=1,"",IF(AND(TrackingWorksheet!G1308&lt;&gt;"",TrackingWorksheet!G1308&lt;=WeeklyCOVIDSummary!$C$7,WeeklyCOVIDSummary!$C$6-TrackingWorksheet!G1308&lt;60),1,0)*D1303)</f>
        <v>0</v>
      </c>
      <c r="H1303" s="175">
        <f>IF(B1303=1,"",IF(AND(TrackingWorksheet!G1308&lt;&gt;"",TrackingWorksheet!G1308&lt;=WeeklyCOVIDSummary!$C$7,TrackingWorksheet!G1308&gt;$M$3),1,0)*D1303)</f>
        <v>0</v>
      </c>
      <c r="I1303" s="175">
        <f t="shared" si="41"/>
        <v>0</v>
      </c>
      <c r="J1303" s="175">
        <f t="shared" si="40"/>
        <v>0</v>
      </c>
      <c r="K1303" s="175">
        <f>IF(B1303=1,"",IF(AND(TrackingWorksheet!G1308="",TrackingWorksheet!H1308="", TrackingWorksheet!I1308=""),1,0)*D1303)</f>
        <v>0</v>
      </c>
      <c r="L1303" s="178" t="str">
        <f>IF(B1303=1,"",IF(TrackingWorksheet!F1308="","",TrackingWorksheet!F1308))</f>
        <v/>
      </c>
      <c r="M1303" s="170"/>
      <c r="N1303" s="170">
        <f>IF(AND(ISBLANK(TrackingWorksheet!B1308),ISBLANK(TrackingWorksheet!C1308),ISBLANK(TrackingWorksheet!G1308),ISBLANK(TrackingWorksheet!I1308),
ISBLANK(TrackingWorksheet!#REF!)),1,0)</f>
        <v>0</v>
      </c>
      <c r="O1303" s="170">
        <f>IF(B1303=1,"",TrackingWorksheet!E1308)</f>
        <v>0</v>
      </c>
      <c r="P1303" s="170" t="e">
        <f>IF(B1303=1,"",IF(AND(TrackingWorksheet!B1308&lt;&gt;"",TrackingWorksheet!B1308&lt;=#REF!,OR(TrackingWorksheet!C1308="",TrackingWorksheet!C1308&gt;=#REF!)),1,0))</f>
        <v>#REF!</v>
      </c>
      <c r="Q1303" s="170" t="e">
        <f>IF(B1303=1,"",IF(AND(TrackingWorksheet!#REF! &lt;&gt;"",TrackingWorksheet!#REF!&lt;=#REF!), 1, 0)*D1303)</f>
        <v>#REF!</v>
      </c>
      <c r="R1303" s="170" t="e">
        <f>IF(B1303=1,"",IF(AND(TrackingWorksheet!#REF! &lt;&gt;"", TrackingWorksheet!#REF!="At facility"), 1, 0)*D1303)</f>
        <v>#REF!</v>
      </c>
      <c r="S1303" s="170" t="e">
        <f>IF(B1303=1,"",IF(AND(TrackingWorksheet!#REF! &lt;&gt;"", TrackingWorksheet!#REF!="Outside of facility"), 1, 0)*D1303)</f>
        <v>#REF!</v>
      </c>
      <c r="T1303" s="170" t="e">
        <f>IF(B1303=1,"",IF(AND(TrackingWorksheet!#REF!&lt;&gt;"",TrackingWorksheet!#REF!&lt;=#REF!),1,0)*D1303)</f>
        <v>#REF!</v>
      </c>
      <c r="U1303" s="170" t="e">
        <f>IF(B1303=1,"",IF(AND(TrackingWorksheet!#REF!&lt;&gt;"",TrackingWorksheet!#REF!&lt;=#REF!),1,0)*D1303)</f>
        <v>#REF!</v>
      </c>
      <c r="V1303" s="170" t="str">
        <f>IF(B1303=1,"",IF(TrackingWorksheet!F1308="","",TrackingWorksheet!F1308))</f>
        <v/>
      </c>
    </row>
    <row r="1304" spans="2:22" x14ac:dyDescent="0.35">
      <c r="B1304" s="178">
        <f>IF(AND(ISBLANK(TrackingWorksheet!B1309),ISBLANK(TrackingWorksheet!C1309),ISBLANK(TrackingWorksheet!G1309),ISBLANK(TrackingWorksheet!I1309),
ISBLANK(TrackingWorksheet!#REF!)),1,0)</f>
        <v>0</v>
      </c>
      <c r="C1304" s="173">
        <f>IF(B1304=1,"",TrackingWorksheet!D1309)</f>
        <v>0</v>
      </c>
      <c r="D1304" s="176">
        <f>IF(B1304=1,"",IF(AND(TrackingWorksheet!B1309&lt;&gt;"",TrackingWorksheet!B1309&lt;=WeeklyCOVIDSummary!$C$7,OR(TrackingWorksheet!C1309="",TrackingWorksheet!C1309&gt;=WeeklyCOVIDSummary!$C$6)),1,0))</f>
        <v>0</v>
      </c>
      <c r="E1304" s="175">
        <f>IF(B1304=1,"",IF(AND(TrackingWorksheet!H1309&lt;&gt;"",TrackingWorksheet!H1309&lt;=WeeklyCOVIDSummary!$C$7),1,0)*D1304)</f>
        <v>0</v>
      </c>
      <c r="F1304" s="175">
        <f>IF(B1304=1,"",IF(AND(TrackingWorksheet!I1309&lt;&gt;"",TrackingWorksheet!I1309&lt;=WeeklyCOVIDSummary!$C$7),1,0)*D1304)</f>
        <v>0</v>
      </c>
      <c r="G1304" s="175">
        <f>IF(B1304=1,"",IF(AND(TrackingWorksheet!G1309&lt;&gt;"",TrackingWorksheet!G1309&lt;=WeeklyCOVIDSummary!$C$7,WeeklyCOVIDSummary!$C$6-TrackingWorksheet!G1309&lt;60),1,0)*D1304)</f>
        <v>0</v>
      </c>
      <c r="H1304" s="175">
        <f>IF(B1304=1,"",IF(AND(TrackingWorksheet!G1309&lt;&gt;"",TrackingWorksheet!G1309&lt;=WeeklyCOVIDSummary!$C$7,TrackingWorksheet!G1309&gt;$M$3),1,0)*D1304)</f>
        <v>0</v>
      </c>
      <c r="I1304" s="175">
        <f t="shared" si="41"/>
        <v>0</v>
      </c>
      <c r="J1304" s="175">
        <f t="shared" si="40"/>
        <v>0</v>
      </c>
      <c r="K1304" s="175">
        <f>IF(B1304=1,"",IF(AND(TrackingWorksheet!G1309="",TrackingWorksheet!H1309="", TrackingWorksheet!I1309=""),1,0)*D1304)</f>
        <v>0</v>
      </c>
      <c r="L1304" s="178" t="str">
        <f>IF(B1304=1,"",IF(TrackingWorksheet!F1309="","",TrackingWorksheet!F1309))</f>
        <v/>
      </c>
      <c r="M1304" s="170"/>
      <c r="N1304" s="170">
        <f>IF(AND(ISBLANK(TrackingWorksheet!B1309),ISBLANK(TrackingWorksheet!C1309),ISBLANK(TrackingWorksheet!G1309),ISBLANK(TrackingWorksheet!I1309),
ISBLANK(TrackingWorksheet!#REF!)),1,0)</f>
        <v>0</v>
      </c>
      <c r="O1304" s="170">
        <f>IF(B1304=1,"",TrackingWorksheet!E1309)</f>
        <v>0</v>
      </c>
      <c r="P1304" s="170" t="e">
        <f>IF(B1304=1,"",IF(AND(TrackingWorksheet!B1309&lt;&gt;"",TrackingWorksheet!B1309&lt;=#REF!,OR(TrackingWorksheet!C1309="",TrackingWorksheet!C1309&gt;=#REF!)),1,0))</f>
        <v>#REF!</v>
      </c>
      <c r="Q1304" s="170" t="e">
        <f>IF(B1304=1,"",IF(AND(TrackingWorksheet!#REF! &lt;&gt;"",TrackingWorksheet!#REF!&lt;=#REF!), 1, 0)*D1304)</f>
        <v>#REF!</v>
      </c>
      <c r="R1304" s="170" t="e">
        <f>IF(B1304=1,"",IF(AND(TrackingWorksheet!#REF! &lt;&gt;"", TrackingWorksheet!#REF!="At facility"), 1, 0)*D1304)</f>
        <v>#REF!</v>
      </c>
      <c r="S1304" s="170" t="e">
        <f>IF(B1304=1,"",IF(AND(TrackingWorksheet!#REF! &lt;&gt;"", TrackingWorksheet!#REF!="Outside of facility"), 1, 0)*D1304)</f>
        <v>#REF!</v>
      </c>
      <c r="T1304" s="170" t="e">
        <f>IF(B1304=1,"",IF(AND(TrackingWorksheet!#REF!&lt;&gt;"",TrackingWorksheet!#REF!&lt;=#REF!),1,0)*D1304)</f>
        <v>#REF!</v>
      </c>
      <c r="U1304" s="170" t="e">
        <f>IF(B1304=1,"",IF(AND(TrackingWorksheet!#REF!&lt;&gt;"",TrackingWorksheet!#REF!&lt;=#REF!),1,0)*D1304)</f>
        <v>#REF!</v>
      </c>
      <c r="V1304" s="170" t="str">
        <f>IF(B1304=1,"",IF(TrackingWorksheet!F1309="","",TrackingWorksheet!F1309))</f>
        <v/>
      </c>
    </row>
    <row r="1305" spans="2:22" x14ac:dyDescent="0.35">
      <c r="B1305" s="178">
        <f>IF(AND(ISBLANK(TrackingWorksheet!B1310),ISBLANK(TrackingWorksheet!C1310),ISBLANK(TrackingWorksheet!G1310),ISBLANK(TrackingWorksheet!I1310),
ISBLANK(TrackingWorksheet!#REF!)),1,0)</f>
        <v>0</v>
      </c>
      <c r="C1305" s="173">
        <f>IF(B1305=1,"",TrackingWorksheet!D1310)</f>
        <v>0</v>
      </c>
      <c r="D1305" s="176">
        <f>IF(B1305=1,"",IF(AND(TrackingWorksheet!B1310&lt;&gt;"",TrackingWorksheet!B1310&lt;=WeeklyCOVIDSummary!$C$7,OR(TrackingWorksheet!C1310="",TrackingWorksheet!C1310&gt;=WeeklyCOVIDSummary!$C$6)),1,0))</f>
        <v>0</v>
      </c>
      <c r="E1305" s="175">
        <f>IF(B1305=1,"",IF(AND(TrackingWorksheet!H1310&lt;&gt;"",TrackingWorksheet!H1310&lt;=WeeklyCOVIDSummary!$C$7),1,0)*D1305)</f>
        <v>0</v>
      </c>
      <c r="F1305" s="175">
        <f>IF(B1305=1,"",IF(AND(TrackingWorksheet!I1310&lt;&gt;"",TrackingWorksheet!I1310&lt;=WeeklyCOVIDSummary!$C$7),1,0)*D1305)</f>
        <v>0</v>
      </c>
      <c r="G1305" s="175">
        <f>IF(B1305=1,"",IF(AND(TrackingWorksheet!G1310&lt;&gt;"",TrackingWorksheet!G1310&lt;=WeeklyCOVIDSummary!$C$7,WeeklyCOVIDSummary!$C$6-TrackingWorksheet!G1310&lt;60),1,0)*D1305)</f>
        <v>0</v>
      </c>
      <c r="H1305" s="175">
        <f>IF(B1305=1,"",IF(AND(TrackingWorksheet!G1310&lt;&gt;"",TrackingWorksheet!G1310&lt;=WeeklyCOVIDSummary!$C$7,TrackingWorksheet!G1310&gt;$M$3),1,0)*D1305)</f>
        <v>0</v>
      </c>
      <c r="I1305" s="175">
        <f t="shared" si="41"/>
        <v>0</v>
      </c>
      <c r="J1305" s="175">
        <f t="shared" si="40"/>
        <v>0</v>
      </c>
      <c r="K1305" s="175">
        <f>IF(B1305=1,"",IF(AND(TrackingWorksheet!G1310="",TrackingWorksheet!H1310="", TrackingWorksheet!I1310=""),1,0)*D1305)</f>
        <v>0</v>
      </c>
      <c r="L1305" s="178" t="str">
        <f>IF(B1305=1,"",IF(TrackingWorksheet!F1310="","",TrackingWorksheet!F1310))</f>
        <v/>
      </c>
      <c r="M1305" s="170"/>
      <c r="N1305" s="170">
        <f>IF(AND(ISBLANK(TrackingWorksheet!B1310),ISBLANK(TrackingWorksheet!C1310),ISBLANK(TrackingWorksheet!G1310),ISBLANK(TrackingWorksheet!I1310),
ISBLANK(TrackingWorksheet!#REF!)),1,0)</f>
        <v>0</v>
      </c>
      <c r="O1305" s="170">
        <f>IF(B1305=1,"",TrackingWorksheet!E1310)</f>
        <v>0</v>
      </c>
      <c r="P1305" s="170" t="e">
        <f>IF(B1305=1,"",IF(AND(TrackingWorksheet!B1310&lt;&gt;"",TrackingWorksheet!B1310&lt;=#REF!,OR(TrackingWorksheet!C1310="",TrackingWorksheet!C1310&gt;=#REF!)),1,0))</f>
        <v>#REF!</v>
      </c>
      <c r="Q1305" s="170" t="e">
        <f>IF(B1305=1,"",IF(AND(TrackingWorksheet!#REF! &lt;&gt;"",TrackingWorksheet!#REF!&lt;=#REF!), 1, 0)*D1305)</f>
        <v>#REF!</v>
      </c>
      <c r="R1305" s="170" t="e">
        <f>IF(B1305=1,"",IF(AND(TrackingWorksheet!#REF! &lt;&gt;"", TrackingWorksheet!#REF!="At facility"), 1, 0)*D1305)</f>
        <v>#REF!</v>
      </c>
      <c r="S1305" s="170" t="e">
        <f>IF(B1305=1,"",IF(AND(TrackingWorksheet!#REF! &lt;&gt;"", TrackingWorksheet!#REF!="Outside of facility"), 1, 0)*D1305)</f>
        <v>#REF!</v>
      </c>
      <c r="T1305" s="170" t="e">
        <f>IF(B1305=1,"",IF(AND(TrackingWorksheet!#REF!&lt;&gt;"",TrackingWorksheet!#REF!&lt;=#REF!),1,0)*D1305)</f>
        <v>#REF!</v>
      </c>
      <c r="U1305" s="170" t="e">
        <f>IF(B1305=1,"",IF(AND(TrackingWorksheet!#REF!&lt;&gt;"",TrackingWorksheet!#REF!&lt;=#REF!),1,0)*D1305)</f>
        <v>#REF!</v>
      </c>
      <c r="V1305" s="170" t="str">
        <f>IF(B1305=1,"",IF(TrackingWorksheet!F1310="","",TrackingWorksheet!F1310))</f>
        <v/>
      </c>
    </row>
    <row r="1306" spans="2:22" x14ac:dyDescent="0.35">
      <c r="B1306" s="178">
        <f>IF(AND(ISBLANK(TrackingWorksheet!B1311),ISBLANK(TrackingWorksheet!C1311),ISBLANK(TrackingWorksheet!G1311),ISBLANK(TrackingWorksheet!I1311),
ISBLANK(TrackingWorksheet!#REF!)),1,0)</f>
        <v>0</v>
      </c>
      <c r="C1306" s="173">
        <f>IF(B1306=1,"",TrackingWorksheet!D1311)</f>
        <v>0</v>
      </c>
      <c r="D1306" s="176">
        <f>IF(B1306=1,"",IF(AND(TrackingWorksheet!B1311&lt;&gt;"",TrackingWorksheet!B1311&lt;=WeeklyCOVIDSummary!$C$7,OR(TrackingWorksheet!C1311="",TrackingWorksheet!C1311&gt;=WeeklyCOVIDSummary!$C$6)),1,0))</f>
        <v>0</v>
      </c>
      <c r="E1306" s="175">
        <f>IF(B1306=1,"",IF(AND(TrackingWorksheet!H1311&lt;&gt;"",TrackingWorksheet!H1311&lt;=WeeklyCOVIDSummary!$C$7),1,0)*D1306)</f>
        <v>0</v>
      </c>
      <c r="F1306" s="175">
        <f>IF(B1306=1,"",IF(AND(TrackingWorksheet!I1311&lt;&gt;"",TrackingWorksheet!I1311&lt;=WeeklyCOVIDSummary!$C$7),1,0)*D1306)</f>
        <v>0</v>
      </c>
      <c r="G1306" s="175">
        <f>IF(B1306=1,"",IF(AND(TrackingWorksheet!G1311&lt;&gt;"",TrackingWorksheet!G1311&lt;=WeeklyCOVIDSummary!$C$7,WeeklyCOVIDSummary!$C$6-TrackingWorksheet!G1311&lt;60),1,0)*D1306)</f>
        <v>0</v>
      </c>
      <c r="H1306" s="175">
        <f>IF(B1306=1,"",IF(AND(TrackingWorksheet!G1311&lt;&gt;"",TrackingWorksheet!G1311&lt;=WeeklyCOVIDSummary!$C$7,TrackingWorksheet!G1311&gt;$M$3),1,0)*D1306)</f>
        <v>0</v>
      </c>
      <c r="I1306" s="175">
        <f t="shared" si="41"/>
        <v>0</v>
      </c>
      <c r="J1306" s="175">
        <f t="shared" si="40"/>
        <v>0</v>
      </c>
      <c r="K1306" s="175">
        <f>IF(B1306=1,"",IF(AND(TrackingWorksheet!G1311="",TrackingWorksheet!H1311="", TrackingWorksheet!I1311=""),1,0)*D1306)</f>
        <v>0</v>
      </c>
      <c r="L1306" s="178" t="str">
        <f>IF(B1306=1,"",IF(TrackingWorksheet!F1311="","",TrackingWorksheet!F1311))</f>
        <v/>
      </c>
      <c r="M1306" s="170"/>
      <c r="N1306" s="170">
        <f>IF(AND(ISBLANK(TrackingWorksheet!B1311),ISBLANK(TrackingWorksheet!C1311),ISBLANK(TrackingWorksheet!G1311),ISBLANK(TrackingWorksheet!I1311),
ISBLANK(TrackingWorksheet!#REF!)),1,0)</f>
        <v>0</v>
      </c>
      <c r="O1306" s="170">
        <f>IF(B1306=1,"",TrackingWorksheet!E1311)</f>
        <v>0</v>
      </c>
      <c r="P1306" s="170" t="e">
        <f>IF(B1306=1,"",IF(AND(TrackingWorksheet!B1311&lt;&gt;"",TrackingWorksheet!B1311&lt;=#REF!,OR(TrackingWorksheet!C1311="",TrackingWorksheet!C1311&gt;=#REF!)),1,0))</f>
        <v>#REF!</v>
      </c>
      <c r="Q1306" s="170" t="e">
        <f>IF(B1306=1,"",IF(AND(TrackingWorksheet!#REF! &lt;&gt;"",TrackingWorksheet!#REF!&lt;=#REF!), 1, 0)*D1306)</f>
        <v>#REF!</v>
      </c>
      <c r="R1306" s="170" t="e">
        <f>IF(B1306=1,"",IF(AND(TrackingWorksheet!#REF! &lt;&gt;"", TrackingWorksheet!#REF!="At facility"), 1, 0)*D1306)</f>
        <v>#REF!</v>
      </c>
      <c r="S1306" s="170" t="e">
        <f>IF(B1306=1,"",IF(AND(TrackingWorksheet!#REF! &lt;&gt;"", TrackingWorksheet!#REF!="Outside of facility"), 1, 0)*D1306)</f>
        <v>#REF!</v>
      </c>
      <c r="T1306" s="170" t="e">
        <f>IF(B1306=1,"",IF(AND(TrackingWorksheet!#REF!&lt;&gt;"",TrackingWorksheet!#REF!&lt;=#REF!),1,0)*D1306)</f>
        <v>#REF!</v>
      </c>
      <c r="U1306" s="170" t="e">
        <f>IF(B1306=1,"",IF(AND(TrackingWorksheet!#REF!&lt;&gt;"",TrackingWorksheet!#REF!&lt;=#REF!),1,0)*D1306)</f>
        <v>#REF!</v>
      </c>
      <c r="V1306" s="170" t="str">
        <f>IF(B1306=1,"",IF(TrackingWorksheet!F1311="","",TrackingWorksheet!F1311))</f>
        <v/>
      </c>
    </row>
    <row r="1307" spans="2:22" x14ac:dyDescent="0.35">
      <c r="B1307" s="178">
        <f>IF(AND(ISBLANK(TrackingWorksheet!B1312),ISBLANK(TrackingWorksheet!C1312),ISBLANK(TrackingWorksheet!G1312),ISBLANK(TrackingWorksheet!I1312),
ISBLANK(TrackingWorksheet!#REF!)),1,0)</f>
        <v>0</v>
      </c>
      <c r="C1307" s="173">
        <f>IF(B1307=1,"",TrackingWorksheet!D1312)</f>
        <v>0</v>
      </c>
      <c r="D1307" s="176">
        <f>IF(B1307=1,"",IF(AND(TrackingWorksheet!B1312&lt;&gt;"",TrackingWorksheet!B1312&lt;=WeeklyCOVIDSummary!$C$7,OR(TrackingWorksheet!C1312="",TrackingWorksheet!C1312&gt;=WeeklyCOVIDSummary!$C$6)),1,0))</f>
        <v>0</v>
      </c>
      <c r="E1307" s="175">
        <f>IF(B1307=1,"",IF(AND(TrackingWorksheet!H1312&lt;&gt;"",TrackingWorksheet!H1312&lt;=WeeklyCOVIDSummary!$C$7),1,0)*D1307)</f>
        <v>0</v>
      </c>
      <c r="F1307" s="175">
        <f>IF(B1307=1,"",IF(AND(TrackingWorksheet!I1312&lt;&gt;"",TrackingWorksheet!I1312&lt;=WeeklyCOVIDSummary!$C$7),1,0)*D1307)</f>
        <v>0</v>
      </c>
      <c r="G1307" s="175">
        <f>IF(B1307=1,"",IF(AND(TrackingWorksheet!G1312&lt;&gt;"",TrackingWorksheet!G1312&lt;=WeeklyCOVIDSummary!$C$7,WeeklyCOVIDSummary!$C$6-TrackingWorksheet!G1312&lt;60),1,0)*D1307)</f>
        <v>0</v>
      </c>
      <c r="H1307" s="175">
        <f>IF(B1307=1,"",IF(AND(TrackingWorksheet!G1312&lt;&gt;"",TrackingWorksheet!G1312&lt;=WeeklyCOVIDSummary!$C$7,TrackingWorksheet!G1312&gt;$M$3),1,0)*D1307)</f>
        <v>0</v>
      </c>
      <c r="I1307" s="175">
        <f t="shared" si="41"/>
        <v>0</v>
      </c>
      <c r="J1307" s="175">
        <f t="shared" si="40"/>
        <v>0</v>
      </c>
      <c r="K1307" s="175">
        <f>IF(B1307=1,"",IF(AND(TrackingWorksheet!G1312="",TrackingWorksheet!H1312="", TrackingWorksheet!I1312=""),1,0)*D1307)</f>
        <v>0</v>
      </c>
      <c r="L1307" s="178" t="str">
        <f>IF(B1307=1,"",IF(TrackingWorksheet!F1312="","",TrackingWorksheet!F1312))</f>
        <v/>
      </c>
      <c r="M1307" s="170"/>
      <c r="N1307" s="170">
        <f>IF(AND(ISBLANK(TrackingWorksheet!B1312),ISBLANK(TrackingWorksheet!C1312),ISBLANK(TrackingWorksheet!G1312),ISBLANK(TrackingWorksheet!I1312),
ISBLANK(TrackingWorksheet!#REF!)),1,0)</f>
        <v>0</v>
      </c>
      <c r="O1307" s="170">
        <f>IF(B1307=1,"",TrackingWorksheet!E1312)</f>
        <v>0</v>
      </c>
      <c r="P1307" s="170" t="e">
        <f>IF(B1307=1,"",IF(AND(TrackingWorksheet!B1312&lt;&gt;"",TrackingWorksheet!B1312&lt;=#REF!,OR(TrackingWorksheet!C1312="",TrackingWorksheet!C1312&gt;=#REF!)),1,0))</f>
        <v>#REF!</v>
      </c>
      <c r="Q1307" s="170" t="e">
        <f>IF(B1307=1,"",IF(AND(TrackingWorksheet!#REF! &lt;&gt;"",TrackingWorksheet!#REF!&lt;=#REF!), 1, 0)*D1307)</f>
        <v>#REF!</v>
      </c>
      <c r="R1307" s="170" t="e">
        <f>IF(B1307=1,"",IF(AND(TrackingWorksheet!#REF! &lt;&gt;"", TrackingWorksheet!#REF!="At facility"), 1, 0)*D1307)</f>
        <v>#REF!</v>
      </c>
      <c r="S1307" s="170" t="e">
        <f>IF(B1307=1,"",IF(AND(TrackingWorksheet!#REF! &lt;&gt;"", TrackingWorksheet!#REF!="Outside of facility"), 1, 0)*D1307)</f>
        <v>#REF!</v>
      </c>
      <c r="T1307" s="170" t="e">
        <f>IF(B1307=1,"",IF(AND(TrackingWorksheet!#REF!&lt;&gt;"",TrackingWorksheet!#REF!&lt;=#REF!),1,0)*D1307)</f>
        <v>#REF!</v>
      </c>
      <c r="U1307" s="170" t="e">
        <f>IF(B1307=1,"",IF(AND(TrackingWorksheet!#REF!&lt;&gt;"",TrackingWorksheet!#REF!&lt;=#REF!),1,0)*D1307)</f>
        <v>#REF!</v>
      </c>
      <c r="V1307" s="170" t="str">
        <f>IF(B1307=1,"",IF(TrackingWorksheet!F1312="","",TrackingWorksheet!F1312))</f>
        <v/>
      </c>
    </row>
    <row r="1308" spans="2:22" x14ac:dyDescent="0.35">
      <c r="B1308" s="178">
        <f>IF(AND(ISBLANK(TrackingWorksheet!B1313),ISBLANK(TrackingWorksheet!C1313),ISBLANK(TrackingWorksheet!G1313),ISBLANK(TrackingWorksheet!I1313),
ISBLANK(TrackingWorksheet!#REF!)),1,0)</f>
        <v>0</v>
      </c>
      <c r="C1308" s="173">
        <f>IF(B1308=1,"",TrackingWorksheet!D1313)</f>
        <v>0</v>
      </c>
      <c r="D1308" s="176">
        <f>IF(B1308=1,"",IF(AND(TrackingWorksheet!B1313&lt;&gt;"",TrackingWorksheet!B1313&lt;=WeeklyCOVIDSummary!$C$7,OR(TrackingWorksheet!C1313="",TrackingWorksheet!C1313&gt;=WeeklyCOVIDSummary!$C$6)),1,0))</f>
        <v>0</v>
      </c>
      <c r="E1308" s="175">
        <f>IF(B1308=1,"",IF(AND(TrackingWorksheet!H1313&lt;&gt;"",TrackingWorksheet!H1313&lt;=WeeklyCOVIDSummary!$C$7),1,0)*D1308)</f>
        <v>0</v>
      </c>
      <c r="F1308" s="175">
        <f>IF(B1308=1,"",IF(AND(TrackingWorksheet!I1313&lt;&gt;"",TrackingWorksheet!I1313&lt;=WeeklyCOVIDSummary!$C$7),1,0)*D1308)</f>
        <v>0</v>
      </c>
      <c r="G1308" s="175">
        <f>IF(B1308=1,"",IF(AND(TrackingWorksheet!G1313&lt;&gt;"",TrackingWorksheet!G1313&lt;=WeeklyCOVIDSummary!$C$7,WeeklyCOVIDSummary!$C$6-TrackingWorksheet!G1313&lt;60),1,0)*D1308)</f>
        <v>0</v>
      </c>
      <c r="H1308" s="175">
        <f>IF(B1308=1,"",IF(AND(TrackingWorksheet!G1313&lt;&gt;"",TrackingWorksheet!G1313&lt;=WeeklyCOVIDSummary!$C$7,TrackingWorksheet!G1313&gt;$M$3),1,0)*D1308)</f>
        <v>0</v>
      </c>
      <c r="I1308" s="175">
        <f t="shared" si="41"/>
        <v>0</v>
      </c>
      <c r="J1308" s="175">
        <f t="shared" si="40"/>
        <v>0</v>
      </c>
      <c r="K1308" s="175">
        <f>IF(B1308=1,"",IF(AND(TrackingWorksheet!G1313="",TrackingWorksheet!H1313="", TrackingWorksheet!I1313=""),1,0)*D1308)</f>
        <v>0</v>
      </c>
      <c r="L1308" s="178" t="str">
        <f>IF(B1308=1,"",IF(TrackingWorksheet!F1313="","",TrackingWorksheet!F1313))</f>
        <v/>
      </c>
      <c r="M1308" s="170"/>
      <c r="N1308" s="170">
        <f>IF(AND(ISBLANK(TrackingWorksheet!B1313),ISBLANK(TrackingWorksheet!C1313),ISBLANK(TrackingWorksheet!G1313),ISBLANK(TrackingWorksheet!I1313),
ISBLANK(TrackingWorksheet!#REF!)),1,0)</f>
        <v>0</v>
      </c>
      <c r="O1308" s="170">
        <f>IF(B1308=1,"",TrackingWorksheet!E1313)</f>
        <v>0</v>
      </c>
      <c r="P1308" s="170" t="e">
        <f>IF(B1308=1,"",IF(AND(TrackingWorksheet!B1313&lt;&gt;"",TrackingWorksheet!B1313&lt;=#REF!,OR(TrackingWorksheet!C1313="",TrackingWorksheet!C1313&gt;=#REF!)),1,0))</f>
        <v>#REF!</v>
      </c>
      <c r="Q1308" s="170" t="e">
        <f>IF(B1308=1,"",IF(AND(TrackingWorksheet!#REF! &lt;&gt;"",TrackingWorksheet!#REF!&lt;=#REF!), 1, 0)*D1308)</f>
        <v>#REF!</v>
      </c>
      <c r="R1308" s="170" t="e">
        <f>IF(B1308=1,"",IF(AND(TrackingWorksheet!#REF! &lt;&gt;"", TrackingWorksheet!#REF!="At facility"), 1, 0)*D1308)</f>
        <v>#REF!</v>
      </c>
      <c r="S1308" s="170" t="e">
        <f>IF(B1308=1,"",IF(AND(TrackingWorksheet!#REF! &lt;&gt;"", TrackingWorksheet!#REF!="Outside of facility"), 1, 0)*D1308)</f>
        <v>#REF!</v>
      </c>
      <c r="T1308" s="170" t="e">
        <f>IF(B1308=1,"",IF(AND(TrackingWorksheet!#REF!&lt;&gt;"",TrackingWorksheet!#REF!&lt;=#REF!),1,0)*D1308)</f>
        <v>#REF!</v>
      </c>
      <c r="U1308" s="170" t="e">
        <f>IF(B1308=1,"",IF(AND(TrackingWorksheet!#REF!&lt;&gt;"",TrackingWorksheet!#REF!&lt;=#REF!),1,0)*D1308)</f>
        <v>#REF!</v>
      </c>
      <c r="V1308" s="170" t="str">
        <f>IF(B1308=1,"",IF(TrackingWorksheet!F1313="","",TrackingWorksheet!F1313))</f>
        <v/>
      </c>
    </row>
    <row r="1309" spans="2:22" x14ac:dyDescent="0.35">
      <c r="B1309" s="178">
        <f>IF(AND(ISBLANK(TrackingWorksheet!B1314),ISBLANK(TrackingWorksheet!C1314),ISBLANK(TrackingWorksheet!G1314),ISBLANK(TrackingWorksheet!I1314),
ISBLANK(TrackingWorksheet!#REF!)),1,0)</f>
        <v>0</v>
      </c>
      <c r="C1309" s="173">
        <f>IF(B1309=1,"",TrackingWorksheet!D1314)</f>
        <v>0</v>
      </c>
      <c r="D1309" s="176">
        <f>IF(B1309=1,"",IF(AND(TrackingWorksheet!B1314&lt;&gt;"",TrackingWorksheet!B1314&lt;=WeeklyCOVIDSummary!$C$7,OR(TrackingWorksheet!C1314="",TrackingWorksheet!C1314&gt;=WeeklyCOVIDSummary!$C$6)),1,0))</f>
        <v>0</v>
      </c>
      <c r="E1309" s="175">
        <f>IF(B1309=1,"",IF(AND(TrackingWorksheet!H1314&lt;&gt;"",TrackingWorksheet!H1314&lt;=WeeklyCOVIDSummary!$C$7),1,0)*D1309)</f>
        <v>0</v>
      </c>
      <c r="F1309" s="175">
        <f>IF(B1309=1,"",IF(AND(TrackingWorksheet!I1314&lt;&gt;"",TrackingWorksheet!I1314&lt;=WeeklyCOVIDSummary!$C$7),1,0)*D1309)</f>
        <v>0</v>
      </c>
      <c r="G1309" s="175">
        <f>IF(B1309=1,"",IF(AND(TrackingWorksheet!G1314&lt;&gt;"",TrackingWorksheet!G1314&lt;=WeeklyCOVIDSummary!$C$7,WeeklyCOVIDSummary!$C$6-TrackingWorksheet!G1314&lt;60),1,0)*D1309)</f>
        <v>0</v>
      </c>
      <c r="H1309" s="175">
        <f>IF(B1309=1,"",IF(AND(TrackingWorksheet!G1314&lt;&gt;"",TrackingWorksheet!G1314&lt;=WeeklyCOVIDSummary!$C$7,TrackingWorksheet!G1314&gt;$M$3),1,0)*D1309)</f>
        <v>0</v>
      </c>
      <c r="I1309" s="175">
        <f t="shared" si="41"/>
        <v>0</v>
      </c>
      <c r="J1309" s="175">
        <f t="shared" si="40"/>
        <v>0</v>
      </c>
      <c r="K1309" s="175">
        <f>IF(B1309=1,"",IF(AND(TrackingWorksheet!G1314="",TrackingWorksheet!H1314="", TrackingWorksheet!I1314=""),1,0)*D1309)</f>
        <v>0</v>
      </c>
      <c r="L1309" s="178" t="str">
        <f>IF(B1309=1,"",IF(TrackingWorksheet!F1314="","",TrackingWorksheet!F1314))</f>
        <v/>
      </c>
      <c r="M1309" s="170"/>
      <c r="N1309" s="170">
        <f>IF(AND(ISBLANK(TrackingWorksheet!B1314),ISBLANK(TrackingWorksheet!C1314),ISBLANK(TrackingWorksheet!G1314),ISBLANK(TrackingWorksheet!I1314),
ISBLANK(TrackingWorksheet!#REF!)),1,0)</f>
        <v>0</v>
      </c>
      <c r="O1309" s="170">
        <f>IF(B1309=1,"",TrackingWorksheet!E1314)</f>
        <v>0</v>
      </c>
      <c r="P1309" s="170" t="e">
        <f>IF(B1309=1,"",IF(AND(TrackingWorksheet!B1314&lt;&gt;"",TrackingWorksheet!B1314&lt;=#REF!,OR(TrackingWorksheet!C1314="",TrackingWorksheet!C1314&gt;=#REF!)),1,0))</f>
        <v>#REF!</v>
      </c>
      <c r="Q1309" s="170" t="e">
        <f>IF(B1309=1,"",IF(AND(TrackingWorksheet!#REF! &lt;&gt;"",TrackingWorksheet!#REF!&lt;=#REF!), 1, 0)*D1309)</f>
        <v>#REF!</v>
      </c>
      <c r="R1309" s="170" t="e">
        <f>IF(B1309=1,"",IF(AND(TrackingWorksheet!#REF! &lt;&gt;"", TrackingWorksheet!#REF!="At facility"), 1, 0)*D1309)</f>
        <v>#REF!</v>
      </c>
      <c r="S1309" s="170" t="e">
        <f>IF(B1309=1,"",IF(AND(TrackingWorksheet!#REF! &lt;&gt;"", TrackingWorksheet!#REF!="Outside of facility"), 1, 0)*D1309)</f>
        <v>#REF!</v>
      </c>
      <c r="T1309" s="170" t="e">
        <f>IF(B1309=1,"",IF(AND(TrackingWorksheet!#REF!&lt;&gt;"",TrackingWorksheet!#REF!&lt;=#REF!),1,0)*D1309)</f>
        <v>#REF!</v>
      </c>
      <c r="U1309" s="170" t="e">
        <f>IF(B1309=1,"",IF(AND(TrackingWorksheet!#REF!&lt;&gt;"",TrackingWorksheet!#REF!&lt;=#REF!),1,0)*D1309)</f>
        <v>#REF!</v>
      </c>
      <c r="V1309" s="170" t="str">
        <f>IF(B1309=1,"",IF(TrackingWorksheet!F1314="","",TrackingWorksheet!F1314))</f>
        <v/>
      </c>
    </row>
    <row r="1310" spans="2:22" x14ac:dyDescent="0.35">
      <c r="B1310" s="178">
        <f>IF(AND(ISBLANK(TrackingWorksheet!B1315),ISBLANK(TrackingWorksheet!C1315),ISBLANK(TrackingWorksheet!G1315),ISBLANK(TrackingWorksheet!I1315),
ISBLANK(TrackingWorksheet!#REF!)),1,0)</f>
        <v>0</v>
      </c>
      <c r="C1310" s="173">
        <f>IF(B1310=1,"",TrackingWorksheet!D1315)</f>
        <v>0</v>
      </c>
      <c r="D1310" s="176">
        <f>IF(B1310=1,"",IF(AND(TrackingWorksheet!B1315&lt;&gt;"",TrackingWorksheet!B1315&lt;=WeeklyCOVIDSummary!$C$7,OR(TrackingWorksheet!C1315="",TrackingWorksheet!C1315&gt;=WeeklyCOVIDSummary!$C$6)),1,0))</f>
        <v>0</v>
      </c>
      <c r="E1310" s="175">
        <f>IF(B1310=1,"",IF(AND(TrackingWorksheet!H1315&lt;&gt;"",TrackingWorksheet!H1315&lt;=WeeklyCOVIDSummary!$C$7),1,0)*D1310)</f>
        <v>0</v>
      </c>
      <c r="F1310" s="175">
        <f>IF(B1310=1,"",IF(AND(TrackingWorksheet!I1315&lt;&gt;"",TrackingWorksheet!I1315&lt;=WeeklyCOVIDSummary!$C$7),1,0)*D1310)</f>
        <v>0</v>
      </c>
      <c r="G1310" s="175">
        <f>IF(B1310=1,"",IF(AND(TrackingWorksheet!G1315&lt;&gt;"",TrackingWorksheet!G1315&lt;=WeeklyCOVIDSummary!$C$7,WeeklyCOVIDSummary!$C$6-TrackingWorksheet!G1315&lt;60),1,0)*D1310)</f>
        <v>0</v>
      </c>
      <c r="H1310" s="175">
        <f>IF(B1310=1,"",IF(AND(TrackingWorksheet!G1315&lt;&gt;"",TrackingWorksheet!G1315&lt;=WeeklyCOVIDSummary!$C$7,TrackingWorksheet!G1315&gt;$M$3),1,0)*D1310)</f>
        <v>0</v>
      </c>
      <c r="I1310" s="175">
        <f t="shared" si="41"/>
        <v>0</v>
      </c>
      <c r="J1310" s="175">
        <f t="shared" si="40"/>
        <v>0</v>
      </c>
      <c r="K1310" s="175">
        <f>IF(B1310=1,"",IF(AND(TrackingWorksheet!G1315="",TrackingWorksheet!H1315="", TrackingWorksheet!I1315=""),1,0)*D1310)</f>
        <v>0</v>
      </c>
      <c r="L1310" s="178" t="str">
        <f>IF(B1310=1,"",IF(TrackingWorksheet!F1315="","",TrackingWorksheet!F1315))</f>
        <v/>
      </c>
      <c r="M1310" s="170"/>
      <c r="N1310" s="170">
        <f>IF(AND(ISBLANK(TrackingWorksheet!B1315),ISBLANK(TrackingWorksheet!C1315),ISBLANK(TrackingWorksheet!G1315),ISBLANK(TrackingWorksheet!I1315),
ISBLANK(TrackingWorksheet!#REF!)),1,0)</f>
        <v>0</v>
      </c>
      <c r="O1310" s="170">
        <f>IF(B1310=1,"",TrackingWorksheet!E1315)</f>
        <v>0</v>
      </c>
      <c r="P1310" s="170" t="e">
        <f>IF(B1310=1,"",IF(AND(TrackingWorksheet!B1315&lt;&gt;"",TrackingWorksheet!B1315&lt;=#REF!,OR(TrackingWorksheet!C1315="",TrackingWorksheet!C1315&gt;=#REF!)),1,0))</f>
        <v>#REF!</v>
      </c>
      <c r="Q1310" s="170" t="e">
        <f>IF(B1310=1,"",IF(AND(TrackingWorksheet!#REF! &lt;&gt;"",TrackingWorksheet!#REF!&lt;=#REF!), 1, 0)*D1310)</f>
        <v>#REF!</v>
      </c>
      <c r="R1310" s="170" t="e">
        <f>IF(B1310=1,"",IF(AND(TrackingWorksheet!#REF! &lt;&gt;"", TrackingWorksheet!#REF!="At facility"), 1, 0)*D1310)</f>
        <v>#REF!</v>
      </c>
      <c r="S1310" s="170" t="e">
        <f>IF(B1310=1,"",IF(AND(TrackingWorksheet!#REF! &lt;&gt;"", TrackingWorksheet!#REF!="Outside of facility"), 1, 0)*D1310)</f>
        <v>#REF!</v>
      </c>
      <c r="T1310" s="170" t="e">
        <f>IF(B1310=1,"",IF(AND(TrackingWorksheet!#REF!&lt;&gt;"",TrackingWorksheet!#REF!&lt;=#REF!),1,0)*D1310)</f>
        <v>#REF!</v>
      </c>
      <c r="U1310" s="170" t="e">
        <f>IF(B1310=1,"",IF(AND(TrackingWorksheet!#REF!&lt;&gt;"",TrackingWorksheet!#REF!&lt;=#REF!),1,0)*D1310)</f>
        <v>#REF!</v>
      </c>
      <c r="V1310" s="170" t="str">
        <f>IF(B1310=1,"",IF(TrackingWorksheet!F1315="","",TrackingWorksheet!F1315))</f>
        <v/>
      </c>
    </row>
    <row r="1311" spans="2:22" x14ac:dyDescent="0.35">
      <c r="B1311" s="178">
        <f>IF(AND(ISBLANK(TrackingWorksheet!B1316),ISBLANK(TrackingWorksheet!C1316),ISBLANK(TrackingWorksheet!G1316),ISBLANK(TrackingWorksheet!I1316),
ISBLANK(TrackingWorksheet!#REF!)),1,0)</f>
        <v>0</v>
      </c>
      <c r="C1311" s="173">
        <f>IF(B1311=1,"",TrackingWorksheet!D1316)</f>
        <v>0</v>
      </c>
      <c r="D1311" s="176">
        <f>IF(B1311=1,"",IF(AND(TrackingWorksheet!B1316&lt;&gt;"",TrackingWorksheet!B1316&lt;=WeeklyCOVIDSummary!$C$7,OR(TrackingWorksheet!C1316="",TrackingWorksheet!C1316&gt;=WeeklyCOVIDSummary!$C$6)),1,0))</f>
        <v>0</v>
      </c>
      <c r="E1311" s="175">
        <f>IF(B1311=1,"",IF(AND(TrackingWorksheet!H1316&lt;&gt;"",TrackingWorksheet!H1316&lt;=WeeklyCOVIDSummary!$C$7),1,0)*D1311)</f>
        <v>0</v>
      </c>
      <c r="F1311" s="175">
        <f>IF(B1311=1,"",IF(AND(TrackingWorksheet!I1316&lt;&gt;"",TrackingWorksheet!I1316&lt;=WeeklyCOVIDSummary!$C$7),1,0)*D1311)</f>
        <v>0</v>
      </c>
      <c r="G1311" s="175">
        <f>IF(B1311=1,"",IF(AND(TrackingWorksheet!G1316&lt;&gt;"",TrackingWorksheet!G1316&lt;=WeeklyCOVIDSummary!$C$7,WeeklyCOVIDSummary!$C$6-TrackingWorksheet!G1316&lt;60),1,0)*D1311)</f>
        <v>0</v>
      </c>
      <c r="H1311" s="175">
        <f>IF(B1311=1,"",IF(AND(TrackingWorksheet!G1316&lt;&gt;"",TrackingWorksheet!G1316&lt;=WeeklyCOVIDSummary!$C$7,TrackingWorksheet!G1316&gt;$M$3),1,0)*D1311)</f>
        <v>0</v>
      </c>
      <c r="I1311" s="175">
        <f t="shared" si="41"/>
        <v>0</v>
      </c>
      <c r="J1311" s="175">
        <f t="shared" si="40"/>
        <v>0</v>
      </c>
      <c r="K1311" s="175">
        <f>IF(B1311=1,"",IF(AND(TrackingWorksheet!G1316="",TrackingWorksheet!H1316="", TrackingWorksheet!I1316=""),1,0)*D1311)</f>
        <v>0</v>
      </c>
      <c r="L1311" s="178" t="str">
        <f>IF(B1311=1,"",IF(TrackingWorksheet!F1316="","",TrackingWorksheet!F1316))</f>
        <v/>
      </c>
      <c r="M1311" s="170"/>
      <c r="N1311" s="170">
        <f>IF(AND(ISBLANK(TrackingWorksheet!B1316),ISBLANK(TrackingWorksheet!C1316),ISBLANK(TrackingWorksheet!G1316),ISBLANK(TrackingWorksheet!I1316),
ISBLANK(TrackingWorksheet!#REF!)),1,0)</f>
        <v>0</v>
      </c>
      <c r="O1311" s="170">
        <f>IF(B1311=1,"",TrackingWorksheet!E1316)</f>
        <v>0</v>
      </c>
      <c r="P1311" s="170" t="e">
        <f>IF(B1311=1,"",IF(AND(TrackingWorksheet!B1316&lt;&gt;"",TrackingWorksheet!B1316&lt;=#REF!,OR(TrackingWorksheet!C1316="",TrackingWorksheet!C1316&gt;=#REF!)),1,0))</f>
        <v>#REF!</v>
      </c>
      <c r="Q1311" s="170" t="e">
        <f>IF(B1311=1,"",IF(AND(TrackingWorksheet!#REF! &lt;&gt;"",TrackingWorksheet!#REF!&lt;=#REF!), 1, 0)*D1311)</f>
        <v>#REF!</v>
      </c>
      <c r="R1311" s="170" t="e">
        <f>IF(B1311=1,"",IF(AND(TrackingWorksheet!#REF! &lt;&gt;"", TrackingWorksheet!#REF!="At facility"), 1, 0)*D1311)</f>
        <v>#REF!</v>
      </c>
      <c r="S1311" s="170" t="e">
        <f>IF(B1311=1,"",IF(AND(TrackingWorksheet!#REF! &lt;&gt;"", TrackingWorksheet!#REF!="Outside of facility"), 1, 0)*D1311)</f>
        <v>#REF!</v>
      </c>
      <c r="T1311" s="170" t="e">
        <f>IF(B1311=1,"",IF(AND(TrackingWorksheet!#REF!&lt;&gt;"",TrackingWorksheet!#REF!&lt;=#REF!),1,0)*D1311)</f>
        <v>#REF!</v>
      </c>
      <c r="U1311" s="170" t="e">
        <f>IF(B1311=1,"",IF(AND(TrackingWorksheet!#REF!&lt;&gt;"",TrackingWorksheet!#REF!&lt;=#REF!),1,0)*D1311)</f>
        <v>#REF!</v>
      </c>
      <c r="V1311" s="170" t="str">
        <f>IF(B1311=1,"",IF(TrackingWorksheet!F1316="","",TrackingWorksheet!F1316))</f>
        <v/>
      </c>
    </row>
    <row r="1312" spans="2:22" x14ac:dyDescent="0.35">
      <c r="B1312" s="178">
        <f>IF(AND(ISBLANK(TrackingWorksheet!B1317),ISBLANK(TrackingWorksheet!C1317),ISBLANK(TrackingWorksheet!G1317),ISBLANK(TrackingWorksheet!I1317),
ISBLANK(TrackingWorksheet!#REF!)),1,0)</f>
        <v>0</v>
      </c>
      <c r="C1312" s="173">
        <f>IF(B1312=1,"",TrackingWorksheet!D1317)</f>
        <v>0</v>
      </c>
      <c r="D1312" s="176">
        <f>IF(B1312=1,"",IF(AND(TrackingWorksheet!B1317&lt;&gt;"",TrackingWorksheet!B1317&lt;=WeeklyCOVIDSummary!$C$7,OR(TrackingWorksheet!C1317="",TrackingWorksheet!C1317&gt;=WeeklyCOVIDSummary!$C$6)),1,0))</f>
        <v>0</v>
      </c>
      <c r="E1312" s="175">
        <f>IF(B1312=1,"",IF(AND(TrackingWorksheet!H1317&lt;&gt;"",TrackingWorksheet!H1317&lt;=WeeklyCOVIDSummary!$C$7),1,0)*D1312)</f>
        <v>0</v>
      </c>
      <c r="F1312" s="175">
        <f>IF(B1312=1,"",IF(AND(TrackingWorksheet!I1317&lt;&gt;"",TrackingWorksheet!I1317&lt;=WeeklyCOVIDSummary!$C$7),1,0)*D1312)</f>
        <v>0</v>
      </c>
      <c r="G1312" s="175">
        <f>IF(B1312=1,"",IF(AND(TrackingWorksheet!G1317&lt;&gt;"",TrackingWorksheet!G1317&lt;=WeeklyCOVIDSummary!$C$7,WeeklyCOVIDSummary!$C$6-TrackingWorksheet!G1317&lt;60),1,0)*D1312)</f>
        <v>0</v>
      </c>
      <c r="H1312" s="175">
        <f>IF(B1312=1,"",IF(AND(TrackingWorksheet!G1317&lt;&gt;"",TrackingWorksheet!G1317&lt;=WeeklyCOVIDSummary!$C$7,TrackingWorksheet!G1317&gt;$M$3),1,0)*D1312)</f>
        <v>0</v>
      </c>
      <c r="I1312" s="175">
        <f t="shared" si="41"/>
        <v>0</v>
      </c>
      <c r="J1312" s="175">
        <f t="shared" si="40"/>
        <v>0</v>
      </c>
      <c r="K1312" s="175">
        <f>IF(B1312=1,"",IF(AND(TrackingWorksheet!G1317="",TrackingWorksheet!H1317="", TrackingWorksheet!I1317=""),1,0)*D1312)</f>
        <v>0</v>
      </c>
      <c r="L1312" s="178" t="str">
        <f>IF(B1312=1,"",IF(TrackingWorksheet!F1317="","",TrackingWorksheet!F1317))</f>
        <v/>
      </c>
      <c r="M1312" s="170"/>
      <c r="N1312" s="170">
        <f>IF(AND(ISBLANK(TrackingWorksheet!B1317),ISBLANK(TrackingWorksheet!C1317),ISBLANK(TrackingWorksheet!G1317),ISBLANK(TrackingWorksheet!I1317),
ISBLANK(TrackingWorksheet!#REF!)),1,0)</f>
        <v>0</v>
      </c>
      <c r="O1312" s="170">
        <f>IF(B1312=1,"",TrackingWorksheet!E1317)</f>
        <v>0</v>
      </c>
      <c r="P1312" s="170" t="e">
        <f>IF(B1312=1,"",IF(AND(TrackingWorksheet!B1317&lt;&gt;"",TrackingWorksheet!B1317&lt;=#REF!,OR(TrackingWorksheet!C1317="",TrackingWorksheet!C1317&gt;=#REF!)),1,0))</f>
        <v>#REF!</v>
      </c>
      <c r="Q1312" s="170" t="e">
        <f>IF(B1312=1,"",IF(AND(TrackingWorksheet!#REF! &lt;&gt;"",TrackingWorksheet!#REF!&lt;=#REF!), 1, 0)*D1312)</f>
        <v>#REF!</v>
      </c>
      <c r="R1312" s="170" t="e">
        <f>IF(B1312=1,"",IF(AND(TrackingWorksheet!#REF! &lt;&gt;"", TrackingWorksheet!#REF!="At facility"), 1, 0)*D1312)</f>
        <v>#REF!</v>
      </c>
      <c r="S1312" s="170" t="e">
        <f>IF(B1312=1,"",IF(AND(TrackingWorksheet!#REF! &lt;&gt;"", TrackingWorksheet!#REF!="Outside of facility"), 1, 0)*D1312)</f>
        <v>#REF!</v>
      </c>
      <c r="T1312" s="170" t="e">
        <f>IF(B1312=1,"",IF(AND(TrackingWorksheet!#REF!&lt;&gt;"",TrackingWorksheet!#REF!&lt;=#REF!),1,0)*D1312)</f>
        <v>#REF!</v>
      </c>
      <c r="U1312" s="170" t="e">
        <f>IF(B1312=1,"",IF(AND(TrackingWorksheet!#REF!&lt;&gt;"",TrackingWorksheet!#REF!&lt;=#REF!),1,0)*D1312)</f>
        <v>#REF!</v>
      </c>
      <c r="V1312" s="170" t="str">
        <f>IF(B1312=1,"",IF(TrackingWorksheet!F1317="","",TrackingWorksheet!F1317))</f>
        <v/>
      </c>
    </row>
    <row r="1313" spans="2:22" x14ac:dyDescent="0.35">
      <c r="B1313" s="178">
        <f>IF(AND(ISBLANK(TrackingWorksheet!B1318),ISBLANK(TrackingWorksheet!C1318),ISBLANK(TrackingWorksheet!G1318),ISBLANK(TrackingWorksheet!I1318),
ISBLANK(TrackingWorksheet!#REF!)),1,0)</f>
        <v>0</v>
      </c>
      <c r="C1313" s="173">
        <f>IF(B1313=1,"",TrackingWorksheet!D1318)</f>
        <v>0</v>
      </c>
      <c r="D1313" s="176">
        <f>IF(B1313=1,"",IF(AND(TrackingWorksheet!B1318&lt;&gt;"",TrackingWorksheet!B1318&lt;=WeeklyCOVIDSummary!$C$7,OR(TrackingWorksheet!C1318="",TrackingWorksheet!C1318&gt;=WeeklyCOVIDSummary!$C$6)),1,0))</f>
        <v>0</v>
      </c>
      <c r="E1313" s="175">
        <f>IF(B1313=1,"",IF(AND(TrackingWorksheet!H1318&lt;&gt;"",TrackingWorksheet!H1318&lt;=WeeklyCOVIDSummary!$C$7),1,0)*D1313)</f>
        <v>0</v>
      </c>
      <c r="F1313" s="175">
        <f>IF(B1313=1,"",IF(AND(TrackingWorksheet!I1318&lt;&gt;"",TrackingWorksheet!I1318&lt;=WeeklyCOVIDSummary!$C$7),1,0)*D1313)</f>
        <v>0</v>
      </c>
      <c r="G1313" s="175">
        <f>IF(B1313=1,"",IF(AND(TrackingWorksheet!G1318&lt;&gt;"",TrackingWorksheet!G1318&lt;=WeeklyCOVIDSummary!$C$7,WeeklyCOVIDSummary!$C$6-TrackingWorksheet!G1318&lt;60),1,0)*D1313)</f>
        <v>0</v>
      </c>
      <c r="H1313" s="175">
        <f>IF(B1313=1,"",IF(AND(TrackingWorksheet!G1318&lt;&gt;"",TrackingWorksheet!G1318&lt;=WeeklyCOVIDSummary!$C$7,TrackingWorksheet!G1318&gt;$M$3),1,0)*D1313)</f>
        <v>0</v>
      </c>
      <c r="I1313" s="175">
        <f t="shared" si="41"/>
        <v>0</v>
      </c>
      <c r="J1313" s="175">
        <f t="shared" si="40"/>
        <v>0</v>
      </c>
      <c r="K1313" s="175">
        <f>IF(B1313=1,"",IF(AND(TrackingWorksheet!G1318="",TrackingWorksheet!H1318="", TrackingWorksheet!I1318=""),1,0)*D1313)</f>
        <v>0</v>
      </c>
      <c r="L1313" s="178" t="str">
        <f>IF(B1313=1,"",IF(TrackingWorksheet!F1318="","",TrackingWorksheet!F1318))</f>
        <v/>
      </c>
      <c r="M1313" s="170"/>
      <c r="N1313" s="170">
        <f>IF(AND(ISBLANK(TrackingWorksheet!B1318),ISBLANK(TrackingWorksheet!C1318),ISBLANK(TrackingWorksheet!G1318),ISBLANK(TrackingWorksheet!I1318),
ISBLANK(TrackingWorksheet!#REF!)),1,0)</f>
        <v>0</v>
      </c>
      <c r="O1313" s="170">
        <f>IF(B1313=1,"",TrackingWorksheet!E1318)</f>
        <v>0</v>
      </c>
      <c r="P1313" s="170" t="e">
        <f>IF(B1313=1,"",IF(AND(TrackingWorksheet!B1318&lt;&gt;"",TrackingWorksheet!B1318&lt;=#REF!,OR(TrackingWorksheet!C1318="",TrackingWorksheet!C1318&gt;=#REF!)),1,0))</f>
        <v>#REF!</v>
      </c>
      <c r="Q1313" s="170" t="e">
        <f>IF(B1313=1,"",IF(AND(TrackingWorksheet!#REF! &lt;&gt;"",TrackingWorksheet!#REF!&lt;=#REF!), 1, 0)*D1313)</f>
        <v>#REF!</v>
      </c>
      <c r="R1313" s="170" t="e">
        <f>IF(B1313=1,"",IF(AND(TrackingWorksheet!#REF! &lt;&gt;"", TrackingWorksheet!#REF!="At facility"), 1, 0)*D1313)</f>
        <v>#REF!</v>
      </c>
      <c r="S1313" s="170" t="e">
        <f>IF(B1313=1,"",IF(AND(TrackingWorksheet!#REF! &lt;&gt;"", TrackingWorksheet!#REF!="Outside of facility"), 1, 0)*D1313)</f>
        <v>#REF!</v>
      </c>
      <c r="T1313" s="170" t="e">
        <f>IF(B1313=1,"",IF(AND(TrackingWorksheet!#REF!&lt;&gt;"",TrackingWorksheet!#REF!&lt;=#REF!),1,0)*D1313)</f>
        <v>#REF!</v>
      </c>
      <c r="U1313" s="170" t="e">
        <f>IF(B1313=1,"",IF(AND(TrackingWorksheet!#REF!&lt;&gt;"",TrackingWorksheet!#REF!&lt;=#REF!),1,0)*D1313)</f>
        <v>#REF!</v>
      </c>
      <c r="V1313" s="170" t="str">
        <f>IF(B1313=1,"",IF(TrackingWorksheet!F1318="","",TrackingWorksheet!F1318))</f>
        <v/>
      </c>
    </row>
    <row r="1314" spans="2:22" x14ac:dyDescent="0.35">
      <c r="B1314" s="178">
        <f>IF(AND(ISBLANK(TrackingWorksheet!B1319),ISBLANK(TrackingWorksheet!C1319),ISBLANK(TrackingWorksheet!G1319),ISBLANK(TrackingWorksheet!I1319),
ISBLANK(TrackingWorksheet!#REF!)),1,0)</f>
        <v>0</v>
      </c>
      <c r="C1314" s="173">
        <f>IF(B1314=1,"",TrackingWorksheet!D1319)</f>
        <v>0</v>
      </c>
      <c r="D1314" s="176">
        <f>IF(B1314=1,"",IF(AND(TrackingWorksheet!B1319&lt;&gt;"",TrackingWorksheet!B1319&lt;=WeeklyCOVIDSummary!$C$7,OR(TrackingWorksheet!C1319="",TrackingWorksheet!C1319&gt;=WeeklyCOVIDSummary!$C$6)),1,0))</f>
        <v>0</v>
      </c>
      <c r="E1314" s="175">
        <f>IF(B1314=1,"",IF(AND(TrackingWorksheet!H1319&lt;&gt;"",TrackingWorksheet!H1319&lt;=WeeklyCOVIDSummary!$C$7),1,0)*D1314)</f>
        <v>0</v>
      </c>
      <c r="F1314" s="175">
        <f>IF(B1314=1,"",IF(AND(TrackingWorksheet!I1319&lt;&gt;"",TrackingWorksheet!I1319&lt;=WeeklyCOVIDSummary!$C$7),1,0)*D1314)</f>
        <v>0</v>
      </c>
      <c r="G1314" s="175">
        <f>IF(B1314=1,"",IF(AND(TrackingWorksheet!G1319&lt;&gt;"",TrackingWorksheet!G1319&lt;=WeeklyCOVIDSummary!$C$7,WeeklyCOVIDSummary!$C$6-TrackingWorksheet!G1319&lt;60),1,0)*D1314)</f>
        <v>0</v>
      </c>
      <c r="H1314" s="175">
        <f>IF(B1314=1,"",IF(AND(TrackingWorksheet!G1319&lt;&gt;"",TrackingWorksheet!G1319&lt;=WeeklyCOVIDSummary!$C$7,TrackingWorksheet!G1319&gt;$M$3),1,0)*D1314)</f>
        <v>0</v>
      </c>
      <c r="I1314" s="175">
        <f t="shared" si="41"/>
        <v>0</v>
      </c>
      <c r="J1314" s="175">
        <f t="shared" si="40"/>
        <v>0</v>
      </c>
      <c r="K1314" s="175">
        <f>IF(B1314=1,"",IF(AND(TrackingWorksheet!G1319="",TrackingWorksheet!H1319="", TrackingWorksheet!I1319=""),1,0)*D1314)</f>
        <v>0</v>
      </c>
      <c r="L1314" s="178" t="str">
        <f>IF(B1314=1,"",IF(TrackingWorksheet!F1319="","",TrackingWorksheet!F1319))</f>
        <v/>
      </c>
      <c r="M1314" s="170"/>
      <c r="N1314" s="170">
        <f>IF(AND(ISBLANK(TrackingWorksheet!B1319),ISBLANK(TrackingWorksheet!C1319),ISBLANK(TrackingWorksheet!G1319),ISBLANK(TrackingWorksheet!I1319),
ISBLANK(TrackingWorksheet!#REF!)),1,0)</f>
        <v>0</v>
      </c>
      <c r="O1314" s="170">
        <f>IF(B1314=1,"",TrackingWorksheet!E1319)</f>
        <v>0</v>
      </c>
      <c r="P1314" s="170" t="e">
        <f>IF(B1314=1,"",IF(AND(TrackingWorksheet!B1319&lt;&gt;"",TrackingWorksheet!B1319&lt;=#REF!,OR(TrackingWorksheet!C1319="",TrackingWorksheet!C1319&gt;=#REF!)),1,0))</f>
        <v>#REF!</v>
      </c>
      <c r="Q1314" s="170" t="e">
        <f>IF(B1314=1,"",IF(AND(TrackingWorksheet!#REF! &lt;&gt;"",TrackingWorksheet!#REF!&lt;=#REF!), 1, 0)*D1314)</f>
        <v>#REF!</v>
      </c>
      <c r="R1314" s="170" t="e">
        <f>IF(B1314=1,"",IF(AND(TrackingWorksheet!#REF! &lt;&gt;"", TrackingWorksheet!#REF!="At facility"), 1, 0)*D1314)</f>
        <v>#REF!</v>
      </c>
      <c r="S1314" s="170" t="e">
        <f>IF(B1314=1,"",IF(AND(TrackingWorksheet!#REF! &lt;&gt;"", TrackingWorksheet!#REF!="Outside of facility"), 1, 0)*D1314)</f>
        <v>#REF!</v>
      </c>
      <c r="T1314" s="170" t="e">
        <f>IF(B1314=1,"",IF(AND(TrackingWorksheet!#REF!&lt;&gt;"",TrackingWorksheet!#REF!&lt;=#REF!),1,0)*D1314)</f>
        <v>#REF!</v>
      </c>
      <c r="U1314" s="170" t="e">
        <f>IF(B1314=1,"",IF(AND(TrackingWorksheet!#REF!&lt;&gt;"",TrackingWorksheet!#REF!&lt;=#REF!),1,0)*D1314)</f>
        <v>#REF!</v>
      </c>
      <c r="V1314" s="170" t="str">
        <f>IF(B1314=1,"",IF(TrackingWorksheet!F1319="","",TrackingWorksheet!F1319))</f>
        <v/>
      </c>
    </row>
    <row r="1315" spans="2:22" x14ac:dyDescent="0.35">
      <c r="B1315" s="178">
        <f>IF(AND(ISBLANK(TrackingWorksheet!B1320),ISBLANK(TrackingWorksheet!C1320),ISBLANK(TrackingWorksheet!G1320),ISBLANK(TrackingWorksheet!I1320),
ISBLANK(TrackingWorksheet!#REF!)),1,0)</f>
        <v>0</v>
      </c>
      <c r="C1315" s="173">
        <f>IF(B1315=1,"",TrackingWorksheet!D1320)</f>
        <v>0</v>
      </c>
      <c r="D1315" s="176">
        <f>IF(B1315=1,"",IF(AND(TrackingWorksheet!B1320&lt;&gt;"",TrackingWorksheet!B1320&lt;=WeeklyCOVIDSummary!$C$7,OR(TrackingWorksheet!C1320="",TrackingWorksheet!C1320&gt;=WeeklyCOVIDSummary!$C$6)),1,0))</f>
        <v>0</v>
      </c>
      <c r="E1315" s="175">
        <f>IF(B1315=1,"",IF(AND(TrackingWorksheet!H1320&lt;&gt;"",TrackingWorksheet!H1320&lt;=WeeklyCOVIDSummary!$C$7),1,0)*D1315)</f>
        <v>0</v>
      </c>
      <c r="F1315" s="175">
        <f>IF(B1315=1,"",IF(AND(TrackingWorksheet!I1320&lt;&gt;"",TrackingWorksheet!I1320&lt;=WeeklyCOVIDSummary!$C$7),1,0)*D1315)</f>
        <v>0</v>
      </c>
      <c r="G1315" s="175">
        <f>IF(B1315=1,"",IF(AND(TrackingWorksheet!G1320&lt;&gt;"",TrackingWorksheet!G1320&lt;=WeeklyCOVIDSummary!$C$7,WeeklyCOVIDSummary!$C$6-TrackingWorksheet!G1320&lt;60),1,0)*D1315)</f>
        <v>0</v>
      </c>
      <c r="H1315" s="175">
        <f>IF(B1315=1,"",IF(AND(TrackingWorksheet!G1320&lt;&gt;"",TrackingWorksheet!G1320&lt;=WeeklyCOVIDSummary!$C$7,TrackingWorksheet!G1320&gt;$M$3),1,0)*D1315)</f>
        <v>0</v>
      </c>
      <c r="I1315" s="175">
        <f t="shared" si="41"/>
        <v>0</v>
      </c>
      <c r="J1315" s="175">
        <f t="shared" si="40"/>
        <v>0</v>
      </c>
      <c r="K1315" s="175">
        <f>IF(B1315=1,"",IF(AND(TrackingWorksheet!G1320="",TrackingWorksheet!H1320="", TrackingWorksheet!I1320=""),1,0)*D1315)</f>
        <v>0</v>
      </c>
      <c r="L1315" s="178" t="str">
        <f>IF(B1315=1,"",IF(TrackingWorksheet!F1320="","",TrackingWorksheet!F1320))</f>
        <v/>
      </c>
      <c r="M1315" s="170"/>
      <c r="N1315" s="170">
        <f>IF(AND(ISBLANK(TrackingWorksheet!B1320),ISBLANK(TrackingWorksheet!C1320),ISBLANK(TrackingWorksheet!G1320),ISBLANK(TrackingWorksheet!I1320),
ISBLANK(TrackingWorksheet!#REF!)),1,0)</f>
        <v>0</v>
      </c>
      <c r="O1315" s="170">
        <f>IF(B1315=1,"",TrackingWorksheet!E1320)</f>
        <v>0</v>
      </c>
      <c r="P1315" s="170" t="e">
        <f>IF(B1315=1,"",IF(AND(TrackingWorksheet!B1320&lt;&gt;"",TrackingWorksheet!B1320&lt;=#REF!,OR(TrackingWorksheet!C1320="",TrackingWorksheet!C1320&gt;=#REF!)),1,0))</f>
        <v>#REF!</v>
      </c>
      <c r="Q1315" s="170" t="e">
        <f>IF(B1315=1,"",IF(AND(TrackingWorksheet!#REF! &lt;&gt;"",TrackingWorksheet!#REF!&lt;=#REF!), 1, 0)*D1315)</f>
        <v>#REF!</v>
      </c>
      <c r="R1315" s="170" t="e">
        <f>IF(B1315=1,"",IF(AND(TrackingWorksheet!#REF! &lt;&gt;"", TrackingWorksheet!#REF!="At facility"), 1, 0)*D1315)</f>
        <v>#REF!</v>
      </c>
      <c r="S1315" s="170" t="e">
        <f>IF(B1315=1,"",IF(AND(TrackingWorksheet!#REF! &lt;&gt;"", TrackingWorksheet!#REF!="Outside of facility"), 1, 0)*D1315)</f>
        <v>#REF!</v>
      </c>
      <c r="T1315" s="170" t="e">
        <f>IF(B1315=1,"",IF(AND(TrackingWorksheet!#REF!&lt;&gt;"",TrackingWorksheet!#REF!&lt;=#REF!),1,0)*D1315)</f>
        <v>#REF!</v>
      </c>
      <c r="U1315" s="170" t="e">
        <f>IF(B1315=1,"",IF(AND(TrackingWorksheet!#REF!&lt;&gt;"",TrackingWorksheet!#REF!&lt;=#REF!),1,0)*D1315)</f>
        <v>#REF!</v>
      </c>
      <c r="V1315" s="170" t="str">
        <f>IF(B1315=1,"",IF(TrackingWorksheet!F1320="","",TrackingWorksheet!F1320))</f>
        <v/>
      </c>
    </row>
    <row r="1316" spans="2:22" x14ac:dyDescent="0.35">
      <c r="B1316" s="178">
        <f>IF(AND(ISBLANK(TrackingWorksheet!B1321),ISBLANK(TrackingWorksheet!C1321),ISBLANK(TrackingWorksheet!G1321),ISBLANK(TrackingWorksheet!I1321),
ISBLANK(TrackingWorksheet!#REF!)),1,0)</f>
        <v>0</v>
      </c>
      <c r="C1316" s="173">
        <f>IF(B1316=1,"",TrackingWorksheet!D1321)</f>
        <v>0</v>
      </c>
      <c r="D1316" s="176">
        <f>IF(B1316=1,"",IF(AND(TrackingWorksheet!B1321&lt;&gt;"",TrackingWorksheet!B1321&lt;=WeeklyCOVIDSummary!$C$7,OR(TrackingWorksheet!C1321="",TrackingWorksheet!C1321&gt;=WeeklyCOVIDSummary!$C$6)),1,0))</f>
        <v>0</v>
      </c>
      <c r="E1316" s="175">
        <f>IF(B1316=1,"",IF(AND(TrackingWorksheet!H1321&lt;&gt;"",TrackingWorksheet!H1321&lt;=WeeklyCOVIDSummary!$C$7),1,0)*D1316)</f>
        <v>0</v>
      </c>
      <c r="F1316" s="175">
        <f>IF(B1316=1,"",IF(AND(TrackingWorksheet!I1321&lt;&gt;"",TrackingWorksheet!I1321&lt;=WeeklyCOVIDSummary!$C$7),1,0)*D1316)</f>
        <v>0</v>
      </c>
      <c r="G1316" s="175">
        <f>IF(B1316=1,"",IF(AND(TrackingWorksheet!G1321&lt;&gt;"",TrackingWorksheet!G1321&lt;=WeeklyCOVIDSummary!$C$7,WeeklyCOVIDSummary!$C$6-TrackingWorksheet!G1321&lt;60),1,0)*D1316)</f>
        <v>0</v>
      </c>
      <c r="H1316" s="175">
        <f>IF(B1316=1,"",IF(AND(TrackingWorksheet!G1321&lt;&gt;"",TrackingWorksheet!G1321&lt;=WeeklyCOVIDSummary!$C$7,TrackingWorksheet!G1321&gt;$M$3),1,0)*D1316)</f>
        <v>0</v>
      </c>
      <c r="I1316" s="175">
        <f t="shared" si="41"/>
        <v>0</v>
      </c>
      <c r="J1316" s="175">
        <f t="shared" si="40"/>
        <v>0</v>
      </c>
      <c r="K1316" s="175">
        <f>IF(B1316=1,"",IF(AND(TrackingWorksheet!G1321="",TrackingWorksheet!H1321="", TrackingWorksheet!I1321=""),1,0)*D1316)</f>
        <v>0</v>
      </c>
      <c r="L1316" s="178" t="str">
        <f>IF(B1316=1,"",IF(TrackingWorksheet!F1321="","",TrackingWorksheet!F1321))</f>
        <v/>
      </c>
      <c r="M1316" s="170"/>
      <c r="N1316" s="170">
        <f>IF(AND(ISBLANK(TrackingWorksheet!B1321),ISBLANK(TrackingWorksheet!C1321),ISBLANK(TrackingWorksheet!G1321),ISBLANK(TrackingWorksheet!I1321),
ISBLANK(TrackingWorksheet!#REF!)),1,0)</f>
        <v>0</v>
      </c>
      <c r="O1316" s="170">
        <f>IF(B1316=1,"",TrackingWorksheet!E1321)</f>
        <v>0</v>
      </c>
      <c r="P1316" s="170" t="e">
        <f>IF(B1316=1,"",IF(AND(TrackingWorksheet!B1321&lt;&gt;"",TrackingWorksheet!B1321&lt;=#REF!,OR(TrackingWorksheet!C1321="",TrackingWorksheet!C1321&gt;=#REF!)),1,0))</f>
        <v>#REF!</v>
      </c>
      <c r="Q1316" s="170" t="e">
        <f>IF(B1316=1,"",IF(AND(TrackingWorksheet!#REF! &lt;&gt;"",TrackingWorksheet!#REF!&lt;=#REF!), 1, 0)*D1316)</f>
        <v>#REF!</v>
      </c>
      <c r="R1316" s="170" t="e">
        <f>IF(B1316=1,"",IF(AND(TrackingWorksheet!#REF! &lt;&gt;"", TrackingWorksheet!#REF!="At facility"), 1, 0)*D1316)</f>
        <v>#REF!</v>
      </c>
      <c r="S1316" s="170" t="e">
        <f>IF(B1316=1,"",IF(AND(TrackingWorksheet!#REF! &lt;&gt;"", TrackingWorksheet!#REF!="Outside of facility"), 1, 0)*D1316)</f>
        <v>#REF!</v>
      </c>
      <c r="T1316" s="170" t="e">
        <f>IF(B1316=1,"",IF(AND(TrackingWorksheet!#REF!&lt;&gt;"",TrackingWorksheet!#REF!&lt;=#REF!),1,0)*D1316)</f>
        <v>#REF!</v>
      </c>
      <c r="U1316" s="170" t="e">
        <f>IF(B1316=1,"",IF(AND(TrackingWorksheet!#REF!&lt;&gt;"",TrackingWorksheet!#REF!&lt;=#REF!),1,0)*D1316)</f>
        <v>#REF!</v>
      </c>
      <c r="V1316" s="170" t="str">
        <f>IF(B1316=1,"",IF(TrackingWorksheet!F1321="","",TrackingWorksheet!F1321))</f>
        <v/>
      </c>
    </row>
    <row r="1317" spans="2:22" x14ac:dyDescent="0.35">
      <c r="B1317" s="178">
        <f>IF(AND(ISBLANK(TrackingWorksheet!B1322),ISBLANK(TrackingWorksheet!C1322),ISBLANK(TrackingWorksheet!G1322),ISBLANK(TrackingWorksheet!I1322),
ISBLANK(TrackingWorksheet!#REF!)),1,0)</f>
        <v>0</v>
      </c>
      <c r="C1317" s="173">
        <f>IF(B1317=1,"",TrackingWorksheet!D1322)</f>
        <v>0</v>
      </c>
      <c r="D1317" s="176">
        <f>IF(B1317=1,"",IF(AND(TrackingWorksheet!B1322&lt;&gt;"",TrackingWorksheet!B1322&lt;=WeeklyCOVIDSummary!$C$7,OR(TrackingWorksheet!C1322="",TrackingWorksheet!C1322&gt;=WeeklyCOVIDSummary!$C$6)),1,0))</f>
        <v>0</v>
      </c>
      <c r="E1317" s="175">
        <f>IF(B1317=1,"",IF(AND(TrackingWorksheet!H1322&lt;&gt;"",TrackingWorksheet!H1322&lt;=WeeklyCOVIDSummary!$C$7),1,0)*D1317)</f>
        <v>0</v>
      </c>
      <c r="F1317" s="175">
        <f>IF(B1317=1,"",IF(AND(TrackingWorksheet!I1322&lt;&gt;"",TrackingWorksheet!I1322&lt;=WeeklyCOVIDSummary!$C$7),1,0)*D1317)</f>
        <v>0</v>
      </c>
      <c r="G1317" s="175">
        <f>IF(B1317=1,"",IF(AND(TrackingWorksheet!G1322&lt;&gt;"",TrackingWorksheet!G1322&lt;=WeeklyCOVIDSummary!$C$7,WeeklyCOVIDSummary!$C$6-TrackingWorksheet!G1322&lt;60),1,0)*D1317)</f>
        <v>0</v>
      </c>
      <c r="H1317" s="175">
        <f>IF(B1317=1,"",IF(AND(TrackingWorksheet!G1322&lt;&gt;"",TrackingWorksheet!G1322&lt;=WeeklyCOVIDSummary!$C$7,TrackingWorksheet!G1322&gt;$M$3),1,0)*D1317)</f>
        <v>0</v>
      </c>
      <c r="I1317" s="175">
        <f t="shared" si="41"/>
        <v>0</v>
      </c>
      <c r="J1317" s="175">
        <f t="shared" si="40"/>
        <v>0</v>
      </c>
      <c r="K1317" s="175">
        <f>IF(B1317=1,"",IF(AND(TrackingWorksheet!G1322="",TrackingWorksheet!H1322="", TrackingWorksheet!I1322=""),1,0)*D1317)</f>
        <v>0</v>
      </c>
      <c r="L1317" s="178" t="str">
        <f>IF(B1317=1,"",IF(TrackingWorksheet!F1322="","",TrackingWorksheet!F1322))</f>
        <v/>
      </c>
      <c r="M1317" s="170"/>
      <c r="N1317" s="170">
        <f>IF(AND(ISBLANK(TrackingWorksheet!B1322),ISBLANK(TrackingWorksheet!C1322),ISBLANK(TrackingWorksheet!G1322),ISBLANK(TrackingWorksheet!I1322),
ISBLANK(TrackingWorksheet!#REF!)),1,0)</f>
        <v>0</v>
      </c>
      <c r="O1317" s="170">
        <f>IF(B1317=1,"",TrackingWorksheet!E1322)</f>
        <v>0</v>
      </c>
      <c r="P1317" s="170" t="e">
        <f>IF(B1317=1,"",IF(AND(TrackingWorksheet!B1322&lt;&gt;"",TrackingWorksheet!B1322&lt;=#REF!,OR(TrackingWorksheet!C1322="",TrackingWorksheet!C1322&gt;=#REF!)),1,0))</f>
        <v>#REF!</v>
      </c>
      <c r="Q1317" s="170" t="e">
        <f>IF(B1317=1,"",IF(AND(TrackingWorksheet!#REF! &lt;&gt;"",TrackingWorksheet!#REF!&lt;=#REF!), 1, 0)*D1317)</f>
        <v>#REF!</v>
      </c>
      <c r="R1317" s="170" t="e">
        <f>IF(B1317=1,"",IF(AND(TrackingWorksheet!#REF! &lt;&gt;"", TrackingWorksheet!#REF!="At facility"), 1, 0)*D1317)</f>
        <v>#REF!</v>
      </c>
      <c r="S1317" s="170" t="e">
        <f>IF(B1317=1,"",IF(AND(TrackingWorksheet!#REF! &lt;&gt;"", TrackingWorksheet!#REF!="Outside of facility"), 1, 0)*D1317)</f>
        <v>#REF!</v>
      </c>
      <c r="T1317" s="170" t="e">
        <f>IF(B1317=1,"",IF(AND(TrackingWorksheet!#REF!&lt;&gt;"",TrackingWorksheet!#REF!&lt;=#REF!),1,0)*D1317)</f>
        <v>#REF!</v>
      </c>
      <c r="U1317" s="170" t="e">
        <f>IF(B1317=1,"",IF(AND(TrackingWorksheet!#REF!&lt;&gt;"",TrackingWorksheet!#REF!&lt;=#REF!),1,0)*D1317)</f>
        <v>#REF!</v>
      </c>
      <c r="V1317" s="170" t="str">
        <f>IF(B1317=1,"",IF(TrackingWorksheet!F1322="","",TrackingWorksheet!F1322))</f>
        <v/>
      </c>
    </row>
    <row r="1318" spans="2:22" x14ac:dyDescent="0.35">
      <c r="B1318" s="178">
        <f>IF(AND(ISBLANK(TrackingWorksheet!B1323),ISBLANK(TrackingWorksheet!C1323),ISBLANK(TrackingWorksheet!G1323),ISBLANK(TrackingWorksheet!I1323),
ISBLANK(TrackingWorksheet!#REF!)),1,0)</f>
        <v>0</v>
      </c>
      <c r="C1318" s="173">
        <f>IF(B1318=1,"",TrackingWorksheet!D1323)</f>
        <v>0</v>
      </c>
      <c r="D1318" s="176">
        <f>IF(B1318=1,"",IF(AND(TrackingWorksheet!B1323&lt;&gt;"",TrackingWorksheet!B1323&lt;=WeeklyCOVIDSummary!$C$7,OR(TrackingWorksheet!C1323="",TrackingWorksheet!C1323&gt;=WeeklyCOVIDSummary!$C$6)),1,0))</f>
        <v>0</v>
      </c>
      <c r="E1318" s="175">
        <f>IF(B1318=1,"",IF(AND(TrackingWorksheet!H1323&lt;&gt;"",TrackingWorksheet!H1323&lt;=WeeklyCOVIDSummary!$C$7),1,0)*D1318)</f>
        <v>0</v>
      </c>
      <c r="F1318" s="175">
        <f>IF(B1318=1,"",IF(AND(TrackingWorksheet!I1323&lt;&gt;"",TrackingWorksheet!I1323&lt;=WeeklyCOVIDSummary!$C$7),1,0)*D1318)</f>
        <v>0</v>
      </c>
      <c r="G1318" s="175">
        <f>IF(B1318=1,"",IF(AND(TrackingWorksheet!G1323&lt;&gt;"",TrackingWorksheet!G1323&lt;=WeeklyCOVIDSummary!$C$7,WeeklyCOVIDSummary!$C$6-TrackingWorksheet!G1323&lt;60),1,0)*D1318)</f>
        <v>0</v>
      </c>
      <c r="H1318" s="175">
        <f>IF(B1318=1,"",IF(AND(TrackingWorksheet!G1323&lt;&gt;"",TrackingWorksheet!G1323&lt;=WeeklyCOVIDSummary!$C$7,TrackingWorksheet!G1323&gt;$M$3),1,0)*D1318)</f>
        <v>0</v>
      </c>
      <c r="I1318" s="175">
        <f t="shared" si="41"/>
        <v>0</v>
      </c>
      <c r="J1318" s="175">
        <f t="shared" si="40"/>
        <v>0</v>
      </c>
      <c r="K1318" s="175">
        <f>IF(B1318=1,"",IF(AND(TrackingWorksheet!G1323="",TrackingWorksheet!H1323="", TrackingWorksheet!I1323=""),1,0)*D1318)</f>
        <v>0</v>
      </c>
      <c r="L1318" s="178" t="str">
        <f>IF(B1318=1,"",IF(TrackingWorksheet!F1323="","",TrackingWorksheet!F1323))</f>
        <v/>
      </c>
      <c r="M1318" s="170"/>
      <c r="N1318" s="170">
        <f>IF(AND(ISBLANK(TrackingWorksheet!B1323),ISBLANK(TrackingWorksheet!C1323),ISBLANK(TrackingWorksheet!G1323),ISBLANK(TrackingWorksheet!I1323),
ISBLANK(TrackingWorksheet!#REF!)),1,0)</f>
        <v>0</v>
      </c>
      <c r="O1318" s="170">
        <f>IF(B1318=1,"",TrackingWorksheet!E1323)</f>
        <v>0</v>
      </c>
      <c r="P1318" s="170" t="e">
        <f>IF(B1318=1,"",IF(AND(TrackingWorksheet!B1323&lt;&gt;"",TrackingWorksheet!B1323&lt;=#REF!,OR(TrackingWorksheet!C1323="",TrackingWorksheet!C1323&gt;=#REF!)),1,0))</f>
        <v>#REF!</v>
      </c>
      <c r="Q1318" s="170" t="e">
        <f>IF(B1318=1,"",IF(AND(TrackingWorksheet!#REF! &lt;&gt;"",TrackingWorksheet!#REF!&lt;=#REF!), 1, 0)*D1318)</f>
        <v>#REF!</v>
      </c>
      <c r="R1318" s="170" t="e">
        <f>IF(B1318=1,"",IF(AND(TrackingWorksheet!#REF! &lt;&gt;"", TrackingWorksheet!#REF!="At facility"), 1, 0)*D1318)</f>
        <v>#REF!</v>
      </c>
      <c r="S1318" s="170" t="e">
        <f>IF(B1318=1,"",IF(AND(TrackingWorksheet!#REF! &lt;&gt;"", TrackingWorksheet!#REF!="Outside of facility"), 1, 0)*D1318)</f>
        <v>#REF!</v>
      </c>
      <c r="T1318" s="170" t="e">
        <f>IF(B1318=1,"",IF(AND(TrackingWorksheet!#REF!&lt;&gt;"",TrackingWorksheet!#REF!&lt;=#REF!),1,0)*D1318)</f>
        <v>#REF!</v>
      </c>
      <c r="U1318" s="170" t="e">
        <f>IF(B1318=1,"",IF(AND(TrackingWorksheet!#REF!&lt;&gt;"",TrackingWorksheet!#REF!&lt;=#REF!),1,0)*D1318)</f>
        <v>#REF!</v>
      </c>
      <c r="V1318" s="170" t="str">
        <f>IF(B1318=1,"",IF(TrackingWorksheet!F1323="","",TrackingWorksheet!F1323))</f>
        <v/>
      </c>
    </row>
    <row r="1319" spans="2:22" x14ac:dyDescent="0.35">
      <c r="B1319" s="178">
        <f>IF(AND(ISBLANK(TrackingWorksheet!B1324),ISBLANK(TrackingWorksheet!C1324),ISBLANK(TrackingWorksheet!G1324),ISBLANK(TrackingWorksheet!I1324),
ISBLANK(TrackingWorksheet!#REF!)),1,0)</f>
        <v>0</v>
      </c>
      <c r="C1319" s="173">
        <f>IF(B1319=1,"",TrackingWorksheet!D1324)</f>
        <v>0</v>
      </c>
      <c r="D1319" s="176">
        <f>IF(B1319=1,"",IF(AND(TrackingWorksheet!B1324&lt;&gt;"",TrackingWorksheet!B1324&lt;=WeeklyCOVIDSummary!$C$7,OR(TrackingWorksheet!C1324="",TrackingWorksheet!C1324&gt;=WeeklyCOVIDSummary!$C$6)),1,0))</f>
        <v>0</v>
      </c>
      <c r="E1319" s="175">
        <f>IF(B1319=1,"",IF(AND(TrackingWorksheet!H1324&lt;&gt;"",TrackingWorksheet!H1324&lt;=WeeklyCOVIDSummary!$C$7),1,0)*D1319)</f>
        <v>0</v>
      </c>
      <c r="F1319" s="175">
        <f>IF(B1319=1,"",IF(AND(TrackingWorksheet!I1324&lt;&gt;"",TrackingWorksheet!I1324&lt;=WeeklyCOVIDSummary!$C$7),1,0)*D1319)</f>
        <v>0</v>
      </c>
      <c r="G1319" s="175">
        <f>IF(B1319=1,"",IF(AND(TrackingWorksheet!G1324&lt;&gt;"",TrackingWorksheet!G1324&lt;=WeeklyCOVIDSummary!$C$7,WeeklyCOVIDSummary!$C$6-TrackingWorksheet!G1324&lt;60),1,0)*D1319)</f>
        <v>0</v>
      </c>
      <c r="H1319" s="175">
        <f>IF(B1319=1,"",IF(AND(TrackingWorksheet!G1324&lt;&gt;"",TrackingWorksheet!G1324&lt;=WeeklyCOVIDSummary!$C$7,TrackingWorksheet!G1324&gt;$M$3),1,0)*D1319)</f>
        <v>0</v>
      </c>
      <c r="I1319" s="175">
        <f t="shared" si="41"/>
        <v>0</v>
      </c>
      <c r="J1319" s="175">
        <f t="shared" si="40"/>
        <v>0</v>
      </c>
      <c r="K1319" s="175">
        <f>IF(B1319=1,"",IF(AND(TrackingWorksheet!G1324="",TrackingWorksheet!H1324="", TrackingWorksheet!I1324=""),1,0)*D1319)</f>
        <v>0</v>
      </c>
      <c r="L1319" s="178" t="str">
        <f>IF(B1319=1,"",IF(TrackingWorksheet!F1324="","",TrackingWorksheet!F1324))</f>
        <v/>
      </c>
      <c r="M1319" s="170"/>
      <c r="N1319" s="170">
        <f>IF(AND(ISBLANK(TrackingWorksheet!B1324),ISBLANK(TrackingWorksheet!C1324),ISBLANK(TrackingWorksheet!G1324),ISBLANK(TrackingWorksheet!I1324),
ISBLANK(TrackingWorksheet!#REF!)),1,0)</f>
        <v>0</v>
      </c>
      <c r="O1319" s="170">
        <f>IF(B1319=1,"",TrackingWorksheet!E1324)</f>
        <v>0</v>
      </c>
      <c r="P1319" s="170" t="e">
        <f>IF(B1319=1,"",IF(AND(TrackingWorksheet!B1324&lt;&gt;"",TrackingWorksheet!B1324&lt;=#REF!,OR(TrackingWorksheet!C1324="",TrackingWorksheet!C1324&gt;=#REF!)),1,0))</f>
        <v>#REF!</v>
      </c>
      <c r="Q1319" s="170" t="e">
        <f>IF(B1319=1,"",IF(AND(TrackingWorksheet!#REF! &lt;&gt;"",TrackingWorksheet!#REF!&lt;=#REF!), 1, 0)*D1319)</f>
        <v>#REF!</v>
      </c>
      <c r="R1319" s="170" t="e">
        <f>IF(B1319=1,"",IF(AND(TrackingWorksheet!#REF! &lt;&gt;"", TrackingWorksheet!#REF!="At facility"), 1, 0)*D1319)</f>
        <v>#REF!</v>
      </c>
      <c r="S1319" s="170" t="e">
        <f>IF(B1319=1,"",IF(AND(TrackingWorksheet!#REF! &lt;&gt;"", TrackingWorksheet!#REF!="Outside of facility"), 1, 0)*D1319)</f>
        <v>#REF!</v>
      </c>
      <c r="T1319" s="170" t="e">
        <f>IF(B1319=1,"",IF(AND(TrackingWorksheet!#REF!&lt;&gt;"",TrackingWorksheet!#REF!&lt;=#REF!),1,0)*D1319)</f>
        <v>#REF!</v>
      </c>
      <c r="U1319" s="170" t="e">
        <f>IF(B1319=1,"",IF(AND(TrackingWorksheet!#REF!&lt;&gt;"",TrackingWorksheet!#REF!&lt;=#REF!),1,0)*D1319)</f>
        <v>#REF!</v>
      </c>
      <c r="V1319" s="170" t="str">
        <f>IF(B1319=1,"",IF(TrackingWorksheet!F1324="","",TrackingWorksheet!F1324))</f>
        <v/>
      </c>
    </row>
    <row r="1320" spans="2:22" x14ac:dyDescent="0.35">
      <c r="B1320" s="178">
        <f>IF(AND(ISBLANK(TrackingWorksheet!B1325),ISBLANK(TrackingWorksheet!C1325),ISBLANK(TrackingWorksheet!G1325),ISBLANK(TrackingWorksheet!I1325),
ISBLANK(TrackingWorksheet!#REF!)),1,0)</f>
        <v>0</v>
      </c>
      <c r="C1320" s="173">
        <f>IF(B1320=1,"",TrackingWorksheet!D1325)</f>
        <v>0</v>
      </c>
      <c r="D1320" s="176">
        <f>IF(B1320=1,"",IF(AND(TrackingWorksheet!B1325&lt;&gt;"",TrackingWorksheet!B1325&lt;=WeeklyCOVIDSummary!$C$7,OR(TrackingWorksheet!C1325="",TrackingWorksheet!C1325&gt;=WeeklyCOVIDSummary!$C$6)),1,0))</f>
        <v>0</v>
      </c>
      <c r="E1320" s="175">
        <f>IF(B1320=1,"",IF(AND(TrackingWorksheet!H1325&lt;&gt;"",TrackingWorksheet!H1325&lt;=WeeklyCOVIDSummary!$C$7),1,0)*D1320)</f>
        <v>0</v>
      </c>
      <c r="F1320" s="175">
        <f>IF(B1320=1,"",IF(AND(TrackingWorksheet!I1325&lt;&gt;"",TrackingWorksheet!I1325&lt;=WeeklyCOVIDSummary!$C$7),1,0)*D1320)</f>
        <v>0</v>
      </c>
      <c r="G1320" s="175">
        <f>IF(B1320=1,"",IF(AND(TrackingWorksheet!G1325&lt;&gt;"",TrackingWorksheet!G1325&lt;=WeeklyCOVIDSummary!$C$7,WeeklyCOVIDSummary!$C$6-TrackingWorksheet!G1325&lt;60),1,0)*D1320)</f>
        <v>0</v>
      </c>
      <c r="H1320" s="175">
        <f>IF(B1320=1,"",IF(AND(TrackingWorksheet!G1325&lt;&gt;"",TrackingWorksheet!G1325&lt;=WeeklyCOVIDSummary!$C$7,TrackingWorksheet!G1325&gt;$M$3),1,0)*D1320)</f>
        <v>0</v>
      </c>
      <c r="I1320" s="175">
        <f t="shared" si="41"/>
        <v>0</v>
      </c>
      <c r="J1320" s="175">
        <f t="shared" si="40"/>
        <v>0</v>
      </c>
      <c r="K1320" s="175">
        <f>IF(B1320=1,"",IF(AND(TrackingWorksheet!G1325="",TrackingWorksheet!H1325="", TrackingWorksheet!I1325=""),1,0)*D1320)</f>
        <v>0</v>
      </c>
      <c r="L1320" s="178" t="str">
        <f>IF(B1320=1,"",IF(TrackingWorksheet!F1325="","",TrackingWorksheet!F1325))</f>
        <v/>
      </c>
      <c r="M1320" s="170"/>
      <c r="N1320" s="170">
        <f>IF(AND(ISBLANK(TrackingWorksheet!B1325),ISBLANK(TrackingWorksheet!C1325),ISBLANK(TrackingWorksheet!G1325),ISBLANK(TrackingWorksheet!I1325),
ISBLANK(TrackingWorksheet!#REF!)),1,0)</f>
        <v>0</v>
      </c>
      <c r="O1320" s="170">
        <f>IF(B1320=1,"",TrackingWorksheet!E1325)</f>
        <v>0</v>
      </c>
      <c r="P1320" s="170" t="e">
        <f>IF(B1320=1,"",IF(AND(TrackingWorksheet!B1325&lt;&gt;"",TrackingWorksheet!B1325&lt;=#REF!,OR(TrackingWorksheet!C1325="",TrackingWorksheet!C1325&gt;=#REF!)),1,0))</f>
        <v>#REF!</v>
      </c>
      <c r="Q1320" s="170" t="e">
        <f>IF(B1320=1,"",IF(AND(TrackingWorksheet!#REF! &lt;&gt;"",TrackingWorksheet!#REF!&lt;=#REF!), 1, 0)*D1320)</f>
        <v>#REF!</v>
      </c>
      <c r="R1320" s="170" t="e">
        <f>IF(B1320=1,"",IF(AND(TrackingWorksheet!#REF! &lt;&gt;"", TrackingWorksheet!#REF!="At facility"), 1, 0)*D1320)</f>
        <v>#REF!</v>
      </c>
      <c r="S1320" s="170" t="e">
        <f>IF(B1320=1,"",IF(AND(TrackingWorksheet!#REF! &lt;&gt;"", TrackingWorksheet!#REF!="Outside of facility"), 1, 0)*D1320)</f>
        <v>#REF!</v>
      </c>
      <c r="T1320" s="170" t="e">
        <f>IF(B1320=1,"",IF(AND(TrackingWorksheet!#REF!&lt;&gt;"",TrackingWorksheet!#REF!&lt;=#REF!),1,0)*D1320)</f>
        <v>#REF!</v>
      </c>
      <c r="U1320" s="170" t="e">
        <f>IF(B1320=1,"",IF(AND(TrackingWorksheet!#REF!&lt;&gt;"",TrackingWorksheet!#REF!&lt;=#REF!),1,0)*D1320)</f>
        <v>#REF!</v>
      </c>
      <c r="V1320" s="170" t="str">
        <f>IF(B1320=1,"",IF(TrackingWorksheet!F1325="","",TrackingWorksheet!F1325))</f>
        <v/>
      </c>
    </row>
    <row r="1321" spans="2:22" x14ac:dyDescent="0.35">
      <c r="B1321" s="178">
        <f>IF(AND(ISBLANK(TrackingWorksheet!B1326),ISBLANK(TrackingWorksheet!C1326),ISBLANK(TrackingWorksheet!G1326),ISBLANK(TrackingWorksheet!I1326),
ISBLANK(TrackingWorksheet!#REF!)),1,0)</f>
        <v>0</v>
      </c>
      <c r="C1321" s="173">
        <f>IF(B1321=1,"",TrackingWorksheet!D1326)</f>
        <v>0</v>
      </c>
      <c r="D1321" s="176">
        <f>IF(B1321=1,"",IF(AND(TrackingWorksheet!B1326&lt;&gt;"",TrackingWorksheet!B1326&lt;=WeeklyCOVIDSummary!$C$7,OR(TrackingWorksheet!C1326="",TrackingWorksheet!C1326&gt;=WeeklyCOVIDSummary!$C$6)),1,0))</f>
        <v>0</v>
      </c>
      <c r="E1321" s="175">
        <f>IF(B1321=1,"",IF(AND(TrackingWorksheet!H1326&lt;&gt;"",TrackingWorksheet!H1326&lt;=WeeklyCOVIDSummary!$C$7),1,0)*D1321)</f>
        <v>0</v>
      </c>
      <c r="F1321" s="175">
        <f>IF(B1321=1,"",IF(AND(TrackingWorksheet!I1326&lt;&gt;"",TrackingWorksheet!I1326&lt;=WeeklyCOVIDSummary!$C$7),1,0)*D1321)</f>
        <v>0</v>
      </c>
      <c r="G1321" s="175">
        <f>IF(B1321=1,"",IF(AND(TrackingWorksheet!G1326&lt;&gt;"",TrackingWorksheet!G1326&lt;=WeeklyCOVIDSummary!$C$7,WeeklyCOVIDSummary!$C$6-TrackingWorksheet!G1326&lt;60),1,0)*D1321)</f>
        <v>0</v>
      </c>
      <c r="H1321" s="175">
        <f>IF(B1321=1,"",IF(AND(TrackingWorksheet!G1326&lt;&gt;"",TrackingWorksheet!G1326&lt;=WeeklyCOVIDSummary!$C$7,TrackingWorksheet!G1326&gt;$M$3),1,0)*D1321)</f>
        <v>0</v>
      </c>
      <c r="I1321" s="175">
        <f t="shared" si="41"/>
        <v>0</v>
      </c>
      <c r="J1321" s="175">
        <f t="shared" si="40"/>
        <v>0</v>
      </c>
      <c r="K1321" s="175">
        <f>IF(B1321=1,"",IF(AND(TrackingWorksheet!G1326="",TrackingWorksheet!H1326="", TrackingWorksheet!I1326=""),1,0)*D1321)</f>
        <v>0</v>
      </c>
      <c r="L1321" s="178" t="str">
        <f>IF(B1321=1,"",IF(TrackingWorksheet!F1326="","",TrackingWorksheet!F1326))</f>
        <v/>
      </c>
      <c r="M1321" s="170"/>
      <c r="N1321" s="170">
        <f>IF(AND(ISBLANK(TrackingWorksheet!B1326),ISBLANK(TrackingWorksheet!C1326),ISBLANK(TrackingWorksheet!G1326),ISBLANK(TrackingWorksheet!I1326),
ISBLANK(TrackingWorksheet!#REF!)),1,0)</f>
        <v>0</v>
      </c>
      <c r="O1321" s="170">
        <f>IF(B1321=1,"",TrackingWorksheet!E1326)</f>
        <v>0</v>
      </c>
      <c r="P1321" s="170" t="e">
        <f>IF(B1321=1,"",IF(AND(TrackingWorksheet!B1326&lt;&gt;"",TrackingWorksheet!B1326&lt;=#REF!,OR(TrackingWorksheet!C1326="",TrackingWorksheet!C1326&gt;=#REF!)),1,0))</f>
        <v>#REF!</v>
      </c>
      <c r="Q1321" s="170" t="e">
        <f>IF(B1321=1,"",IF(AND(TrackingWorksheet!#REF! &lt;&gt;"",TrackingWorksheet!#REF!&lt;=#REF!), 1, 0)*D1321)</f>
        <v>#REF!</v>
      </c>
      <c r="R1321" s="170" t="e">
        <f>IF(B1321=1,"",IF(AND(TrackingWorksheet!#REF! &lt;&gt;"", TrackingWorksheet!#REF!="At facility"), 1, 0)*D1321)</f>
        <v>#REF!</v>
      </c>
      <c r="S1321" s="170" t="e">
        <f>IF(B1321=1,"",IF(AND(TrackingWorksheet!#REF! &lt;&gt;"", TrackingWorksheet!#REF!="Outside of facility"), 1, 0)*D1321)</f>
        <v>#REF!</v>
      </c>
      <c r="T1321" s="170" t="e">
        <f>IF(B1321=1,"",IF(AND(TrackingWorksheet!#REF!&lt;&gt;"",TrackingWorksheet!#REF!&lt;=#REF!),1,0)*D1321)</f>
        <v>#REF!</v>
      </c>
      <c r="U1321" s="170" t="e">
        <f>IF(B1321=1,"",IF(AND(TrackingWorksheet!#REF!&lt;&gt;"",TrackingWorksheet!#REF!&lt;=#REF!),1,0)*D1321)</f>
        <v>#REF!</v>
      </c>
      <c r="V1321" s="170" t="str">
        <f>IF(B1321=1,"",IF(TrackingWorksheet!F1326="","",TrackingWorksheet!F1326))</f>
        <v/>
      </c>
    </row>
    <row r="1322" spans="2:22" x14ac:dyDescent="0.35">
      <c r="B1322" s="178">
        <f>IF(AND(ISBLANK(TrackingWorksheet!B1327),ISBLANK(TrackingWorksheet!C1327),ISBLANK(TrackingWorksheet!G1327),ISBLANK(TrackingWorksheet!I1327),
ISBLANK(TrackingWorksheet!#REF!)),1,0)</f>
        <v>0</v>
      </c>
      <c r="C1322" s="173">
        <f>IF(B1322=1,"",TrackingWorksheet!D1327)</f>
        <v>0</v>
      </c>
      <c r="D1322" s="176">
        <f>IF(B1322=1,"",IF(AND(TrackingWorksheet!B1327&lt;&gt;"",TrackingWorksheet!B1327&lt;=WeeklyCOVIDSummary!$C$7,OR(TrackingWorksheet!C1327="",TrackingWorksheet!C1327&gt;=WeeklyCOVIDSummary!$C$6)),1,0))</f>
        <v>0</v>
      </c>
      <c r="E1322" s="175">
        <f>IF(B1322=1,"",IF(AND(TrackingWorksheet!H1327&lt;&gt;"",TrackingWorksheet!H1327&lt;=WeeklyCOVIDSummary!$C$7),1,0)*D1322)</f>
        <v>0</v>
      </c>
      <c r="F1322" s="175">
        <f>IF(B1322=1,"",IF(AND(TrackingWorksheet!I1327&lt;&gt;"",TrackingWorksheet!I1327&lt;=WeeklyCOVIDSummary!$C$7),1,0)*D1322)</f>
        <v>0</v>
      </c>
      <c r="G1322" s="175">
        <f>IF(B1322=1,"",IF(AND(TrackingWorksheet!G1327&lt;&gt;"",TrackingWorksheet!G1327&lt;=WeeklyCOVIDSummary!$C$7,WeeklyCOVIDSummary!$C$6-TrackingWorksheet!G1327&lt;60),1,0)*D1322)</f>
        <v>0</v>
      </c>
      <c r="H1322" s="175">
        <f>IF(B1322=1,"",IF(AND(TrackingWorksheet!G1327&lt;&gt;"",TrackingWorksheet!G1327&lt;=WeeklyCOVIDSummary!$C$7,TrackingWorksheet!G1327&gt;$M$3),1,0)*D1322)</f>
        <v>0</v>
      </c>
      <c r="I1322" s="175">
        <f t="shared" si="41"/>
        <v>0</v>
      </c>
      <c r="J1322" s="175">
        <f t="shared" si="40"/>
        <v>0</v>
      </c>
      <c r="K1322" s="175">
        <f>IF(B1322=1,"",IF(AND(TrackingWorksheet!G1327="",TrackingWorksheet!H1327="", TrackingWorksheet!I1327=""),1,0)*D1322)</f>
        <v>0</v>
      </c>
      <c r="L1322" s="178" t="str">
        <f>IF(B1322=1,"",IF(TrackingWorksheet!F1327="","",TrackingWorksheet!F1327))</f>
        <v/>
      </c>
      <c r="M1322" s="170"/>
      <c r="N1322" s="170">
        <f>IF(AND(ISBLANK(TrackingWorksheet!B1327),ISBLANK(TrackingWorksheet!C1327),ISBLANK(TrackingWorksheet!G1327),ISBLANK(TrackingWorksheet!I1327),
ISBLANK(TrackingWorksheet!#REF!)),1,0)</f>
        <v>0</v>
      </c>
      <c r="O1322" s="170">
        <f>IF(B1322=1,"",TrackingWorksheet!E1327)</f>
        <v>0</v>
      </c>
      <c r="P1322" s="170" t="e">
        <f>IF(B1322=1,"",IF(AND(TrackingWorksheet!B1327&lt;&gt;"",TrackingWorksheet!B1327&lt;=#REF!,OR(TrackingWorksheet!C1327="",TrackingWorksheet!C1327&gt;=#REF!)),1,0))</f>
        <v>#REF!</v>
      </c>
      <c r="Q1322" s="170" t="e">
        <f>IF(B1322=1,"",IF(AND(TrackingWorksheet!#REF! &lt;&gt;"",TrackingWorksheet!#REF!&lt;=#REF!), 1, 0)*D1322)</f>
        <v>#REF!</v>
      </c>
      <c r="R1322" s="170" t="e">
        <f>IF(B1322=1,"",IF(AND(TrackingWorksheet!#REF! &lt;&gt;"", TrackingWorksheet!#REF!="At facility"), 1, 0)*D1322)</f>
        <v>#REF!</v>
      </c>
      <c r="S1322" s="170" t="e">
        <f>IF(B1322=1,"",IF(AND(TrackingWorksheet!#REF! &lt;&gt;"", TrackingWorksheet!#REF!="Outside of facility"), 1, 0)*D1322)</f>
        <v>#REF!</v>
      </c>
      <c r="T1322" s="170" t="e">
        <f>IF(B1322=1,"",IF(AND(TrackingWorksheet!#REF!&lt;&gt;"",TrackingWorksheet!#REF!&lt;=#REF!),1,0)*D1322)</f>
        <v>#REF!</v>
      </c>
      <c r="U1322" s="170" t="e">
        <f>IF(B1322=1,"",IF(AND(TrackingWorksheet!#REF!&lt;&gt;"",TrackingWorksheet!#REF!&lt;=#REF!),1,0)*D1322)</f>
        <v>#REF!</v>
      </c>
      <c r="V1322" s="170" t="str">
        <f>IF(B1322=1,"",IF(TrackingWorksheet!F1327="","",TrackingWorksheet!F1327))</f>
        <v/>
      </c>
    </row>
    <row r="1323" spans="2:22" x14ac:dyDescent="0.35">
      <c r="B1323" s="178">
        <f>IF(AND(ISBLANK(TrackingWorksheet!B1328),ISBLANK(TrackingWorksheet!C1328),ISBLANK(TrackingWorksheet!G1328),ISBLANK(TrackingWorksheet!I1328),
ISBLANK(TrackingWorksheet!#REF!)),1,0)</f>
        <v>0</v>
      </c>
      <c r="C1323" s="173">
        <f>IF(B1323=1,"",TrackingWorksheet!D1328)</f>
        <v>0</v>
      </c>
      <c r="D1323" s="176">
        <f>IF(B1323=1,"",IF(AND(TrackingWorksheet!B1328&lt;&gt;"",TrackingWorksheet!B1328&lt;=WeeklyCOVIDSummary!$C$7,OR(TrackingWorksheet!C1328="",TrackingWorksheet!C1328&gt;=WeeklyCOVIDSummary!$C$6)),1,0))</f>
        <v>0</v>
      </c>
      <c r="E1323" s="175">
        <f>IF(B1323=1,"",IF(AND(TrackingWorksheet!H1328&lt;&gt;"",TrackingWorksheet!H1328&lt;=WeeklyCOVIDSummary!$C$7),1,0)*D1323)</f>
        <v>0</v>
      </c>
      <c r="F1323" s="175">
        <f>IF(B1323=1,"",IF(AND(TrackingWorksheet!I1328&lt;&gt;"",TrackingWorksheet!I1328&lt;=WeeklyCOVIDSummary!$C$7),1,0)*D1323)</f>
        <v>0</v>
      </c>
      <c r="G1323" s="175">
        <f>IF(B1323=1,"",IF(AND(TrackingWorksheet!G1328&lt;&gt;"",TrackingWorksheet!G1328&lt;=WeeklyCOVIDSummary!$C$7,WeeklyCOVIDSummary!$C$6-TrackingWorksheet!G1328&lt;60),1,0)*D1323)</f>
        <v>0</v>
      </c>
      <c r="H1323" s="175">
        <f>IF(B1323=1,"",IF(AND(TrackingWorksheet!G1328&lt;&gt;"",TrackingWorksheet!G1328&lt;=WeeklyCOVIDSummary!$C$7,TrackingWorksheet!G1328&gt;$M$3),1,0)*D1323)</f>
        <v>0</v>
      </c>
      <c r="I1323" s="175">
        <f t="shared" si="41"/>
        <v>0</v>
      </c>
      <c r="J1323" s="175">
        <f t="shared" si="40"/>
        <v>0</v>
      </c>
      <c r="K1323" s="175">
        <f>IF(B1323=1,"",IF(AND(TrackingWorksheet!G1328="",TrackingWorksheet!H1328="", TrackingWorksheet!I1328=""),1,0)*D1323)</f>
        <v>0</v>
      </c>
      <c r="L1323" s="178" t="str">
        <f>IF(B1323=1,"",IF(TrackingWorksheet!F1328="","",TrackingWorksheet!F1328))</f>
        <v/>
      </c>
      <c r="M1323" s="170"/>
      <c r="N1323" s="170">
        <f>IF(AND(ISBLANK(TrackingWorksheet!B1328),ISBLANK(TrackingWorksheet!C1328),ISBLANK(TrackingWorksheet!G1328),ISBLANK(TrackingWorksheet!I1328),
ISBLANK(TrackingWorksheet!#REF!)),1,0)</f>
        <v>0</v>
      </c>
      <c r="O1323" s="170">
        <f>IF(B1323=1,"",TrackingWorksheet!E1328)</f>
        <v>0</v>
      </c>
      <c r="P1323" s="170" t="e">
        <f>IF(B1323=1,"",IF(AND(TrackingWorksheet!B1328&lt;&gt;"",TrackingWorksheet!B1328&lt;=#REF!,OR(TrackingWorksheet!C1328="",TrackingWorksheet!C1328&gt;=#REF!)),1,0))</f>
        <v>#REF!</v>
      </c>
      <c r="Q1323" s="170" t="e">
        <f>IF(B1323=1,"",IF(AND(TrackingWorksheet!#REF! &lt;&gt;"",TrackingWorksheet!#REF!&lt;=#REF!), 1, 0)*D1323)</f>
        <v>#REF!</v>
      </c>
      <c r="R1323" s="170" t="e">
        <f>IF(B1323=1,"",IF(AND(TrackingWorksheet!#REF! &lt;&gt;"", TrackingWorksheet!#REF!="At facility"), 1, 0)*D1323)</f>
        <v>#REF!</v>
      </c>
      <c r="S1323" s="170" t="e">
        <f>IF(B1323=1,"",IF(AND(TrackingWorksheet!#REF! &lt;&gt;"", TrackingWorksheet!#REF!="Outside of facility"), 1, 0)*D1323)</f>
        <v>#REF!</v>
      </c>
      <c r="T1323" s="170" t="e">
        <f>IF(B1323=1,"",IF(AND(TrackingWorksheet!#REF!&lt;&gt;"",TrackingWorksheet!#REF!&lt;=#REF!),1,0)*D1323)</f>
        <v>#REF!</v>
      </c>
      <c r="U1323" s="170" t="e">
        <f>IF(B1323=1,"",IF(AND(TrackingWorksheet!#REF!&lt;&gt;"",TrackingWorksheet!#REF!&lt;=#REF!),1,0)*D1323)</f>
        <v>#REF!</v>
      </c>
      <c r="V1323" s="170" t="str">
        <f>IF(B1323=1,"",IF(TrackingWorksheet!F1328="","",TrackingWorksheet!F1328))</f>
        <v/>
      </c>
    </row>
    <row r="1324" spans="2:22" x14ac:dyDescent="0.35">
      <c r="B1324" s="178">
        <f>IF(AND(ISBLANK(TrackingWorksheet!B1329),ISBLANK(TrackingWorksheet!C1329),ISBLANK(TrackingWorksheet!G1329),ISBLANK(TrackingWorksheet!I1329),
ISBLANK(TrackingWorksheet!#REF!)),1,0)</f>
        <v>0</v>
      </c>
      <c r="C1324" s="173">
        <f>IF(B1324=1,"",TrackingWorksheet!D1329)</f>
        <v>0</v>
      </c>
      <c r="D1324" s="176">
        <f>IF(B1324=1,"",IF(AND(TrackingWorksheet!B1329&lt;&gt;"",TrackingWorksheet!B1329&lt;=WeeklyCOVIDSummary!$C$7,OR(TrackingWorksheet!C1329="",TrackingWorksheet!C1329&gt;=WeeklyCOVIDSummary!$C$6)),1,0))</f>
        <v>0</v>
      </c>
      <c r="E1324" s="175">
        <f>IF(B1324=1,"",IF(AND(TrackingWorksheet!H1329&lt;&gt;"",TrackingWorksheet!H1329&lt;=WeeklyCOVIDSummary!$C$7),1,0)*D1324)</f>
        <v>0</v>
      </c>
      <c r="F1324" s="175">
        <f>IF(B1324=1,"",IF(AND(TrackingWorksheet!I1329&lt;&gt;"",TrackingWorksheet!I1329&lt;=WeeklyCOVIDSummary!$C$7),1,0)*D1324)</f>
        <v>0</v>
      </c>
      <c r="G1324" s="175">
        <f>IF(B1324=1,"",IF(AND(TrackingWorksheet!G1329&lt;&gt;"",TrackingWorksheet!G1329&lt;=WeeklyCOVIDSummary!$C$7,WeeklyCOVIDSummary!$C$6-TrackingWorksheet!G1329&lt;60),1,0)*D1324)</f>
        <v>0</v>
      </c>
      <c r="H1324" s="175">
        <f>IF(B1324=1,"",IF(AND(TrackingWorksheet!G1329&lt;&gt;"",TrackingWorksheet!G1329&lt;=WeeklyCOVIDSummary!$C$7,TrackingWorksheet!G1329&gt;$M$3),1,0)*D1324)</f>
        <v>0</v>
      </c>
      <c r="I1324" s="175">
        <f t="shared" si="41"/>
        <v>0</v>
      </c>
      <c r="J1324" s="175">
        <f t="shared" si="40"/>
        <v>0</v>
      </c>
      <c r="K1324" s="175">
        <f>IF(B1324=1,"",IF(AND(TrackingWorksheet!G1329="",TrackingWorksheet!H1329="", TrackingWorksheet!I1329=""),1,0)*D1324)</f>
        <v>0</v>
      </c>
      <c r="L1324" s="178" t="str">
        <f>IF(B1324=1,"",IF(TrackingWorksheet!F1329="","",TrackingWorksheet!F1329))</f>
        <v/>
      </c>
      <c r="M1324" s="170"/>
      <c r="N1324" s="170">
        <f>IF(AND(ISBLANK(TrackingWorksheet!B1329),ISBLANK(TrackingWorksheet!C1329),ISBLANK(TrackingWorksheet!G1329),ISBLANK(TrackingWorksheet!I1329),
ISBLANK(TrackingWorksheet!#REF!)),1,0)</f>
        <v>0</v>
      </c>
      <c r="O1324" s="170">
        <f>IF(B1324=1,"",TrackingWorksheet!E1329)</f>
        <v>0</v>
      </c>
      <c r="P1324" s="170" t="e">
        <f>IF(B1324=1,"",IF(AND(TrackingWorksheet!B1329&lt;&gt;"",TrackingWorksheet!B1329&lt;=#REF!,OR(TrackingWorksheet!C1329="",TrackingWorksheet!C1329&gt;=#REF!)),1,0))</f>
        <v>#REF!</v>
      </c>
      <c r="Q1324" s="170" t="e">
        <f>IF(B1324=1,"",IF(AND(TrackingWorksheet!#REF! &lt;&gt;"",TrackingWorksheet!#REF!&lt;=#REF!), 1, 0)*D1324)</f>
        <v>#REF!</v>
      </c>
      <c r="R1324" s="170" t="e">
        <f>IF(B1324=1,"",IF(AND(TrackingWorksheet!#REF! &lt;&gt;"", TrackingWorksheet!#REF!="At facility"), 1, 0)*D1324)</f>
        <v>#REF!</v>
      </c>
      <c r="S1324" s="170" t="e">
        <f>IF(B1324=1,"",IF(AND(TrackingWorksheet!#REF! &lt;&gt;"", TrackingWorksheet!#REF!="Outside of facility"), 1, 0)*D1324)</f>
        <v>#REF!</v>
      </c>
      <c r="T1324" s="170" t="e">
        <f>IF(B1324=1,"",IF(AND(TrackingWorksheet!#REF!&lt;&gt;"",TrackingWorksheet!#REF!&lt;=#REF!),1,0)*D1324)</f>
        <v>#REF!</v>
      </c>
      <c r="U1324" s="170" t="e">
        <f>IF(B1324=1,"",IF(AND(TrackingWorksheet!#REF!&lt;&gt;"",TrackingWorksheet!#REF!&lt;=#REF!),1,0)*D1324)</f>
        <v>#REF!</v>
      </c>
      <c r="V1324" s="170" t="str">
        <f>IF(B1324=1,"",IF(TrackingWorksheet!F1329="","",TrackingWorksheet!F1329))</f>
        <v/>
      </c>
    </row>
    <row r="1325" spans="2:22" x14ac:dyDescent="0.35">
      <c r="B1325" s="178">
        <f>IF(AND(ISBLANK(TrackingWorksheet!B1330),ISBLANK(TrackingWorksheet!C1330),ISBLANK(TrackingWorksheet!G1330),ISBLANK(TrackingWorksheet!I1330),
ISBLANK(TrackingWorksheet!#REF!)),1,0)</f>
        <v>0</v>
      </c>
      <c r="C1325" s="173">
        <f>IF(B1325=1,"",TrackingWorksheet!D1330)</f>
        <v>0</v>
      </c>
      <c r="D1325" s="176">
        <f>IF(B1325=1,"",IF(AND(TrackingWorksheet!B1330&lt;&gt;"",TrackingWorksheet!B1330&lt;=WeeklyCOVIDSummary!$C$7,OR(TrackingWorksheet!C1330="",TrackingWorksheet!C1330&gt;=WeeklyCOVIDSummary!$C$6)),1,0))</f>
        <v>0</v>
      </c>
      <c r="E1325" s="175">
        <f>IF(B1325=1,"",IF(AND(TrackingWorksheet!H1330&lt;&gt;"",TrackingWorksheet!H1330&lt;=WeeklyCOVIDSummary!$C$7),1,0)*D1325)</f>
        <v>0</v>
      </c>
      <c r="F1325" s="175">
        <f>IF(B1325=1,"",IF(AND(TrackingWorksheet!I1330&lt;&gt;"",TrackingWorksheet!I1330&lt;=WeeklyCOVIDSummary!$C$7),1,0)*D1325)</f>
        <v>0</v>
      </c>
      <c r="G1325" s="175">
        <f>IF(B1325=1,"",IF(AND(TrackingWorksheet!G1330&lt;&gt;"",TrackingWorksheet!G1330&lt;=WeeklyCOVIDSummary!$C$7,WeeklyCOVIDSummary!$C$6-TrackingWorksheet!G1330&lt;60),1,0)*D1325)</f>
        <v>0</v>
      </c>
      <c r="H1325" s="175">
        <f>IF(B1325=1,"",IF(AND(TrackingWorksheet!G1330&lt;&gt;"",TrackingWorksheet!G1330&lt;=WeeklyCOVIDSummary!$C$7,TrackingWorksheet!G1330&gt;$M$3),1,0)*D1325)</f>
        <v>0</v>
      </c>
      <c r="I1325" s="175">
        <f t="shared" si="41"/>
        <v>0</v>
      </c>
      <c r="J1325" s="175">
        <f t="shared" si="40"/>
        <v>0</v>
      </c>
      <c r="K1325" s="175">
        <f>IF(B1325=1,"",IF(AND(TrackingWorksheet!G1330="",TrackingWorksheet!H1330="", TrackingWorksheet!I1330=""),1,0)*D1325)</f>
        <v>0</v>
      </c>
      <c r="L1325" s="178" t="str">
        <f>IF(B1325=1,"",IF(TrackingWorksheet!F1330="","",TrackingWorksheet!F1330))</f>
        <v/>
      </c>
      <c r="M1325" s="170"/>
      <c r="N1325" s="170">
        <f>IF(AND(ISBLANK(TrackingWorksheet!B1330),ISBLANK(TrackingWorksheet!C1330),ISBLANK(TrackingWorksheet!G1330),ISBLANK(TrackingWorksheet!I1330),
ISBLANK(TrackingWorksheet!#REF!)),1,0)</f>
        <v>0</v>
      </c>
      <c r="O1325" s="170">
        <f>IF(B1325=1,"",TrackingWorksheet!E1330)</f>
        <v>0</v>
      </c>
      <c r="P1325" s="170" t="e">
        <f>IF(B1325=1,"",IF(AND(TrackingWorksheet!B1330&lt;&gt;"",TrackingWorksheet!B1330&lt;=#REF!,OR(TrackingWorksheet!C1330="",TrackingWorksheet!C1330&gt;=#REF!)),1,0))</f>
        <v>#REF!</v>
      </c>
      <c r="Q1325" s="170" t="e">
        <f>IF(B1325=1,"",IF(AND(TrackingWorksheet!#REF! &lt;&gt;"",TrackingWorksheet!#REF!&lt;=#REF!), 1, 0)*D1325)</f>
        <v>#REF!</v>
      </c>
      <c r="R1325" s="170" t="e">
        <f>IF(B1325=1,"",IF(AND(TrackingWorksheet!#REF! &lt;&gt;"", TrackingWorksheet!#REF!="At facility"), 1, 0)*D1325)</f>
        <v>#REF!</v>
      </c>
      <c r="S1325" s="170" t="e">
        <f>IF(B1325=1,"",IF(AND(TrackingWorksheet!#REF! &lt;&gt;"", TrackingWorksheet!#REF!="Outside of facility"), 1, 0)*D1325)</f>
        <v>#REF!</v>
      </c>
      <c r="T1325" s="170" t="e">
        <f>IF(B1325=1,"",IF(AND(TrackingWorksheet!#REF!&lt;&gt;"",TrackingWorksheet!#REF!&lt;=#REF!),1,0)*D1325)</f>
        <v>#REF!</v>
      </c>
      <c r="U1325" s="170" t="e">
        <f>IF(B1325=1,"",IF(AND(TrackingWorksheet!#REF!&lt;&gt;"",TrackingWorksheet!#REF!&lt;=#REF!),1,0)*D1325)</f>
        <v>#REF!</v>
      </c>
      <c r="V1325" s="170" t="str">
        <f>IF(B1325=1,"",IF(TrackingWorksheet!F1330="","",TrackingWorksheet!F1330))</f>
        <v/>
      </c>
    </row>
    <row r="1326" spans="2:22" x14ac:dyDescent="0.35">
      <c r="B1326" s="178">
        <f>IF(AND(ISBLANK(TrackingWorksheet!B1331),ISBLANK(TrackingWorksheet!C1331),ISBLANK(TrackingWorksheet!G1331),ISBLANK(TrackingWorksheet!I1331),
ISBLANK(TrackingWorksheet!#REF!)),1,0)</f>
        <v>0</v>
      </c>
      <c r="C1326" s="173">
        <f>IF(B1326=1,"",TrackingWorksheet!D1331)</f>
        <v>0</v>
      </c>
      <c r="D1326" s="176">
        <f>IF(B1326=1,"",IF(AND(TrackingWorksheet!B1331&lt;&gt;"",TrackingWorksheet!B1331&lt;=WeeklyCOVIDSummary!$C$7,OR(TrackingWorksheet!C1331="",TrackingWorksheet!C1331&gt;=WeeklyCOVIDSummary!$C$6)),1,0))</f>
        <v>0</v>
      </c>
      <c r="E1326" s="175">
        <f>IF(B1326=1,"",IF(AND(TrackingWorksheet!H1331&lt;&gt;"",TrackingWorksheet!H1331&lt;=WeeklyCOVIDSummary!$C$7),1,0)*D1326)</f>
        <v>0</v>
      </c>
      <c r="F1326" s="175">
        <f>IF(B1326=1,"",IF(AND(TrackingWorksheet!I1331&lt;&gt;"",TrackingWorksheet!I1331&lt;=WeeklyCOVIDSummary!$C$7),1,0)*D1326)</f>
        <v>0</v>
      </c>
      <c r="G1326" s="175">
        <f>IF(B1326=1,"",IF(AND(TrackingWorksheet!G1331&lt;&gt;"",TrackingWorksheet!G1331&lt;=WeeklyCOVIDSummary!$C$7,WeeklyCOVIDSummary!$C$6-TrackingWorksheet!G1331&lt;60),1,0)*D1326)</f>
        <v>0</v>
      </c>
      <c r="H1326" s="175">
        <f>IF(B1326=1,"",IF(AND(TrackingWorksheet!G1331&lt;&gt;"",TrackingWorksheet!G1331&lt;=WeeklyCOVIDSummary!$C$7,TrackingWorksheet!G1331&gt;$M$3),1,0)*D1326)</f>
        <v>0</v>
      </c>
      <c r="I1326" s="175">
        <f t="shared" si="41"/>
        <v>0</v>
      </c>
      <c r="J1326" s="175">
        <f t="shared" si="40"/>
        <v>0</v>
      </c>
      <c r="K1326" s="175">
        <f>IF(B1326=1,"",IF(AND(TrackingWorksheet!G1331="",TrackingWorksheet!H1331="", TrackingWorksheet!I1331=""),1,0)*D1326)</f>
        <v>0</v>
      </c>
      <c r="L1326" s="178" t="str">
        <f>IF(B1326=1,"",IF(TrackingWorksheet!F1331="","",TrackingWorksheet!F1331))</f>
        <v/>
      </c>
      <c r="M1326" s="170"/>
      <c r="N1326" s="170">
        <f>IF(AND(ISBLANK(TrackingWorksheet!B1331),ISBLANK(TrackingWorksheet!C1331),ISBLANK(TrackingWorksheet!G1331),ISBLANK(TrackingWorksheet!I1331),
ISBLANK(TrackingWorksheet!#REF!)),1,0)</f>
        <v>0</v>
      </c>
      <c r="O1326" s="170">
        <f>IF(B1326=1,"",TrackingWorksheet!E1331)</f>
        <v>0</v>
      </c>
      <c r="P1326" s="170" t="e">
        <f>IF(B1326=1,"",IF(AND(TrackingWorksheet!B1331&lt;&gt;"",TrackingWorksheet!B1331&lt;=#REF!,OR(TrackingWorksheet!C1331="",TrackingWorksheet!C1331&gt;=#REF!)),1,0))</f>
        <v>#REF!</v>
      </c>
      <c r="Q1326" s="170" t="e">
        <f>IF(B1326=1,"",IF(AND(TrackingWorksheet!#REF! &lt;&gt;"",TrackingWorksheet!#REF!&lt;=#REF!), 1, 0)*D1326)</f>
        <v>#REF!</v>
      </c>
      <c r="R1326" s="170" t="e">
        <f>IF(B1326=1,"",IF(AND(TrackingWorksheet!#REF! &lt;&gt;"", TrackingWorksheet!#REF!="At facility"), 1, 0)*D1326)</f>
        <v>#REF!</v>
      </c>
      <c r="S1326" s="170" t="e">
        <f>IF(B1326=1,"",IF(AND(TrackingWorksheet!#REF! &lt;&gt;"", TrackingWorksheet!#REF!="Outside of facility"), 1, 0)*D1326)</f>
        <v>#REF!</v>
      </c>
      <c r="T1326" s="170" t="e">
        <f>IF(B1326=1,"",IF(AND(TrackingWorksheet!#REF!&lt;&gt;"",TrackingWorksheet!#REF!&lt;=#REF!),1,0)*D1326)</f>
        <v>#REF!</v>
      </c>
      <c r="U1326" s="170" t="e">
        <f>IF(B1326=1,"",IF(AND(TrackingWorksheet!#REF!&lt;&gt;"",TrackingWorksheet!#REF!&lt;=#REF!),1,0)*D1326)</f>
        <v>#REF!</v>
      </c>
      <c r="V1326" s="170" t="str">
        <f>IF(B1326=1,"",IF(TrackingWorksheet!F1331="","",TrackingWorksheet!F1331))</f>
        <v/>
      </c>
    </row>
    <row r="1327" spans="2:22" x14ac:dyDescent="0.35">
      <c r="B1327" s="178">
        <f>IF(AND(ISBLANK(TrackingWorksheet!B1332),ISBLANK(TrackingWorksheet!C1332),ISBLANK(TrackingWorksheet!G1332),ISBLANK(TrackingWorksheet!I1332),
ISBLANK(TrackingWorksheet!#REF!)),1,0)</f>
        <v>0</v>
      </c>
      <c r="C1327" s="173">
        <f>IF(B1327=1,"",TrackingWorksheet!D1332)</f>
        <v>0</v>
      </c>
      <c r="D1327" s="176">
        <f>IF(B1327=1,"",IF(AND(TrackingWorksheet!B1332&lt;&gt;"",TrackingWorksheet!B1332&lt;=WeeklyCOVIDSummary!$C$7,OR(TrackingWorksheet!C1332="",TrackingWorksheet!C1332&gt;=WeeklyCOVIDSummary!$C$6)),1,0))</f>
        <v>0</v>
      </c>
      <c r="E1327" s="175">
        <f>IF(B1327=1,"",IF(AND(TrackingWorksheet!H1332&lt;&gt;"",TrackingWorksheet!H1332&lt;=WeeklyCOVIDSummary!$C$7),1,0)*D1327)</f>
        <v>0</v>
      </c>
      <c r="F1327" s="175">
        <f>IF(B1327=1,"",IF(AND(TrackingWorksheet!I1332&lt;&gt;"",TrackingWorksheet!I1332&lt;=WeeklyCOVIDSummary!$C$7),1,0)*D1327)</f>
        <v>0</v>
      </c>
      <c r="G1327" s="175">
        <f>IF(B1327=1,"",IF(AND(TrackingWorksheet!G1332&lt;&gt;"",TrackingWorksheet!G1332&lt;=WeeklyCOVIDSummary!$C$7,WeeklyCOVIDSummary!$C$6-TrackingWorksheet!G1332&lt;60),1,0)*D1327)</f>
        <v>0</v>
      </c>
      <c r="H1327" s="175">
        <f>IF(B1327=1,"",IF(AND(TrackingWorksheet!G1332&lt;&gt;"",TrackingWorksheet!G1332&lt;=WeeklyCOVIDSummary!$C$7,TrackingWorksheet!G1332&gt;$M$3),1,0)*D1327)</f>
        <v>0</v>
      </c>
      <c r="I1327" s="175">
        <f t="shared" si="41"/>
        <v>0</v>
      </c>
      <c r="J1327" s="175">
        <f t="shared" si="40"/>
        <v>0</v>
      </c>
      <c r="K1327" s="175">
        <f>IF(B1327=1,"",IF(AND(TrackingWorksheet!G1332="",TrackingWorksheet!H1332="", TrackingWorksheet!I1332=""),1,0)*D1327)</f>
        <v>0</v>
      </c>
      <c r="L1327" s="178" t="str">
        <f>IF(B1327=1,"",IF(TrackingWorksheet!F1332="","",TrackingWorksheet!F1332))</f>
        <v/>
      </c>
      <c r="M1327" s="170"/>
      <c r="N1327" s="170">
        <f>IF(AND(ISBLANK(TrackingWorksheet!B1332),ISBLANK(TrackingWorksheet!C1332),ISBLANK(TrackingWorksheet!G1332),ISBLANK(TrackingWorksheet!I1332),
ISBLANK(TrackingWorksheet!#REF!)),1,0)</f>
        <v>0</v>
      </c>
      <c r="O1327" s="170">
        <f>IF(B1327=1,"",TrackingWorksheet!E1332)</f>
        <v>0</v>
      </c>
      <c r="P1327" s="170" t="e">
        <f>IF(B1327=1,"",IF(AND(TrackingWorksheet!B1332&lt;&gt;"",TrackingWorksheet!B1332&lt;=#REF!,OR(TrackingWorksheet!C1332="",TrackingWorksheet!C1332&gt;=#REF!)),1,0))</f>
        <v>#REF!</v>
      </c>
      <c r="Q1327" s="170" t="e">
        <f>IF(B1327=1,"",IF(AND(TrackingWorksheet!#REF! &lt;&gt;"",TrackingWorksheet!#REF!&lt;=#REF!), 1, 0)*D1327)</f>
        <v>#REF!</v>
      </c>
      <c r="R1327" s="170" t="e">
        <f>IF(B1327=1,"",IF(AND(TrackingWorksheet!#REF! &lt;&gt;"", TrackingWorksheet!#REF!="At facility"), 1, 0)*D1327)</f>
        <v>#REF!</v>
      </c>
      <c r="S1327" s="170" t="e">
        <f>IF(B1327=1,"",IF(AND(TrackingWorksheet!#REF! &lt;&gt;"", TrackingWorksheet!#REF!="Outside of facility"), 1, 0)*D1327)</f>
        <v>#REF!</v>
      </c>
      <c r="T1327" s="170" t="e">
        <f>IF(B1327=1,"",IF(AND(TrackingWorksheet!#REF!&lt;&gt;"",TrackingWorksheet!#REF!&lt;=#REF!),1,0)*D1327)</f>
        <v>#REF!</v>
      </c>
      <c r="U1327" s="170" t="e">
        <f>IF(B1327=1,"",IF(AND(TrackingWorksheet!#REF!&lt;&gt;"",TrackingWorksheet!#REF!&lt;=#REF!),1,0)*D1327)</f>
        <v>#REF!</v>
      </c>
      <c r="V1327" s="170" t="str">
        <f>IF(B1327=1,"",IF(TrackingWorksheet!F1332="","",TrackingWorksheet!F1332))</f>
        <v/>
      </c>
    </row>
    <row r="1328" spans="2:22" x14ac:dyDescent="0.35">
      <c r="B1328" s="178">
        <f>IF(AND(ISBLANK(TrackingWorksheet!B1333),ISBLANK(TrackingWorksheet!C1333),ISBLANK(TrackingWorksheet!G1333),ISBLANK(TrackingWorksheet!I1333),
ISBLANK(TrackingWorksheet!#REF!)),1,0)</f>
        <v>0</v>
      </c>
      <c r="C1328" s="173">
        <f>IF(B1328=1,"",TrackingWorksheet!D1333)</f>
        <v>0</v>
      </c>
      <c r="D1328" s="176">
        <f>IF(B1328=1,"",IF(AND(TrackingWorksheet!B1333&lt;&gt;"",TrackingWorksheet!B1333&lt;=WeeklyCOVIDSummary!$C$7,OR(TrackingWorksheet!C1333="",TrackingWorksheet!C1333&gt;=WeeklyCOVIDSummary!$C$6)),1,0))</f>
        <v>0</v>
      </c>
      <c r="E1328" s="175">
        <f>IF(B1328=1,"",IF(AND(TrackingWorksheet!H1333&lt;&gt;"",TrackingWorksheet!H1333&lt;=WeeklyCOVIDSummary!$C$7),1,0)*D1328)</f>
        <v>0</v>
      </c>
      <c r="F1328" s="175">
        <f>IF(B1328=1,"",IF(AND(TrackingWorksheet!I1333&lt;&gt;"",TrackingWorksheet!I1333&lt;=WeeklyCOVIDSummary!$C$7),1,0)*D1328)</f>
        <v>0</v>
      </c>
      <c r="G1328" s="175">
        <f>IF(B1328=1,"",IF(AND(TrackingWorksheet!G1333&lt;&gt;"",TrackingWorksheet!G1333&lt;=WeeklyCOVIDSummary!$C$7,WeeklyCOVIDSummary!$C$6-TrackingWorksheet!G1333&lt;60),1,0)*D1328)</f>
        <v>0</v>
      </c>
      <c r="H1328" s="175">
        <f>IF(B1328=1,"",IF(AND(TrackingWorksheet!G1333&lt;&gt;"",TrackingWorksheet!G1333&lt;=WeeklyCOVIDSummary!$C$7,TrackingWorksheet!G1333&gt;$M$3),1,0)*D1328)</f>
        <v>0</v>
      </c>
      <c r="I1328" s="175">
        <f t="shared" si="41"/>
        <v>0</v>
      </c>
      <c r="J1328" s="175">
        <f t="shared" si="40"/>
        <v>0</v>
      </c>
      <c r="K1328" s="175">
        <f>IF(B1328=1,"",IF(AND(TrackingWorksheet!G1333="",TrackingWorksheet!H1333="", TrackingWorksheet!I1333=""),1,0)*D1328)</f>
        <v>0</v>
      </c>
      <c r="L1328" s="178" t="str">
        <f>IF(B1328=1,"",IF(TrackingWorksheet!F1333="","",TrackingWorksheet!F1333))</f>
        <v/>
      </c>
      <c r="M1328" s="170"/>
      <c r="N1328" s="170">
        <f>IF(AND(ISBLANK(TrackingWorksheet!B1333),ISBLANK(TrackingWorksheet!C1333),ISBLANK(TrackingWorksheet!G1333),ISBLANK(TrackingWorksheet!I1333),
ISBLANK(TrackingWorksheet!#REF!)),1,0)</f>
        <v>0</v>
      </c>
      <c r="O1328" s="170">
        <f>IF(B1328=1,"",TrackingWorksheet!E1333)</f>
        <v>0</v>
      </c>
      <c r="P1328" s="170" t="e">
        <f>IF(B1328=1,"",IF(AND(TrackingWorksheet!B1333&lt;&gt;"",TrackingWorksheet!B1333&lt;=#REF!,OR(TrackingWorksheet!C1333="",TrackingWorksheet!C1333&gt;=#REF!)),1,0))</f>
        <v>#REF!</v>
      </c>
      <c r="Q1328" s="170" t="e">
        <f>IF(B1328=1,"",IF(AND(TrackingWorksheet!#REF! &lt;&gt;"",TrackingWorksheet!#REF!&lt;=#REF!), 1, 0)*D1328)</f>
        <v>#REF!</v>
      </c>
      <c r="R1328" s="170" t="e">
        <f>IF(B1328=1,"",IF(AND(TrackingWorksheet!#REF! &lt;&gt;"", TrackingWorksheet!#REF!="At facility"), 1, 0)*D1328)</f>
        <v>#REF!</v>
      </c>
      <c r="S1328" s="170" t="e">
        <f>IF(B1328=1,"",IF(AND(TrackingWorksheet!#REF! &lt;&gt;"", TrackingWorksheet!#REF!="Outside of facility"), 1, 0)*D1328)</f>
        <v>#REF!</v>
      </c>
      <c r="T1328" s="170" t="e">
        <f>IF(B1328=1,"",IF(AND(TrackingWorksheet!#REF!&lt;&gt;"",TrackingWorksheet!#REF!&lt;=#REF!),1,0)*D1328)</f>
        <v>#REF!</v>
      </c>
      <c r="U1328" s="170" t="e">
        <f>IF(B1328=1,"",IF(AND(TrackingWorksheet!#REF!&lt;&gt;"",TrackingWorksheet!#REF!&lt;=#REF!),1,0)*D1328)</f>
        <v>#REF!</v>
      </c>
      <c r="V1328" s="170" t="str">
        <f>IF(B1328=1,"",IF(TrackingWorksheet!F1333="","",TrackingWorksheet!F1333))</f>
        <v/>
      </c>
    </row>
    <row r="1329" spans="2:22" x14ac:dyDescent="0.35">
      <c r="B1329" s="178">
        <f>IF(AND(ISBLANK(TrackingWorksheet!B1334),ISBLANK(TrackingWorksheet!C1334),ISBLANK(TrackingWorksheet!G1334),ISBLANK(TrackingWorksheet!I1334),
ISBLANK(TrackingWorksheet!#REF!)),1,0)</f>
        <v>0</v>
      </c>
      <c r="C1329" s="173">
        <f>IF(B1329=1,"",TrackingWorksheet!D1334)</f>
        <v>0</v>
      </c>
      <c r="D1329" s="176">
        <f>IF(B1329=1,"",IF(AND(TrackingWorksheet!B1334&lt;&gt;"",TrackingWorksheet!B1334&lt;=WeeklyCOVIDSummary!$C$7,OR(TrackingWorksheet!C1334="",TrackingWorksheet!C1334&gt;=WeeklyCOVIDSummary!$C$6)),1,0))</f>
        <v>0</v>
      </c>
      <c r="E1329" s="175">
        <f>IF(B1329=1,"",IF(AND(TrackingWorksheet!H1334&lt;&gt;"",TrackingWorksheet!H1334&lt;=WeeklyCOVIDSummary!$C$7),1,0)*D1329)</f>
        <v>0</v>
      </c>
      <c r="F1329" s="175">
        <f>IF(B1329=1,"",IF(AND(TrackingWorksheet!I1334&lt;&gt;"",TrackingWorksheet!I1334&lt;=WeeklyCOVIDSummary!$C$7),1,0)*D1329)</f>
        <v>0</v>
      </c>
      <c r="G1329" s="175">
        <f>IF(B1329=1,"",IF(AND(TrackingWorksheet!G1334&lt;&gt;"",TrackingWorksheet!G1334&lt;=WeeklyCOVIDSummary!$C$7,WeeklyCOVIDSummary!$C$6-TrackingWorksheet!G1334&lt;60),1,0)*D1329)</f>
        <v>0</v>
      </c>
      <c r="H1329" s="175">
        <f>IF(B1329=1,"",IF(AND(TrackingWorksheet!G1334&lt;&gt;"",TrackingWorksheet!G1334&lt;=WeeklyCOVIDSummary!$C$7,TrackingWorksheet!G1334&gt;$M$3),1,0)*D1329)</f>
        <v>0</v>
      </c>
      <c r="I1329" s="175">
        <f t="shared" si="41"/>
        <v>0</v>
      </c>
      <c r="J1329" s="175">
        <f t="shared" si="40"/>
        <v>0</v>
      </c>
      <c r="K1329" s="175">
        <f>IF(B1329=1,"",IF(AND(TrackingWorksheet!G1334="",TrackingWorksheet!H1334="", TrackingWorksheet!I1334=""),1,0)*D1329)</f>
        <v>0</v>
      </c>
      <c r="L1329" s="178" t="str">
        <f>IF(B1329=1,"",IF(TrackingWorksheet!F1334="","",TrackingWorksheet!F1334))</f>
        <v/>
      </c>
      <c r="M1329" s="170"/>
      <c r="N1329" s="170">
        <f>IF(AND(ISBLANK(TrackingWorksheet!B1334),ISBLANK(TrackingWorksheet!C1334),ISBLANK(TrackingWorksheet!G1334),ISBLANK(TrackingWorksheet!I1334),
ISBLANK(TrackingWorksheet!#REF!)),1,0)</f>
        <v>0</v>
      </c>
      <c r="O1329" s="170">
        <f>IF(B1329=1,"",TrackingWorksheet!E1334)</f>
        <v>0</v>
      </c>
      <c r="P1329" s="170" t="e">
        <f>IF(B1329=1,"",IF(AND(TrackingWorksheet!B1334&lt;&gt;"",TrackingWorksheet!B1334&lt;=#REF!,OR(TrackingWorksheet!C1334="",TrackingWorksheet!C1334&gt;=#REF!)),1,0))</f>
        <v>#REF!</v>
      </c>
      <c r="Q1329" s="170" t="e">
        <f>IF(B1329=1,"",IF(AND(TrackingWorksheet!#REF! &lt;&gt;"",TrackingWorksheet!#REF!&lt;=#REF!), 1, 0)*D1329)</f>
        <v>#REF!</v>
      </c>
      <c r="R1329" s="170" t="e">
        <f>IF(B1329=1,"",IF(AND(TrackingWorksheet!#REF! &lt;&gt;"", TrackingWorksheet!#REF!="At facility"), 1, 0)*D1329)</f>
        <v>#REF!</v>
      </c>
      <c r="S1329" s="170" t="e">
        <f>IF(B1329=1,"",IF(AND(TrackingWorksheet!#REF! &lt;&gt;"", TrackingWorksheet!#REF!="Outside of facility"), 1, 0)*D1329)</f>
        <v>#REF!</v>
      </c>
      <c r="T1329" s="170" t="e">
        <f>IF(B1329=1,"",IF(AND(TrackingWorksheet!#REF!&lt;&gt;"",TrackingWorksheet!#REF!&lt;=#REF!),1,0)*D1329)</f>
        <v>#REF!</v>
      </c>
      <c r="U1329" s="170" t="e">
        <f>IF(B1329=1,"",IF(AND(TrackingWorksheet!#REF!&lt;&gt;"",TrackingWorksheet!#REF!&lt;=#REF!),1,0)*D1329)</f>
        <v>#REF!</v>
      </c>
      <c r="V1329" s="170" t="str">
        <f>IF(B1329=1,"",IF(TrackingWorksheet!F1334="","",TrackingWorksheet!F1334))</f>
        <v/>
      </c>
    </row>
    <row r="1330" spans="2:22" x14ac:dyDescent="0.35">
      <c r="B1330" s="178">
        <f>IF(AND(ISBLANK(TrackingWorksheet!B1335),ISBLANK(TrackingWorksheet!C1335),ISBLANK(TrackingWorksheet!G1335),ISBLANK(TrackingWorksheet!I1335),
ISBLANK(TrackingWorksheet!#REF!)),1,0)</f>
        <v>0</v>
      </c>
      <c r="C1330" s="173">
        <f>IF(B1330=1,"",TrackingWorksheet!D1335)</f>
        <v>0</v>
      </c>
      <c r="D1330" s="176">
        <f>IF(B1330=1,"",IF(AND(TrackingWorksheet!B1335&lt;&gt;"",TrackingWorksheet!B1335&lt;=WeeklyCOVIDSummary!$C$7,OR(TrackingWorksheet!C1335="",TrackingWorksheet!C1335&gt;=WeeklyCOVIDSummary!$C$6)),1,0))</f>
        <v>0</v>
      </c>
      <c r="E1330" s="175">
        <f>IF(B1330=1,"",IF(AND(TrackingWorksheet!H1335&lt;&gt;"",TrackingWorksheet!H1335&lt;=WeeklyCOVIDSummary!$C$7),1,0)*D1330)</f>
        <v>0</v>
      </c>
      <c r="F1330" s="175">
        <f>IF(B1330=1,"",IF(AND(TrackingWorksheet!I1335&lt;&gt;"",TrackingWorksheet!I1335&lt;=WeeklyCOVIDSummary!$C$7),1,0)*D1330)</f>
        <v>0</v>
      </c>
      <c r="G1330" s="175">
        <f>IF(B1330=1,"",IF(AND(TrackingWorksheet!G1335&lt;&gt;"",TrackingWorksheet!G1335&lt;=WeeklyCOVIDSummary!$C$7,WeeklyCOVIDSummary!$C$6-TrackingWorksheet!G1335&lt;60),1,0)*D1330)</f>
        <v>0</v>
      </c>
      <c r="H1330" s="175">
        <f>IF(B1330=1,"",IF(AND(TrackingWorksheet!G1335&lt;&gt;"",TrackingWorksheet!G1335&lt;=WeeklyCOVIDSummary!$C$7,TrackingWorksheet!G1335&gt;$M$3),1,0)*D1330)</f>
        <v>0</v>
      </c>
      <c r="I1330" s="175">
        <f t="shared" si="41"/>
        <v>0</v>
      </c>
      <c r="J1330" s="175">
        <f t="shared" si="40"/>
        <v>0</v>
      </c>
      <c r="K1330" s="175">
        <f>IF(B1330=1,"",IF(AND(TrackingWorksheet!G1335="",TrackingWorksheet!H1335="", TrackingWorksheet!I1335=""),1,0)*D1330)</f>
        <v>0</v>
      </c>
      <c r="L1330" s="178" t="str">
        <f>IF(B1330=1,"",IF(TrackingWorksheet!F1335="","",TrackingWorksheet!F1335))</f>
        <v/>
      </c>
      <c r="M1330" s="170"/>
      <c r="N1330" s="170">
        <f>IF(AND(ISBLANK(TrackingWorksheet!B1335),ISBLANK(TrackingWorksheet!C1335),ISBLANK(TrackingWorksheet!G1335),ISBLANK(TrackingWorksheet!I1335),
ISBLANK(TrackingWorksheet!#REF!)),1,0)</f>
        <v>0</v>
      </c>
      <c r="O1330" s="170">
        <f>IF(B1330=1,"",TrackingWorksheet!E1335)</f>
        <v>0</v>
      </c>
      <c r="P1330" s="170" t="e">
        <f>IF(B1330=1,"",IF(AND(TrackingWorksheet!B1335&lt;&gt;"",TrackingWorksheet!B1335&lt;=#REF!,OR(TrackingWorksheet!C1335="",TrackingWorksheet!C1335&gt;=#REF!)),1,0))</f>
        <v>#REF!</v>
      </c>
      <c r="Q1330" s="170" t="e">
        <f>IF(B1330=1,"",IF(AND(TrackingWorksheet!#REF! &lt;&gt;"",TrackingWorksheet!#REF!&lt;=#REF!), 1, 0)*D1330)</f>
        <v>#REF!</v>
      </c>
      <c r="R1330" s="170" t="e">
        <f>IF(B1330=1,"",IF(AND(TrackingWorksheet!#REF! &lt;&gt;"", TrackingWorksheet!#REF!="At facility"), 1, 0)*D1330)</f>
        <v>#REF!</v>
      </c>
      <c r="S1330" s="170" t="e">
        <f>IF(B1330=1,"",IF(AND(TrackingWorksheet!#REF! &lt;&gt;"", TrackingWorksheet!#REF!="Outside of facility"), 1, 0)*D1330)</f>
        <v>#REF!</v>
      </c>
      <c r="T1330" s="170" t="e">
        <f>IF(B1330=1,"",IF(AND(TrackingWorksheet!#REF!&lt;&gt;"",TrackingWorksheet!#REF!&lt;=#REF!),1,0)*D1330)</f>
        <v>#REF!</v>
      </c>
      <c r="U1330" s="170" t="e">
        <f>IF(B1330=1,"",IF(AND(TrackingWorksheet!#REF!&lt;&gt;"",TrackingWorksheet!#REF!&lt;=#REF!),1,0)*D1330)</f>
        <v>#REF!</v>
      </c>
      <c r="V1330" s="170" t="str">
        <f>IF(B1330=1,"",IF(TrackingWorksheet!F1335="","",TrackingWorksheet!F1335))</f>
        <v/>
      </c>
    </row>
    <row r="1331" spans="2:22" x14ac:dyDescent="0.35">
      <c r="B1331" s="178">
        <f>IF(AND(ISBLANK(TrackingWorksheet!B1336),ISBLANK(TrackingWorksheet!C1336),ISBLANK(TrackingWorksheet!G1336),ISBLANK(TrackingWorksheet!I1336),
ISBLANK(TrackingWorksheet!#REF!)),1,0)</f>
        <v>0</v>
      </c>
      <c r="C1331" s="173">
        <f>IF(B1331=1,"",TrackingWorksheet!D1336)</f>
        <v>0</v>
      </c>
      <c r="D1331" s="176">
        <f>IF(B1331=1,"",IF(AND(TrackingWorksheet!B1336&lt;&gt;"",TrackingWorksheet!B1336&lt;=WeeklyCOVIDSummary!$C$7,OR(TrackingWorksheet!C1336="",TrackingWorksheet!C1336&gt;=WeeklyCOVIDSummary!$C$6)),1,0))</f>
        <v>0</v>
      </c>
      <c r="E1331" s="175">
        <f>IF(B1331=1,"",IF(AND(TrackingWorksheet!H1336&lt;&gt;"",TrackingWorksheet!H1336&lt;=WeeklyCOVIDSummary!$C$7),1,0)*D1331)</f>
        <v>0</v>
      </c>
      <c r="F1331" s="175">
        <f>IF(B1331=1,"",IF(AND(TrackingWorksheet!I1336&lt;&gt;"",TrackingWorksheet!I1336&lt;=WeeklyCOVIDSummary!$C$7),1,0)*D1331)</f>
        <v>0</v>
      </c>
      <c r="G1331" s="175">
        <f>IF(B1331=1,"",IF(AND(TrackingWorksheet!G1336&lt;&gt;"",TrackingWorksheet!G1336&lt;=WeeklyCOVIDSummary!$C$7,WeeklyCOVIDSummary!$C$6-TrackingWorksheet!G1336&lt;60),1,0)*D1331)</f>
        <v>0</v>
      </c>
      <c r="H1331" s="175">
        <f>IF(B1331=1,"",IF(AND(TrackingWorksheet!G1336&lt;&gt;"",TrackingWorksheet!G1336&lt;=WeeklyCOVIDSummary!$C$7,TrackingWorksheet!G1336&gt;$M$3),1,0)*D1331)</f>
        <v>0</v>
      </c>
      <c r="I1331" s="175">
        <f t="shared" si="41"/>
        <v>0</v>
      </c>
      <c r="J1331" s="175">
        <f t="shared" si="40"/>
        <v>0</v>
      </c>
      <c r="K1331" s="175">
        <f>IF(B1331=1,"",IF(AND(TrackingWorksheet!G1336="",TrackingWorksheet!H1336="", TrackingWorksheet!I1336=""),1,0)*D1331)</f>
        <v>0</v>
      </c>
      <c r="L1331" s="178" t="str">
        <f>IF(B1331=1,"",IF(TrackingWorksheet!F1336="","",TrackingWorksheet!F1336))</f>
        <v/>
      </c>
      <c r="M1331" s="170"/>
      <c r="N1331" s="170">
        <f>IF(AND(ISBLANK(TrackingWorksheet!B1336),ISBLANK(TrackingWorksheet!C1336),ISBLANK(TrackingWorksheet!G1336),ISBLANK(TrackingWorksheet!I1336),
ISBLANK(TrackingWorksheet!#REF!)),1,0)</f>
        <v>0</v>
      </c>
      <c r="O1331" s="170">
        <f>IF(B1331=1,"",TrackingWorksheet!E1336)</f>
        <v>0</v>
      </c>
      <c r="P1331" s="170" t="e">
        <f>IF(B1331=1,"",IF(AND(TrackingWorksheet!B1336&lt;&gt;"",TrackingWorksheet!B1336&lt;=#REF!,OR(TrackingWorksheet!C1336="",TrackingWorksheet!C1336&gt;=#REF!)),1,0))</f>
        <v>#REF!</v>
      </c>
      <c r="Q1331" s="170" t="e">
        <f>IF(B1331=1,"",IF(AND(TrackingWorksheet!#REF! &lt;&gt;"",TrackingWorksheet!#REF!&lt;=#REF!), 1, 0)*D1331)</f>
        <v>#REF!</v>
      </c>
      <c r="R1331" s="170" t="e">
        <f>IF(B1331=1,"",IF(AND(TrackingWorksheet!#REF! &lt;&gt;"", TrackingWorksheet!#REF!="At facility"), 1, 0)*D1331)</f>
        <v>#REF!</v>
      </c>
      <c r="S1331" s="170" t="e">
        <f>IF(B1331=1,"",IF(AND(TrackingWorksheet!#REF! &lt;&gt;"", TrackingWorksheet!#REF!="Outside of facility"), 1, 0)*D1331)</f>
        <v>#REF!</v>
      </c>
      <c r="T1331" s="170" t="e">
        <f>IF(B1331=1,"",IF(AND(TrackingWorksheet!#REF!&lt;&gt;"",TrackingWorksheet!#REF!&lt;=#REF!),1,0)*D1331)</f>
        <v>#REF!</v>
      </c>
      <c r="U1331" s="170" t="e">
        <f>IF(B1331=1,"",IF(AND(TrackingWorksheet!#REF!&lt;&gt;"",TrackingWorksheet!#REF!&lt;=#REF!),1,0)*D1331)</f>
        <v>#REF!</v>
      </c>
      <c r="V1331" s="170" t="str">
        <f>IF(B1331=1,"",IF(TrackingWorksheet!F1336="","",TrackingWorksheet!F1336))</f>
        <v/>
      </c>
    </row>
    <row r="1332" spans="2:22" x14ac:dyDescent="0.35">
      <c r="B1332" s="178">
        <f>IF(AND(ISBLANK(TrackingWorksheet!B1337),ISBLANK(TrackingWorksheet!C1337),ISBLANK(TrackingWorksheet!G1337),ISBLANK(TrackingWorksheet!I1337),
ISBLANK(TrackingWorksheet!#REF!)),1,0)</f>
        <v>0</v>
      </c>
      <c r="C1332" s="173">
        <f>IF(B1332=1,"",TrackingWorksheet!D1337)</f>
        <v>0</v>
      </c>
      <c r="D1332" s="176">
        <f>IF(B1332=1,"",IF(AND(TrackingWorksheet!B1337&lt;&gt;"",TrackingWorksheet!B1337&lt;=WeeklyCOVIDSummary!$C$7,OR(TrackingWorksheet!C1337="",TrackingWorksheet!C1337&gt;=WeeklyCOVIDSummary!$C$6)),1,0))</f>
        <v>0</v>
      </c>
      <c r="E1332" s="175">
        <f>IF(B1332=1,"",IF(AND(TrackingWorksheet!H1337&lt;&gt;"",TrackingWorksheet!H1337&lt;=WeeklyCOVIDSummary!$C$7),1,0)*D1332)</f>
        <v>0</v>
      </c>
      <c r="F1332" s="175">
        <f>IF(B1332=1,"",IF(AND(TrackingWorksheet!I1337&lt;&gt;"",TrackingWorksheet!I1337&lt;=WeeklyCOVIDSummary!$C$7),1,0)*D1332)</f>
        <v>0</v>
      </c>
      <c r="G1332" s="175">
        <f>IF(B1332=1,"",IF(AND(TrackingWorksheet!G1337&lt;&gt;"",TrackingWorksheet!G1337&lt;=WeeklyCOVIDSummary!$C$7,WeeklyCOVIDSummary!$C$6-TrackingWorksheet!G1337&lt;60),1,0)*D1332)</f>
        <v>0</v>
      </c>
      <c r="H1332" s="175">
        <f>IF(B1332=1,"",IF(AND(TrackingWorksheet!G1337&lt;&gt;"",TrackingWorksheet!G1337&lt;=WeeklyCOVIDSummary!$C$7,TrackingWorksheet!G1337&gt;$M$3),1,0)*D1332)</f>
        <v>0</v>
      </c>
      <c r="I1332" s="175">
        <f t="shared" si="41"/>
        <v>0</v>
      </c>
      <c r="J1332" s="175">
        <f t="shared" si="40"/>
        <v>0</v>
      </c>
      <c r="K1332" s="175">
        <f>IF(B1332=1,"",IF(AND(TrackingWorksheet!G1337="",TrackingWorksheet!H1337="", TrackingWorksheet!I1337=""),1,0)*D1332)</f>
        <v>0</v>
      </c>
      <c r="L1332" s="178" t="str">
        <f>IF(B1332=1,"",IF(TrackingWorksheet!F1337="","",TrackingWorksheet!F1337))</f>
        <v/>
      </c>
      <c r="M1332" s="170"/>
      <c r="N1332" s="170">
        <f>IF(AND(ISBLANK(TrackingWorksheet!B1337),ISBLANK(TrackingWorksheet!C1337),ISBLANK(TrackingWorksheet!G1337),ISBLANK(TrackingWorksheet!I1337),
ISBLANK(TrackingWorksheet!#REF!)),1,0)</f>
        <v>0</v>
      </c>
      <c r="O1332" s="170">
        <f>IF(B1332=1,"",TrackingWorksheet!E1337)</f>
        <v>0</v>
      </c>
      <c r="P1332" s="170" t="e">
        <f>IF(B1332=1,"",IF(AND(TrackingWorksheet!B1337&lt;&gt;"",TrackingWorksheet!B1337&lt;=#REF!,OR(TrackingWorksheet!C1337="",TrackingWorksheet!C1337&gt;=#REF!)),1,0))</f>
        <v>#REF!</v>
      </c>
      <c r="Q1332" s="170" t="e">
        <f>IF(B1332=1,"",IF(AND(TrackingWorksheet!#REF! &lt;&gt;"",TrackingWorksheet!#REF!&lt;=#REF!), 1, 0)*D1332)</f>
        <v>#REF!</v>
      </c>
      <c r="R1332" s="170" t="e">
        <f>IF(B1332=1,"",IF(AND(TrackingWorksheet!#REF! &lt;&gt;"", TrackingWorksheet!#REF!="At facility"), 1, 0)*D1332)</f>
        <v>#REF!</v>
      </c>
      <c r="S1332" s="170" t="e">
        <f>IF(B1332=1,"",IF(AND(TrackingWorksheet!#REF! &lt;&gt;"", TrackingWorksheet!#REF!="Outside of facility"), 1, 0)*D1332)</f>
        <v>#REF!</v>
      </c>
      <c r="T1332" s="170" t="e">
        <f>IF(B1332=1,"",IF(AND(TrackingWorksheet!#REF!&lt;&gt;"",TrackingWorksheet!#REF!&lt;=#REF!),1,0)*D1332)</f>
        <v>#REF!</v>
      </c>
      <c r="U1332" s="170" t="e">
        <f>IF(B1332=1,"",IF(AND(TrackingWorksheet!#REF!&lt;&gt;"",TrackingWorksheet!#REF!&lt;=#REF!),1,0)*D1332)</f>
        <v>#REF!</v>
      </c>
      <c r="V1332" s="170" t="str">
        <f>IF(B1332=1,"",IF(TrackingWorksheet!F1337="","",TrackingWorksheet!F1337))</f>
        <v/>
      </c>
    </row>
    <row r="1333" spans="2:22" x14ac:dyDescent="0.35">
      <c r="B1333" s="178">
        <f>IF(AND(ISBLANK(TrackingWorksheet!B1338),ISBLANK(TrackingWorksheet!C1338),ISBLANK(TrackingWorksheet!G1338),ISBLANK(TrackingWorksheet!I1338),
ISBLANK(TrackingWorksheet!#REF!)),1,0)</f>
        <v>0</v>
      </c>
      <c r="C1333" s="173">
        <f>IF(B1333=1,"",TrackingWorksheet!D1338)</f>
        <v>0</v>
      </c>
      <c r="D1333" s="176">
        <f>IF(B1333=1,"",IF(AND(TrackingWorksheet!B1338&lt;&gt;"",TrackingWorksheet!B1338&lt;=WeeklyCOVIDSummary!$C$7,OR(TrackingWorksheet!C1338="",TrackingWorksheet!C1338&gt;=WeeklyCOVIDSummary!$C$6)),1,0))</f>
        <v>0</v>
      </c>
      <c r="E1333" s="175">
        <f>IF(B1333=1,"",IF(AND(TrackingWorksheet!H1338&lt;&gt;"",TrackingWorksheet!H1338&lt;=WeeklyCOVIDSummary!$C$7),1,0)*D1333)</f>
        <v>0</v>
      </c>
      <c r="F1333" s="175">
        <f>IF(B1333=1,"",IF(AND(TrackingWorksheet!I1338&lt;&gt;"",TrackingWorksheet!I1338&lt;=WeeklyCOVIDSummary!$C$7),1,0)*D1333)</f>
        <v>0</v>
      </c>
      <c r="G1333" s="175">
        <f>IF(B1333=1,"",IF(AND(TrackingWorksheet!G1338&lt;&gt;"",TrackingWorksheet!G1338&lt;=WeeklyCOVIDSummary!$C$7,WeeklyCOVIDSummary!$C$6-TrackingWorksheet!G1338&lt;60),1,0)*D1333)</f>
        <v>0</v>
      </c>
      <c r="H1333" s="175">
        <f>IF(B1333=1,"",IF(AND(TrackingWorksheet!G1338&lt;&gt;"",TrackingWorksheet!G1338&lt;=WeeklyCOVIDSummary!$C$7,TrackingWorksheet!G1338&gt;$M$3),1,0)*D1333)</f>
        <v>0</v>
      </c>
      <c r="I1333" s="175">
        <f t="shared" si="41"/>
        <v>0</v>
      </c>
      <c r="J1333" s="175">
        <f t="shared" si="40"/>
        <v>0</v>
      </c>
      <c r="K1333" s="175">
        <f>IF(B1333=1,"",IF(AND(TrackingWorksheet!G1338="",TrackingWorksheet!H1338="", TrackingWorksheet!I1338=""),1,0)*D1333)</f>
        <v>0</v>
      </c>
      <c r="L1333" s="178" t="str">
        <f>IF(B1333=1,"",IF(TrackingWorksheet!F1338="","",TrackingWorksheet!F1338))</f>
        <v/>
      </c>
      <c r="M1333" s="170"/>
      <c r="N1333" s="170">
        <f>IF(AND(ISBLANK(TrackingWorksheet!B1338),ISBLANK(TrackingWorksheet!C1338),ISBLANK(TrackingWorksheet!G1338),ISBLANK(TrackingWorksheet!I1338),
ISBLANK(TrackingWorksheet!#REF!)),1,0)</f>
        <v>0</v>
      </c>
      <c r="O1333" s="170">
        <f>IF(B1333=1,"",TrackingWorksheet!E1338)</f>
        <v>0</v>
      </c>
      <c r="P1333" s="170" t="e">
        <f>IF(B1333=1,"",IF(AND(TrackingWorksheet!B1338&lt;&gt;"",TrackingWorksheet!B1338&lt;=#REF!,OR(TrackingWorksheet!C1338="",TrackingWorksheet!C1338&gt;=#REF!)),1,0))</f>
        <v>#REF!</v>
      </c>
      <c r="Q1333" s="170" t="e">
        <f>IF(B1333=1,"",IF(AND(TrackingWorksheet!#REF! &lt;&gt;"",TrackingWorksheet!#REF!&lt;=#REF!), 1, 0)*D1333)</f>
        <v>#REF!</v>
      </c>
      <c r="R1333" s="170" t="e">
        <f>IF(B1333=1,"",IF(AND(TrackingWorksheet!#REF! &lt;&gt;"", TrackingWorksheet!#REF!="At facility"), 1, 0)*D1333)</f>
        <v>#REF!</v>
      </c>
      <c r="S1333" s="170" t="e">
        <f>IF(B1333=1,"",IF(AND(TrackingWorksheet!#REF! &lt;&gt;"", TrackingWorksheet!#REF!="Outside of facility"), 1, 0)*D1333)</f>
        <v>#REF!</v>
      </c>
      <c r="T1333" s="170" t="e">
        <f>IF(B1333=1,"",IF(AND(TrackingWorksheet!#REF!&lt;&gt;"",TrackingWorksheet!#REF!&lt;=#REF!),1,0)*D1333)</f>
        <v>#REF!</v>
      </c>
      <c r="U1333" s="170" t="e">
        <f>IF(B1333=1,"",IF(AND(TrackingWorksheet!#REF!&lt;&gt;"",TrackingWorksheet!#REF!&lt;=#REF!),1,0)*D1333)</f>
        <v>#REF!</v>
      </c>
      <c r="V1333" s="170" t="str">
        <f>IF(B1333=1,"",IF(TrackingWorksheet!F1338="","",TrackingWorksheet!F1338))</f>
        <v/>
      </c>
    </row>
    <row r="1334" spans="2:22" x14ac:dyDescent="0.35">
      <c r="B1334" s="178">
        <f>IF(AND(ISBLANK(TrackingWorksheet!B1339),ISBLANK(TrackingWorksheet!C1339),ISBLANK(TrackingWorksheet!G1339),ISBLANK(TrackingWorksheet!I1339),
ISBLANK(TrackingWorksheet!#REF!)),1,0)</f>
        <v>0</v>
      </c>
      <c r="C1334" s="173">
        <f>IF(B1334=1,"",TrackingWorksheet!D1339)</f>
        <v>0</v>
      </c>
      <c r="D1334" s="176">
        <f>IF(B1334=1,"",IF(AND(TrackingWorksheet!B1339&lt;&gt;"",TrackingWorksheet!B1339&lt;=WeeklyCOVIDSummary!$C$7,OR(TrackingWorksheet!C1339="",TrackingWorksheet!C1339&gt;=WeeklyCOVIDSummary!$C$6)),1,0))</f>
        <v>0</v>
      </c>
      <c r="E1334" s="175">
        <f>IF(B1334=1,"",IF(AND(TrackingWorksheet!H1339&lt;&gt;"",TrackingWorksheet!H1339&lt;=WeeklyCOVIDSummary!$C$7),1,0)*D1334)</f>
        <v>0</v>
      </c>
      <c r="F1334" s="175">
        <f>IF(B1334=1,"",IF(AND(TrackingWorksheet!I1339&lt;&gt;"",TrackingWorksheet!I1339&lt;=WeeklyCOVIDSummary!$C$7),1,0)*D1334)</f>
        <v>0</v>
      </c>
      <c r="G1334" s="175">
        <f>IF(B1334=1,"",IF(AND(TrackingWorksheet!G1339&lt;&gt;"",TrackingWorksheet!G1339&lt;=WeeklyCOVIDSummary!$C$7,WeeklyCOVIDSummary!$C$6-TrackingWorksheet!G1339&lt;60),1,0)*D1334)</f>
        <v>0</v>
      </c>
      <c r="H1334" s="175">
        <f>IF(B1334=1,"",IF(AND(TrackingWorksheet!G1339&lt;&gt;"",TrackingWorksheet!G1339&lt;=WeeklyCOVIDSummary!$C$7,TrackingWorksheet!G1339&gt;$M$3),1,0)*D1334)</f>
        <v>0</v>
      </c>
      <c r="I1334" s="175">
        <f t="shared" si="41"/>
        <v>0</v>
      </c>
      <c r="J1334" s="175">
        <f t="shared" si="40"/>
        <v>0</v>
      </c>
      <c r="K1334" s="175">
        <f>IF(B1334=1,"",IF(AND(TrackingWorksheet!G1339="",TrackingWorksheet!H1339="", TrackingWorksheet!I1339=""),1,0)*D1334)</f>
        <v>0</v>
      </c>
      <c r="L1334" s="178" t="str">
        <f>IF(B1334=1,"",IF(TrackingWorksheet!F1339="","",TrackingWorksheet!F1339))</f>
        <v/>
      </c>
      <c r="M1334" s="170"/>
      <c r="N1334" s="170">
        <f>IF(AND(ISBLANK(TrackingWorksheet!B1339),ISBLANK(TrackingWorksheet!C1339),ISBLANK(TrackingWorksheet!G1339),ISBLANK(TrackingWorksheet!I1339),
ISBLANK(TrackingWorksheet!#REF!)),1,0)</f>
        <v>0</v>
      </c>
      <c r="O1334" s="170">
        <f>IF(B1334=1,"",TrackingWorksheet!E1339)</f>
        <v>0</v>
      </c>
      <c r="P1334" s="170" t="e">
        <f>IF(B1334=1,"",IF(AND(TrackingWorksheet!B1339&lt;&gt;"",TrackingWorksheet!B1339&lt;=#REF!,OR(TrackingWorksheet!C1339="",TrackingWorksheet!C1339&gt;=#REF!)),1,0))</f>
        <v>#REF!</v>
      </c>
      <c r="Q1334" s="170" t="e">
        <f>IF(B1334=1,"",IF(AND(TrackingWorksheet!#REF! &lt;&gt;"",TrackingWorksheet!#REF!&lt;=#REF!), 1, 0)*D1334)</f>
        <v>#REF!</v>
      </c>
      <c r="R1334" s="170" t="e">
        <f>IF(B1334=1,"",IF(AND(TrackingWorksheet!#REF! &lt;&gt;"", TrackingWorksheet!#REF!="At facility"), 1, 0)*D1334)</f>
        <v>#REF!</v>
      </c>
      <c r="S1334" s="170" t="e">
        <f>IF(B1334=1,"",IF(AND(TrackingWorksheet!#REF! &lt;&gt;"", TrackingWorksheet!#REF!="Outside of facility"), 1, 0)*D1334)</f>
        <v>#REF!</v>
      </c>
      <c r="T1334" s="170" t="e">
        <f>IF(B1334=1,"",IF(AND(TrackingWorksheet!#REF!&lt;&gt;"",TrackingWorksheet!#REF!&lt;=#REF!),1,0)*D1334)</f>
        <v>#REF!</v>
      </c>
      <c r="U1334" s="170" t="e">
        <f>IF(B1334=1,"",IF(AND(TrackingWorksheet!#REF!&lt;&gt;"",TrackingWorksheet!#REF!&lt;=#REF!),1,0)*D1334)</f>
        <v>#REF!</v>
      </c>
      <c r="V1334" s="170" t="str">
        <f>IF(B1334=1,"",IF(TrackingWorksheet!F1339="","",TrackingWorksheet!F1339))</f>
        <v/>
      </c>
    </row>
    <row r="1335" spans="2:22" x14ac:dyDescent="0.35">
      <c r="B1335" s="178">
        <f>IF(AND(ISBLANK(TrackingWorksheet!B1340),ISBLANK(TrackingWorksheet!C1340),ISBLANK(TrackingWorksheet!G1340),ISBLANK(TrackingWorksheet!I1340),
ISBLANK(TrackingWorksheet!#REF!)),1,0)</f>
        <v>0</v>
      </c>
      <c r="C1335" s="173">
        <f>IF(B1335=1,"",TrackingWorksheet!D1340)</f>
        <v>0</v>
      </c>
      <c r="D1335" s="176">
        <f>IF(B1335=1,"",IF(AND(TrackingWorksheet!B1340&lt;&gt;"",TrackingWorksheet!B1340&lt;=WeeklyCOVIDSummary!$C$7,OR(TrackingWorksheet!C1340="",TrackingWorksheet!C1340&gt;=WeeklyCOVIDSummary!$C$6)),1,0))</f>
        <v>0</v>
      </c>
      <c r="E1335" s="175">
        <f>IF(B1335=1,"",IF(AND(TrackingWorksheet!H1340&lt;&gt;"",TrackingWorksheet!H1340&lt;=WeeklyCOVIDSummary!$C$7),1,0)*D1335)</f>
        <v>0</v>
      </c>
      <c r="F1335" s="175">
        <f>IF(B1335=1,"",IF(AND(TrackingWorksheet!I1340&lt;&gt;"",TrackingWorksheet!I1340&lt;=WeeklyCOVIDSummary!$C$7),1,0)*D1335)</f>
        <v>0</v>
      </c>
      <c r="G1335" s="175">
        <f>IF(B1335=1,"",IF(AND(TrackingWorksheet!G1340&lt;&gt;"",TrackingWorksheet!G1340&lt;=WeeklyCOVIDSummary!$C$7,WeeklyCOVIDSummary!$C$6-TrackingWorksheet!G1340&lt;60),1,0)*D1335)</f>
        <v>0</v>
      </c>
      <c r="H1335" s="175">
        <f>IF(B1335=1,"",IF(AND(TrackingWorksheet!G1340&lt;&gt;"",TrackingWorksheet!G1340&lt;=WeeklyCOVIDSummary!$C$7,TrackingWorksheet!G1340&gt;$M$3),1,0)*D1335)</f>
        <v>0</v>
      </c>
      <c r="I1335" s="175">
        <f t="shared" si="41"/>
        <v>0</v>
      </c>
      <c r="J1335" s="175">
        <f t="shared" si="40"/>
        <v>0</v>
      </c>
      <c r="K1335" s="175">
        <f>IF(B1335=1,"",IF(AND(TrackingWorksheet!G1340="",TrackingWorksheet!H1340="", TrackingWorksheet!I1340=""),1,0)*D1335)</f>
        <v>0</v>
      </c>
      <c r="L1335" s="178" t="str">
        <f>IF(B1335=1,"",IF(TrackingWorksheet!F1340="","",TrackingWorksheet!F1340))</f>
        <v/>
      </c>
      <c r="M1335" s="170"/>
      <c r="N1335" s="170">
        <f>IF(AND(ISBLANK(TrackingWorksheet!B1340),ISBLANK(TrackingWorksheet!C1340),ISBLANK(TrackingWorksheet!G1340),ISBLANK(TrackingWorksheet!I1340),
ISBLANK(TrackingWorksheet!#REF!)),1,0)</f>
        <v>0</v>
      </c>
      <c r="O1335" s="170">
        <f>IF(B1335=1,"",TrackingWorksheet!E1340)</f>
        <v>0</v>
      </c>
      <c r="P1335" s="170" t="e">
        <f>IF(B1335=1,"",IF(AND(TrackingWorksheet!B1340&lt;&gt;"",TrackingWorksheet!B1340&lt;=#REF!,OR(TrackingWorksheet!C1340="",TrackingWorksheet!C1340&gt;=#REF!)),1,0))</f>
        <v>#REF!</v>
      </c>
      <c r="Q1335" s="170" t="e">
        <f>IF(B1335=1,"",IF(AND(TrackingWorksheet!#REF! &lt;&gt;"",TrackingWorksheet!#REF!&lt;=#REF!), 1, 0)*D1335)</f>
        <v>#REF!</v>
      </c>
      <c r="R1335" s="170" t="e">
        <f>IF(B1335=1,"",IF(AND(TrackingWorksheet!#REF! &lt;&gt;"", TrackingWorksheet!#REF!="At facility"), 1, 0)*D1335)</f>
        <v>#REF!</v>
      </c>
      <c r="S1335" s="170" t="e">
        <f>IF(B1335=1,"",IF(AND(TrackingWorksheet!#REF! &lt;&gt;"", TrackingWorksheet!#REF!="Outside of facility"), 1, 0)*D1335)</f>
        <v>#REF!</v>
      </c>
      <c r="T1335" s="170" t="e">
        <f>IF(B1335=1,"",IF(AND(TrackingWorksheet!#REF!&lt;&gt;"",TrackingWorksheet!#REF!&lt;=#REF!),1,0)*D1335)</f>
        <v>#REF!</v>
      </c>
      <c r="U1335" s="170" t="e">
        <f>IF(B1335=1,"",IF(AND(TrackingWorksheet!#REF!&lt;&gt;"",TrackingWorksheet!#REF!&lt;=#REF!),1,0)*D1335)</f>
        <v>#REF!</v>
      </c>
      <c r="V1335" s="170" t="str">
        <f>IF(B1335=1,"",IF(TrackingWorksheet!F1340="","",TrackingWorksheet!F1340))</f>
        <v/>
      </c>
    </row>
    <row r="1336" spans="2:22" x14ac:dyDescent="0.35">
      <c r="B1336" s="178">
        <f>IF(AND(ISBLANK(TrackingWorksheet!B1341),ISBLANK(TrackingWorksheet!C1341),ISBLANK(TrackingWorksheet!G1341),ISBLANK(TrackingWorksheet!I1341),
ISBLANK(TrackingWorksheet!#REF!)),1,0)</f>
        <v>0</v>
      </c>
      <c r="C1336" s="173">
        <f>IF(B1336=1,"",TrackingWorksheet!D1341)</f>
        <v>0</v>
      </c>
      <c r="D1336" s="176">
        <f>IF(B1336=1,"",IF(AND(TrackingWorksheet!B1341&lt;&gt;"",TrackingWorksheet!B1341&lt;=WeeklyCOVIDSummary!$C$7,OR(TrackingWorksheet!C1341="",TrackingWorksheet!C1341&gt;=WeeklyCOVIDSummary!$C$6)),1,0))</f>
        <v>0</v>
      </c>
      <c r="E1336" s="175">
        <f>IF(B1336=1,"",IF(AND(TrackingWorksheet!H1341&lt;&gt;"",TrackingWorksheet!H1341&lt;=WeeklyCOVIDSummary!$C$7),1,0)*D1336)</f>
        <v>0</v>
      </c>
      <c r="F1336" s="175">
        <f>IF(B1336=1,"",IF(AND(TrackingWorksheet!I1341&lt;&gt;"",TrackingWorksheet!I1341&lt;=WeeklyCOVIDSummary!$C$7),1,0)*D1336)</f>
        <v>0</v>
      </c>
      <c r="G1336" s="175">
        <f>IF(B1336=1,"",IF(AND(TrackingWorksheet!G1341&lt;&gt;"",TrackingWorksheet!G1341&lt;=WeeklyCOVIDSummary!$C$7,WeeklyCOVIDSummary!$C$6-TrackingWorksheet!G1341&lt;60),1,0)*D1336)</f>
        <v>0</v>
      </c>
      <c r="H1336" s="175">
        <f>IF(B1336=1,"",IF(AND(TrackingWorksheet!G1341&lt;&gt;"",TrackingWorksheet!G1341&lt;=WeeklyCOVIDSummary!$C$7,TrackingWorksheet!G1341&gt;$M$3),1,0)*D1336)</f>
        <v>0</v>
      </c>
      <c r="I1336" s="175">
        <f t="shared" si="41"/>
        <v>0</v>
      </c>
      <c r="J1336" s="175">
        <f t="shared" si="40"/>
        <v>0</v>
      </c>
      <c r="K1336" s="175">
        <f>IF(B1336=1,"",IF(AND(TrackingWorksheet!G1341="",TrackingWorksheet!H1341="", TrackingWorksheet!I1341=""),1,0)*D1336)</f>
        <v>0</v>
      </c>
      <c r="L1336" s="178" t="str">
        <f>IF(B1336=1,"",IF(TrackingWorksheet!F1341="","",TrackingWorksheet!F1341))</f>
        <v/>
      </c>
      <c r="M1336" s="170"/>
      <c r="N1336" s="170">
        <f>IF(AND(ISBLANK(TrackingWorksheet!B1341),ISBLANK(TrackingWorksheet!C1341),ISBLANK(TrackingWorksheet!G1341),ISBLANK(TrackingWorksheet!I1341),
ISBLANK(TrackingWorksheet!#REF!)),1,0)</f>
        <v>0</v>
      </c>
      <c r="O1336" s="170">
        <f>IF(B1336=1,"",TrackingWorksheet!E1341)</f>
        <v>0</v>
      </c>
      <c r="P1336" s="170" t="e">
        <f>IF(B1336=1,"",IF(AND(TrackingWorksheet!B1341&lt;&gt;"",TrackingWorksheet!B1341&lt;=#REF!,OR(TrackingWorksheet!C1341="",TrackingWorksheet!C1341&gt;=#REF!)),1,0))</f>
        <v>#REF!</v>
      </c>
      <c r="Q1336" s="170" t="e">
        <f>IF(B1336=1,"",IF(AND(TrackingWorksheet!#REF! &lt;&gt;"",TrackingWorksheet!#REF!&lt;=#REF!), 1, 0)*D1336)</f>
        <v>#REF!</v>
      </c>
      <c r="R1336" s="170" t="e">
        <f>IF(B1336=1,"",IF(AND(TrackingWorksheet!#REF! &lt;&gt;"", TrackingWorksheet!#REF!="At facility"), 1, 0)*D1336)</f>
        <v>#REF!</v>
      </c>
      <c r="S1336" s="170" t="e">
        <f>IF(B1336=1,"",IF(AND(TrackingWorksheet!#REF! &lt;&gt;"", TrackingWorksheet!#REF!="Outside of facility"), 1, 0)*D1336)</f>
        <v>#REF!</v>
      </c>
      <c r="T1336" s="170" t="e">
        <f>IF(B1336=1,"",IF(AND(TrackingWorksheet!#REF!&lt;&gt;"",TrackingWorksheet!#REF!&lt;=#REF!),1,0)*D1336)</f>
        <v>#REF!</v>
      </c>
      <c r="U1336" s="170" t="e">
        <f>IF(B1336=1,"",IF(AND(TrackingWorksheet!#REF!&lt;&gt;"",TrackingWorksheet!#REF!&lt;=#REF!),1,0)*D1336)</f>
        <v>#REF!</v>
      </c>
      <c r="V1336" s="170" t="str">
        <f>IF(B1336=1,"",IF(TrackingWorksheet!F1341="","",TrackingWorksheet!F1341))</f>
        <v/>
      </c>
    </row>
    <row r="1337" spans="2:22" x14ac:dyDescent="0.35">
      <c r="B1337" s="178">
        <f>IF(AND(ISBLANK(TrackingWorksheet!B1342),ISBLANK(TrackingWorksheet!C1342),ISBLANK(TrackingWorksheet!G1342),ISBLANK(TrackingWorksheet!I1342),
ISBLANK(TrackingWorksheet!#REF!)),1,0)</f>
        <v>0</v>
      </c>
      <c r="C1337" s="173">
        <f>IF(B1337=1,"",TrackingWorksheet!D1342)</f>
        <v>0</v>
      </c>
      <c r="D1337" s="176">
        <f>IF(B1337=1,"",IF(AND(TrackingWorksheet!B1342&lt;&gt;"",TrackingWorksheet!B1342&lt;=WeeklyCOVIDSummary!$C$7,OR(TrackingWorksheet!C1342="",TrackingWorksheet!C1342&gt;=WeeklyCOVIDSummary!$C$6)),1,0))</f>
        <v>0</v>
      </c>
      <c r="E1337" s="175">
        <f>IF(B1337=1,"",IF(AND(TrackingWorksheet!H1342&lt;&gt;"",TrackingWorksheet!H1342&lt;=WeeklyCOVIDSummary!$C$7),1,0)*D1337)</f>
        <v>0</v>
      </c>
      <c r="F1337" s="175">
        <f>IF(B1337=1,"",IF(AND(TrackingWorksheet!I1342&lt;&gt;"",TrackingWorksheet!I1342&lt;=WeeklyCOVIDSummary!$C$7),1,0)*D1337)</f>
        <v>0</v>
      </c>
      <c r="G1337" s="175">
        <f>IF(B1337=1,"",IF(AND(TrackingWorksheet!G1342&lt;&gt;"",TrackingWorksheet!G1342&lt;=WeeklyCOVIDSummary!$C$7,WeeklyCOVIDSummary!$C$6-TrackingWorksheet!G1342&lt;60),1,0)*D1337)</f>
        <v>0</v>
      </c>
      <c r="H1337" s="175">
        <f>IF(B1337=1,"",IF(AND(TrackingWorksheet!G1342&lt;&gt;"",TrackingWorksheet!G1342&lt;=WeeklyCOVIDSummary!$C$7,TrackingWorksheet!G1342&gt;$M$3),1,0)*D1337)</f>
        <v>0</v>
      </c>
      <c r="I1337" s="175">
        <f t="shared" si="41"/>
        <v>0</v>
      </c>
      <c r="J1337" s="175">
        <f t="shared" si="40"/>
        <v>0</v>
      </c>
      <c r="K1337" s="175">
        <f>IF(B1337=1,"",IF(AND(TrackingWorksheet!G1342="",TrackingWorksheet!H1342="", TrackingWorksheet!I1342=""),1,0)*D1337)</f>
        <v>0</v>
      </c>
      <c r="L1337" s="178" t="str">
        <f>IF(B1337=1,"",IF(TrackingWorksheet!F1342="","",TrackingWorksheet!F1342))</f>
        <v/>
      </c>
      <c r="M1337" s="170"/>
      <c r="N1337" s="170">
        <f>IF(AND(ISBLANK(TrackingWorksheet!B1342),ISBLANK(TrackingWorksheet!C1342),ISBLANK(TrackingWorksheet!G1342),ISBLANK(TrackingWorksheet!I1342),
ISBLANK(TrackingWorksheet!#REF!)),1,0)</f>
        <v>0</v>
      </c>
      <c r="O1337" s="170">
        <f>IF(B1337=1,"",TrackingWorksheet!E1342)</f>
        <v>0</v>
      </c>
      <c r="P1337" s="170" t="e">
        <f>IF(B1337=1,"",IF(AND(TrackingWorksheet!B1342&lt;&gt;"",TrackingWorksheet!B1342&lt;=#REF!,OR(TrackingWorksheet!C1342="",TrackingWorksheet!C1342&gt;=#REF!)),1,0))</f>
        <v>#REF!</v>
      </c>
      <c r="Q1337" s="170" t="e">
        <f>IF(B1337=1,"",IF(AND(TrackingWorksheet!#REF! &lt;&gt;"",TrackingWorksheet!#REF!&lt;=#REF!), 1, 0)*D1337)</f>
        <v>#REF!</v>
      </c>
      <c r="R1337" s="170" t="e">
        <f>IF(B1337=1,"",IF(AND(TrackingWorksheet!#REF! &lt;&gt;"", TrackingWorksheet!#REF!="At facility"), 1, 0)*D1337)</f>
        <v>#REF!</v>
      </c>
      <c r="S1337" s="170" t="e">
        <f>IF(B1337=1,"",IF(AND(TrackingWorksheet!#REF! &lt;&gt;"", TrackingWorksheet!#REF!="Outside of facility"), 1, 0)*D1337)</f>
        <v>#REF!</v>
      </c>
      <c r="T1337" s="170" t="e">
        <f>IF(B1337=1,"",IF(AND(TrackingWorksheet!#REF!&lt;&gt;"",TrackingWorksheet!#REF!&lt;=#REF!),1,0)*D1337)</f>
        <v>#REF!</v>
      </c>
      <c r="U1337" s="170" t="e">
        <f>IF(B1337=1,"",IF(AND(TrackingWorksheet!#REF!&lt;&gt;"",TrackingWorksheet!#REF!&lt;=#REF!),1,0)*D1337)</f>
        <v>#REF!</v>
      </c>
      <c r="V1337" s="170" t="str">
        <f>IF(B1337=1,"",IF(TrackingWorksheet!F1342="","",TrackingWorksheet!F1342))</f>
        <v/>
      </c>
    </row>
    <row r="1338" spans="2:22" x14ac:dyDescent="0.35">
      <c r="B1338" s="178">
        <f>IF(AND(ISBLANK(TrackingWorksheet!B1343),ISBLANK(TrackingWorksheet!C1343),ISBLANK(TrackingWorksheet!G1343),ISBLANK(TrackingWorksheet!I1343),
ISBLANK(TrackingWorksheet!#REF!)),1,0)</f>
        <v>0</v>
      </c>
      <c r="C1338" s="173">
        <f>IF(B1338=1,"",TrackingWorksheet!D1343)</f>
        <v>0</v>
      </c>
      <c r="D1338" s="176">
        <f>IF(B1338=1,"",IF(AND(TrackingWorksheet!B1343&lt;&gt;"",TrackingWorksheet!B1343&lt;=WeeklyCOVIDSummary!$C$7,OR(TrackingWorksheet!C1343="",TrackingWorksheet!C1343&gt;=WeeklyCOVIDSummary!$C$6)),1,0))</f>
        <v>0</v>
      </c>
      <c r="E1338" s="175">
        <f>IF(B1338=1,"",IF(AND(TrackingWorksheet!H1343&lt;&gt;"",TrackingWorksheet!H1343&lt;=WeeklyCOVIDSummary!$C$7),1,0)*D1338)</f>
        <v>0</v>
      </c>
      <c r="F1338" s="175">
        <f>IF(B1338=1,"",IF(AND(TrackingWorksheet!I1343&lt;&gt;"",TrackingWorksheet!I1343&lt;=WeeklyCOVIDSummary!$C$7),1,0)*D1338)</f>
        <v>0</v>
      </c>
      <c r="G1338" s="175">
        <f>IF(B1338=1,"",IF(AND(TrackingWorksheet!G1343&lt;&gt;"",TrackingWorksheet!G1343&lt;=WeeklyCOVIDSummary!$C$7,WeeklyCOVIDSummary!$C$6-TrackingWorksheet!G1343&lt;60),1,0)*D1338)</f>
        <v>0</v>
      </c>
      <c r="H1338" s="175">
        <f>IF(B1338=1,"",IF(AND(TrackingWorksheet!G1343&lt;&gt;"",TrackingWorksheet!G1343&lt;=WeeklyCOVIDSummary!$C$7,TrackingWorksheet!G1343&gt;$M$3),1,0)*D1338)</f>
        <v>0</v>
      </c>
      <c r="I1338" s="175">
        <f t="shared" si="41"/>
        <v>0</v>
      </c>
      <c r="J1338" s="175">
        <f t="shared" si="40"/>
        <v>0</v>
      </c>
      <c r="K1338" s="175">
        <f>IF(B1338=1,"",IF(AND(TrackingWorksheet!G1343="",TrackingWorksheet!H1343="", TrackingWorksheet!I1343=""),1,0)*D1338)</f>
        <v>0</v>
      </c>
      <c r="L1338" s="178" t="str">
        <f>IF(B1338=1,"",IF(TrackingWorksheet!F1343="","",TrackingWorksheet!F1343))</f>
        <v/>
      </c>
      <c r="M1338" s="170"/>
      <c r="N1338" s="170">
        <f>IF(AND(ISBLANK(TrackingWorksheet!B1343),ISBLANK(TrackingWorksheet!C1343),ISBLANK(TrackingWorksheet!G1343),ISBLANK(TrackingWorksheet!I1343),
ISBLANK(TrackingWorksheet!#REF!)),1,0)</f>
        <v>0</v>
      </c>
      <c r="O1338" s="170">
        <f>IF(B1338=1,"",TrackingWorksheet!E1343)</f>
        <v>0</v>
      </c>
      <c r="P1338" s="170" t="e">
        <f>IF(B1338=1,"",IF(AND(TrackingWorksheet!B1343&lt;&gt;"",TrackingWorksheet!B1343&lt;=#REF!,OR(TrackingWorksheet!C1343="",TrackingWorksheet!C1343&gt;=#REF!)),1,0))</f>
        <v>#REF!</v>
      </c>
      <c r="Q1338" s="170" t="e">
        <f>IF(B1338=1,"",IF(AND(TrackingWorksheet!#REF! &lt;&gt;"",TrackingWorksheet!#REF!&lt;=#REF!), 1, 0)*D1338)</f>
        <v>#REF!</v>
      </c>
      <c r="R1338" s="170" t="e">
        <f>IF(B1338=1,"",IF(AND(TrackingWorksheet!#REF! &lt;&gt;"", TrackingWorksheet!#REF!="At facility"), 1, 0)*D1338)</f>
        <v>#REF!</v>
      </c>
      <c r="S1338" s="170" t="e">
        <f>IF(B1338=1,"",IF(AND(TrackingWorksheet!#REF! &lt;&gt;"", TrackingWorksheet!#REF!="Outside of facility"), 1, 0)*D1338)</f>
        <v>#REF!</v>
      </c>
      <c r="T1338" s="170" t="e">
        <f>IF(B1338=1,"",IF(AND(TrackingWorksheet!#REF!&lt;&gt;"",TrackingWorksheet!#REF!&lt;=#REF!),1,0)*D1338)</f>
        <v>#REF!</v>
      </c>
      <c r="U1338" s="170" t="e">
        <f>IF(B1338=1,"",IF(AND(TrackingWorksheet!#REF!&lt;&gt;"",TrackingWorksheet!#REF!&lt;=#REF!),1,0)*D1338)</f>
        <v>#REF!</v>
      </c>
      <c r="V1338" s="170" t="str">
        <f>IF(B1338=1,"",IF(TrackingWorksheet!F1343="","",TrackingWorksheet!F1343))</f>
        <v/>
      </c>
    </row>
    <row r="1339" spans="2:22" x14ac:dyDescent="0.35">
      <c r="B1339" s="178">
        <f>IF(AND(ISBLANK(TrackingWorksheet!B1344),ISBLANK(TrackingWorksheet!C1344),ISBLANK(TrackingWorksheet!G1344),ISBLANK(TrackingWorksheet!I1344),
ISBLANK(TrackingWorksheet!#REF!)),1,0)</f>
        <v>0</v>
      </c>
      <c r="C1339" s="173">
        <f>IF(B1339=1,"",TrackingWorksheet!D1344)</f>
        <v>0</v>
      </c>
      <c r="D1339" s="176">
        <f>IF(B1339=1,"",IF(AND(TrackingWorksheet!B1344&lt;&gt;"",TrackingWorksheet!B1344&lt;=WeeklyCOVIDSummary!$C$7,OR(TrackingWorksheet!C1344="",TrackingWorksheet!C1344&gt;=WeeklyCOVIDSummary!$C$6)),1,0))</f>
        <v>0</v>
      </c>
      <c r="E1339" s="175">
        <f>IF(B1339=1,"",IF(AND(TrackingWorksheet!H1344&lt;&gt;"",TrackingWorksheet!H1344&lt;=WeeklyCOVIDSummary!$C$7),1,0)*D1339)</f>
        <v>0</v>
      </c>
      <c r="F1339" s="175">
        <f>IF(B1339=1,"",IF(AND(TrackingWorksheet!I1344&lt;&gt;"",TrackingWorksheet!I1344&lt;=WeeklyCOVIDSummary!$C$7),1,0)*D1339)</f>
        <v>0</v>
      </c>
      <c r="G1339" s="175">
        <f>IF(B1339=1,"",IF(AND(TrackingWorksheet!G1344&lt;&gt;"",TrackingWorksheet!G1344&lt;=WeeklyCOVIDSummary!$C$7,WeeklyCOVIDSummary!$C$6-TrackingWorksheet!G1344&lt;60),1,0)*D1339)</f>
        <v>0</v>
      </c>
      <c r="H1339" s="175">
        <f>IF(B1339=1,"",IF(AND(TrackingWorksheet!G1344&lt;&gt;"",TrackingWorksheet!G1344&lt;=WeeklyCOVIDSummary!$C$7,TrackingWorksheet!G1344&gt;$M$3),1,0)*D1339)</f>
        <v>0</v>
      </c>
      <c r="I1339" s="175">
        <f t="shared" si="41"/>
        <v>0</v>
      </c>
      <c r="J1339" s="175">
        <f t="shared" si="40"/>
        <v>0</v>
      </c>
      <c r="K1339" s="175">
        <f>IF(B1339=1,"",IF(AND(TrackingWorksheet!G1344="",TrackingWorksheet!H1344="", TrackingWorksheet!I1344=""),1,0)*D1339)</f>
        <v>0</v>
      </c>
      <c r="L1339" s="178" t="str">
        <f>IF(B1339=1,"",IF(TrackingWorksheet!F1344="","",TrackingWorksheet!F1344))</f>
        <v/>
      </c>
      <c r="M1339" s="170"/>
      <c r="N1339" s="170">
        <f>IF(AND(ISBLANK(TrackingWorksheet!B1344),ISBLANK(TrackingWorksheet!C1344),ISBLANK(TrackingWorksheet!G1344),ISBLANK(TrackingWorksheet!I1344),
ISBLANK(TrackingWorksheet!#REF!)),1,0)</f>
        <v>0</v>
      </c>
      <c r="O1339" s="170">
        <f>IF(B1339=1,"",TrackingWorksheet!E1344)</f>
        <v>0</v>
      </c>
      <c r="P1339" s="170" t="e">
        <f>IF(B1339=1,"",IF(AND(TrackingWorksheet!B1344&lt;&gt;"",TrackingWorksheet!B1344&lt;=#REF!,OR(TrackingWorksheet!C1344="",TrackingWorksheet!C1344&gt;=#REF!)),1,0))</f>
        <v>#REF!</v>
      </c>
      <c r="Q1339" s="170" t="e">
        <f>IF(B1339=1,"",IF(AND(TrackingWorksheet!#REF! &lt;&gt;"",TrackingWorksheet!#REF!&lt;=#REF!), 1, 0)*D1339)</f>
        <v>#REF!</v>
      </c>
      <c r="R1339" s="170" t="e">
        <f>IF(B1339=1,"",IF(AND(TrackingWorksheet!#REF! &lt;&gt;"", TrackingWorksheet!#REF!="At facility"), 1, 0)*D1339)</f>
        <v>#REF!</v>
      </c>
      <c r="S1339" s="170" t="e">
        <f>IF(B1339=1,"",IF(AND(TrackingWorksheet!#REF! &lt;&gt;"", TrackingWorksheet!#REF!="Outside of facility"), 1, 0)*D1339)</f>
        <v>#REF!</v>
      </c>
      <c r="T1339" s="170" t="e">
        <f>IF(B1339=1,"",IF(AND(TrackingWorksheet!#REF!&lt;&gt;"",TrackingWorksheet!#REF!&lt;=#REF!),1,0)*D1339)</f>
        <v>#REF!</v>
      </c>
      <c r="U1339" s="170" t="e">
        <f>IF(B1339=1,"",IF(AND(TrackingWorksheet!#REF!&lt;&gt;"",TrackingWorksheet!#REF!&lt;=#REF!),1,0)*D1339)</f>
        <v>#REF!</v>
      </c>
      <c r="V1339" s="170" t="str">
        <f>IF(B1339=1,"",IF(TrackingWorksheet!F1344="","",TrackingWorksheet!F1344))</f>
        <v/>
      </c>
    </row>
    <row r="1340" spans="2:22" x14ac:dyDescent="0.35">
      <c r="B1340" s="178">
        <f>IF(AND(ISBLANK(TrackingWorksheet!B1345),ISBLANK(TrackingWorksheet!C1345),ISBLANK(TrackingWorksheet!G1345),ISBLANK(TrackingWorksheet!I1345),
ISBLANK(TrackingWorksheet!#REF!)),1,0)</f>
        <v>0</v>
      </c>
      <c r="C1340" s="173">
        <f>IF(B1340=1,"",TrackingWorksheet!D1345)</f>
        <v>0</v>
      </c>
      <c r="D1340" s="176">
        <f>IF(B1340=1,"",IF(AND(TrackingWorksheet!B1345&lt;&gt;"",TrackingWorksheet!B1345&lt;=WeeklyCOVIDSummary!$C$7,OR(TrackingWorksheet!C1345="",TrackingWorksheet!C1345&gt;=WeeklyCOVIDSummary!$C$6)),1,0))</f>
        <v>0</v>
      </c>
      <c r="E1340" s="175">
        <f>IF(B1340=1,"",IF(AND(TrackingWorksheet!H1345&lt;&gt;"",TrackingWorksheet!H1345&lt;=WeeklyCOVIDSummary!$C$7),1,0)*D1340)</f>
        <v>0</v>
      </c>
      <c r="F1340" s="175">
        <f>IF(B1340=1,"",IF(AND(TrackingWorksheet!I1345&lt;&gt;"",TrackingWorksheet!I1345&lt;=WeeklyCOVIDSummary!$C$7),1,0)*D1340)</f>
        <v>0</v>
      </c>
      <c r="G1340" s="175">
        <f>IF(B1340=1,"",IF(AND(TrackingWorksheet!G1345&lt;&gt;"",TrackingWorksheet!G1345&lt;=WeeklyCOVIDSummary!$C$7,WeeklyCOVIDSummary!$C$6-TrackingWorksheet!G1345&lt;60),1,0)*D1340)</f>
        <v>0</v>
      </c>
      <c r="H1340" s="175">
        <f>IF(B1340=1,"",IF(AND(TrackingWorksheet!G1345&lt;&gt;"",TrackingWorksheet!G1345&lt;=WeeklyCOVIDSummary!$C$7,TrackingWorksheet!G1345&gt;$M$3),1,0)*D1340)</f>
        <v>0</v>
      </c>
      <c r="I1340" s="175">
        <f t="shared" si="41"/>
        <v>0</v>
      </c>
      <c r="J1340" s="175">
        <f t="shared" si="40"/>
        <v>0</v>
      </c>
      <c r="K1340" s="175">
        <f>IF(B1340=1,"",IF(AND(TrackingWorksheet!G1345="",TrackingWorksheet!H1345="", TrackingWorksheet!I1345=""),1,0)*D1340)</f>
        <v>0</v>
      </c>
      <c r="L1340" s="178" t="str">
        <f>IF(B1340=1,"",IF(TrackingWorksheet!F1345="","",TrackingWorksheet!F1345))</f>
        <v/>
      </c>
      <c r="M1340" s="170"/>
      <c r="N1340" s="170">
        <f>IF(AND(ISBLANK(TrackingWorksheet!B1345),ISBLANK(TrackingWorksheet!C1345),ISBLANK(TrackingWorksheet!G1345),ISBLANK(TrackingWorksheet!I1345),
ISBLANK(TrackingWorksheet!#REF!)),1,0)</f>
        <v>0</v>
      </c>
      <c r="O1340" s="170">
        <f>IF(B1340=1,"",TrackingWorksheet!E1345)</f>
        <v>0</v>
      </c>
      <c r="P1340" s="170" t="e">
        <f>IF(B1340=1,"",IF(AND(TrackingWorksheet!B1345&lt;&gt;"",TrackingWorksheet!B1345&lt;=#REF!,OR(TrackingWorksheet!C1345="",TrackingWorksheet!C1345&gt;=#REF!)),1,0))</f>
        <v>#REF!</v>
      </c>
      <c r="Q1340" s="170" t="e">
        <f>IF(B1340=1,"",IF(AND(TrackingWorksheet!#REF! &lt;&gt;"",TrackingWorksheet!#REF!&lt;=#REF!), 1, 0)*D1340)</f>
        <v>#REF!</v>
      </c>
      <c r="R1340" s="170" t="e">
        <f>IF(B1340=1,"",IF(AND(TrackingWorksheet!#REF! &lt;&gt;"", TrackingWorksheet!#REF!="At facility"), 1, 0)*D1340)</f>
        <v>#REF!</v>
      </c>
      <c r="S1340" s="170" t="e">
        <f>IF(B1340=1,"",IF(AND(TrackingWorksheet!#REF! &lt;&gt;"", TrackingWorksheet!#REF!="Outside of facility"), 1, 0)*D1340)</f>
        <v>#REF!</v>
      </c>
      <c r="T1340" s="170" t="e">
        <f>IF(B1340=1,"",IF(AND(TrackingWorksheet!#REF!&lt;&gt;"",TrackingWorksheet!#REF!&lt;=#REF!),1,0)*D1340)</f>
        <v>#REF!</v>
      </c>
      <c r="U1340" s="170" t="e">
        <f>IF(B1340=1,"",IF(AND(TrackingWorksheet!#REF!&lt;&gt;"",TrackingWorksheet!#REF!&lt;=#REF!),1,0)*D1340)</f>
        <v>#REF!</v>
      </c>
      <c r="V1340" s="170" t="str">
        <f>IF(B1340=1,"",IF(TrackingWorksheet!F1345="","",TrackingWorksheet!F1345))</f>
        <v/>
      </c>
    </row>
    <row r="1341" spans="2:22" x14ac:dyDescent="0.35">
      <c r="B1341" s="178">
        <f>IF(AND(ISBLANK(TrackingWorksheet!B1346),ISBLANK(TrackingWorksheet!C1346),ISBLANK(TrackingWorksheet!G1346),ISBLANK(TrackingWorksheet!I1346),
ISBLANK(TrackingWorksheet!#REF!)),1,0)</f>
        <v>0</v>
      </c>
      <c r="C1341" s="173">
        <f>IF(B1341=1,"",TrackingWorksheet!D1346)</f>
        <v>0</v>
      </c>
      <c r="D1341" s="176">
        <f>IF(B1341=1,"",IF(AND(TrackingWorksheet!B1346&lt;&gt;"",TrackingWorksheet!B1346&lt;=WeeklyCOVIDSummary!$C$7,OR(TrackingWorksheet!C1346="",TrackingWorksheet!C1346&gt;=WeeklyCOVIDSummary!$C$6)),1,0))</f>
        <v>0</v>
      </c>
      <c r="E1341" s="175">
        <f>IF(B1341=1,"",IF(AND(TrackingWorksheet!H1346&lt;&gt;"",TrackingWorksheet!H1346&lt;=WeeklyCOVIDSummary!$C$7),1,0)*D1341)</f>
        <v>0</v>
      </c>
      <c r="F1341" s="175">
        <f>IF(B1341=1,"",IF(AND(TrackingWorksheet!I1346&lt;&gt;"",TrackingWorksheet!I1346&lt;=WeeklyCOVIDSummary!$C$7),1,0)*D1341)</f>
        <v>0</v>
      </c>
      <c r="G1341" s="175">
        <f>IF(B1341=1,"",IF(AND(TrackingWorksheet!G1346&lt;&gt;"",TrackingWorksheet!G1346&lt;=WeeklyCOVIDSummary!$C$7,WeeklyCOVIDSummary!$C$6-TrackingWorksheet!G1346&lt;60),1,0)*D1341)</f>
        <v>0</v>
      </c>
      <c r="H1341" s="175">
        <f>IF(B1341=1,"",IF(AND(TrackingWorksheet!G1346&lt;&gt;"",TrackingWorksheet!G1346&lt;=WeeklyCOVIDSummary!$C$7,TrackingWorksheet!G1346&gt;$M$3),1,0)*D1341)</f>
        <v>0</v>
      </c>
      <c r="I1341" s="175">
        <f t="shared" si="41"/>
        <v>0</v>
      </c>
      <c r="J1341" s="175">
        <f t="shared" si="40"/>
        <v>0</v>
      </c>
      <c r="K1341" s="175">
        <f>IF(B1341=1,"",IF(AND(TrackingWorksheet!G1346="",TrackingWorksheet!H1346="", TrackingWorksheet!I1346=""),1,0)*D1341)</f>
        <v>0</v>
      </c>
      <c r="L1341" s="178" t="str">
        <f>IF(B1341=1,"",IF(TrackingWorksheet!F1346="","",TrackingWorksheet!F1346))</f>
        <v/>
      </c>
      <c r="M1341" s="170"/>
      <c r="N1341" s="170">
        <f>IF(AND(ISBLANK(TrackingWorksheet!B1346),ISBLANK(TrackingWorksheet!C1346),ISBLANK(TrackingWorksheet!G1346),ISBLANK(TrackingWorksheet!I1346),
ISBLANK(TrackingWorksheet!#REF!)),1,0)</f>
        <v>0</v>
      </c>
      <c r="O1341" s="170">
        <f>IF(B1341=1,"",TrackingWorksheet!E1346)</f>
        <v>0</v>
      </c>
      <c r="P1341" s="170" t="e">
        <f>IF(B1341=1,"",IF(AND(TrackingWorksheet!B1346&lt;&gt;"",TrackingWorksheet!B1346&lt;=#REF!,OR(TrackingWorksheet!C1346="",TrackingWorksheet!C1346&gt;=#REF!)),1,0))</f>
        <v>#REF!</v>
      </c>
      <c r="Q1341" s="170" t="e">
        <f>IF(B1341=1,"",IF(AND(TrackingWorksheet!#REF! &lt;&gt;"",TrackingWorksheet!#REF!&lt;=#REF!), 1, 0)*D1341)</f>
        <v>#REF!</v>
      </c>
      <c r="R1341" s="170" t="e">
        <f>IF(B1341=1,"",IF(AND(TrackingWorksheet!#REF! &lt;&gt;"", TrackingWorksheet!#REF!="At facility"), 1, 0)*D1341)</f>
        <v>#REF!</v>
      </c>
      <c r="S1341" s="170" t="e">
        <f>IF(B1341=1,"",IF(AND(TrackingWorksheet!#REF! &lt;&gt;"", TrackingWorksheet!#REF!="Outside of facility"), 1, 0)*D1341)</f>
        <v>#REF!</v>
      </c>
      <c r="T1341" s="170" t="e">
        <f>IF(B1341=1,"",IF(AND(TrackingWorksheet!#REF!&lt;&gt;"",TrackingWorksheet!#REF!&lt;=#REF!),1,0)*D1341)</f>
        <v>#REF!</v>
      </c>
      <c r="U1341" s="170" t="e">
        <f>IF(B1341=1,"",IF(AND(TrackingWorksheet!#REF!&lt;&gt;"",TrackingWorksheet!#REF!&lt;=#REF!),1,0)*D1341)</f>
        <v>#REF!</v>
      </c>
      <c r="V1341" s="170" t="str">
        <f>IF(B1341=1,"",IF(TrackingWorksheet!F1346="","",TrackingWorksheet!F1346))</f>
        <v/>
      </c>
    </row>
    <row r="1342" spans="2:22" x14ac:dyDescent="0.35">
      <c r="B1342" s="178">
        <f>IF(AND(ISBLANK(TrackingWorksheet!B1347),ISBLANK(TrackingWorksheet!C1347),ISBLANK(TrackingWorksheet!G1347),ISBLANK(TrackingWorksheet!I1347),
ISBLANK(TrackingWorksheet!#REF!)),1,0)</f>
        <v>0</v>
      </c>
      <c r="C1342" s="173">
        <f>IF(B1342=1,"",TrackingWorksheet!D1347)</f>
        <v>0</v>
      </c>
      <c r="D1342" s="176">
        <f>IF(B1342=1,"",IF(AND(TrackingWorksheet!B1347&lt;&gt;"",TrackingWorksheet!B1347&lt;=WeeklyCOVIDSummary!$C$7,OR(TrackingWorksheet!C1347="",TrackingWorksheet!C1347&gt;=WeeklyCOVIDSummary!$C$6)),1,0))</f>
        <v>0</v>
      </c>
      <c r="E1342" s="175">
        <f>IF(B1342=1,"",IF(AND(TrackingWorksheet!H1347&lt;&gt;"",TrackingWorksheet!H1347&lt;=WeeklyCOVIDSummary!$C$7),1,0)*D1342)</f>
        <v>0</v>
      </c>
      <c r="F1342" s="175">
        <f>IF(B1342=1,"",IF(AND(TrackingWorksheet!I1347&lt;&gt;"",TrackingWorksheet!I1347&lt;=WeeklyCOVIDSummary!$C$7),1,0)*D1342)</f>
        <v>0</v>
      </c>
      <c r="G1342" s="175">
        <f>IF(B1342=1,"",IF(AND(TrackingWorksheet!G1347&lt;&gt;"",TrackingWorksheet!G1347&lt;=WeeklyCOVIDSummary!$C$7,WeeklyCOVIDSummary!$C$6-TrackingWorksheet!G1347&lt;60),1,0)*D1342)</f>
        <v>0</v>
      </c>
      <c r="H1342" s="175">
        <f>IF(B1342=1,"",IF(AND(TrackingWorksheet!G1347&lt;&gt;"",TrackingWorksheet!G1347&lt;=WeeklyCOVIDSummary!$C$7,TrackingWorksheet!G1347&gt;$M$3),1,0)*D1342)</f>
        <v>0</v>
      </c>
      <c r="I1342" s="175">
        <f t="shared" si="41"/>
        <v>0</v>
      </c>
      <c r="J1342" s="175">
        <f t="shared" si="40"/>
        <v>0</v>
      </c>
      <c r="K1342" s="175">
        <f>IF(B1342=1,"",IF(AND(TrackingWorksheet!G1347="",TrackingWorksheet!H1347="", TrackingWorksheet!I1347=""),1,0)*D1342)</f>
        <v>0</v>
      </c>
      <c r="L1342" s="178" t="str">
        <f>IF(B1342=1,"",IF(TrackingWorksheet!F1347="","",TrackingWorksheet!F1347))</f>
        <v/>
      </c>
      <c r="M1342" s="170"/>
      <c r="N1342" s="170">
        <f>IF(AND(ISBLANK(TrackingWorksheet!B1347),ISBLANK(TrackingWorksheet!C1347),ISBLANK(TrackingWorksheet!G1347),ISBLANK(TrackingWorksheet!I1347),
ISBLANK(TrackingWorksheet!#REF!)),1,0)</f>
        <v>0</v>
      </c>
      <c r="O1342" s="170">
        <f>IF(B1342=1,"",TrackingWorksheet!E1347)</f>
        <v>0</v>
      </c>
      <c r="P1342" s="170" t="e">
        <f>IF(B1342=1,"",IF(AND(TrackingWorksheet!B1347&lt;&gt;"",TrackingWorksheet!B1347&lt;=#REF!,OR(TrackingWorksheet!C1347="",TrackingWorksheet!C1347&gt;=#REF!)),1,0))</f>
        <v>#REF!</v>
      </c>
      <c r="Q1342" s="170" t="e">
        <f>IF(B1342=1,"",IF(AND(TrackingWorksheet!#REF! &lt;&gt;"",TrackingWorksheet!#REF!&lt;=#REF!), 1, 0)*D1342)</f>
        <v>#REF!</v>
      </c>
      <c r="R1342" s="170" t="e">
        <f>IF(B1342=1,"",IF(AND(TrackingWorksheet!#REF! &lt;&gt;"", TrackingWorksheet!#REF!="At facility"), 1, 0)*D1342)</f>
        <v>#REF!</v>
      </c>
      <c r="S1342" s="170" t="e">
        <f>IF(B1342=1,"",IF(AND(TrackingWorksheet!#REF! &lt;&gt;"", TrackingWorksheet!#REF!="Outside of facility"), 1, 0)*D1342)</f>
        <v>#REF!</v>
      </c>
      <c r="T1342" s="170" t="e">
        <f>IF(B1342=1,"",IF(AND(TrackingWorksheet!#REF!&lt;&gt;"",TrackingWorksheet!#REF!&lt;=#REF!),1,0)*D1342)</f>
        <v>#REF!</v>
      </c>
      <c r="U1342" s="170" t="e">
        <f>IF(B1342=1,"",IF(AND(TrackingWorksheet!#REF!&lt;&gt;"",TrackingWorksheet!#REF!&lt;=#REF!),1,0)*D1342)</f>
        <v>#REF!</v>
      </c>
      <c r="V1342" s="170" t="str">
        <f>IF(B1342=1,"",IF(TrackingWorksheet!F1347="","",TrackingWorksheet!F1347))</f>
        <v/>
      </c>
    </row>
    <row r="1343" spans="2:22" x14ac:dyDescent="0.35">
      <c r="B1343" s="178">
        <f>IF(AND(ISBLANK(TrackingWorksheet!B1348),ISBLANK(TrackingWorksheet!C1348),ISBLANK(TrackingWorksheet!G1348),ISBLANK(TrackingWorksheet!I1348),
ISBLANK(TrackingWorksheet!#REF!)),1,0)</f>
        <v>0</v>
      </c>
      <c r="C1343" s="173">
        <f>IF(B1343=1,"",TrackingWorksheet!D1348)</f>
        <v>0</v>
      </c>
      <c r="D1343" s="176">
        <f>IF(B1343=1,"",IF(AND(TrackingWorksheet!B1348&lt;&gt;"",TrackingWorksheet!B1348&lt;=WeeklyCOVIDSummary!$C$7,OR(TrackingWorksheet!C1348="",TrackingWorksheet!C1348&gt;=WeeklyCOVIDSummary!$C$6)),1,0))</f>
        <v>0</v>
      </c>
      <c r="E1343" s="175">
        <f>IF(B1343=1,"",IF(AND(TrackingWorksheet!H1348&lt;&gt;"",TrackingWorksheet!H1348&lt;=WeeklyCOVIDSummary!$C$7),1,0)*D1343)</f>
        <v>0</v>
      </c>
      <c r="F1343" s="175">
        <f>IF(B1343=1,"",IF(AND(TrackingWorksheet!I1348&lt;&gt;"",TrackingWorksheet!I1348&lt;=WeeklyCOVIDSummary!$C$7),1,0)*D1343)</f>
        <v>0</v>
      </c>
      <c r="G1343" s="175">
        <f>IF(B1343=1,"",IF(AND(TrackingWorksheet!G1348&lt;&gt;"",TrackingWorksheet!G1348&lt;=WeeklyCOVIDSummary!$C$7,WeeklyCOVIDSummary!$C$6-TrackingWorksheet!G1348&lt;60),1,0)*D1343)</f>
        <v>0</v>
      </c>
      <c r="H1343" s="175">
        <f>IF(B1343=1,"",IF(AND(TrackingWorksheet!G1348&lt;&gt;"",TrackingWorksheet!G1348&lt;=WeeklyCOVIDSummary!$C$7,TrackingWorksheet!G1348&gt;$M$3),1,0)*D1343)</f>
        <v>0</v>
      </c>
      <c r="I1343" s="175">
        <f t="shared" si="41"/>
        <v>0</v>
      </c>
      <c r="J1343" s="175">
        <f t="shared" si="40"/>
        <v>0</v>
      </c>
      <c r="K1343" s="175">
        <f>IF(B1343=1,"",IF(AND(TrackingWorksheet!G1348="",TrackingWorksheet!H1348="", TrackingWorksheet!I1348=""),1,0)*D1343)</f>
        <v>0</v>
      </c>
      <c r="L1343" s="178" t="str">
        <f>IF(B1343=1,"",IF(TrackingWorksheet!F1348="","",TrackingWorksheet!F1348))</f>
        <v/>
      </c>
      <c r="M1343" s="170"/>
      <c r="N1343" s="170">
        <f>IF(AND(ISBLANK(TrackingWorksheet!B1348),ISBLANK(TrackingWorksheet!C1348),ISBLANK(TrackingWorksheet!G1348),ISBLANK(TrackingWorksheet!I1348),
ISBLANK(TrackingWorksheet!#REF!)),1,0)</f>
        <v>0</v>
      </c>
      <c r="O1343" s="170">
        <f>IF(B1343=1,"",TrackingWorksheet!E1348)</f>
        <v>0</v>
      </c>
      <c r="P1343" s="170" t="e">
        <f>IF(B1343=1,"",IF(AND(TrackingWorksheet!B1348&lt;&gt;"",TrackingWorksheet!B1348&lt;=#REF!,OR(TrackingWorksheet!C1348="",TrackingWorksheet!C1348&gt;=#REF!)),1,0))</f>
        <v>#REF!</v>
      </c>
      <c r="Q1343" s="170" t="e">
        <f>IF(B1343=1,"",IF(AND(TrackingWorksheet!#REF! &lt;&gt;"",TrackingWorksheet!#REF!&lt;=#REF!), 1, 0)*D1343)</f>
        <v>#REF!</v>
      </c>
      <c r="R1343" s="170" t="e">
        <f>IF(B1343=1,"",IF(AND(TrackingWorksheet!#REF! &lt;&gt;"", TrackingWorksheet!#REF!="At facility"), 1, 0)*D1343)</f>
        <v>#REF!</v>
      </c>
      <c r="S1343" s="170" t="e">
        <f>IF(B1343=1,"",IF(AND(TrackingWorksheet!#REF! &lt;&gt;"", TrackingWorksheet!#REF!="Outside of facility"), 1, 0)*D1343)</f>
        <v>#REF!</v>
      </c>
      <c r="T1343" s="170" t="e">
        <f>IF(B1343=1,"",IF(AND(TrackingWorksheet!#REF!&lt;&gt;"",TrackingWorksheet!#REF!&lt;=#REF!),1,0)*D1343)</f>
        <v>#REF!</v>
      </c>
      <c r="U1343" s="170" t="e">
        <f>IF(B1343=1,"",IF(AND(TrackingWorksheet!#REF!&lt;&gt;"",TrackingWorksheet!#REF!&lt;=#REF!),1,0)*D1343)</f>
        <v>#REF!</v>
      </c>
      <c r="V1343" s="170" t="str">
        <f>IF(B1343=1,"",IF(TrackingWorksheet!F1348="","",TrackingWorksheet!F1348))</f>
        <v/>
      </c>
    </row>
    <row r="1344" spans="2:22" x14ac:dyDescent="0.35">
      <c r="B1344" s="178">
        <f>IF(AND(ISBLANK(TrackingWorksheet!B1349),ISBLANK(TrackingWorksheet!C1349),ISBLANK(TrackingWorksheet!G1349),ISBLANK(TrackingWorksheet!I1349),
ISBLANK(TrackingWorksheet!#REF!)),1,0)</f>
        <v>0</v>
      </c>
      <c r="C1344" s="173">
        <f>IF(B1344=1,"",TrackingWorksheet!D1349)</f>
        <v>0</v>
      </c>
      <c r="D1344" s="176">
        <f>IF(B1344=1,"",IF(AND(TrackingWorksheet!B1349&lt;&gt;"",TrackingWorksheet!B1349&lt;=WeeklyCOVIDSummary!$C$7,OR(TrackingWorksheet!C1349="",TrackingWorksheet!C1349&gt;=WeeklyCOVIDSummary!$C$6)),1,0))</f>
        <v>0</v>
      </c>
      <c r="E1344" s="175">
        <f>IF(B1344=1,"",IF(AND(TrackingWorksheet!H1349&lt;&gt;"",TrackingWorksheet!H1349&lt;=WeeklyCOVIDSummary!$C$7),1,0)*D1344)</f>
        <v>0</v>
      </c>
      <c r="F1344" s="175">
        <f>IF(B1344=1,"",IF(AND(TrackingWorksheet!I1349&lt;&gt;"",TrackingWorksheet!I1349&lt;=WeeklyCOVIDSummary!$C$7),1,0)*D1344)</f>
        <v>0</v>
      </c>
      <c r="G1344" s="175">
        <f>IF(B1344=1,"",IF(AND(TrackingWorksheet!G1349&lt;&gt;"",TrackingWorksheet!G1349&lt;=WeeklyCOVIDSummary!$C$7,WeeklyCOVIDSummary!$C$6-TrackingWorksheet!G1349&lt;60),1,0)*D1344)</f>
        <v>0</v>
      </c>
      <c r="H1344" s="175">
        <f>IF(B1344=1,"",IF(AND(TrackingWorksheet!G1349&lt;&gt;"",TrackingWorksheet!G1349&lt;=WeeklyCOVIDSummary!$C$7,TrackingWorksheet!G1349&gt;$M$3),1,0)*D1344)</f>
        <v>0</v>
      </c>
      <c r="I1344" s="175">
        <f t="shared" si="41"/>
        <v>0</v>
      </c>
      <c r="J1344" s="175">
        <f t="shared" si="40"/>
        <v>0</v>
      </c>
      <c r="K1344" s="175">
        <f>IF(B1344=1,"",IF(AND(TrackingWorksheet!G1349="",TrackingWorksheet!H1349="", TrackingWorksheet!I1349=""),1,0)*D1344)</f>
        <v>0</v>
      </c>
      <c r="L1344" s="178" t="str">
        <f>IF(B1344=1,"",IF(TrackingWorksheet!F1349="","",TrackingWorksheet!F1349))</f>
        <v/>
      </c>
      <c r="M1344" s="170"/>
      <c r="N1344" s="170">
        <f>IF(AND(ISBLANK(TrackingWorksheet!B1349),ISBLANK(TrackingWorksheet!C1349),ISBLANK(TrackingWorksheet!G1349),ISBLANK(TrackingWorksheet!I1349),
ISBLANK(TrackingWorksheet!#REF!)),1,0)</f>
        <v>0</v>
      </c>
      <c r="O1344" s="170">
        <f>IF(B1344=1,"",TrackingWorksheet!E1349)</f>
        <v>0</v>
      </c>
      <c r="P1344" s="170" t="e">
        <f>IF(B1344=1,"",IF(AND(TrackingWorksheet!B1349&lt;&gt;"",TrackingWorksheet!B1349&lt;=#REF!,OR(TrackingWorksheet!C1349="",TrackingWorksheet!C1349&gt;=#REF!)),1,0))</f>
        <v>#REF!</v>
      </c>
      <c r="Q1344" s="170" t="e">
        <f>IF(B1344=1,"",IF(AND(TrackingWorksheet!#REF! &lt;&gt;"",TrackingWorksheet!#REF!&lt;=#REF!), 1, 0)*D1344)</f>
        <v>#REF!</v>
      </c>
      <c r="R1344" s="170" t="e">
        <f>IF(B1344=1,"",IF(AND(TrackingWorksheet!#REF! &lt;&gt;"", TrackingWorksheet!#REF!="At facility"), 1, 0)*D1344)</f>
        <v>#REF!</v>
      </c>
      <c r="S1344" s="170" t="e">
        <f>IF(B1344=1,"",IF(AND(TrackingWorksheet!#REF! &lt;&gt;"", TrackingWorksheet!#REF!="Outside of facility"), 1, 0)*D1344)</f>
        <v>#REF!</v>
      </c>
      <c r="T1344" s="170" t="e">
        <f>IF(B1344=1,"",IF(AND(TrackingWorksheet!#REF!&lt;&gt;"",TrackingWorksheet!#REF!&lt;=#REF!),1,0)*D1344)</f>
        <v>#REF!</v>
      </c>
      <c r="U1344" s="170" t="e">
        <f>IF(B1344=1,"",IF(AND(TrackingWorksheet!#REF!&lt;&gt;"",TrackingWorksheet!#REF!&lt;=#REF!),1,0)*D1344)</f>
        <v>#REF!</v>
      </c>
      <c r="V1344" s="170" t="str">
        <f>IF(B1344=1,"",IF(TrackingWorksheet!F1349="","",TrackingWorksheet!F1349))</f>
        <v/>
      </c>
    </row>
    <row r="1345" spans="2:22" x14ac:dyDescent="0.35">
      <c r="B1345" s="178">
        <f>IF(AND(ISBLANK(TrackingWorksheet!B1350),ISBLANK(TrackingWorksheet!C1350),ISBLANK(TrackingWorksheet!G1350),ISBLANK(TrackingWorksheet!I1350),
ISBLANK(TrackingWorksheet!#REF!)),1,0)</f>
        <v>0</v>
      </c>
      <c r="C1345" s="173">
        <f>IF(B1345=1,"",TrackingWorksheet!D1350)</f>
        <v>0</v>
      </c>
      <c r="D1345" s="176">
        <f>IF(B1345=1,"",IF(AND(TrackingWorksheet!B1350&lt;&gt;"",TrackingWorksheet!B1350&lt;=WeeklyCOVIDSummary!$C$7,OR(TrackingWorksheet!C1350="",TrackingWorksheet!C1350&gt;=WeeklyCOVIDSummary!$C$6)),1,0))</f>
        <v>0</v>
      </c>
      <c r="E1345" s="175">
        <f>IF(B1345=1,"",IF(AND(TrackingWorksheet!H1350&lt;&gt;"",TrackingWorksheet!H1350&lt;=WeeklyCOVIDSummary!$C$7),1,0)*D1345)</f>
        <v>0</v>
      </c>
      <c r="F1345" s="175">
        <f>IF(B1345=1,"",IF(AND(TrackingWorksheet!I1350&lt;&gt;"",TrackingWorksheet!I1350&lt;=WeeklyCOVIDSummary!$C$7),1,0)*D1345)</f>
        <v>0</v>
      </c>
      <c r="G1345" s="175">
        <f>IF(B1345=1,"",IF(AND(TrackingWorksheet!G1350&lt;&gt;"",TrackingWorksheet!G1350&lt;=WeeklyCOVIDSummary!$C$7,WeeklyCOVIDSummary!$C$6-TrackingWorksheet!G1350&lt;60),1,0)*D1345)</f>
        <v>0</v>
      </c>
      <c r="H1345" s="175">
        <f>IF(B1345=1,"",IF(AND(TrackingWorksheet!G1350&lt;&gt;"",TrackingWorksheet!G1350&lt;=WeeklyCOVIDSummary!$C$7,TrackingWorksheet!G1350&gt;$M$3),1,0)*D1345)</f>
        <v>0</v>
      </c>
      <c r="I1345" s="175">
        <f t="shared" si="41"/>
        <v>0</v>
      </c>
      <c r="J1345" s="175">
        <f t="shared" si="40"/>
        <v>0</v>
      </c>
      <c r="K1345" s="175">
        <f>IF(B1345=1,"",IF(AND(TrackingWorksheet!G1350="",TrackingWorksheet!H1350="", TrackingWorksheet!I1350=""),1,0)*D1345)</f>
        <v>0</v>
      </c>
      <c r="L1345" s="178" t="str">
        <f>IF(B1345=1,"",IF(TrackingWorksheet!F1350="","",TrackingWorksheet!F1350))</f>
        <v/>
      </c>
      <c r="M1345" s="170"/>
      <c r="N1345" s="170">
        <f>IF(AND(ISBLANK(TrackingWorksheet!B1350),ISBLANK(TrackingWorksheet!C1350),ISBLANK(TrackingWorksheet!G1350),ISBLANK(TrackingWorksheet!I1350),
ISBLANK(TrackingWorksheet!#REF!)),1,0)</f>
        <v>0</v>
      </c>
      <c r="O1345" s="170">
        <f>IF(B1345=1,"",TrackingWorksheet!E1350)</f>
        <v>0</v>
      </c>
      <c r="P1345" s="170" t="e">
        <f>IF(B1345=1,"",IF(AND(TrackingWorksheet!B1350&lt;&gt;"",TrackingWorksheet!B1350&lt;=#REF!,OR(TrackingWorksheet!C1350="",TrackingWorksheet!C1350&gt;=#REF!)),1,0))</f>
        <v>#REF!</v>
      </c>
      <c r="Q1345" s="170" t="e">
        <f>IF(B1345=1,"",IF(AND(TrackingWorksheet!#REF! &lt;&gt;"",TrackingWorksheet!#REF!&lt;=#REF!), 1, 0)*D1345)</f>
        <v>#REF!</v>
      </c>
      <c r="R1345" s="170" t="e">
        <f>IF(B1345=1,"",IF(AND(TrackingWorksheet!#REF! &lt;&gt;"", TrackingWorksheet!#REF!="At facility"), 1, 0)*D1345)</f>
        <v>#REF!</v>
      </c>
      <c r="S1345" s="170" t="e">
        <f>IF(B1345=1,"",IF(AND(TrackingWorksheet!#REF! &lt;&gt;"", TrackingWorksheet!#REF!="Outside of facility"), 1, 0)*D1345)</f>
        <v>#REF!</v>
      </c>
      <c r="T1345" s="170" t="e">
        <f>IF(B1345=1,"",IF(AND(TrackingWorksheet!#REF!&lt;&gt;"",TrackingWorksheet!#REF!&lt;=#REF!),1,0)*D1345)</f>
        <v>#REF!</v>
      </c>
      <c r="U1345" s="170" t="e">
        <f>IF(B1345=1,"",IF(AND(TrackingWorksheet!#REF!&lt;&gt;"",TrackingWorksheet!#REF!&lt;=#REF!),1,0)*D1345)</f>
        <v>#REF!</v>
      </c>
      <c r="V1345" s="170" t="str">
        <f>IF(B1345=1,"",IF(TrackingWorksheet!F1350="","",TrackingWorksheet!F1350))</f>
        <v/>
      </c>
    </row>
    <row r="1346" spans="2:22" x14ac:dyDescent="0.35">
      <c r="B1346" s="178">
        <f>IF(AND(ISBLANK(TrackingWorksheet!B1351),ISBLANK(TrackingWorksheet!C1351),ISBLANK(TrackingWorksheet!G1351),ISBLANK(TrackingWorksheet!I1351),
ISBLANK(TrackingWorksheet!#REF!)),1,0)</f>
        <v>0</v>
      </c>
      <c r="C1346" s="173">
        <f>IF(B1346=1,"",TrackingWorksheet!D1351)</f>
        <v>0</v>
      </c>
      <c r="D1346" s="176">
        <f>IF(B1346=1,"",IF(AND(TrackingWorksheet!B1351&lt;&gt;"",TrackingWorksheet!B1351&lt;=WeeklyCOVIDSummary!$C$7,OR(TrackingWorksheet!C1351="",TrackingWorksheet!C1351&gt;=WeeklyCOVIDSummary!$C$6)),1,0))</f>
        <v>0</v>
      </c>
      <c r="E1346" s="175">
        <f>IF(B1346=1,"",IF(AND(TrackingWorksheet!H1351&lt;&gt;"",TrackingWorksheet!H1351&lt;=WeeklyCOVIDSummary!$C$7),1,0)*D1346)</f>
        <v>0</v>
      </c>
      <c r="F1346" s="175">
        <f>IF(B1346=1,"",IF(AND(TrackingWorksheet!I1351&lt;&gt;"",TrackingWorksheet!I1351&lt;=WeeklyCOVIDSummary!$C$7),1,0)*D1346)</f>
        <v>0</v>
      </c>
      <c r="G1346" s="175">
        <f>IF(B1346=1,"",IF(AND(TrackingWorksheet!G1351&lt;&gt;"",TrackingWorksheet!G1351&lt;=WeeklyCOVIDSummary!$C$7,WeeklyCOVIDSummary!$C$6-TrackingWorksheet!G1351&lt;60),1,0)*D1346)</f>
        <v>0</v>
      </c>
      <c r="H1346" s="175">
        <f>IF(B1346=1,"",IF(AND(TrackingWorksheet!G1351&lt;&gt;"",TrackingWorksheet!G1351&lt;=WeeklyCOVIDSummary!$C$7,TrackingWorksheet!G1351&gt;$M$3),1,0)*D1346)</f>
        <v>0</v>
      </c>
      <c r="I1346" s="175">
        <f t="shared" si="41"/>
        <v>0</v>
      </c>
      <c r="J1346" s="175">
        <f t="shared" si="40"/>
        <v>0</v>
      </c>
      <c r="K1346" s="175">
        <f>IF(B1346=1,"",IF(AND(TrackingWorksheet!G1351="",TrackingWorksheet!H1351="", TrackingWorksheet!I1351=""),1,0)*D1346)</f>
        <v>0</v>
      </c>
      <c r="L1346" s="178" t="str">
        <f>IF(B1346=1,"",IF(TrackingWorksheet!F1351="","",TrackingWorksheet!F1351))</f>
        <v/>
      </c>
      <c r="M1346" s="170"/>
      <c r="N1346" s="170">
        <f>IF(AND(ISBLANK(TrackingWorksheet!B1351),ISBLANK(TrackingWorksheet!C1351),ISBLANK(TrackingWorksheet!G1351),ISBLANK(TrackingWorksheet!I1351),
ISBLANK(TrackingWorksheet!#REF!)),1,0)</f>
        <v>0</v>
      </c>
      <c r="O1346" s="170">
        <f>IF(B1346=1,"",TrackingWorksheet!E1351)</f>
        <v>0</v>
      </c>
      <c r="P1346" s="170" t="e">
        <f>IF(B1346=1,"",IF(AND(TrackingWorksheet!B1351&lt;&gt;"",TrackingWorksheet!B1351&lt;=#REF!,OR(TrackingWorksheet!C1351="",TrackingWorksheet!C1351&gt;=#REF!)),1,0))</f>
        <v>#REF!</v>
      </c>
      <c r="Q1346" s="170" t="e">
        <f>IF(B1346=1,"",IF(AND(TrackingWorksheet!#REF! &lt;&gt;"",TrackingWorksheet!#REF!&lt;=#REF!), 1, 0)*D1346)</f>
        <v>#REF!</v>
      </c>
      <c r="R1346" s="170" t="e">
        <f>IF(B1346=1,"",IF(AND(TrackingWorksheet!#REF! &lt;&gt;"", TrackingWorksheet!#REF!="At facility"), 1, 0)*D1346)</f>
        <v>#REF!</v>
      </c>
      <c r="S1346" s="170" t="e">
        <f>IF(B1346=1,"",IF(AND(TrackingWorksheet!#REF! &lt;&gt;"", TrackingWorksheet!#REF!="Outside of facility"), 1, 0)*D1346)</f>
        <v>#REF!</v>
      </c>
      <c r="T1346" s="170" t="e">
        <f>IF(B1346=1,"",IF(AND(TrackingWorksheet!#REF!&lt;&gt;"",TrackingWorksheet!#REF!&lt;=#REF!),1,0)*D1346)</f>
        <v>#REF!</v>
      </c>
      <c r="U1346" s="170" t="e">
        <f>IF(B1346=1,"",IF(AND(TrackingWorksheet!#REF!&lt;&gt;"",TrackingWorksheet!#REF!&lt;=#REF!),1,0)*D1346)</f>
        <v>#REF!</v>
      </c>
      <c r="V1346" s="170" t="str">
        <f>IF(B1346=1,"",IF(TrackingWorksheet!F1351="","",TrackingWorksheet!F1351))</f>
        <v/>
      </c>
    </row>
    <row r="1347" spans="2:22" x14ac:dyDescent="0.35">
      <c r="B1347" s="178">
        <f>IF(AND(ISBLANK(TrackingWorksheet!B1352),ISBLANK(TrackingWorksheet!C1352),ISBLANK(TrackingWorksheet!G1352),ISBLANK(TrackingWorksheet!I1352),
ISBLANK(TrackingWorksheet!#REF!)),1,0)</f>
        <v>0</v>
      </c>
      <c r="C1347" s="173">
        <f>IF(B1347=1,"",TrackingWorksheet!D1352)</f>
        <v>0</v>
      </c>
      <c r="D1347" s="176">
        <f>IF(B1347=1,"",IF(AND(TrackingWorksheet!B1352&lt;&gt;"",TrackingWorksheet!B1352&lt;=WeeklyCOVIDSummary!$C$7,OR(TrackingWorksheet!C1352="",TrackingWorksheet!C1352&gt;=WeeklyCOVIDSummary!$C$6)),1,0))</f>
        <v>0</v>
      </c>
      <c r="E1347" s="175">
        <f>IF(B1347=1,"",IF(AND(TrackingWorksheet!H1352&lt;&gt;"",TrackingWorksheet!H1352&lt;=WeeklyCOVIDSummary!$C$7),1,0)*D1347)</f>
        <v>0</v>
      </c>
      <c r="F1347" s="175">
        <f>IF(B1347=1,"",IF(AND(TrackingWorksheet!I1352&lt;&gt;"",TrackingWorksheet!I1352&lt;=WeeklyCOVIDSummary!$C$7),1,0)*D1347)</f>
        <v>0</v>
      </c>
      <c r="G1347" s="175">
        <f>IF(B1347=1,"",IF(AND(TrackingWorksheet!G1352&lt;&gt;"",TrackingWorksheet!G1352&lt;=WeeklyCOVIDSummary!$C$7,WeeklyCOVIDSummary!$C$6-TrackingWorksheet!G1352&lt;60),1,0)*D1347)</f>
        <v>0</v>
      </c>
      <c r="H1347" s="175">
        <f>IF(B1347=1,"",IF(AND(TrackingWorksheet!G1352&lt;&gt;"",TrackingWorksheet!G1352&lt;=WeeklyCOVIDSummary!$C$7,TrackingWorksheet!G1352&gt;$M$3),1,0)*D1347)</f>
        <v>0</v>
      </c>
      <c r="I1347" s="175">
        <f t="shared" si="41"/>
        <v>0</v>
      </c>
      <c r="J1347" s="175">
        <f t="shared" ref="J1347:J1410" si="42">MAX(G1347:H1347)</f>
        <v>0</v>
      </c>
      <c r="K1347" s="175">
        <f>IF(B1347=1,"",IF(AND(TrackingWorksheet!G1352="",TrackingWorksheet!H1352="", TrackingWorksheet!I1352=""),1,0)*D1347)</f>
        <v>0</v>
      </c>
      <c r="L1347" s="178" t="str">
        <f>IF(B1347=1,"",IF(TrackingWorksheet!F1352="","",TrackingWorksheet!F1352))</f>
        <v/>
      </c>
      <c r="M1347" s="170"/>
      <c r="N1347" s="170">
        <f>IF(AND(ISBLANK(TrackingWorksheet!B1352),ISBLANK(TrackingWorksheet!C1352),ISBLANK(TrackingWorksheet!G1352),ISBLANK(TrackingWorksheet!I1352),
ISBLANK(TrackingWorksheet!#REF!)),1,0)</f>
        <v>0</v>
      </c>
      <c r="O1347" s="170">
        <f>IF(B1347=1,"",TrackingWorksheet!E1352)</f>
        <v>0</v>
      </c>
      <c r="P1347" s="170" t="e">
        <f>IF(B1347=1,"",IF(AND(TrackingWorksheet!B1352&lt;&gt;"",TrackingWorksheet!B1352&lt;=#REF!,OR(TrackingWorksheet!C1352="",TrackingWorksheet!C1352&gt;=#REF!)),1,0))</f>
        <v>#REF!</v>
      </c>
      <c r="Q1347" s="170" t="e">
        <f>IF(B1347=1,"",IF(AND(TrackingWorksheet!#REF! &lt;&gt;"",TrackingWorksheet!#REF!&lt;=#REF!), 1, 0)*D1347)</f>
        <v>#REF!</v>
      </c>
      <c r="R1347" s="170" t="e">
        <f>IF(B1347=1,"",IF(AND(TrackingWorksheet!#REF! &lt;&gt;"", TrackingWorksheet!#REF!="At facility"), 1, 0)*D1347)</f>
        <v>#REF!</v>
      </c>
      <c r="S1347" s="170" t="e">
        <f>IF(B1347=1,"",IF(AND(TrackingWorksheet!#REF! &lt;&gt;"", TrackingWorksheet!#REF!="Outside of facility"), 1, 0)*D1347)</f>
        <v>#REF!</v>
      </c>
      <c r="T1347" s="170" t="e">
        <f>IF(B1347=1,"",IF(AND(TrackingWorksheet!#REF!&lt;&gt;"",TrackingWorksheet!#REF!&lt;=#REF!),1,0)*D1347)</f>
        <v>#REF!</v>
      </c>
      <c r="U1347" s="170" t="e">
        <f>IF(B1347=1,"",IF(AND(TrackingWorksheet!#REF!&lt;&gt;"",TrackingWorksheet!#REF!&lt;=#REF!),1,0)*D1347)</f>
        <v>#REF!</v>
      </c>
      <c r="V1347" s="170" t="str">
        <f>IF(B1347=1,"",IF(TrackingWorksheet!F1352="","",TrackingWorksheet!F1352))</f>
        <v/>
      </c>
    </row>
    <row r="1348" spans="2:22" x14ac:dyDescent="0.35">
      <c r="B1348" s="178">
        <f>IF(AND(ISBLANK(TrackingWorksheet!B1353),ISBLANK(TrackingWorksheet!C1353),ISBLANK(TrackingWorksheet!G1353),ISBLANK(TrackingWorksheet!I1353),
ISBLANK(TrackingWorksheet!#REF!)),1,0)</f>
        <v>0</v>
      </c>
      <c r="C1348" s="173">
        <f>IF(B1348=1,"",TrackingWorksheet!D1353)</f>
        <v>0</v>
      </c>
      <c r="D1348" s="176">
        <f>IF(B1348=1,"",IF(AND(TrackingWorksheet!B1353&lt;&gt;"",TrackingWorksheet!B1353&lt;=WeeklyCOVIDSummary!$C$7,OR(TrackingWorksheet!C1353="",TrackingWorksheet!C1353&gt;=WeeklyCOVIDSummary!$C$6)),1,0))</f>
        <v>0</v>
      </c>
      <c r="E1348" s="175">
        <f>IF(B1348=1,"",IF(AND(TrackingWorksheet!H1353&lt;&gt;"",TrackingWorksheet!H1353&lt;=WeeklyCOVIDSummary!$C$7),1,0)*D1348)</f>
        <v>0</v>
      </c>
      <c r="F1348" s="175">
        <f>IF(B1348=1,"",IF(AND(TrackingWorksheet!I1353&lt;&gt;"",TrackingWorksheet!I1353&lt;=WeeklyCOVIDSummary!$C$7),1,0)*D1348)</f>
        <v>0</v>
      </c>
      <c r="G1348" s="175">
        <f>IF(B1348=1,"",IF(AND(TrackingWorksheet!G1353&lt;&gt;"",TrackingWorksheet!G1353&lt;=WeeklyCOVIDSummary!$C$7,WeeklyCOVIDSummary!$C$6-TrackingWorksheet!G1353&lt;60),1,0)*D1348)</f>
        <v>0</v>
      </c>
      <c r="H1348" s="175">
        <f>IF(B1348=1,"",IF(AND(TrackingWorksheet!G1353&lt;&gt;"",TrackingWorksheet!G1353&lt;=WeeklyCOVIDSummary!$C$7,TrackingWorksheet!G1353&gt;$M$3),1,0)*D1348)</f>
        <v>0</v>
      </c>
      <c r="I1348" s="175">
        <f t="shared" ref="I1348:I1411" si="43">MAX(G1348:H1348)</f>
        <v>0</v>
      </c>
      <c r="J1348" s="175">
        <f t="shared" si="42"/>
        <v>0</v>
      </c>
      <c r="K1348" s="175">
        <f>IF(B1348=1,"",IF(AND(TrackingWorksheet!G1353="",TrackingWorksheet!H1353="", TrackingWorksheet!I1353=""),1,0)*D1348)</f>
        <v>0</v>
      </c>
      <c r="L1348" s="178" t="str">
        <f>IF(B1348=1,"",IF(TrackingWorksheet!F1353="","",TrackingWorksheet!F1353))</f>
        <v/>
      </c>
      <c r="M1348" s="170"/>
      <c r="N1348" s="170">
        <f>IF(AND(ISBLANK(TrackingWorksheet!B1353),ISBLANK(TrackingWorksheet!C1353),ISBLANK(TrackingWorksheet!G1353),ISBLANK(TrackingWorksheet!I1353),
ISBLANK(TrackingWorksheet!#REF!)),1,0)</f>
        <v>0</v>
      </c>
      <c r="O1348" s="170">
        <f>IF(B1348=1,"",TrackingWorksheet!E1353)</f>
        <v>0</v>
      </c>
      <c r="P1348" s="170" t="e">
        <f>IF(B1348=1,"",IF(AND(TrackingWorksheet!B1353&lt;&gt;"",TrackingWorksheet!B1353&lt;=#REF!,OR(TrackingWorksheet!C1353="",TrackingWorksheet!C1353&gt;=#REF!)),1,0))</f>
        <v>#REF!</v>
      </c>
      <c r="Q1348" s="170" t="e">
        <f>IF(B1348=1,"",IF(AND(TrackingWorksheet!#REF! &lt;&gt;"",TrackingWorksheet!#REF!&lt;=#REF!), 1, 0)*D1348)</f>
        <v>#REF!</v>
      </c>
      <c r="R1348" s="170" t="e">
        <f>IF(B1348=1,"",IF(AND(TrackingWorksheet!#REF! &lt;&gt;"", TrackingWorksheet!#REF!="At facility"), 1, 0)*D1348)</f>
        <v>#REF!</v>
      </c>
      <c r="S1348" s="170" t="e">
        <f>IF(B1348=1,"",IF(AND(TrackingWorksheet!#REF! &lt;&gt;"", TrackingWorksheet!#REF!="Outside of facility"), 1, 0)*D1348)</f>
        <v>#REF!</v>
      </c>
      <c r="T1348" s="170" t="e">
        <f>IF(B1348=1,"",IF(AND(TrackingWorksheet!#REF!&lt;&gt;"",TrackingWorksheet!#REF!&lt;=#REF!),1,0)*D1348)</f>
        <v>#REF!</v>
      </c>
      <c r="U1348" s="170" t="e">
        <f>IF(B1348=1,"",IF(AND(TrackingWorksheet!#REF!&lt;&gt;"",TrackingWorksheet!#REF!&lt;=#REF!),1,0)*D1348)</f>
        <v>#REF!</v>
      </c>
      <c r="V1348" s="170" t="str">
        <f>IF(B1348=1,"",IF(TrackingWorksheet!F1353="","",TrackingWorksheet!F1353))</f>
        <v/>
      </c>
    </row>
    <row r="1349" spans="2:22" x14ac:dyDescent="0.35">
      <c r="B1349" s="178">
        <f>IF(AND(ISBLANK(TrackingWorksheet!B1354),ISBLANK(TrackingWorksheet!C1354),ISBLANK(TrackingWorksheet!G1354),ISBLANK(TrackingWorksheet!I1354),
ISBLANK(TrackingWorksheet!#REF!)),1,0)</f>
        <v>0</v>
      </c>
      <c r="C1349" s="173">
        <f>IF(B1349=1,"",TrackingWorksheet!D1354)</f>
        <v>0</v>
      </c>
      <c r="D1349" s="176">
        <f>IF(B1349=1,"",IF(AND(TrackingWorksheet!B1354&lt;&gt;"",TrackingWorksheet!B1354&lt;=WeeklyCOVIDSummary!$C$7,OR(TrackingWorksheet!C1354="",TrackingWorksheet!C1354&gt;=WeeklyCOVIDSummary!$C$6)),1,0))</f>
        <v>0</v>
      </c>
      <c r="E1349" s="175">
        <f>IF(B1349=1,"",IF(AND(TrackingWorksheet!H1354&lt;&gt;"",TrackingWorksheet!H1354&lt;=WeeklyCOVIDSummary!$C$7),1,0)*D1349)</f>
        <v>0</v>
      </c>
      <c r="F1349" s="175">
        <f>IF(B1349=1,"",IF(AND(TrackingWorksheet!I1354&lt;&gt;"",TrackingWorksheet!I1354&lt;=WeeklyCOVIDSummary!$C$7),1,0)*D1349)</f>
        <v>0</v>
      </c>
      <c r="G1349" s="175">
        <f>IF(B1349=1,"",IF(AND(TrackingWorksheet!G1354&lt;&gt;"",TrackingWorksheet!G1354&lt;=WeeklyCOVIDSummary!$C$7,WeeklyCOVIDSummary!$C$6-TrackingWorksheet!G1354&lt;60),1,0)*D1349)</f>
        <v>0</v>
      </c>
      <c r="H1349" s="175">
        <f>IF(B1349=1,"",IF(AND(TrackingWorksheet!G1354&lt;&gt;"",TrackingWorksheet!G1354&lt;=WeeklyCOVIDSummary!$C$7,TrackingWorksheet!G1354&gt;$M$3),1,0)*D1349)</f>
        <v>0</v>
      </c>
      <c r="I1349" s="175">
        <f t="shared" si="43"/>
        <v>0</v>
      </c>
      <c r="J1349" s="175">
        <f t="shared" si="42"/>
        <v>0</v>
      </c>
      <c r="K1349" s="175">
        <f>IF(B1349=1,"",IF(AND(TrackingWorksheet!G1354="",TrackingWorksheet!H1354="", TrackingWorksheet!I1354=""),1,0)*D1349)</f>
        <v>0</v>
      </c>
      <c r="L1349" s="178" t="str">
        <f>IF(B1349=1,"",IF(TrackingWorksheet!F1354="","",TrackingWorksheet!F1354))</f>
        <v/>
      </c>
      <c r="M1349" s="170"/>
      <c r="N1349" s="170">
        <f>IF(AND(ISBLANK(TrackingWorksheet!B1354),ISBLANK(TrackingWorksheet!C1354),ISBLANK(TrackingWorksheet!G1354),ISBLANK(TrackingWorksheet!I1354),
ISBLANK(TrackingWorksheet!#REF!)),1,0)</f>
        <v>0</v>
      </c>
      <c r="O1349" s="170">
        <f>IF(B1349=1,"",TrackingWorksheet!E1354)</f>
        <v>0</v>
      </c>
      <c r="P1349" s="170" t="e">
        <f>IF(B1349=1,"",IF(AND(TrackingWorksheet!B1354&lt;&gt;"",TrackingWorksheet!B1354&lt;=#REF!,OR(TrackingWorksheet!C1354="",TrackingWorksheet!C1354&gt;=#REF!)),1,0))</f>
        <v>#REF!</v>
      </c>
      <c r="Q1349" s="170" t="e">
        <f>IF(B1349=1,"",IF(AND(TrackingWorksheet!#REF! &lt;&gt;"",TrackingWorksheet!#REF!&lt;=#REF!), 1, 0)*D1349)</f>
        <v>#REF!</v>
      </c>
      <c r="R1349" s="170" t="e">
        <f>IF(B1349=1,"",IF(AND(TrackingWorksheet!#REF! &lt;&gt;"", TrackingWorksheet!#REF!="At facility"), 1, 0)*D1349)</f>
        <v>#REF!</v>
      </c>
      <c r="S1349" s="170" t="e">
        <f>IF(B1349=1,"",IF(AND(TrackingWorksheet!#REF! &lt;&gt;"", TrackingWorksheet!#REF!="Outside of facility"), 1, 0)*D1349)</f>
        <v>#REF!</v>
      </c>
      <c r="T1349" s="170" t="e">
        <f>IF(B1349=1,"",IF(AND(TrackingWorksheet!#REF!&lt;&gt;"",TrackingWorksheet!#REF!&lt;=#REF!),1,0)*D1349)</f>
        <v>#REF!</v>
      </c>
      <c r="U1349" s="170" t="e">
        <f>IF(B1349=1,"",IF(AND(TrackingWorksheet!#REF!&lt;&gt;"",TrackingWorksheet!#REF!&lt;=#REF!),1,0)*D1349)</f>
        <v>#REF!</v>
      </c>
      <c r="V1349" s="170" t="str">
        <f>IF(B1349=1,"",IF(TrackingWorksheet!F1354="","",TrackingWorksheet!F1354))</f>
        <v/>
      </c>
    </row>
    <row r="1350" spans="2:22" x14ac:dyDescent="0.35">
      <c r="B1350" s="178">
        <f>IF(AND(ISBLANK(TrackingWorksheet!B1355),ISBLANK(TrackingWorksheet!C1355),ISBLANK(TrackingWorksheet!G1355),ISBLANK(TrackingWorksheet!I1355),
ISBLANK(TrackingWorksheet!#REF!)),1,0)</f>
        <v>0</v>
      </c>
      <c r="C1350" s="173">
        <f>IF(B1350=1,"",TrackingWorksheet!D1355)</f>
        <v>0</v>
      </c>
      <c r="D1350" s="176">
        <f>IF(B1350=1,"",IF(AND(TrackingWorksheet!B1355&lt;&gt;"",TrackingWorksheet!B1355&lt;=WeeklyCOVIDSummary!$C$7,OR(TrackingWorksheet!C1355="",TrackingWorksheet!C1355&gt;=WeeklyCOVIDSummary!$C$6)),1,0))</f>
        <v>0</v>
      </c>
      <c r="E1350" s="175">
        <f>IF(B1350=1,"",IF(AND(TrackingWorksheet!H1355&lt;&gt;"",TrackingWorksheet!H1355&lt;=WeeklyCOVIDSummary!$C$7),1,0)*D1350)</f>
        <v>0</v>
      </c>
      <c r="F1350" s="175">
        <f>IF(B1350=1,"",IF(AND(TrackingWorksheet!I1355&lt;&gt;"",TrackingWorksheet!I1355&lt;=WeeklyCOVIDSummary!$C$7),1,0)*D1350)</f>
        <v>0</v>
      </c>
      <c r="G1350" s="175">
        <f>IF(B1350=1,"",IF(AND(TrackingWorksheet!G1355&lt;&gt;"",TrackingWorksheet!G1355&lt;=WeeklyCOVIDSummary!$C$7,WeeklyCOVIDSummary!$C$6-TrackingWorksheet!G1355&lt;60),1,0)*D1350)</f>
        <v>0</v>
      </c>
      <c r="H1350" s="175">
        <f>IF(B1350=1,"",IF(AND(TrackingWorksheet!G1355&lt;&gt;"",TrackingWorksheet!G1355&lt;=WeeklyCOVIDSummary!$C$7,TrackingWorksheet!G1355&gt;$M$3),1,0)*D1350)</f>
        <v>0</v>
      </c>
      <c r="I1350" s="175">
        <f t="shared" si="43"/>
        <v>0</v>
      </c>
      <c r="J1350" s="175">
        <f t="shared" si="42"/>
        <v>0</v>
      </c>
      <c r="K1350" s="175">
        <f>IF(B1350=1,"",IF(AND(TrackingWorksheet!G1355="",TrackingWorksheet!H1355="", TrackingWorksheet!I1355=""),1,0)*D1350)</f>
        <v>0</v>
      </c>
      <c r="L1350" s="178" t="str">
        <f>IF(B1350=1,"",IF(TrackingWorksheet!F1355="","",TrackingWorksheet!F1355))</f>
        <v/>
      </c>
      <c r="M1350" s="170"/>
      <c r="N1350" s="170">
        <f>IF(AND(ISBLANK(TrackingWorksheet!B1355),ISBLANK(TrackingWorksheet!C1355),ISBLANK(TrackingWorksheet!G1355),ISBLANK(TrackingWorksheet!I1355),
ISBLANK(TrackingWorksheet!#REF!)),1,0)</f>
        <v>0</v>
      </c>
      <c r="O1350" s="170">
        <f>IF(B1350=1,"",TrackingWorksheet!E1355)</f>
        <v>0</v>
      </c>
      <c r="P1350" s="170" t="e">
        <f>IF(B1350=1,"",IF(AND(TrackingWorksheet!B1355&lt;&gt;"",TrackingWorksheet!B1355&lt;=#REF!,OR(TrackingWorksheet!C1355="",TrackingWorksheet!C1355&gt;=#REF!)),1,0))</f>
        <v>#REF!</v>
      </c>
      <c r="Q1350" s="170" t="e">
        <f>IF(B1350=1,"",IF(AND(TrackingWorksheet!#REF! &lt;&gt;"",TrackingWorksheet!#REF!&lt;=#REF!), 1, 0)*D1350)</f>
        <v>#REF!</v>
      </c>
      <c r="R1350" s="170" t="e">
        <f>IF(B1350=1,"",IF(AND(TrackingWorksheet!#REF! &lt;&gt;"", TrackingWorksheet!#REF!="At facility"), 1, 0)*D1350)</f>
        <v>#REF!</v>
      </c>
      <c r="S1350" s="170" t="e">
        <f>IF(B1350=1,"",IF(AND(TrackingWorksheet!#REF! &lt;&gt;"", TrackingWorksheet!#REF!="Outside of facility"), 1, 0)*D1350)</f>
        <v>#REF!</v>
      </c>
      <c r="T1350" s="170" t="e">
        <f>IF(B1350=1,"",IF(AND(TrackingWorksheet!#REF!&lt;&gt;"",TrackingWorksheet!#REF!&lt;=#REF!),1,0)*D1350)</f>
        <v>#REF!</v>
      </c>
      <c r="U1350" s="170" t="e">
        <f>IF(B1350=1,"",IF(AND(TrackingWorksheet!#REF!&lt;&gt;"",TrackingWorksheet!#REF!&lt;=#REF!),1,0)*D1350)</f>
        <v>#REF!</v>
      </c>
      <c r="V1350" s="170" t="str">
        <f>IF(B1350=1,"",IF(TrackingWorksheet!F1355="","",TrackingWorksheet!F1355))</f>
        <v/>
      </c>
    </row>
    <row r="1351" spans="2:22" x14ac:dyDescent="0.35">
      <c r="B1351" s="178">
        <f>IF(AND(ISBLANK(TrackingWorksheet!B1356),ISBLANK(TrackingWorksheet!C1356),ISBLANK(TrackingWorksheet!G1356),ISBLANK(TrackingWorksheet!I1356),
ISBLANK(TrackingWorksheet!#REF!)),1,0)</f>
        <v>0</v>
      </c>
      <c r="C1351" s="173">
        <f>IF(B1351=1,"",TrackingWorksheet!D1356)</f>
        <v>0</v>
      </c>
      <c r="D1351" s="176">
        <f>IF(B1351=1,"",IF(AND(TrackingWorksheet!B1356&lt;&gt;"",TrackingWorksheet!B1356&lt;=WeeklyCOVIDSummary!$C$7,OR(TrackingWorksheet!C1356="",TrackingWorksheet!C1356&gt;=WeeklyCOVIDSummary!$C$6)),1,0))</f>
        <v>0</v>
      </c>
      <c r="E1351" s="175">
        <f>IF(B1351=1,"",IF(AND(TrackingWorksheet!H1356&lt;&gt;"",TrackingWorksheet!H1356&lt;=WeeklyCOVIDSummary!$C$7),1,0)*D1351)</f>
        <v>0</v>
      </c>
      <c r="F1351" s="175">
        <f>IF(B1351=1,"",IF(AND(TrackingWorksheet!I1356&lt;&gt;"",TrackingWorksheet!I1356&lt;=WeeklyCOVIDSummary!$C$7),1,0)*D1351)</f>
        <v>0</v>
      </c>
      <c r="G1351" s="175">
        <f>IF(B1351=1,"",IF(AND(TrackingWorksheet!G1356&lt;&gt;"",TrackingWorksheet!G1356&lt;=WeeklyCOVIDSummary!$C$7,WeeklyCOVIDSummary!$C$6-TrackingWorksheet!G1356&lt;60),1,0)*D1351)</f>
        <v>0</v>
      </c>
      <c r="H1351" s="175">
        <f>IF(B1351=1,"",IF(AND(TrackingWorksheet!G1356&lt;&gt;"",TrackingWorksheet!G1356&lt;=WeeklyCOVIDSummary!$C$7,TrackingWorksheet!G1356&gt;$M$3),1,0)*D1351)</f>
        <v>0</v>
      </c>
      <c r="I1351" s="175">
        <f t="shared" si="43"/>
        <v>0</v>
      </c>
      <c r="J1351" s="175">
        <f t="shared" si="42"/>
        <v>0</v>
      </c>
      <c r="K1351" s="175">
        <f>IF(B1351=1,"",IF(AND(TrackingWorksheet!G1356="",TrackingWorksheet!H1356="", TrackingWorksheet!I1356=""),1,0)*D1351)</f>
        <v>0</v>
      </c>
      <c r="L1351" s="178" t="str">
        <f>IF(B1351=1,"",IF(TrackingWorksheet!F1356="","",TrackingWorksheet!F1356))</f>
        <v/>
      </c>
      <c r="M1351" s="170"/>
      <c r="N1351" s="170">
        <f>IF(AND(ISBLANK(TrackingWorksheet!B1356),ISBLANK(TrackingWorksheet!C1356),ISBLANK(TrackingWorksheet!G1356),ISBLANK(TrackingWorksheet!I1356),
ISBLANK(TrackingWorksheet!#REF!)),1,0)</f>
        <v>0</v>
      </c>
      <c r="O1351" s="170">
        <f>IF(B1351=1,"",TrackingWorksheet!E1356)</f>
        <v>0</v>
      </c>
      <c r="P1351" s="170" t="e">
        <f>IF(B1351=1,"",IF(AND(TrackingWorksheet!B1356&lt;&gt;"",TrackingWorksheet!B1356&lt;=#REF!,OR(TrackingWorksheet!C1356="",TrackingWorksheet!C1356&gt;=#REF!)),1,0))</f>
        <v>#REF!</v>
      </c>
      <c r="Q1351" s="170" t="e">
        <f>IF(B1351=1,"",IF(AND(TrackingWorksheet!#REF! &lt;&gt;"",TrackingWorksheet!#REF!&lt;=#REF!), 1, 0)*D1351)</f>
        <v>#REF!</v>
      </c>
      <c r="R1351" s="170" t="e">
        <f>IF(B1351=1,"",IF(AND(TrackingWorksheet!#REF! &lt;&gt;"", TrackingWorksheet!#REF!="At facility"), 1, 0)*D1351)</f>
        <v>#REF!</v>
      </c>
      <c r="S1351" s="170" t="e">
        <f>IF(B1351=1,"",IF(AND(TrackingWorksheet!#REF! &lt;&gt;"", TrackingWorksheet!#REF!="Outside of facility"), 1, 0)*D1351)</f>
        <v>#REF!</v>
      </c>
      <c r="T1351" s="170" t="e">
        <f>IF(B1351=1,"",IF(AND(TrackingWorksheet!#REF!&lt;&gt;"",TrackingWorksheet!#REF!&lt;=#REF!),1,0)*D1351)</f>
        <v>#REF!</v>
      </c>
      <c r="U1351" s="170" t="e">
        <f>IF(B1351=1,"",IF(AND(TrackingWorksheet!#REF!&lt;&gt;"",TrackingWorksheet!#REF!&lt;=#REF!),1,0)*D1351)</f>
        <v>#REF!</v>
      </c>
      <c r="V1351" s="170" t="str">
        <f>IF(B1351=1,"",IF(TrackingWorksheet!F1356="","",TrackingWorksheet!F1356))</f>
        <v/>
      </c>
    </row>
    <row r="1352" spans="2:22" x14ac:dyDescent="0.35">
      <c r="B1352" s="178">
        <f>IF(AND(ISBLANK(TrackingWorksheet!B1357),ISBLANK(TrackingWorksheet!C1357),ISBLANK(TrackingWorksheet!G1357),ISBLANK(TrackingWorksheet!I1357),
ISBLANK(TrackingWorksheet!#REF!)),1,0)</f>
        <v>0</v>
      </c>
      <c r="C1352" s="173">
        <f>IF(B1352=1,"",TrackingWorksheet!D1357)</f>
        <v>0</v>
      </c>
      <c r="D1352" s="176">
        <f>IF(B1352=1,"",IF(AND(TrackingWorksheet!B1357&lt;&gt;"",TrackingWorksheet!B1357&lt;=WeeklyCOVIDSummary!$C$7,OR(TrackingWorksheet!C1357="",TrackingWorksheet!C1357&gt;=WeeklyCOVIDSummary!$C$6)),1,0))</f>
        <v>0</v>
      </c>
      <c r="E1352" s="175">
        <f>IF(B1352=1,"",IF(AND(TrackingWorksheet!H1357&lt;&gt;"",TrackingWorksheet!H1357&lt;=WeeklyCOVIDSummary!$C$7),1,0)*D1352)</f>
        <v>0</v>
      </c>
      <c r="F1352" s="175">
        <f>IF(B1352=1,"",IF(AND(TrackingWorksheet!I1357&lt;&gt;"",TrackingWorksheet!I1357&lt;=WeeklyCOVIDSummary!$C$7),1,0)*D1352)</f>
        <v>0</v>
      </c>
      <c r="G1352" s="175">
        <f>IF(B1352=1,"",IF(AND(TrackingWorksheet!G1357&lt;&gt;"",TrackingWorksheet!G1357&lt;=WeeklyCOVIDSummary!$C$7,WeeklyCOVIDSummary!$C$6-TrackingWorksheet!G1357&lt;60),1,0)*D1352)</f>
        <v>0</v>
      </c>
      <c r="H1352" s="175">
        <f>IF(B1352=1,"",IF(AND(TrackingWorksheet!G1357&lt;&gt;"",TrackingWorksheet!G1357&lt;=WeeklyCOVIDSummary!$C$7,TrackingWorksheet!G1357&gt;$M$3),1,0)*D1352)</f>
        <v>0</v>
      </c>
      <c r="I1352" s="175">
        <f t="shared" si="43"/>
        <v>0</v>
      </c>
      <c r="J1352" s="175">
        <f t="shared" si="42"/>
        <v>0</v>
      </c>
      <c r="K1352" s="175">
        <f>IF(B1352=1,"",IF(AND(TrackingWorksheet!G1357="",TrackingWorksheet!H1357="", TrackingWorksheet!I1357=""),1,0)*D1352)</f>
        <v>0</v>
      </c>
      <c r="L1352" s="178" t="str">
        <f>IF(B1352=1,"",IF(TrackingWorksheet!F1357="","",TrackingWorksheet!F1357))</f>
        <v/>
      </c>
      <c r="M1352" s="170"/>
      <c r="N1352" s="170">
        <f>IF(AND(ISBLANK(TrackingWorksheet!B1357),ISBLANK(TrackingWorksheet!C1357),ISBLANK(TrackingWorksheet!G1357),ISBLANK(TrackingWorksheet!I1357),
ISBLANK(TrackingWorksheet!#REF!)),1,0)</f>
        <v>0</v>
      </c>
      <c r="O1352" s="170">
        <f>IF(B1352=1,"",TrackingWorksheet!E1357)</f>
        <v>0</v>
      </c>
      <c r="P1352" s="170" t="e">
        <f>IF(B1352=1,"",IF(AND(TrackingWorksheet!B1357&lt;&gt;"",TrackingWorksheet!B1357&lt;=#REF!,OR(TrackingWorksheet!C1357="",TrackingWorksheet!C1357&gt;=#REF!)),1,0))</f>
        <v>#REF!</v>
      </c>
      <c r="Q1352" s="170" t="e">
        <f>IF(B1352=1,"",IF(AND(TrackingWorksheet!#REF! &lt;&gt;"",TrackingWorksheet!#REF!&lt;=#REF!), 1, 0)*D1352)</f>
        <v>#REF!</v>
      </c>
      <c r="R1352" s="170" t="e">
        <f>IF(B1352=1,"",IF(AND(TrackingWorksheet!#REF! &lt;&gt;"", TrackingWorksheet!#REF!="At facility"), 1, 0)*D1352)</f>
        <v>#REF!</v>
      </c>
      <c r="S1352" s="170" t="e">
        <f>IF(B1352=1,"",IF(AND(TrackingWorksheet!#REF! &lt;&gt;"", TrackingWorksheet!#REF!="Outside of facility"), 1, 0)*D1352)</f>
        <v>#REF!</v>
      </c>
      <c r="T1352" s="170" t="e">
        <f>IF(B1352=1,"",IF(AND(TrackingWorksheet!#REF!&lt;&gt;"",TrackingWorksheet!#REF!&lt;=#REF!),1,0)*D1352)</f>
        <v>#REF!</v>
      </c>
      <c r="U1352" s="170" t="e">
        <f>IF(B1352=1,"",IF(AND(TrackingWorksheet!#REF!&lt;&gt;"",TrackingWorksheet!#REF!&lt;=#REF!),1,0)*D1352)</f>
        <v>#REF!</v>
      </c>
      <c r="V1352" s="170" t="str">
        <f>IF(B1352=1,"",IF(TrackingWorksheet!F1357="","",TrackingWorksheet!F1357))</f>
        <v/>
      </c>
    </row>
    <row r="1353" spans="2:22" x14ac:dyDescent="0.35">
      <c r="B1353" s="178">
        <f>IF(AND(ISBLANK(TrackingWorksheet!B1358),ISBLANK(TrackingWorksheet!C1358),ISBLANK(TrackingWorksheet!G1358),ISBLANK(TrackingWorksheet!I1358),
ISBLANK(TrackingWorksheet!#REF!)),1,0)</f>
        <v>0</v>
      </c>
      <c r="C1353" s="173">
        <f>IF(B1353=1,"",TrackingWorksheet!D1358)</f>
        <v>0</v>
      </c>
      <c r="D1353" s="176">
        <f>IF(B1353=1,"",IF(AND(TrackingWorksheet!B1358&lt;&gt;"",TrackingWorksheet!B1358&lt;=WeeklyCOVIDSummary!$C$7,OR(TrackingWorksheet!C1358="",TrackingWorksheet!C1358&gt;=WeeklyCOVIDSummary!$C$6)),1,0))</f>
        <v>0</v>
      </c>
      <c r="E1353" s="175">
        <f>IF(B1353=1,"",IF(AND(TrackingWorksheet!H1358&lt;&gt;"",TrackingWorksheet!H1358&lt;=WeeklyCOVIDSummary!$C$7),1,0)*D1353)</f>
        <v>0</v>
      </c>
      <c r="F1353" s="175">
        <f>IF(B1353=1,"",IF(AND(TrackingWorksheet!I1358&lt;&gt;"",TrackingWorksheet!I1358&lt;=WeeklyCOVIDSummary!$C$7),1,0)*D1353)</f>
        <v>0</v>
      </c>
      <c r="G1353" s="175">
        <f>IF(B1353=1,"",IF(AND(TrackingWorksheet!G1358&lt;&gt;"",TrackingWorksheet!G1358&lt;=WeeklyCOVIDSummary!$C$7,WeeklyCOVIDSummary!$C$6-TrackingWorksheet!G1358&lt;60),1,0)*D1353)</f>
        <v>0</v>
      </c>
      <c r="H1353" s="175">
        <f>IF(B1353=1,"",IF(AND(TrackingWorksheet!G1358&lt;&gt;"",TrackingWorksheet!G1358&lt;=WeeklyCOVIDSummary!$C$7,TrackingWorksheet!G1358&gt;$M$3),1,0)*D1353)</f>
        <v>0</v>
      </c>
      <c r="I1353" s="175">
        <f t="shared" si="43"/>
        <v>0</v>
      </c>
      <c r="J1353" s="175">
        <f t="shared" si="42"/>
        <v>0</v>
      </c>
      <c r="K1353" s="175">
        <f>IF(B1353=1,"",IF(AND(TrackingWorksheet!G1358="",TrackingWorksheet!H1358="", TrackingWorksheet!I1358=""),1,0)*D1353)</f>
        <v>0</v>
      </c>
      <c r="L1353" s="178" t="str">
        <f>IF(B1353=1,"",IF(TrackingWorksheet!F1358="","",TrackingWorksheet!F1358))</f>
        <v/>
      </c>
      <c r="M1353" s="170"/>
      <c r="N1353" s="170">
        <f>IF(AND(ISBLANK(TrackingWorksheet!B1358),ISBLANK(TrackingWorksheet!C1358),ISBLANK(TrackingWorksheet!G1358),ISBLANK(TrackingWorksheet!I1358),
ISBLANK(TrackingWorksheet!#REF!)),1,0)</f>
        <v>0</v>
      </c>
      <c r="O1353" s="170">
        <f>IF(B1353=1,"",TrackingWorksheet!E1358)</f>
        <v>0</v>
      </c>
      <c r="P1353" s="170" t="e">
        <f>IF(B1353=1,"",IF(AND(TrackingWorksheet!B1358&lt;&gt;"",TrackingWorksheet!B1358&lt;=#REF!,OR(TrackingWorksheet!C1358="",TrackingWorksheet!C1358&gt;=#REF!)),1,0))</f>
        <v>#REF!</v>
      </c>
      <c r="Q1353" s="170" t="e">
        <f>IF(B1353=1,"",IF(AND(TrackingWorksheet!#REF! &lt;&gt;"",TrackingWorksheet!#REF!&lt;=#REF!), 1, 0)*D1353)</f>
        <v>#REF!</v>
      </c>
      <c r="R1353" s="170" t="e">
        <f>IF(B1353=1,"",IF(AND(TrackingWorksheet!#REF! &lt;&gt;"", TrackingWorksheet!#REF!="At facility"), 1, 0)*D1353)</f>
        <v>#REF!</v>
      </c>
      <c r="S1353" s="170" t="e">
        <f>IF(B1353=1,"",IF(AND(TrackingWorksheet!#REF! &lt;&gt;"", TrackingWorksheet!#REF!="Outside of facility"), 1, 0)*D1353)</f>
        <v>#REF!</v>
      </c>
      <c r="T1353" s="170" t="e">
        <f>IF(B1353=1,"",IF(AND(TrackingWorksheet!#REF!&lt;&gt;"",TrackingWorksheet!#REF!&lt;=#REF!),1,0)*D1353)</f>
        <v>#REF!</v>
      </c>
      <c r="U1353" s="170" t="e">
        <f>IF(B1353=1,"",IF(AND(TrackingWorksheet!#REF!&lt;&gt;"",TrackingWorksheet!#REF!&lt;=#REF!),1,0)*D1353)</f>
        <v>#REF!</v>
      </c>
      <c r="V1353" s="170" t="str">
        <f>IF(B1353=1,"",IF(TrackingWorksheet!F1358="","",TrackingWorksheet!F1358))</f>
        <v/>
      </c>
    </row>
    <row r="1354" spans="2:22" x14ac:dyDescent="0.35">
      <c r="B1354" s="178">
        <f>IF(AND(ISBLANK(TrackingWorksheet!B1359),ISBLANK(TrackingWorksheet!C1359),ISBLANK(TrackingWorksheet!G1359),ISBLANK(TrackingWorksheet!I1359),
ISBLANK(TrackingWorksheet!#REF!)),1,0)</f>
        <v>0</v>
      </c>
      <c r="C1354" s="173">
        <f>IF(B1354=1,"",TrackingWorksheet!D1359)</f>
        <v>0</v>
      </c>
      <c r="D1354" s="176">
        <f>IF(B1354=1,"",IF(AND(TrackingWorksheet!B1359&lt;&gt;"",TrackingWorksheet!B1359&lt;=WeeklyCOVIDSummary!$C$7,OR(TrackingWorksheet!C1359="",TrackingWorksheet!C1359&gt;=WeeklyCOVIDSummary!$C$6)),1,0))</f>
        <v>0</v>
      </c>
      <c r="E1354" s="175">
        <f>IF(B1354=1,"",IF(AND(TrackingWorksheet!H1359&lt;&gt;"",TrackingWorksheet!H1359&lt;=WeeklyCOVIDSummary!$C$7),1,0)*D1354)</f>
        <v>0</v>
      </c>
      <c r="F1354" s="175">
        <f>IF(B1354=1,"",IF(AND(TrackingWorksheet!I1359&lt;&gt;"",TrackingWorksheet!I1359&lt;=WeeklyCOVIDSummary!$C$7),1,0)*D1354)</f>
        <v>0</v>
      </c>
      <c r="G1354" s="175">
        <f>IF(B1354=1,"",IF(AND(TrackingWorksheet!G1359&lt;&gt;"",TrackingWorksheet!G1359&lt;=WeeklyCOVIDSummary!$C$7,WeeklyCOVIDSummary!$C$6-TrackingWorksheet!G1359&lt;60),1,0)*D1354)</f>
        <v>0</v>
      </c>
      <c r="H1354" s="175">
        <f>IF(B1354=1,"",IF(AND(TrackingWorksheet!G1359&lt;&gt;"",TrackingWorksheet!G1359&lt;=WeeklyCOVIDSummary!$C$7,TrackingWorksheet!G1359&gt;$M$3),1,0)*D1354)</f>
        <v>0</v>
      </c>
      <c r="I1354" s="175">
        <f t="shared" si="43"/>
        <v>0</v>
      </c>
      <c r="J1354" s="175">
        <f t="shared" si="42"/>
        <v>0</v>
      </c>
      <c r="K1354" s="175">
        <f>IF(B1354=1,"",IF(AND(TrackingWorksheet!G1359="",TrackingWorksheet!H1359="", TrackingWorksheet!I1359=""),1,0)*D1354)</f>
        <v>0</v>
      </c>
      <c r="L1354" s="178" t="str">
        <f>IF(B1354=1,"",IF(TrackingWorksheet!F1359="","",TrackingWorksheet!F1359))</f>
        <v/>
      </c>
      <c r="M1354" s="170"/>
      <c r="N1354" s="170">
        <f>IF(AND(ISBLANK(TrackingWorksheet!B1359),ISBLANK(TrackingWorksheet!C1359),ISBLANK(TrackingWorksheet!G1359),ISBLANK(TrackingWorksheet!I1359),
ISBLANK(TrackingWorksheet!#REF!)),1,0)</f>
        <v>0</v>
      </c>
      <c r="O1354" s="170">
        <f>IF(B1354=1,"",TrackingWorksheet!E1359)</f>
        <v>0</v>
      </c>
      <c r="P1354" s="170" t="e">
        <f>IF(B1354=1,"",IF(AND(TrackingWorksheet!B1359&lt;&gt;"",TrackingWorksheet!B1359&lt;=#REF!,OR(TrackingWorksheet!C1359="",TrackingWorksheet!C1359&gt;=#REF!)),1,0))</f>
        <v>#REF!</v>
      </c>
      <c r="Q1354" s="170" t="e">
        <f>IF(B1354=1,"",IF(AND(TrackingWorksheet!#REF! &lt;&gt;"",TrackingWorksheet!#REF!&lt;=#REF!), 1, 0)*D1354)</f>
        <v>#REF!</v>
      </c>
      <c r="R1354" s="170" t="e">
        <f>IF(B1354=1,"",IF(AND(TrackingWorksheet!#REF! &lt;&gt;"", TrackingWorksheet!#REF!="At facility"), 1, 0)*D1354)</f>
        <v>#REF!</v>
      </c>
      <c r="S1354" s="170" t="e">
        <f>IF(B1354=1,"",IF(AND(TrackingWorksheet!#REF! &lt;&gt;"", TrackingWorksheet!#REF!="Outside of facility"), 1, 0)*D1354)</f>
        <v>#REF!</v>
      </c>
      <c r="T1354" s="170" t="e">
        <f>IF(B1354=1,"",IF(AND(TrackingWorksheet!#REF!&lt;&gt;"",TrackingWorksheet!#REF!&lt;=#REF!),1,0)*D1354)</f>
        <v>#REF!</v>
      </c>
      <c r="U1354" s="170" t="e">
        <f>IF(B1354=1,"",IF(AND(TrackingWorksheet!#REF!&lt;&gt;"",TrackingWorksheet!#REF!&lt;=#REF!),1,0)*D1354)</f>
        <v>#REF!</v>
      </c>
      <c r="V1354" s="170" t="str">
        <f>IF(B1354=1,"",IF(TrackingWorksheet!F1359="","",TrackingWorksheet!F1359))</f>
        <v/>
      </c>
    </row>
    <row r="1355" spans="2:22" x14ac:dyDescent="0.35">
      <c r="B1355" s="178">
        <f>IF(AND(ISBLANK(TrackingWorksheet!B1360),ISBLANK(TrackingWorksheet!C1360),ISBLANK(TrackingWorksheet!G1360),ISBLANK(TrackingWorksheet!I1360),
ISBLANK(TrackingWorksheet!#REF!)),1,0)</f>
        <v>0</v>
      </c>
      <c r="C1355" s="173">
        <f>IF(B1355=1,"",TrackingWorksheet!D1360)</f>
        <v>0</v>
      </c>
      <c r="D1355" s="176">
        <f>IF(B1355=1,"",IF(AND(TrackingWorksheet!B1360&lt;&gt;"",TrackingWorksheet!B1360&lt;=WeeklyCOVIDSummary!$C$7,OR(TrackingWorksheet!C1360="",TrackingWorksheet!C1360&gt;=WeeklyCOVIDSummary!$C$6)),1,0))</f>
        <v>0</v>
      </c>
      <c r="E1355" s="175">
        <f>IF(B1355=1,"",IF(AND(TrackingWorksheet!H1360&lt;&gt;"",TrackingWorksheet!H1360&lt;=WeeklyCOVIDSummary!$C$7),1,0)*D1355)</f>
        <v>0</v>
      </c>
      <c r="F1355" s="175">
        <f>IF(B1355=1,"",IF(AND(TrackingWorksheet!I1360&lt;&gt;"",TrackingWorksheet!I1360&lt;=WeeklyCOVIDSummary!$C$7),1,0)*D1355)</f>
        <v>0</v>
      </c>
      <c r="G1355" s="175">
        <f>IF(B1355=1,"",IF(AND(TrackingWorksheet!G1360&lt;&gt;"",TrackingWorksheet!G1360&lt;=WeeklyCOVIDSummary!$C$7,WeeklyCOVIDSummary!$C$6-TrackingWorksheet!G1360&lt;60),1,0)*D1355)</f>
        <v>0</v>
      </c>
      <c r="H1355" s="175">
        <f>IF(B1355=1,"",IF(AND(TrackingWorksheet!G1360&lt;&gt;"",TrackingWorksheet!G1360&lt;=WeeklyCOVIDSummary!$C$7,TrackingWorksheet!G1360&gt;$M$3),1,0)*D1355)</f>
        <v>0</v>
      </c>
      <c r="I1355" s="175">
        <f t="shared" si="43"/>
        <v>0</v>
      </c>
      <c r="J1355" s="175">
        <f t="shared" si="42"/>
        <v>0</v>
      </c>
      <c r="K1355" s="175">
        <f>IF(B1355=1,"",IF(AND(TrackingWorksheet!G1360="",TrackingWorksheet!H1360="", TrackingWorksheet!I1360=""),1,0)*D1355)</f>
        <v>0</v>
      </c>
      <c r="L1355" s="178" t="str">
        <f>IF(B1355=1,"",IF(TrackingWorksheet!F1360="","",TrackingWorksheet!F1360))</f>
        <v/>
      </c>
      <c r="M1355" s="170"/>
      <c r="N1355" s="170">
        <f>IF(AND(ISBLANK(TrackingWorksheet!B1360),ISBLANK(TrackingWorksheet!C1360),ISBLANK(TrackingWorksheet!G1360),ISBLANK(TrackingWorksheet!I1360),
ISBLANK(TrackingWorksheet!#REF!)),1,0)</f>
        <v>0</v>
      </c>
      <c r="O1355" s="170">
        <f>IF(B1355=1,"",TrackingWorksheet!E1360)</f>
        <v>0</v>
      </c>
      <c r="P1355" s="170" t="e">
        <f>IF(B1355=1,"",IF(AND(TrackingWorksheet!B1360&lt;&gt;"",TrackingWorksheet!B1360&lt;=#REF!,OR(TrackingWorksheet!C1360="",TrackingWorksheet!C1360&gt;=#REF!)),1,0))</f>
        <v>#REF!</v>
      </c>
      <c r="Q1355" s="170" t="e">
        <f>IF(B1355=1,"",IF(AND(TrackingWorksheet!#REF! &lt;&gt;"",TrackingWorksheet!#REF!&lt;=#REF!), 1, 0)*D1355)</f>
        <v>#REF!</v>
      </c>
      <c r="R1355" s="170" t="e">
        <f>IF(B1355=1,"",IF(AND(TrackingWorksheet!#REF! &lt;&gt;"", TrackingWorksheet!#REF!="At facility"), 1, 0)*D1355)</f>
        <v>#REF!</v>
      </c>
      <c r="S1355" s="170" t="e">
        <f>IF(B1355=1,"",IF(AND(TrackingWorksheet!#REF! &lt;&gt;"", TrackingWorksheet!#REF!="Outside of facility"), 1, 0)*D1355)</f>
        <v>#REF!</v>
      </c>
      <c r="T1355" s="170" t="e">
        <f>IF(B1355=1,"",IF(AND(TrackingWorksheet!#REF!&lt;&gt;"",TrackingWorksheet!#REF!&lt;=#REF!),1,0)*D1355)</f>
        <v>#REF!</v>
      </c>
      <c r="U1355" s="170" t="e">
        <f>IF(B1355=1,"",IF(AND(TrackingWorksheet!#REF!&lt;&gt;"",TrackingWorksheet!#REF!&lt;=#REF!),1,0)*D1355)</f>
        <v>#REF!</v>
      </c>
      <c r="V1355" s="170" t="str">
        <f>IF(B1355=1,"",IF(TrackingWorksheet!F1360="","",TrackingWorksheet!F1360))</f>
        <v/>
      </c>
    </row>
    <row r="1356" spans="2:22" x14ac:dyDescent="0.35">
      <c r="B1356" s="178">
        <f>IF(AND(ISBLANK(TrackingWorksheet!B1361),ISBLANK(TrackingWorksheet!C1361),ISBLANK(TrackingWorksheet!G1361),ISBLANK(TrackingWorksheet!I1361),
ISBLANK(TrackingWorksheet!#REF!)),1,0)</f>
        <v>0</v>
      </c>
      <c r="C1356" s="173">
        <f>IF(B1356=1,"",TrackingWorksheet!D1361)</f>
        <v>0</v>
      </c>
      <c r="D1356" s="176">
        <f>IF(B1356=1,"",IF(AND(TrackingWorksheet!B1361&lt;&gt;"",TrackingWorksheet!B1361&lt;=WeeklyCOVIDSummary!$C$7,OR(TrackingWorksheet!C1361="",TrackingWorksheet!C1361&gt;=WeeklyCOVIDSummary!$C$6)),1,0))</f>
        <v>0</v>
      </c>
      <c r="E1356" s="175">
        <f>IF(B1356=1,"",IF(AND(TrackingWorksheet!H1361&lt;&gt;"",TrackingWorksheet!H1361&lt;=WeeklyCOVIDSummary!$C$7),1,0)*D1356)</f>
        <v>0</v>
      </c>
      <c r="F1356" s="175">
        <f>IF(B1356=1,"",IF(AND(TrackingWorksheet!I1361&lt;&gt;"",TrackingWorksheet!I1361&lt;=WeeklyCOVIDSummary!$C$7),1,0)*D1356)</f>
        <v>0</v>
      </c>
      <c r="G1356" s="175">
        <f>IF(B1356=1,"",IF(AND(TrackingWorksheet!G1361&lt;&gt;"",TrackingWorksheet!G1361&lt;=WeeklyCOVIDSummary!$C$7,WeeklyCOVIDSummary!$C$6-TrackingWorksheet!G1361&lt;60),1,0)*D1356)</f>
        <v>0</v>
      </c>
      <c r="H1356" s="175">
        <f>IF(B1356=1,"",IF(AND(TrackingWorksheet!G1361&lt;&gt;"",TrackingWorksheet!G1361&lt;=WeeklyCOVIDSummary!$C$7,TrackingWorksheet!G1361&gt;$M$3),1,0)*D1356)</f>
        <v>0</v>
      </c>
      <c r="I1356" s="175">
        <f t="shared" si="43"/>
        <v>0</v>
      </c>
      <c r="J1356" s="175">
        <f t="shared" si="42"/>
        <v>0</v>
      </c>
      <c r="K1356" s="175">
        <f>IF(B1356=1,"",IF(AND(TrackingWorksheet!G1361="",TrackingWorksheet!H1361="", TrackingWorksheet!I1361=""),1,0)*D1356)</f>
        <v>0</v>
      </c>
      <c r="L1356" s="178" t="str">
        <f>IF(B1356=1,"",IF(TrackingWorksheet!F1361="","",TrackingWorksheet!F1361))</f>
        <v/>
      </c>
      <c r="M1356" s="170"/>
      <c r="N1356" s="170">
        <f>IF(AND(ISBLANK(TrackingWorksheet!B1361),ISBLANK(TrackingWorksheet!C1361),ISBLANK(TrackingWorksheet!G1361),ISBLANK(TrackingWorksheet!I1361),
ISBLANK(TrackingWorksheet!#REF!)),1,0)</f>
        <v>0</v>
      </c>
      <c r="O1356" s="170">
        <f>IF(B1356=1,"",TrackingWorksheet!E1361)</f>
        <v>0</v>
      </c>
      <c r="P1356" s="170" t="e">
        <f>IF(B1356=1,"",IF(AND(TrackingWorksheet!B1361&lt;&gt;"",TrackingWorksheet!B1361&lt;=#REF!,OR(TrackingWorksheet!C1361="",TrackingWorksheet!C1361&gt;=#REF!)),1,0))</f>
        <v>#REF!</v>
      </c>
      <c r="Q1356" s="170" t="e">
        <f>IF(B1356=1,"",IF(AND(TrackingWorksheet!#REF! &lt;&gt;"",TrackingWorksheet!#REF!&lt;=#REF!), 1, 0)*D1356)</f>
        <v>#REF!</v>
      </c>
      <c r="R1356" s="170" t="e">
        <f>IF(B1356=1,"",IF(AND(TrackingWorksheet!#REF! &lt;&gt;"", TrackingWorksheet!#REF!="At facility"), 1, 0)*D1356)</f>
        <v>#REF!</v>
      </c>
      <c r="S1356" s="170" t="e">
        <f>IF(B1356=1,"",IF(AND(TrackingWorksheet!#REF! &lt;&gt;"", TrackingWorksheet!#REF!="Outside of facility"), 1, 0)*D1356)</f>
        <v>#REF!</v>
      </c>
      <c r="T1356" s="170" t="e">
        <f>IF(B1356=1,"",IF(AND(TrackingWorksheet!#REF!&lt;&gt;"",TrackingWorksheet!#REF!&lt;=#REF!),1,0)*D1356)</f>
        <v>#REF!</v>
      </c>
      <c r="U1356" s="170" t="e">
        <f>IF(B1356=1,"",IF(AND(TrackingWorksheet!#REF!&lt;&gt;"",TrackingWorksheet!#REF!&lt;=#REF!),1,0)*D1356)</f>
        <v>#REF!</v>
      </c>
      <c r="V1356" s="170" t="str">
        <f>IF(B1356=1,"",IF(TrackingWorksheet!F1361="","",TrackingWorksheet!F1361))</f>
        <v/>
      </c>
    </row>
    <row r="1357" spans="2:22" x14ac:dyDescent="0.35">
      <c r="B1357" s="178">
        <f>IF(AND(ISBLANK(TrackingWorksheet!B1362),ISBLANK(TrackingWorksheet!C1362),ISBLANK(TrackingWorksheet!G1362),ISBLANK(TrackingWorksheet!I1362),
ISBLANK(TrackingWorksheet!#REF!)),1,0)</f>
        <v>0</v>
      </c>
      <c r="C1357" s="173">
        <f>IF(B1357=1,"",TrackingWorksheet!D1362)</f>
        <v>0</v>
      </c>
      <c r="D1357" s="176">
        <f>IF(B1357=1,"",IF(AND(TrackingWorksheet!B1362&lt;&gt;"",TrackingWorksheet!B1362&lt;=WeeklyCOVIDSummary!$C$7,OR(TrackingWorksheet!C1362="",TrackingWorksheet!C1362&gt;=WeeklyCOVIDSummary!$C$6)),1,0))</f>
        <v>0</v>
      </c>
      <c r="E1357" s="175">
        <f>IF(B1357=1,"",IF(AND(TrackingWorksheet!H1362&lt;&gt;"",TrackingWorksheet!H1362&lt;=WeeklyCOVIDSummary!$C$7),1,0)*D1357)</f>
        <v>0</v>
      </c>
      <c r="F1357" s="175">
        <f>IF(B1357=1,"",IF(AND(TrackingWorksheet!I1362&lt;&gt;"",TrackingWorksheet!I1362&lt;=WeeklyCOVIDSummary!$C$7),1,0)*D1357)</f>
        <v>0</v>
      </c>
      <c r="G1357" s="175">
        <f>IF(B1357=1,"",IF(AND(TrackingWorksheet!G1362&lt;&gt;"",TrackingWorksheet!G1362&lt;=WeeklyCOVIDSummary!$C$7,WeeklyCOVIDSummary!$C$6-TrackingWorksheet!G1362&lt;60),1,0)*D1357)</f>
        <v>0</v>
      </c>
      <c r="H1357" s="175">
        <f>IF(B1357=1,"",IF(AND(TrackingWorksheet!G1362&lt;&gt;"",TrackingWorksheet!G1362&lt;=WeeklyCOVIDSummary!$C$7,TrackingWorksheet!G1362&gt;$M$3),1,0)*D1357)</f>
        <v>0</v>
      </c>
      <c r="I1357" s="175">
        <f t="shared" si="43"/>
        <v>0</v>
      </c>
      <c r="J1357" s="175">
        <f t="shared" si="42"/>
        <v>0</v>
      </c>
      <c r="K1357" s="175">
        <f>IF(B1357=1,"",IF(AND(TrackingWorksheet!G1362="",TrackingWorksheet!H1362="", TrackingWorksheet!I1362=""),1,0)*D1357)</f>
        <v>0</v>
      </c>
      <c r="L1357" s="178" t="str">
        <f>IF(B1357=1,"",IF(TrackingWorksheet!F1362="","",TrackingWorksheet!F1362))</f>
        <v/>
      </c>
      <c r="M1357" s="170"/>
      <c r="N1357" s="170">
        <f>IF(AND(ISBLANK(TrackingWorksheet!B1362),ISBLANK(TrackingWorksheet!C1362),ISBLANK(TrackingWorksheet!G1362),ISBLANK(TrackingWorksheet!I1362),
ISBLANK(TrackingWorksheet!#REF!)),1,0)</f>
        <v>0</v>
      </c>
      <c r="O1357" s="170">
        <f>IF(B1357=1,"",TrackingWorksheet!E1362)</f>
        <v>0</v>
      </c>
      <c r="P1357" s="170" t="e">
        <f>IF(B1357=1,"",IF(AND(TrackingWorksheet!B1362&lt;&gt;"",TrackingWorksheet!B1362&lt;=#REF!,OR(TrackingWorksheet!C1362="",TrackingWorksheet!C1362&gt;=#REF!)),1,0))</f>
        <v>#REF!</v>
      </c>
      <c r="Q1357" s="170" t="e">
        <f>IF(B1357=1,"",IF(AND(TrackingWorksheet!#REF! &lt;&gt;"",TrackingWorksheet!#REF!&lt;=#REF!), 1, 0)*D1357)</f>
        <v>#REF!</v>
      </c>
      <c r="R1357" s="170" t="e">
        <f>IF(B1357=1,"",IF(AND(TrackingWorksheet!#REF! &lt;&gt;"", TrackingWorksheet!#REF!="At facility"), 1, 0)*D1357)</f>
        <v>#REF!</v>
      </c>
      <c r="S1357" s="170" t="e">
        <f>IF(B1357=1,"",IF(AND(TrackingWorksheet!#REF! &lt;&gt;"", TrackingWorksheet!#REF!="Outside of facility"), 1, 0)*D1357)</f>
        <v>#REF!</v>
      </c>
      <c r="T1357" s="170" t="e">
        <f>IF(B1357=1,"",IF(AND(TrackingWorksheet!#REF!&lt;&gt;"",TrackingWorksheet!#REF!&lt;=#REF!),1,0)*D1357)</f>
        <v>#REF!</v>
      </c>
      <c r="U1357" s="170" t="e">
        <f>IF(B1357=1,"",IF(AND(TrackingWorksheet!#REF!&lt;&gt;"",TrackingWorksheet!#REF!&lt;=#REF!),1,0)*D1357)</f>
        <v>#REF!</v>
      </c>
      <c r="V1357" s="170" t="str">
        <f>IF(B1357=1,"",IF(TrackingWorksheet!F1362="","",TrackingWorksheet!F1362))</f>
        <v/>
      </c>
    </row>
    <row r="1358" spans="2:22" x14ac:dyDescent="0.35">
      <c r="B1358" s="178">
        <f>IF(AND(ISBLANK(TrackingWorksheet!B1363),ISBLANK(TrackingWorksheet!C1363),ISBLANK(TrackingWorksheet!G1363),ISBLANK(TrackingWorksheet!I1363),
ISBLANK(TrackingWorksheet!#REF!)),1,0)</f>
        <v>0</v>
      </c>
      <c r="C1358" s="173">
        <f>IF(B1358=1,"",TrackingWorksheet!D1363)</f>
        <v>0</v>
      </c>
      <c r="D1358" s="176">
        <f>IF(B1358=1,"",IF(AND(TrackingWorksheet!B1363&lt;&gt;"",TrackingWorksheet!B1363&lt;=WeeklyCOVIDSummary!$C$7,OR(TrackingWorksheet!C1363="",TrackingWorksheet!C1363&gt;=WeeklyCOVIDSummary!$C$6)),1,0))</f>
        <v>0</v>
      </c>
      <c r="E1358" s="175">
        <f>IF(B1358=1,"",IF(AND(TrackingWorksheet!H1363&lt;&gt;"",TrackingWorksheet!H1363&lt;=WeeklyCOVIDSummary!$C$7),1,0)*D1358)</f>
        <v>0</v>
      </c>
      <c r="F1358" s="175">
        <f>IF(B1358=1,"",IF(AND(TrackingWorksheet!I1363&lt;&gt;"",TrackingWorksheet!I1363&lt;=WeeklyCOVIDSummary!$C$7),1,0)*D1358)</f>
        <v>0</v>
      </c>
      <c r="G1358" s="175">
        <f>IF(B1358=1,"",IF(AND(TrackingWorksheet!G1363&lt;&gt;"",TrackingWorksheet!G1363&lt;=WeeklyCOVIDSummary!$C$7,WeeklyCOVIDSummary!$C$6-TrackingWorksheet!G1363&lt;60),1,0)*D1358)</f>
        <v>0</v>
      </c>
      <c r="H1358" s="175">
        <f>IF(B1358=1,"",IF(AND(TrackingWorksheet!G1363&lt;&gt;"",TrackingWorksheet!G1363&lt;=WeeklyCOVIDSummary!$C$7,TrackingWorksheet!G1363&gt;$M$3),1,0)*D1358)</f>
        <v>0</v>
      </c>
      <c r="I1358" s="175">
        <f t="shared" si="43"/>
        <v>0</v>
      </c>
      <c r="J1358" s="175">
        <f t="shared" si="42"/>
        <v>0</v>
      </c>
      <c r="K1358" s="175">
        <f>IF(B1358=1,"",IF(AND(TrackingWorksheet!G1363="",TrackingWorksheet!H1363="", TrackingWorksheet!I1363=""),1,0)*D1358)</f>
        <v>0</v>
      </c>
      <c r="L1358" s="178" t="str">
        <f>IF(B1358=1,"",IF(TrackingWorksheet!F1363="","",TrackingWorksheet!F1363))</f>
        <v/>
      </c>
      <c r="M1358" s="170"/>
      <c r="N1358" s="170">
        <f>IF(AND(ISBLANK(TrackingWorksheet!B1363),ISBLANK(TrackingWorksheet!C1363),ISBLANK(TrackingWorksheet!G1363),ISBLANK(TrackingWorksheet!I1363),
ISBLANK(TrackingWorksheet!#REF!)),1,0)</f>
        <v>0</v>
      </c>
      <c r="O1358" s="170">
        <f>IF(B1358=1,"",TrackingWorksheet!E1363)</f>
        <v>0</v>
      </c>
      <c r="P1358" s="170" t="e">
        <f>IF(B1358=1,"",IF(AND(TrackingWorksheet!B1363&lt;&gt;"",TrackingWorksheet!B1363&lt;=#REF!,OR(TrackingWorksheet!C1363="",TrackingWorksheet!C1363&gt;=#REF!)),1,0))</f>
        <v>#REF!</v>
      </c>
      <c r="Q1358" s="170" t="e">
        <f>IF(B1358=1,"",IF(AND(TrackingWorksheet!#REF! &lt;&gt;"",TrackingWorksheet!#REF!&lt;=#REF!), 1, 0)*D1358)</f>
        <v>#REF!</v>
      </c>
      <c r="R1358" s="170" t="e">
        <f>IF(B1358=1,"",IF(AND(TrackingWorksheet!#REF! &lt;&gt;"", TrackingWorksheet!#REF!="At facility"), 1, 0)*D1358)</f>
        <v>#REF!</v>
      </c>
      <c r="S1358" s="170" t="e">
        <f>IF(B1358=1,"",IF(AND(TrackingWorksheet!#REF! &lt;&gt;"", TrackingWorksheet!#REF!="Outside of facility"), 1, 0)*D1358)</f>
        <v>#REF!</v>
      </c>
      <c r="T1358" s="170" t="e">
        <f>IF(B1358=1,"",IF(AND(TrackingWorksheet!#REF!&lt;&gt;"",TrackingWorksheet!#REF!&lt;=#REF!),1,0)*D1358)</f>
        <v>#REF!</v>
      </c>
      <c r="U1358" s="170" t="e">
        <f>IF(B1358=1,"",IF(AND(TrackingWorksheet!#REF!&lt;&gt;"",TrackingWorksheet!#REF!&lt;=#REF!),1,0)*D1358)</f>
        <v>#REF!</v>
      </c>
      <c r="V1358" s="170" t="str">
        <f>IF(B1358=1,"",IF(TrackingWorksheet!F1363="","",TrackingWorksheet!F1363))</f>
        <v/>
      </c>
    </row>
    <row r="1359" spans="2:22" x14ac:dyDescent="0.35">
      <c r="B1359" s="178">
        <f>IF(AND(ISBLANK(TrackingWorksheet!B1364),ISBLANK(TrackingWorksheet!C1364),ISBLANK(TrackingWorksheet!G1364),ISBLANK(TrackingWorksheet!I1364),
ISBLANK(TrackingWorksheet!#REF!)),1,0)</f>
        <v>0</v>
      </c>
      <c r="C1359" s="173">
        <f>IF(B1359=1,"",TrackingWorksheet!D1364)</f>
        <v>0</v>
      </c>
      <c r="D1359" s="176">
        <f>IF(B1359=1,"",IF(AND(TrackingWorksheet!B1364&lt;&gt;"",TrackingWorksheet!B1364&lt;=WeeklyCOVIDSummary!$C$7,OR(TrackingWorksheet!C1364="",TrackingWorksheet!C1364&gt;=WeeklyCOVIDSummary!$C$6)),1,0))</f>
        <v>0</v>
      </c>
      <c r="E1359" s="175">
        <f>IF(B1359=1,"",IF(AND(TrackingWorksheet!H1364&lt;&gt;"",TrackingWorksheet!H1364&lt;=WeeklyCOVIDSummary!$C$7),1,0)*D1359)</f>
        <v>0</v>
      </c>
      <c r="F1359" s="175">
        <f>IF(B1359=1,"",IF(AND(TrackingWorksheet!I1364&lt;&gt;"",TrackingWorksheet!I1364&lt;=WeeklyCOVIDSummary!$C$7),1,0)*D1359)</f>
        <v>0</v>
      </c>
      <c r="G1359" s="175">
        <f>IF(B1359=1,"",IF(AND(TrackingWorksheet!G1364&lt;&gt;"",TrackingWorksheet!G1364&lt;=WeeklyCOVIDSummary!$C$7,WeeklyCOVIDSummary!$C$6-TrackingWorksheet!G1364&lt;60),1,0)*D1359)</f>
        <v>0</v>
      </c>
      <c r="H1359" s="175">
        <f>IF(B1359=1,"",IF(AND(TrackingWorksheet!G1364&lt;&gt;"",TrackingWorksheet!G1364&lt;=WeeklyCOVIDSummary!$C$7,TrackingWorksheet!G1364&gt;$M$3),1,0)*D1359)</f>
        <v>0</v>
      </c>
      <c r="I1359" s="175">
        <f t="shared" si="43"/>
        <v>0</v>
      </c>
      <c r="J1359" s="175">
        <f t="shared" si="42"/>
        <v>0</v>
      </c>
      <c r="K1359" s="175">
        <f>IF(B1359=1,"",IF(AND(TrackingWorksheet!G1364="",TrackingWorksheet!H1364="", TrackingWorksheet!I1364=""),1,0)*D1359)</f>
        <v>0</v>
      </c>
      <c r="L1359" s="178" t="str">
        <f>IF(B1359=1,"",IF(TrackingWorksheet!F1364="","",TrackingWorksheet!F1364))</f>
        <v/>
      </c>
      <c r="M1359" s="170"/>
      <c r="N1359" s="170">
        <f>IF(AND(ISBLANK(TrackingWorksheet!B1364),ISBLANK(TrackingWorksheet!C1364),ISBLANK(TrackingWorksheet!G1364),ISBLANK(TrackingWorksheet!I1364),
ISBLANK(TrackingWorksheet!#REF!)),1,0)</f>
        <v>0</v>
      </c>
      <c r="O1359" s="170">
        <f>IF(B1359=1,"",TrackingWorksheet!E1364)</f>
        <v>0</v>
      </c>
      <c r="P1359" s="170" t="e">
        <f>IF(B1359=1,"",IF(AND(TrackingWorksheet!B1364&lt;&gt;"",TrackingWorksheet!B1364&lt;=#REF!,OR(TrackingWorksheet!C1364="",TrackingWorksheet!C1364&gt;=#REF!)),1,0))</f>
        <v>#REF!</v>
      </c>
      <c r="Q1359" s="170" t="e">
        <f>IF(B1359=1,"",IF(AND(TrackingWorksheet!#REF! &lt;&gt;"",TrackingWorksheet!#REF!&lt;=#REF!), 1, 0)*D1359)</f>
        <v>#REF!</v>
      </c>
      <c r="R1359" s="170" t="e">
        <f>IF(B1359=1,"",IF(AND(TrackingWorksheet!#REF! &lt;&gt;"", TrackingWorksheet!#REF!="At facility"), 1, 0)*D1359)</f>
        <v>#REF!</v>
      </c>
      <c r="S1359" s="170" t="e">
        <f>IF(B1359=1,"",IF(AND(TrackingWorksheet!#REF! &lt;&gt;"", TrackingWorksheet!#REF!="Outside of facility"), 1, 0)*D1359)</f>
        <v>#REF!</v>
      </c>
      <c r="T1359" s="170" t="e">
        <f>IF(B1359=1,"",IF(AND(TrackingWorksheet!#REF!&lt;&gt;"",TrackingWorksheet!#REF!&lt;=#REF!),1,0)*D1359)</f>
        <v>#REF!</v>
      </c>
      <c r="U1359" s="170" t="e">
        <f>IF(B1359=1,"",IF(AND(TrackingWorksheet!#REF!&lt;&gt;"",TrackingWorksheet!#REF!&lt;=#REF!),1,0)*D1359)</f>
        <v>#REF!</v>
      </c>
      <c r="V1359" s="170" t="str">
        <f>IF(B1359=1,"",IF(TrackingWorksheet!F1364="","",TrackingWorksheet!F1364))</f>
        <v/>
      </c>
    </row>
    <row r="1360" spans="2:22" x14ac:dyDescent="0.35">
      <c r="B1360" s="178">
        <f>IF(AND(ISBLANK(TrackingWorksheet!B1365),ISBLANK(TrackingWorksheet!C1365),ISBLANK(TrackingWorksheet!G1365),ISBLANK(TrackingWorksheet!I1365),
ISBLANK(TrackingWorksheet!#REF!)),1,0)</f>
        <v>0</v>
      </c>
      <c r="C1360" s="173">
        <f>IF(B1360=1,"",TrackingWorksheet!D1365)</f>
        <v>0</v>
      </c>
      <c r="D1360" s="176">
        <f>IF(B1360=1,"",IF(AND(TrackingWorksheet!B1365&lt;&gt;"",TrackingWorksheet!B1365&lt;=WeeklyCOVIDSummary!$C$7,OR(TrackingWorksheet!C1365="",TrackingWorksheet!C1365&gt;=WeeklyCOVIDSummary!$C$6)),1,0))</f>
        <v>0</v>
      </c>
      <c r="E1360" s="175">
        <f>IF(B1360=1,"",IF(AND(TrackingWorksheet!H1365&lt;&gt;"",TrackingWorksheet!H1365&lt;=WeeklyCOVIDSummary!$C$7),1,0)*D1360)</f>
        <v>0</v>
      </c>
      <c r="F1360" s="175">
        <f>IF(B1360=1,"",IF(AND(TrackingWorksheet!I1365&lt;&gt;"",TrackingWorksheet!I1365&lt;=WeeklyCOVIDSummary!$C$7),1,0)*D1360)</f>
        <v>0</v>
      </c>
      <c r="G1360" s="175">
        <f>IF(B1360=1,"",IF(AND(TrackingWorksheet!G1365&lt;&gt;"",TrackingWorksheet!G1365&lt;=WeeklyCOVIDSummary!$C$7,WeeklyCOVIDSummary!$C$6-TrackingWorksheet!G1365&lt;60),1,0)*D1360)</f>
        <v>0</v>
      </c>
      <c r="H1360" s="175">
        <f>IF(B1360=1,"",IF(AND(TrackingWorksheet!G1365&lt;&gt;"",TrackingWorksheet!G1365&lt;=WeeklyCOVIDSummary!$C$7,TrackingWorksheet!G1365&gt;$M$3),1,0)*D1360)</f>
        <v>0</v>
      </c>
      <c r="I1360" s="175">
        <f t="shared" si="43"/>
        <v>0</v>
      </c>
      <c r="J1360" s="175">
        <f t="shared" si="42"/>
        <v>0</v>
      </c>
      <c r="K1360" s="175">
        <f>IF(B1360=1,"",IF(AND(TrackingWorksheet!G1365="",TrackingWorksheet!H1365="", TrackingWorksheet!I1365=""),1,0)*D1360)</f>
        <v>0</v>
      </c>
      <c r="L1360" s="178" t="str">
        <f>IF(B1360=1,"",IF(TrackingWorksheet!F1365="","",TrackingWorksheet!F1365))</f>
        <v/>
      </c>
      <c r="M1360" s="170"/>
      <c r="N1360" s="170">
        <f>IF(AND(ISBLANK(TrackingWorksheet!B1365),ISBLANK(TrackingWorksheet!C1365),ISBLANK(TrackingWorksheet!G1365),ISBLANK(TrackingWorksheet!I1365),
ISBLANK(TrackingWorksheet!#REF!)),1,0)</f>
        <v>0</v>
      </c>
      <c r="O1360" s="170">
        <f>IF(B1360=1,"",TrackingWorksheet!E1365)</f>
        <v>0</v>
      </c>
      <c r="P1360" s="170" t="e">
        <f>IF(B1360=1,"",IF(AND(TrackingWorksheet!B1365&lt;&gt;"",TrackingWorksheet!B1365&lt;=#REF!,OR(TrackingWorksheet!C1365="",TrackingWorksheet!C1365&gt;=#REF!)),1,0))</f>
        <v>#REF!</v>
      </c>
      <c r="Q1360" s="170" t="e">
        <f>IF(B1360=1,"",IF(AND(TrackingWorksheet!#REF! &lt;&gt;"",TrackingWorksheet!#REF!&lt;=#REF!), 1, 0)*D1360)</f>
        <v>#REF!</v>
      </c>
      <c r="R1360" s="170" t="e">
        <f>IF(B1360=1,"",IF(AND(TrackingWorksheet!#REF! &lt;&gt;"", TrackingWorksheet!#REF!="At facility"), 1, 0)*D1360)</f>
        <v>#REF!</v>
      </c>
      <c r="S1360" s="170" t="e">
        <f>IF(B1360=1,"",IF(AND(TrackingWorksheet!#REF! &lt;&gt;"", TrackingWorksheet!#REF!="Outside of facility"), 1, 0)*D1360)</f>
        <v>#REF!</v>
      </c>
      <c r="T1360" s="170" t="e">
        <f>IF(B1360=1,"",IF(AND(TrackingWorksheet!#REF!&lt;&gt;"",TrackingWorksheet!#REF!&lt;=#REF!),1,0)*D1360)</f>
        <v>#REF!</v>
      </c>
      <c r="U1360" s="170" t="e">
        <f>IF(B1360=1,"",IF(AND(TrackingWorksheet!#REF!&lt;&gt;"",TrackingWorksheet!#REF!&lt;=#REF!),1,0)*D1360)</f>
        <v>#REF!</v>
      </c>
      <c r="V1360" s="170" t="str">
        <f>IF(B1360=1,"",IF(TrackingWorksheet!F1365="","",TrackingWorksheet!F1365))</f>
        <v/>
      </c>
    </row>
    <row r="1361" spans="2:22" x14ac:dyDescent="0.35">
      <c r="B1361" s="178">
        <f>IF(AND(ISBLANK(TrackingWorksheet!B1366),ISBLANK(TrackingWorksheet!C1366),ISBLANK(TrackingWorksheet!G1366),ISBLANK(TrackingWorksheet!I1366),
ISBLANK(TrackingWorksheet!#REF!)),1,0)</f>
        <v>0</v>
      </c>
      <c r="C1361" s="173">
        <f>IF(B1361=1,"",TrackingWorksheet!D1366)</f>
        <v>0</v>
      </c>
      <c r="D1361" s="176">
        <f>IF(B1361=1,"",IF(AND(TrackingWorksheet!B1366&lt;&gt;"",TrackingWorksheet!B1366&lt;=WeeklyCOVIDSummary!$C$7,OR(TrackingWorksheet!C1366="",TrackingWorksheet!C1366&gt;=WeeklyCOVIDSummary!$C$6)),1,0))</f>
        <v>0</v>
      </c>
      <c r="E1361" s="175">
        <f>IF(B1361=1,"",IF(AND(TrackingWorksheet!H1366&lt;&gt;"",TrackingWorksheet!H1366&lt;=WeeklyCOVIDSummary!$C$7),1,0)*D1361)</f>
        <v>0</v>
      </c>
      <c r="F1361" s="175">
        <f>IF(B1361=1,"",IF(AND(TrackingWorksheet!I1366&lt;&gt;"",TrackingWorksheet!I1366&lt;=WeeklyCOVIDSummary!$C$7),1,0)*D1361)</f>
        <v>0</v>
      </c>
      <c r="G1361" s="175">
        <f>IF(B1361=1,"",IF(AND(TrackingWorksheet!G1366&lt;&gt;"",TrackingWorksheet!G1366&lt;=WeeklyCOVIDSummary!$C$7,WeeklyCOVIDSummary!$C$6-TrackingWorksheet!G1366&lt;60),1,0)*D1361)</f>
        <v>0</v>
      </c>
      <c r="H1361" s="175">
        <f>IF(B1361=1,"",IF(AND(TrackingWorksheet!G1366&lt;&gt;"",TrackingWorksheet!G1366&lt;=WeeklyCOVIDSummary!$C$7,TrackingWorksheet!G1366&gt;$M$3),1,0)*D1361)</f>
        <v>0</v>
      </c>
      <c r="I1361" s="175">
        <f t="shared" si="43"/>
        <v>0</v>
      </c>
      <c r="J1361" s="175">
        <f t="shared" si="42"/>
        <v>0</v>
      </c>
      <c r="K1361" s="175">
        <f>IF(B1361=1,"",IF(AND(TrackingWorksheet!G1366="",TrackingWorksheet!H1366="", TrackingWorksheet!I1366=""),1,0)*D1361)</f>
        <v>0</v>
      </c>
      <c r="L1361" s="178" t="str">
        <f>IF(B1361=1,"",IF(TrackingWorksheet!F1366="","",TrackingWorksheet!F1366))</f>
        <v/>
      </c>
      <c r="M1361" s="170"/>
      <c r="N1361" s="170">
        <f>IF(AND(ISBLANK(TrackingWorksheet!B1366),ISBLANK(TrackingWorksheet!C1366),ISBLANK(TrackingWorksheet!G1366),ISBLANK(TrackingWorksheet!I1366),
ISBLANK(TrackingWorksheet!#REF!)),1,0)</f>
        <v>0</v>
      </c>
      <c r="O1361" s="170">
        <f>IF(B1361=1,"",TrackingWorksheet!E1366)</f>
        <v>0</v>
      </c>
      <c r="P1361" s="170" t="e">
        <f>IF(B1361=1,"",IF(AND(TrackingWorksheet!B1366&lt;&gt;"",TrackingWorksheet!B1366&lt;=#REF!,OR(TrackingWorksheet!C1366="",TrackingWorksheet!C1366&gt;=#REF!)),1,0))</f>
        <v>#REF!</v>
      </c>
      <c r="Q1361" s="170" t="e">
        <f>IF(B1361=1,"",IF(AND(TrackingWorksheet!#REF! &lt;&gt;"",TrackingWorksheet!#REF!&lt;=#REF!), 1, 0)*D1361)</f>
        <v>#REF!</v>
      </c>
      <c r="R1361" s="170" t="e">
        <f>IF(B1361=1,"",IF(AND(TrackingWorksheet!#REF! &lt;&gt;"", TrackingWorksheet!#REF!="At facility"), 1, 0)*D1361)</f>
        <v>#REF!</v>
      </c>
      <c r="S1361" s="170" t="e">
        <f>IF(B1361=1,"",IF(AND(TrackingWorksheet!#REF! &lt;&gt;"", TrackingWorksheet!#REF!="Outside of facility"), 1, 0)*D1361)</f>
        <v>#REF!</v>
      </c>
      <c r="T1361" s="170" t="e">
        <f>IF(B1361=1,"",IF(AND(TrackingWorksheet!#REF!&lt;&gt;"",TrackingWorksheet!#REF!&lt;=#REF!),1,0)*D1361)</f>
        <v>#REF!</v>
      </c>
      <c r="U1361" s="170" t="e">
        <f>IF(B1361=1,"",IF(AND(TrackingWorksheet!#REF!&lt;&gt;"",TrackingWorksheet!#REF!&lt;=#REF!),1,0)*D1361)</f>
        <v>#REF!</v>
      </c>
      <c r="V1361" s="170" t="str">
        <f>IF(B1361=1,"",IF(TrackingWorksheet!F1366="","",TrackingWorksheet!F1366))</f>
        <v/>
      </c>
    </row>
    <row r="1362" spans="2:22" x14ac:dyDescent="0.35">
      <c r="B1362" s="178">
        <f>IF(AND(ISBLANK(TrackingWorksheet!B1367),ISBLANK(TrackingWorksheet!C1367),ISBLANK(TrackingWorksheet!G1367),ISBLANK(TrackingWorksheet!I1367),
ISBLANK(TrackingWorksheet!#REF!)),1,0)</f>
        <v>0</v>
      </c>
      <c r="C1362" s="173">
        <f>IF(B1362=1,"",TrackingWorksheet!D1367)</f>
        <v>0</v>
      </c>
      <c r="D1362" s="176">
        <f>IF(B1362=1,"",IF(AND(TrackingWorksheet!B1367&lt;&gt;"",TrackingWorksheet!B1367&lt;=WeeklyCOVIDSummary!$C$7,OR(TrackingWorksheet!C1367="",TrackingWorksheet!C1367&gt;=WeeklyCOVIDSummary!$C$6)),1,0))</f>
        <v>0</v>
      </c>
      <c r="E1362" s="175">
        <f>IF(B1362=1,"",IF(AND(TrackingWorksheet!H1367&lt;&gt;"",TrackingWorksheet!H1367&lt;=WeeklyCOVIDSummary!$C$7),1,0)*D1362)</f>
        <v>0</v>
      </c>
      <c r="F1362" s="175">
        <f>IF(B1362=1,"",IF(AND(TrackingWorksheet!I1367&lt;&gt;"",TrackingWorksheet!I1367&lt;=WeeklyCOVIDSummary!$C$7),1,0)*D1362)</f>
        <v>0</v>
      </c>
      <c r="G1362" s="175">
        <f>IF(B1362=1,"",IF(AND(TrackingWorksheet!G1367&lt;&gt;"",TrackingWorksheet!G1367&lt;=WeeklyCOVIDSummary!$C$7,WeeklyCOVIDSummary!$C$6-TrackingWorksheet!G1367&lt;60),1,0)*D1362)</f>
        <v>0</v>
      </c>
      <c r="H1362" s="175">
        <f>IF(B1362=1,"",IF(AND(TrackingWorksheet!G1367&lt;&gt;"",TrackingWorksheet!G1367&lt;=WeeklyCOVIDSummary!$C$7,TrackingWorksheet!G1367&gt;$M$3),1,0)*D1362)</f>
        <v>0</v>
      </c>
      <c r="I1362" s="175">
        <f t="shared" si="43"/>
        <v>0</v>
      </c>
      <c r="J1362" s="175">
        <f t="shared" si="42"/>
        <v>0</v>
      </c>
      <c r="K1362" s="175">
        <f>IF(B1362=1,"",IF(AND(TrackingWorksheet!G1367="",TrackingWorksheet!H1367="", TrackingWorksheet!I1367=""),1,0)*D1362)</f>
        <v>0</v>
      </c>
      <c r="L1362" s="178" t="str">
        <f>IF(B1362=1,"",IF(TrackingWorksheet!F1367="","",TrackingWorksheet!F1367))</f>
        <v/>
      </c>
      <c r="M1362" s="170"/>
      <c r="N1362" s="170">
        <f>IF(AND(ISBLANK(TrackingWorksheet!B1367),ISBLANK(TrackingWorksheet!C1367),ISBLANK(TrackingWorksheet!G1367),ISBLANK(TrackingWorksheet!I1367),
ISBLANK(TrackingWorksheet!#REF!)),1,0)</f>
        <v>0</v>
      </c>
      <c r="O1362" s="170">
        <f>IF(B1362=1,"",TrackingWorksheet!E1367)</f>
        <v>0</v>
      </c>
      <c r="P1362" s="170" t="e">
        <f>IF(B1362=1,"",IF(AND(TrackingWorksheet!B1367&lt;&gt;"",TrackingWorksheet!B1367&lt;=#REF!,OR(TrackingWorksheet!C1367="",TrackingWorksheet!C1367&gt;=#REF!)),1,0))</f>
        <v>#REF!</v>
      </c>
      <c r="Q1362" s="170" t="e">
        <f>IF(B1362=1,"",IF(AND(TrackingWorksheet!#REF! &lt;&gt;"",TrackingWorksheet!#REF!&lt;=#REF!), 1, 0)*D1362)</f>
        <v>#REF!</v>
      </c>
      <c r="R1362" s="170" t="e">
        <f>IF(B1362=1,"",IF(AND(TrackingWorksheet!#REF! &lt;&gt;"", TrackingWorksheet!#REF!="At facility"), 1, 0)*D1362)</f>
        <v>#REF!</v>
      </c>
      <c r="S1362" s="170" t="e">
        <f>IF(B1362=1,"",IF(AND(TrackingWorksheet!#REF! &lt;&gt;"", TrackingWorksheet!#REF!="Outside of facility"), 1, 0)*D1362)</f>
        <v>#REF!</v>
      </c>
      <c r="T1362" s="170" t="e">
        <f>IF(B1362=1,"",IF(AND(TrackingWorksheet!#REF!&lt;&gt;"",TrackingWorksheet!#REF!&lt;=#REF!),1,0)*D1362)</f>
        <v>#REF!</v>
      </c>
      <c r="U1362" s="170" t="e">
        <f>IF(B1362=1,"",IF(AND(TrackingWorksheet!#REF!&lt;&gt;"",TrackingWorksheet!#REF!&lt;=#REF!),1,0)*D1362)</f>
        <v>#REF!</v>
      </c>
      <c r="V1362" s="170" t="str">
        <f>IF(B1362=1,"",IF(TrackingWorksheet!F1367="","",TrackingWorksheet!F1367))</f>
        <v/>
      </c>
    </row>
    <row r="1363" spans="2:22" x14ac:dyDescent="0.35">
      <c r="B1363" s="178">
        <f>IF(AND(ISBLANK(TrackingWorksheet!B1368),ISBLANK(TrackingWorksheet!C1368),ISBLANK(TrackingWorksheet!G1368),ISBLANK(TrackingWorksheet!I1368),
ISBLANK(TrackingWorksheet!#REF!)),1,0)</f>
        <v>0</v>
      </c>
      <c r="C1363" s="173">
        <f>IF(B1363=1,"",TrackingWorksheet!D1368)</f>
        <v>0</v>
      </c>
      <c r="D1363" s="176">
        <f>IF(B1363=1,"",IF(AND(TrackingWorksheet!B1368&lt;&gt;"",TrackingWorksheet!B1368&lt;=WeeklyCOVIDSummary!$C$7,OR(TrackingWorksheet!C1368="",TrackingWorksheet!C1368&gt;=WeeklyCOVIDSummary!$C$6)),1,0))</f>
        <v>0</v>
      </c>
      <c r="E1363" s="175">
        <f>IF(B1363=1,"",IF(AND(TrackingWorksheet!H1368&lt;&gt;"",TrackingWorksheet!H1368&lt;=WeeklyCOVIDSummary!$C$7),1,0)*D1363)</f>
        <v>0</v>
      </c>
      <c r="F1363" s="175">
        <f>IF(B1363=1,"",IF(AND(TrackingWorksheet!I1368&lt;&gt;"",TrackingWorksheet!I1368&lt;=WeeklyCOVIDSummary!$C$7),1,0)*D1363)</f>
        <v>0</v>
      </c>
      <c r="G1363" s="175">
        <f>IF(B1363=1,"",IF(AND(TrackingWorksheet!G1368&lt;&gt;"",TrackingWorksheet!G1368&lt;=WeeklyCOVIDSummary!$C$7,WeeklyCOVIDSummary!$C$6-TrackingWorksheet!G1368&lt;60),1,0)*D1363)</f>
        <v>0</v>
      </c>
      <c r="H1363" s="175">
        <f>IF(B1363=1,"",IF(AND(TrackingWorksheet!G1368&lt;&gt;"",TrackingWorksheet!G1368&lt;=WeeklyCOVIDSummary!$C$7,TrackingWorksheet!G1368&gt;$M$3),1,0)*D1363)</f>
        <v>0</v>
      </c>
      <c r="I1363" s="175">
        <f t="shared" si="43"/>
        <v>0</v>
      </c>
      <c r="J1363" s="175">
        <f t="shared" si="42"/>
        <v>0</v>
      </c>
      <c r="K1363" s="175">
        <f>IF(B1363=1,"",IF(AND(TrackingWorksheet!G1368="",TrackingWorksheet!H1368="", TrackingWorksheet!I1368=""),1,0)*D1363)</f>
        <v>0</v>
      </c>
      <c r="L1363" s="178" t="str">
        <f>IF(B1363=1,"",IF(TrackingWorksheet!F1368="","",TrackingWorksheet!F1368))</f>
        <v/>
      </c>
      <c r="M1363" s="170"/>
      <c r="N1363" s="170">
        <f>IF(AND(ISBLANK(TrackingWorksheet!B1368),ISBLANK(TrackingWorksheet!C1368),ISBLANK(TrackingWorksheet!G1368),ISBLANK(TrackingWorksheet!I1368),
ISBLANK(TrackingWorksheet!#REF!)),1,0)</f>
        <v>0</v>
      </c>
      <c r="O1363" s="170">
        <f>IF(B1363=1,"",TrackingWorksheet!E1368)</f>
        <v>0</v>
      </c>
      <c r="P1363" s="170" t="e">
        <f>IF(B1363=1,"",IF(AND(TrackingWorksheet!B1368&lt;&gt;"",TrackingWorksheet!B1368&lt;=#REF!,OR(TrackingWorksheet!C1368="",TrackingWorksheet!C1368&gt;=#REF!)),1,0))</f>
        <v>#REF!</v>
      </c>
      <c r="Q1363" s="170" t="e">
        <f>IF(B1363=1,"",IF(AND(TrackingWorksheet!#REF! &lt;&gt;"",TrackingWorksheet!#REF!&lt;=#REF!), 1, 0)*D1363)</f>
        <v>#REF!</v>
      </c>
      <c r="R1363" s="170" t="e">
        <f>IF(B1363=1,"",IF(AND(TrackingWorksheet!#REF! &lt;&gt;"", TrackingWorksheet!#REF!="At facility"), 1, 0)*D1363)</f>
        <v>#REF!</v>
      </c>
      <c r="S1363" s="170" t="e">
        <f>IF(B1363=1,"",IF(AND(TrackingWorksheet!#REF! &lt;&gt;"", TrackingWorksheet!#REF!="Outside of facility"), 1, 0)*D1363)</f>
        <v>#REF!</v>
      </c>
      <c r="T1363" s="170" t="e">
        <f>IF(B1363=1,"",IF(AND(TrackingWorksheet!#REF!&lt;&gt;"",TrackingWorksheet!#REF!&lt;=#REF!),1,0)*D1363)</f>
        <v>#REF!</v>
      </c>
      <c r="U1363" s="170" t="e">
        <f>IF(B1363=1,"",IF(AND(TrackingWorksheet!#REF!&lt;&gt;"",TrackingWorksheet!#REF!&lt;=#REF!),1,0)*D1363)</f>
        <v>#REF!</v>
      </c>
      <c r="V1363" s="170" t="str">
        <f>IF(B1363=1,"",IF(TrackingWorksheet!F1368="","",TrackingWorksheet!F1368))</f>
        <v/>
      </c>
    </row>
    <row r="1364" spans="2:22" x14ac:dyDescent="0.35">
      <c r="B1364" s="178">
        <f>IF(AND(ISBLANK(TrackingWorksheet!B1369),ISBLANK(TrackingWorksheet!C1369),ISBLANK(TrackingWorksheet!G1369),ISBLANK(TrackingWorksheet!I1369),
ISBLANK(TrackingWorksheet!#REF!)),1,0)</f>
        <v>0</v>
      </c>
      <c r="C1364" s="173">
        <f>IF(B1364=1,"",TrackingWorksheet!D1369)</f>
        <v>0</v>
      </c>
      <c r="D1364" s="176">
        <f>IF(B1364=1,"",IF(AND(TrackingWorksheet!B1369&lt;&gt;"",TrackingWorksheet!B1369&lt;=WeeklyCOVIDSummary!$C$7,OR(TrackingWorksheet!C1369="",TrackingWorksheet!C1369&gt;=WeeklyCOVIDSummary!$C$6)),1,0))</f>
        <v>0</v>
      </c>
      <c r="E1364" s="175">
        <f>IF(B1364=1,"",IF(AND(TrackingWorksheet!H1369&lt;&gt;"",TrackingWorksheet!H1369&lt;=WeeklyCOVIDSummary!$C$7),1,0)*D1364)</f>
        <v>0</v>
      </c>
      <c r="F1364" s="175">
        <f>IF(B1364=1,"",IF(AND(TrackingWorksheet!I1369&lt;&gt;"",TrackingWorksheet!I1369&lt;=WeeklyCOVIDSummary!$C$7),1,0)*D1364)</f>
        <v>0</v>
      </c>
      <c r="G1364" s="175">
        <f>IF(B1364=1,"",IF(AND(TrackingWorksheet!G1369&lt;&gt;"",TrackingWorksheet!G1369&lt;=WeeklyCOVIDSummary!$C$7,WeeklyCOVIDSummary!$C$6-TrackingWorksheet!G1369&lt;60),1,0)*D1364)</f>
        <v>0</v>
      </c>
      <c r="H1364" s="175">
        <f>IF(B1364=1,"",IF(AND(TrackingWorksheet!G1369&lt;&gt;"",TrackingWorksheet!G1369&lt;=WeeklyCOVIDSummary!$C$7,TrackingWorksheet!G1369&gt;$M$3),1,0)*D1364)</f>
        <v>0</v>
      </c>
      <c r="I1364" s="175">
        <f t="shared" si="43"/>
        <v>0</v>
      </c>
      <c r="J1364" s="175">
        <f t="shared" si="42"/>
        <v>0</v>
      </c>
      <c r="K1364" s="175">
        <f>IF(B1364=1,"",IF(AND(TrackingWorksheet!G1369="",TrackingWorksheet!H1369="", TrackingWorksheet!I1369=""),1,0)*D1364)</f>
        <v>0</v>
      </c>
      <c r="L1364" s="178" t="str">
        <f>IF(B1364=1,"",IF(TrackingWorksheet!F1369="","",TrackingWorksheet!F1369))</f>
        <v/>
      </c>
      <c r="M1364" s="170"/>
      <c r="N1364" s="170">
        <f>IF(AND(ISBLANK(TrackingWorksheet!B1369),ISBLANK(TrackingWorksheet!C1369),ISBLANK(TrackingWorksheet!G1369),ISBLANK(TrackingWorksheet!I1369),
ISBLANK(TrackingWorksheet!#REF!)),1,0)</f>
        <v>0</v>
      </c>
      <c r="O1364" s="170">
        <f>IF(B1364=1,"",TrackingWorksheet!E1369)</f>
        <v>0</v>
      </c>
      <c r="P1364" s="170" t="e">
        <f>IF(B1364=1,"",IF(AND(TrackingWorksheet!B1369&lt;&gt;"",TrackingWorksheet!B1369&lt;=#REF!,OR(TrackingWorksheet!C1369="",TrackingWorksheet!C1369&gt;=#REF!)),1,0))</f>
        <v>#REF!</v>
      </c>
      <c r="Q1364" s="170" t="e">
        <f>IF(B1364=1,"",IF(AND(TrackingWorksheet!#REF! &lt;&gt;"",TrackingWorksheet!#REF!&lt;=#REF!), 1, 0)*D1364)</f>
        <v>#REF!</v>
      </c>
      <c r="R1364" s="170" t="e">
        <f>IF(B1364=1,"",IF(AND(TrackingWorksheet!#REF! &lt;&gt;"", TrackingWorksheet!#REF!="At facility"), 1, 0)*D1364)</f>
        <v>#REF!</v>
      </c>
      <c r="S1364" s="170" t="e">
        <f>IF(B1364=1,"",IF(AND(TrackingWorksheet!#REF! &lt;&gt;"", TrackingWorksheet!#REF!="Outside of facility"), 1, 0)*D1364)</f>
        <v>#REF!</v>
      </c>
      <c r="T1364" s="170" t="e">
        <f>IF(B1364=1,"",IF(AND(TrackingWorksheet!#REF!&lt;&gt;"",TrackingWorksheet!#REF!&lt;=#REF!),1,0)*D1364)</f>
        <v>#REF!</v>
      </c>
      <c r="U1364" s="170" t="e">
        <f>IF(B1364=1,"",IF(AND(TrackingWorksheet!#REF!&lt;&gt;"",TrackingWorksheet!#REF!&lt;=#REF!),1,0)*D1364)</f>
        <v>#REF!</v>
      </c>
      <c r="V1364" s="170" t="str">
        <f>IF(B1364=1,"",IF(TrackingWorksheet!F1369="","",TrackingWorksheet!F1369))</f>
        <v/>
      </c>
    </row>
    <row r="1365" spans="2:22" x14ac:dyDescent="0.35">
      <c r="B1365" s="178">
        <f>IF(AND(ISBLANK(TrackingWorksheet!B1370),ISBLANK(TrackingWorksheet!C1370),ISBLANK(TrackingWorksheet!G1370),ISBLANK(TrackingWorksheet!I1370),
ISBLANK(TrackingWorksheet!#REF!)),1,0)</f>
        <v>0</v>
      </c>
      <c r="C1365" s="173">
        <f>IF(B1365=1,"",TrackingWorksheet!D1370)</f>
        <v>0</v>
      </c>
      <c r="D1365" s="176">
        <f>IF(B1365=1,"",IF(AND(TrackingWorksheet!B1370&lt;&gt;"",TrackingWorksheet!B1370&lt;=WeeklyCOVIDSummary!$C$7,OR(TrackingWorksheet!C1370="",TrackingWorksheet!C1370&gt;=WeeklyCOVIDSummary!$C$6)),1,0))</f>
        <v>0</v>
      </c>
      <c r="E1365" s="175">
        <f>IF(B1365=1,"",IF(AND(TrackingWorksheet!H1370&lt;&gt;"",TrackingWorksheet!H1370&lt;=WeeklyCOVIDSummary!$C$7),1,0)*D1365)</f>
        <v>0</v>
      </c>
      <c r="F1365" s="175">
        <f>IF(B1365=1,"",IF(AND(TrackingWorksheet!I1370&lt;&gt;"",TrackingWorksheet!I1370&lt;=WeeklyCOVIDSummary!$C$7),1,0)*D1365)</f>
        <v>0</v>
      </c>
      <c r="G1365" s="175">
        <f>IF(B1365=1,"",IF(AND(TrackingWorksheet!G1370&lt;&gt;"",TrackingWorksheet!G1370&lt;=WeeklyCOVIDSummary!$C$7,WeeklyCOVIDSummary!$C$6-TrackingWorksheet!G1370&lt;60),1,0)*D1365)</f>
        <v>0</v>
      </c>
      <c r="H1365" s="175">
        <f>IF(B1365=1,"",IF(AND(TrackingWorksheet!G1370&lt;&gt;"",TrackingWorksheet!G1370&lt;=WeeklyCOVIDSummary!$C$7,TrackingWorksheet!G1370&gt;$M$3),1,0)*D1365)</f>
        <v>0</v>
      </c>
      <c r="I1365" s="175">
        <f t="shared" si="43"/>
        <v>0</v>
      </c>
      <c r="J1365" s="175">
        <f t="shared" si="42"/>
        <v>0</v>
      </c>
      <c r="K1365" s="175">
        <f>IF(B1365=1,"",IF(AND(TrackingWorksheet!G1370="",TrackingWorksheet!H1370="", TrackingWorksheet!I1370=""),1,0)*D1365)</f>
        <v>0</v>
      </c>
      <c r="L1365" s="178" t="str">
        <f>IF(B1365=1,"",IF(TrackingWorksheet!F1370="","",TrackingWorksheet!F1370))</f>
        <v/>
      </c>
      <c r="M1365" s="170"/>
      <c r="N1365" s="170">
        <f>IF(AND(ISBLANK(TrackingWorksheet!B1370),ISBLANK(TrackingWorksheet!C1370),ISBLANK(TrackingWorksheet!G1370),ISBLANK(TrackingWorksheet!I1370),
ISBLANK(TrackingWorksheet!#REF!)),1,0)</f>
        <v>0</v>
      </c>
      <c r="O1365" s="170">
        <f>IF(B1365=1,"",TrackingWorksheet!E1370)</f>
        <v>0</v>
      </c>
      <c r="P1365" s="170" t="e">
        <f>IF(B1365=1,"",IF(AND(TrackingWorksheet!B1370&lt;&gt;"",TrackingWorksheet!B1370&lt;=#REF!,OR(TrackingWorksheet!C1370="",TrackingWorksheet!C1370&gt;=#REF!)),1,0))</f>
        <v>#REF!</v>
      </c>
      <c r="Q1365" s="170" t="e">
        <f>IF(B1365=1,"",IF(AND(TrackingWorksheet!#REF! &lt;&gt;"",TrackingWorksheet!#REF!&lt;=#REF!), 1, 0)*D1365)</f>
        <v>#REF!</v>
      </c>
      <c r="R1365" s="170" t="e">
        <f>IF(B1365=1,"",IF(AND(TrackingWorksheet!#REF! &lt;&gt;"", TrackingWorksheet!#REF!="At facility"), 1, 0)*D1365)</f>
        <v>#REF!</v>
      </c>
      <c r="S1365" s="170" t="e">
        <f>IF(B1365=1,"",IF(AND(TrackingWorksheet!#REF! &lt;&gt;"", TrackingWorksheet!#REF!="Outside of facility"), 1, 0)*D1365)</f>
        <v>#REF!</v>
      </c>
      <c r="T1365" s="170" t="e">
        <f>IF(B1365=1,"",IF(AND(TrackingWorksheet!#REF!&lt;&gt;"",TrackingWorksheet!#REF!&lt;=#REF!),1,0)*D1365)</f>
        <v>#REF!</v>
      </c>
      <c r="U1365" s="170" t="e">
        <f>IF(B1365=1,"",IF(AND(TrackingWorksheet!#REF!&lt;&gt;"",TrackingWorksheet!#REF!&lt;=#REF!),1,0)*D1365)</f>
        <v>#REF!</v>
      </c>
      <c r="V1365" s="170" t="str">
        <f>IF(B1365=1,"",IF(TrackingWorksheet!F1370="","",TrackingWorksheet!F1370))</f>
        <v/>
      </c>
    </row>
    <row r="1366" spans="2:22" x14ac:dyDescent="0.35">
      <c r="B1366" s="178">
        <f>IF(AND(ISBLANK(TrackingWorksheet!B1371),ISBLANK(TrackingWorksheet!C1371),ISBLANK(TrackingWorksheet!G1371),ISBLANK(TrackingWorksheet!I1371),
ISBLANK(TrackingWorksheet!#REF!)),1,0)</f>
        <v>0</v>
      </c>
      <c r="C1366" s="173">
        <f>IF(B1366=1,"",TrackingWorksheet!D1371)</f>
        <v>0</v>
      </c>
      <c r="D1366" s="176">
        <f>IF(B1366=1,"",IF(AND(TrackingWorksheet!B1371&lt;&gt;"",TrackingWorksheet!B1371&lt;=WeeklyCOVIDSummary!$C$7,OR(TrackingWorksheet!C1371="",TrackingWorksheet!C1371&gt;=WeeklyCOVIDSummary!$C$6)),1,0))</f>
        <v>0</v>
      </c>
      <c r="E1366" s="175">
        <f>IF(B1366=1,"",IF(AND(TrackingWorksheet!H1371&lt;&gt;"",TrackingWorksheet!H1371&lt;=WeeklyCOVIDSummary!$C$7),1,0)*D1366)</f>
        <v>0</v>
      </c>
      <c r="F1366" s="175">
        <f>IF(B1366=1,"",IF(AND(TrackingWorksheet!I1371&lt;&gt;"",TrackingWorksheet!I1371&lt;=WeeklyCOVIDSummary!$C$7),1,0)*D1366)</f>
        <v>0</v>
      </c>
      <c r="G1366" s="175">
        <f>IF(B1366=1,"",IF(AND(TrackingWorksheet!G1371&lt;&gt;"",TrackingWorksheet!G1371&lt;=WeeklyCOVIDSummary!$C$7,WeeklyCOVIDSummary!$C$6-TrackingWorksheet!G1371&lt;60),1,0)*D1366)</f>
        <v>0</v>
      </c>
      <c r="H1366" s="175">
        <f>IF(B1366=1,"",IF(AND(TrackingWorksheet!G1371&lt;&gt;"",TrackingWorksheet!G1371&lt;=WeeklyCOVIDSummary!$C$7,TrackingWorksheet!G1371&gt;$M$3),1,0)*D1366)</f>
        <v>0</v>
      </c>
      <c r="I1366" s="175">
        <f t="shared" si="43"/>
        <v>0</v>
      </c>
      <c r="J1366" s="175">
        <f t="shared" si="42"/>
        <v>0</v>
      </c>
      <c r="K1366" s="175">
        <f>IF(B1366=1,"",IF(AND(TrackingWorksheet!G1371="",TrackingWorksheet!H1371="", TrackingWorksheet!I1371=""),1,0)*D1366)</f>
        <v>0</v>
      </c>
      <c r="L1366" s="178" t="str">
        <f>IF(B1366=1,"",IF(TrackingWorksheet!F1371="","",TrackingWorksheet!F1371))</f>
        <v/>
      </c>
      <c r="M1366" s="170"/>
      <c r="N1366" s="170">
        <f>IF(AND(ISBLANK(TrackingWorksheet!B1371),ISBLANK(TrackingWorksheet!C1371),ISBLANK(TrackingWorksheet!G1371),ISBLANK(TrackingWorksheet!I1371),
ISBLANK(TrackingWorksheet!#REF!)),1,0)</f>
        <v>0</v>
      </c>
      <c r="O1366" s="170">
        <f>IF(B1366=1,"",TrackingWorksheet!E1371)</f>
        <v>0</v>
      </c>
      <c r="P1366" s="170" t="e">
        <f>IF(B1366=1,"",IF(AND(TrackingWorksheet!B1371&lt;&gt;"",TrackingWorksheet!B1371&lt;=#REF!,OR(TrackingWorksheet!C1371="",TrackingWorksheet!C1371&gt;=#REF!)),1,0))</f>
        <v>#REF!</v>
      </c>
      <c r="Q1366" s="170" t="e">
        <f>IF(B1366=1,"",IF(AND(TrackingWorksheet!#REF! &lt;&gt;"",TrackingWorksheet!#REF!&lt;=#REF!), 1, 0)*D1366)</f>
        <v>#REF!</v>
      </c>
      <c r="R1366" s="170" t="e">
        <f>IF(B1366=1,"",IF(AND(TrackingWorksheet!#REF! &lt;&gt;"", TrackingWorksheet!#REF!="At facility"), 1, 0)*D1366)</f>
        <v>#REF!</v>
      </c>
      <c r="S1366" s="170" t="e">
        <f>IF(B1366=1,"",IF(AND(TrackingWorksheet!#REF! &lt;&gt;"", TrackingWorksheet!#REF!="Outside of facility"), 1, 0)*D1366)</f>
        <v>#REF!</v>
      </c>
      <c r="T1366" s="170" t="e">
        <f>IF(B1366=1,"",IF(AND(TrackingWorksheet!#REF!&lt;&gt;"",TrackingWorksheet!#REF!&lt;=#REF!),1,0)*D1366)</f>
        <v>#REF!</v>
      </c>
      <c r="U1366" s="170" t="e">
        <f>IF(B1366=1,"",IF(AND(TrackingWorksheet!#REF!&lt;&gt;"",TrackingWorksheet!#REF!&lt;=#REF!),1,0)*D1366)</f>
        <v>#REF!</v>
      </c>
      <c r="V1366" s="170" t="str">
        <f>IF(B1366=1,"",IF(TrackingWorksheet!F1371="","",TrackingWorksheet!F1371))</f>
        <v/>
      </c>
    </row>
    <row r="1367" spans="2:22" x14ac:dyDescent="0.35">
      <c r="B1367" s="178">
        <f>IF(AND(ISBLANK(TrackingWorksheet!B1372),ISBLANK(TrackingWorksheet!C1372),ISBLANK(TrackingWorksheet!G1372),ISBLANK(TrackingWorksheet!I1372),
ISBLANK(TrackingWorksheet!#REF!)),1,0)</f>
        <v>0</v>
      </c>
      <c r="C1367" s="173">
        <f>IF(B1367=1,"",TrackingWorksheet!D1372)</f>
        <v>0</v>
      </c>
      <c r="D1367" s="176">
        <f>IF(B1367=1,"",IF(AND(TrackingWorksheet!B1372&lt;&gt;"",TrackingWorksheet!B1372&lt;=WeeklyCOVIDSummary!$C$7,OR(TrackingWorksheet!C1372="",TrackingWorksheet!C1372&gt;=WeeklyCOVIDSummary!$C$6)),1,0))</f>
        <v>0</v>
      </c>
      <c r="E1367" s="175">
        <f>IF(B1367=1,"",IF(AND(TrackingWorksheet!H1372&lt;&gt;"",TrackingWorksheet!H1372&lt;=WeeklyCOVIDSummary!$C$7),1,0)*D1367)</f>
        <v>0</v>
      </c>
      <c r="F1367" s="175">
        <f>IF(B1367=1,"",IF(AND(TrackingWorksheet!I1372&lt;&gt;"",TrackingWorksheet!I1372&lt;=WeeklyCOVIDSummary!$C$7),1,0)*D1367)</f>
        <v>0</v>
      </c>
      <c r="G1367" s="175">
        <f>IF(B1367=1,"",IF(AND(TrackingWorksheet!G1372&lt;&gt;"",TrackingWorksheet!G1372&lt;=WeeklyCOVIDSummary!$C$7,WeeklyCOVIDSummary!$C$6-TrackingWorksheet!G1372&lt;60),1,0)*D1367)</f>
        <v>0</v>
      </c>
      <c r="H1367" s="175">
        <f>IF(B1367=1,"",IF(AND(TrackingWorksheet!G1372&lt;&gt;"",TrackingWorksheet!G1372&lt;=WeeklyCOVIDSummary!$C$7,TrackingWorksheet!G1372&gt;$M$3),1,0)*D1367)</f>
        <v>0</v>
      </c>
      <c r="I1367" s="175">
        <f t="shared" si="43"/>
        <v>0</v>
      </c>
      <c r="J1367" s="175">
        <f t="shared" si="42"/>
        <v>0</v>
      </c>
      <c r="K1367" s="175">
        <f>IF(B1367=1,"",IF(AND(TrackingWorksheet!G1372="",TrackingWorksheet!H1372="", TrackingWorksheet!I1372=""),1,0)*D1367)</f>
        <v>0</v>
      </c>
      <c r="L1367" s="178" t="str">
        <f>IF(B1367=1,"",IF(TrackingWorksheet!F1372="","",TrackingWorksheet!F1372))</f>
        <v/>
      </c>
      <c r="M1367" s="170"/>
      <c r="N1367" s="170">
        <f>IF(AND(ISBLANK(TrackingWorksheet!B1372),ISBLANK(TrackingWorksheet!C1372),ISBLANK(TrackingWorksheet!G1372),ISBLANK(TrackingWorksheet!I1372),
ISBLANK(TrackingWorksheet!#REF!)),1,0)</f>
        <v>0</v>
      </c>
      <c r="O1367" s="170">
        <f>IF(B1367=1,"",TrackingWorksheet!E1372)</f>
        <v>0</v>
      </c>
      <c r="P1367" s="170" t="e">
        <f>IF(B1367=1,"",IF(AND(TrackingWorksheet!B1372&lt;&gt;"",TrackingWorksheet!B1372&lt;=#REF!,OR(TrackingWorksheet!C1372="",TrackingWorksheet!C1372&gt;=#REF!)),1,0))</f>
        <v>#REF!</v>
      </c>
      <c r="Q1367" s="170" t="e">
        <f>IF(B1367=1,"",IF(AND(TrackingWorksheet!#REF! &lt;&gt;"",TrackingWorksheet!#REF!&lt;=#REF!), 1, 0)*D1367)</f>
        <v>#REF!</v>
      </c>
      <c r="R1367" s="170" t="e">
        <f>IF(B1367=1,"",IF(AND(TrackingWorksheet!#REF! &lt;&gt;"", TrackingWorksheet!#REF!="At facility"), 1, 0)*D1367)</f>
        <v>#REF!</v>
      </c>
      <c r="S1367" s="170" t="e">
        <f>IF(B1367=1,"",IF(AND(TrackingWorksheet!#REF! &lt;&gt;"", TrackingWorksheet!#REF!="Outside of facility"), 1, 0)*D1367)</f>
        <v>#REF!</v>
      </c>
      <c r="T1367" s="170" t="e">
        <f>IF(B1367=1,"",IF(AND(TrackingWorksheet!#REF!&lt;&gt;"",TrackingWorksheet!#REF!&lt;=#REF!),1,0)*D1367)</f>
        <v>#REF!</v>
      </c>
      <c r="U1367" s="170" t="e">
        <f>IF(B1367=1,"",IF(AND(TrackingWorksheet!#REF!&lt;&gt;"",TrackingWorksheet!#REF!&lt;=#REF!),1,0)*D1367)</f>
        <v>#REF!</v>
      </c>
      <c r="V1367" s="170" t="str">
        <f>IF(B1367=1,"",IF(TrackingWorksheet!F1372="","",TrackingWorksheet!F1372))</f>
        <v/>
      </c>
    </row>
    <row r="1368" spans="2:22" x14ac:dyDescent="0.35">
      <c r="B1368" s="178">
        <f>IF(AND(ISBLANK(TrackingWorksheet!B1373),ISBLANK(TrackingWorksheet!C1373),ISBLANK(TrackingWorksheet!G1373),ISBLANK(TrackingWorksheet!I1373),
ISBLANK(TrackingWorksheet!#REF!)),1,0)</f>
        <v>0</v>
      </c>
      <c r="C1368" s="173">
        <f>IF(B1368=1,"",TrackingWorksheet!D1373)</f>
        <v>0</v>
      </c>
      <c r="D1368" s="176">
        <f>IF(B1368=1,"",IF(AND(TrackingWorksheet!B1373&lt;&gt;"",TrackingWorksheet!B1373&lt;=WeeklyCOVIDSummary!$C$7,OR(TrackingWorksheet!C1373="",TrackingWorksheet!C1373&gt;=WeeklyCOVIDSummary!$C$6)),1,0))</f>
        <v>0</v>
      </c>
      <c r="E1368" s="175">
        <f>IF(B1368=1,"",IF(AND(TrackingWorksheet!H1373&lt;&gt;"",TrackingWorksheet!H1373&lt;=WeeklyCOVIDSummary!$C$7),1,0)*D1368)</f>
        <v>0</v>
      </c>
      <c r="F1368" s="175">
        <f>IF(B1368=1,"",IF(AND(TrackingWorksheet!I1373&lt;&gt;"",TrackingWorksheet!I1373&lt;=WeeklyCOVIDSummary!$C$7),1,0)*D1368)</f>
        <v>0</v>
      </c>
      <c r="G1368" s="175">
        <f>IF(B1368=1,"",IF(AND(TrackingWorksheet!G1373&lt;&gt;"",TrackingWorksheet!G1373&lt;=WeeklyCOVIDSummary!$C$7,WeeklyCOVIDSummary!$C$6-TrackingWorksheet!G1373&lt;60),1,0)*D1368)</f>
        <v>0</v>
      </c>
      <c r="H1368" s="175">
        <f>IF(B1368=1,"",IF(AND(TrackingWorksheet!G1373&lt;&gt;"",TrackingWorksheet!G1373&lt;=WeeklyCOVIDSummary!$C$7,TrackingWorksheet!G1373&gt;$M$3),1,0)*D1368)</f>
        <v>0</v>
      </c>
      <c r="I1368" s="175">
        <f t="shared" si="43"/>
        <v>0</v>
      </c>
      <c r="J1368" s="175">
        <f t="shared" si="42"/>
        <v>0</v>
      </c>
      <c r="K1368" s="175">
        <f>IF(B1368=1,"",IF(AND(TrackingWorksheet!G1373="",TrackingWorksheet!H1373="", TrackingWorksheet!I1373=""),1,0)*D1368)</f>
        <v>0</v>
      </c>
      <c r="L1368" s="178" t="str">
        <f>IF(B1368=1,"",IF(TrackingWorksheet!F1373="","",TrackingWorksheet!F1373))</f>
        <v/>
      </c>
      <c r="M1368" s="170"/>
      <c r="N1368" s="170">
        <f>IF(AND(ISBLANK(TrackingWorksheet!B1373),ISBLANK(TrackingWorksheet!C1373),ISBLANK(TrackingWorksheet!G1373),ISBLANK(TrackingWorksheet!I1373),
ISBLANK(TrackingWorksheet!#REF!)),1,0)</f>
        <v>0</v>
      </c>
      <c r="O1368" s="170">
        <f>IF(B1368=1,"",TrackingWorksheet!E1373)</f>
        <v>0</v>
      </c>
      <c r="P1368" s="170" t="e">
        <f>IF(B1368=1,"",IF(AND(TrackingWorksheet!B1373&lt;&gt;"",TrackingWorksheet!B1373&lt;=#REF!,OR(TrackingWorksheet!C1373="",TrackingWorksheet!C1373&gt;=#REF!)),1,0))</f>
        <v>#REF!</v>
      </c>
      <c r="Q1368" s="170" t="e">
        <f>IF(B1368=1,"",IF(AND(TrackingWorksheet!#REF! &lt;&gt;"",TrackingWorksheet!#REF!&lt;=#REF!), 1, 0)*D1368)</f>
        <v>#REF!</v>
      </c>
      <c r="R1368" s="170" t="e">
        <f>IF(B1368=1,"",IF(AND(TrackingWorksheet!#REF! &lt;&gt;"", TrackingWorksheet!#REF!="At facility"), 1, 0)*D1368)</f>
        <v>#REF!</v>
      </c>
      <c r="S1368" s="170" t="e">
        <f>IF(B1368=1,"",IF(AND(TrackingWorksheet!#REF! &lt;&gt;"", TrackingWorksheet!#REF!="Outside of facility"), 1, 0)*D1368)</f>
        <v>#REF!</v>
      </c>
      <c r="T1368" s="170" t="e">
        <f>IF(B1368=1,"",IF(AND(TrackingWorksheet!#REF!&lt;&gt;"",TrackingWorksheet!#REF!&lt;=#REF!),1,0)*D1368)</f>
        <v>#REF!</v>
      </c>
      <c r="U1368" s="170" t="e">
        <f>IF(B1368=1,"",IF(AND(TrackingWorksheet!#REF!&lt;&gt;"",TrackingWorksheet!#REF!&lt;=#REF!),1,0)*D1368)</f>
        <v>#REF!</v>
      </c>
      <c r="V1368" s="170" t="str">
        <f>IF(B1368=1,"",IF(TrackingWorksheet!F1373="","",TrackingWorksheet!F1373))</f>
        <v/>
      </c>
    </row>
    <row r="1369" spans="2:22" x14ac:dyDescent="0.35">
      <c r="B1369" s="178">
        <f>IF(AND(ISBLANK(TrackingWorksheet!B1374),ISBLANK(TrackingWorksheet!C1374),ISBLANK(TrackingWorksheet!G1374),ISBLANK(TrackingWorksheet!I1374),
ISBLANK(TrackingWorksheet!#REF!)),1,0)</f>
        <v>0</v>
      </c>
      <c r="C1369" s="173">
        <f>IF(B1369=1,"",TrackingWorksheet!D1374)</f>
        <v>0</v>
      </c>
      <c r="D1369" s="176">
        <f>IF(B1369=1,"",IF(AND(TrackingWorksheet!B1374&lt;&gt;"",TrackingWorksheet!B1374&lt;=WeeklyCOVIDSummary!$C$7,OR(TrackingWorksheet!C1374="",TrackingWorksheet!C1374&gt;=WeeklyCOVIDSummary!$C$6)),1,0))</f>
        <v>0</v>
      </c>
      <c r="E1369" s="175">
        <f>IF(B1369=1,"",IF(AND(TrackingWorksheet!H1374&lt;&gt;"",TrackingWorksheet!H1374&lt;=WeeklyCOVIDSummary!$C$7),1,0)*D1369)</f>
        <v>0</v>
      </c>
      <c r="F1369" s="175">
        <f>IF(B1369=1,"",IF(AND(TrackingWorksheet!I1374&lt;&gt;"",TrackingWorksheet!I1374&lt;=WeeklyCOVIDSummary!$C$7),1,0)*D1369)</f>
        <v>0</v>
      </c>
      <c r="G1369" s="175">
        <f>IF(B1369=1,"",IF(AND(TrackingWorksheet!G1374&lt;&gt;"",TrackingWorksheet!G1374&lt;=WeeklyCOVIDSummary!$C$7,WeeklyCOVIDSummary!$C$6-TrackingWorksheet!G1374&lt;60),1,0)*D1369)</f>
        <v>0</v>
      </c>
      <c r="H1369" s="175">
        <f>IF(B1369=1,"",IF(AND(TrackingWorksheet!G1374&lt;&gt;"",TrackingWorksheet!G1374&lt;=WeeklyCOVIDSummary!$C$7,TrackingWorksheet!G1374&gt;$M$3),1,0)*D1369)</f>
        <v>0</v>
      </c>
      <c r="I1369" s="175">
        <f t="shared" si="43"/>
        <v>0</v>
      </c>
      <c r="J1369" s="175">
        <f t="shared" si="42"/>
        <v>0</v>
      </c>
      <c r="K1369" s="175">
        <f>IF(B1369=1,"",IF(AND(TrackingWorksheet!G1374="",TrackingWorksheet!H1374="", TrackingWorksheet!I1374=""),1,0)*D1369)</f>
        <v>0</v>
      </c>
      <c r="L1369" s="178" t="str">
        <f>IF(B1369=1,"",IF(TrackingWorksheet!F1374="","",TrackingWorksheet!F1374))</f>
        <v/>
      </c>
      <c r="M1369" s="170"/>
      <c r="N1369" s="170">
        <f>IF(AND(ISBLANK(TrackingWorksheet!B1374),ISBLANK(TrackingWorksheet!C1374),ISBLANK(TrackingWorksheet!G1374),ISBLANK(TrackingWorksheet!I1374),
ISBLANK(TrackingWorksheet!#REF!)),1,0)</f>
        <v>0</v>
      </c>
      <c r="O1369" s="170">
        <f>IF(B1369=1,"",TrackingWorksheet!E1374)</f>
        <v>0</v>
      </c>
      <c r="P1369" s="170" t="e">
        <f>IF(B1369=1,"",IF(AND(TrackingWorksheet!B1374&lt;&gt;"",TrackingWorksheet!B1374&lt;=#REF!,OR(TrackingWorksheet!C1374="",TrackingWorksheet!C1374&gt;=#REF!)),1,0))</f>
        <v>#REF!</v>
      </c>
      <c r="Q1369" s="170" t="e">
        <f>IF(B1369=1,"",IF(AND(TrackingWorksheet!#REF! &lt;&gt;"",TrackingWorksheet!#REF!&lt;=#REF!), 1, 0)*D1369)</f>
        <v>#REF!</v>
      </c>
      <c r="R1369" s="170" t="e">
        <f>IF(B1369=1,"",IF(AND(TrackingWorksheet!#REF! &lt;&gt;"", TrackingWorksheet!#REF!="At facility"), 1, 0)*D1369)</f>
        <v>#REF!</v>
      </c>
      <c r="S1369" s="170" t="e">
        <f>IF(B1369=1,"",IF(AND(TrackingWorksheet!#REF! &lt;&gt;"", TrackingWorksheet!#REF!="Outside of facility"), 1, 0)*D1369)</f>
        <v>#REF!</v>
      </c>
      <c r="T1369" s="170" t="e">
        <f>IF(B1369=1,"",IF(AND(TrackingWorksheet!#REF!&lt;&gt;"",TrackingWorksheet!#REF!&lt;=#REF!),1,0)*D1369)</f>
        <v>#REF!</v>
      </c>
      <c r="U1369" s="170" t="e">
        <f>IF(B1369=1,"",IF(AND(TrackingWorksheet!#REF!&lt;&gt;"",TrackingWorksheet!#REF!&lt;=#REF!),1,0)*D1369)</f>
        <v>#REF!</v>
      </c>
      <c r="V1369" s="170" t="str">
        <f>IF(B1369=1,"",IF(TrackingWorksheet!F1374="","",TrackingWorksheet!F1374))</f>
        <v/>
      </c>
    </row>
    <row r="1370" spans="2:22" x14ac:dyDescent="0.35">
      <c r="B1370" s="178">
        <f>IF(AND(ISBLANK(TrackingWorksheet!B1375),ISBLANK(TrackingWorksheet!C1375),ISBLANK(TrackingWorksheet!G1375),ISBLANK(TrackingWorksheet!I1375),
ISBLANK(TrackingWorksheet!#REF!)),1,0)</f>
        <v>0</v>
      </c>
      <c r="C1370" s="173">
        <f>IF(B1370=1,"",TrackingWorksheet!D1375)</f>
        <v>0</v>
      </c>
      <c r="D1370" s="176">
        <f>IF(B1370=1,"",IF(AND(TrackingWorksheet!B1375&lt;&gt;"",TrackingWorksheet!B1375&lt;=WeeklyCOVIDSummary!$C$7,OR(TrackingWorksheet!C1375="",TrackingWorksheet!C1375&gt;=WeeklyCOVIDSummary!$C$6)),1,0))</f>
        <v>0</v>
      </c>
      <c r="E1370" s="175">
        <f>IF(B1370=1,"",IF(AND(TrackingWorksheet!H1375&lt;&gt;"",TrackingWorksheet!H1375&lt;=WeeklyCOVIDSummary!$C$7),1,0)*D1370)</f>
        <v>0</v>
      </c>
      <c r="F1370" s="175">
        <f>IF(B1370=1,"",IF(AND(TrackingWorksheet!I1375&lt;&gt;"",TrackingWorksheet!I1375&lt;=WeeklyCOVIDSummary!$C$7),1,0)*D1370)</f>
        <v>0</v>
      </c>
      <c r="G1370" s="175">
        <f>IF(B1370=1,"",IF(AND(TrackingWorksheet!G1375&lt;&gt;"",TrackingWorksheet!G1375&lt;=WeeklyCOVIDSummary!$C$7,WeeklyCOVIDSummary!$C$6-TrackingWorksheet!G1375&lt;60),1,0)*D1370)</f>
        <v>0</v>
      </c>
      <c r="H1370" s="175">
        <f>IF(B1370=1,"",IF(AND(TrackingWorksheet!G1375&lt;&gt;"",TrackingWorksheet!G1375&lt;=WeeklyCOVIDSummary!$C$7,TrackingWorksheet!G1375&gt;$M$3),1,0)*D1370)</f>
        <v>0</v>
      </c>
      <c r="I1370" s="175">
        <f t="shared" si="43"/>
        <v>0</v>
      </c>
      <c r="J1370" s="175">
        <f t="shared" si="42"/>
        <v>0</v>
      </c>
      <c r="K1370" s="175">
        <f>IF(B1370=1,"",IF(AND(TrackingWorksheet!G1375="",TrackingWorksheet!H1375="", TrackingWorksheet!I1375=""),1,0)*D1370)</f>
        <v>0</v>
      </c>
      <c r="L1370" s="178" t="str">
        <f>IF(B1370=1,"",IF(TrackingWorksheet!F1375="","",TrackingWorksheet!F1375))</f>
        <v/>
      </c>
      <c r="M1370" s="170"/>
      <c r="N1370" s="170">
        <f>IF(AND(ISBLANK(TrackingWorksheet!B1375),ISBLANK(TrackingWorksheet!C1375),ISBLANK(TrackingWorksheet!G1375),ISBLANK(TrackingWorksheet!I1375),
ISBLANK(TrackingWorksheet!#REF!)),1,0)</f>
        <v>0</v>
      </c>
      <c r="O1370" s="170">
        <f>IF(B1370=1,"",TrackingWorksheet!E1375)</f>
        <v>0</v>
      </c>
      <c r="P1370" s="170" t="e">
        <f>IF(B1370=1,"",IF(AND(TrackingWorksheet!B1375&lt;&gt;"",TrackingWorksheet!B1375&lt;=#REF!,OR(TrackingWorksheet!C1375="",TrackingWorksheet!C1375&gt;=#REF!)),1,0))</f>
        <v>#REF!</v>
      </c>
      <c r="Q1370" s="170" t="e">
        <f>IF(B1370=1,"",IF(AND(TrackingWorksheet!#REF! &lt;&gt;"",TrackingWorksheet!#REF!&lt;=#REF!), 1, 0)*D1370)</f>
        <v>#REF!</v>
      </c>
      <c r="R1370" s="170" t="e">
        <f>IF(B1370=1,"",IF(AND(TrackingWorksheet!#REF! &lt;&gt;"", TrackingWorksheet!#REF!="At facility"), 1, 0)*D1370)</f>
        <v>#REF!</v>
      </c>
      <c r="S1370" s="170" t="e">
        <f>IF(B1370=1,"",IF(AND(TrackingWorksheet!#REF! &lt;&gt;"", TrackingWorksheet!#REF!="Outside of facility"), 1, 0)*D1370)</f>
        <v>#REF!</v>
      </c>
      <c r="T1370" s="170" t="e">
        <f>IF(B1370=1,"",IF(AND(TrackingWorksheet!#REF!&lt;&gt;"",TrackingWorksheet!#REF!&lt;=#REF!),1,0)*D1370)</f>
        <v>#REF!</v>
      </c>
      <c r="U1370" s="170" t="e">
        <f>IF(B1370=1,"",IF(AND(TrackingWorksheet!#REF!&lt;&gt;"",TrackingWorksheet!#REF!&lt;=#REF!),1,0)*D1370)</f>
        <v>#REF!</v>
      </c>
      <c r="V1370" s="170" t="str">
        <f>IF(B1370=1,"",IF(TrackingWorksheet!F1375="","",TrackingWorksheet!F1375))</f>
        <v/>
      </c>
    </row>
    <row r="1371" spans="2:22" x14ac:dyDescent="0.35">
      <c r="B1371" s="178">
        <f>IF(AND(ISBLANK(TrackingWorksheet!B1376),ISBLANK(TrackingWorksheet!C1376),ISBLANK(TrackingWorksheet!G1376),ISBLANK(TrackingWorksheet!I1376),
ISBLANK(TrackingWorksheet!#REF!)),1,0)</f>
        <v>0</v>
      </c>
      <c r="C1371" s="173">
        <f>IF(B1371=1,"",TrackingWorksheet!D1376)</f>
        <v>0</v>
      </c>
      <c r="D1371" s="176">
        <f>IF(B1371=1,"",IF(AND(TrackingWorksheet!B1376&lt;&gt;"",TrackingWorksheet!B1376&lt;=WeeklyCOVIDSummary!$C$7,OR(TrackingWorksheet!C1376="",TrackingWorksheet!C1376&gt;=WeeklyCOVIDSummary!$C$6)),1,0))</f>
        <v>0</v>
      </c>
      <c r="E1371" s="175">
        <f>IF(B1371=1,"",IF(AND(TrackingWorksheet!H1376&lt;&gt;"",TrackingWorksheet!H1376&lt;=WeeklyCOVIDSummary!$C$7),1,0)*D1371)</f>
        <v>0</v>
      </c>
      <c r="F1371" s="175">
        <f>IF(B1371=1,"",IF(AND(TrackingWorksheet!I1376&lt;&gt;"",TrackingWorksheet!I1376&lt;=WeeklyCOVIDSummary!$C$7),1,0)*D1371)</f>
        <v>0</v>
      </c>
      <c r="G1371" s="175">
        <f>IF(B1371=1,"",IF(AND(TrackingWorksheet!G1376&lt;&gt;"",TrackingWorksheet!G1376&lt;=WeeklyCOVIDSummary!$C$7,WeeklyCOVIDSummary!$C$6-TrackingWorksheet!G1376&lt;60),1,0)*D1371)</f>
        <v>0</v>
      </c>
      <c r="H1371" s="175">
        <f>IF(B1371=1,"",IF(AND(TrackingWorksheet!G1376&lt;&gt;"",TrackingWorksheet!G1376&lt;=WeeklyCOVIDSummary!$C$7,TrackingWorksheet!G1376&gt;$M$3),1,0)*D1371)</f>
        <v>0</v>
      </c>
      <c r="I1371" s="175">
        <f t="shared" si="43"/>
        <v>0</v>
      </c>
      <c r="J1371" s="175">
        <f t="shared" si="42"/>
        <v>0</v>
      </c>
      <c r="K1371" s="175">
        <f>IF(B1371=1,"",IF(AND(TrackingWorksheet!G1376="",TrackingWorksheet!H1376="", TrackingWorksheet!I1376=""),1,0)*D1371)</f>
        <v>0</v>
      </c>
      <c r="L1371" s="178" t="str">
        <f>IF(B1371=1,"",IF(TrackingWorksheet!F1376="","",TrackingWorksheet!F1376))</f>
        <v/>
      </c>
      <c r="M1371" s="170"/>
      <c r="N1371" s="170">
        <f>IF(AND(ISBLANK(TrackingWorksheet!B1376),ISBLANK(TrackingWorksheet!C1376),ISBLANK(TrackingWorksheet!G1376),ISBLANK(TrackingWorksheet!I1376),
ISBLANK(TrackingWorksheet!#REF!)),1,0)</f>
        <v>0</v>
      </c>
      <c r="O1371" s="170">
        <f>IF(B1371=1,"",TrackingWorksheet!E1376)</f>
        <v>0</v>
      </c>
      <c r="P1371" s="170" t="e">
        <f>IF(B1371=1,"",IF(AND(TrackingWorksheet!B1376&lt;&gt;"",TrackingWorksheet!B1376&lt;=#REF!,OR(TrackingWorksheet!C1376="",TrackingWorksheet!C1376&gt;=#REF!)),1,0))</f>
        <v>#REF!</v>
      </c>
      <c r="Q1371" s="170" t="e">
        <f>IF(B1371=1,"",IF(AND(TrackingWorksheet!#REF! &lt;&gt;"",TrackingWorksheet!#REF!&lt;=#REF!), 1, 0)*D1371)</f>
        <v>#REF!</v>
      </c>
      <c r="R1371" s="170" t="e">
        <f>IF(B1371=1,"",IF(AND(TrackingWorksheet!#REF! &lt;&gt;"", TrackingWorksheet!#REF!="At facility"), 1, 0)*D1371)</f>
        <v>#REF!</v>
      </c>
      <c r="S1371" s="170" t="e">
        <f>IF(B1371=1,"",IF(AND(TrackingWorksheet!#REF! &lt;&gt;"", TrackingWorksheet!#REF!="Outside of facility"), 1, 0)*D1371)</f>
        <v>#REF!</v>
      </c>
      <c r="T1371" s="170" t="e">
        <f>IF(B1371=1,"",IF(AND(TrackingWorksheet!#REF!&lt;&gt;"",TrackingWorksheet!#REF!&lt;=#REF!),1,0)*D1371)</f>
        <v>#REF!</v>
      </c>
      <c r="U1371" s="170" t="e">
        <f>IF(B1371=1,"",IF(AND(TrackingWorksheet!#REF!&lt;&gt;"",TrackingWorksheet!#REF!&lt;=#REF!),1,0)*D1371)</f>
        <v>#REF!</v>
      </c>
      <c r="V1371" s="170" t="str">
        <f>IF(B1371=1,"",IF(TrackingWorksheet!F1376="","",TrackingWorksheet!F1376))</f>
        <v/>
      </c>
    </row>
    <row r="1372" spans="2:22" x14ac:dyDescent="0.35">
      <c r="B1372" s="178">
        <f>IF(AND(ISBLANK(TrackingWorksheet!B1377),ISBLANK(TrackingWorksheet!C1377),ISBLANK(TrackingWorksheet!G1377),ISBLANK(TrackingWorksheet!I1377),
ISBLANK(TrackingWorksheet!#REF!)),1,0)</f>
        <v>0</v>
      </c>
      <c r="C1372" s="173">
        <f>IF(B1372=1,"",TrackingWorksheet!D1377)</f>
        <v>0</v>
      </c>
      <c r="D1372" s="176">
        <f>IF(B1372=1,"",IF(AND(TrackingWorksheet!B1377&lt;&gt;"",TrackingWorksheet!B1377&lt;=WeeklyCOVIDSummary!$C$7,OR(TrackingWorksheet!C1377="",TrackingWorksheet!C1377&gt;=WeeklyCOVIDSummary!$C$6)),1,0))</f>
        <v>0</v>
      </c>
      <c r="E1372" s="175">
        <f>IF(B1372=1,"",IF(AND(TrackingWorksheet!H1377&lt;&gt;"",TrackingWorksheet!H1377&lt;=WeeklyCOVIDSummary!$C$7),1,0)*D1372)</f>
        <v>0</v>
      </c>
      <c r="F1372" s="175">
        <f>IF(B1372=1,"",IF(AND(TrackingWorksheet!I1377&lt;&gt;"",TrackingWorksheet!I1377&lt;=WeeklyCOVIDSummary!$C$7),1,0)*D1372)</f>
        <v>0</v>
      </c>
      <c r="G1372" s="175">
        <f>IF(B1372=1,"",IF(AND(TrackingWorksheet!G1377&lt;&gt;"",TrackingWorksheet!G1377&lt;=WeeklyCOVIDSummary!$C$7,WeeklyCOVIDSummary!$C$6-TrackingWorksheet!G1377&lt;60),1,0)*D1372)</f>
        <v>0</v>
      </c>
      <c r="H1372" s="175">
        <f>IF(B1372=1,"",IF(AND(TrackingWorksheet!G1377&lt;&gt;"",TrackingWorksheet!G1377&lt;=WeeklyCOVIDSummary!$C$7,TrackingWorksheet!G1377&gt;$M$3),1,0)*D1372)</f>
        <v>0</v>
      </c>
      <c r="I1372" s="175">
        <f t="shared" si="43"/>
        <v>0</v>
      </c>
      <c r="J1372" s="175">
        <f t="shared" si="42"/>
        <v>0</v>
      </c>
      <c r="K1372" s="175">
        <f>IF(B1372=1,"",IF(AND(TrackingWorksheet!G1377="",TrackingWorksheet!H1377="", TrackingWorksheet!I1377=""),1,0)*D1372)</f>
        <v>0</v>
      </c>
      <c r="L1372" s="178" t="str">
        <f>IF(B1372=1,"",IF(TrackingWorksheet!F1377="","",TrackingWorksheet!F1377))</f>
        <v/>
      </c>
      <c r="M1372" s="170"/>
      <c r="N1372" s="170">
        <f>IF(AND(ISBLANK(TrackingWorksheet!B1377),ISBLANK(TrackingWorksheet!C1377),ISBLANK(TrackingWorksheet!G1377),ISBLANK(TrackingWorksheet!I1377),
ISBLANK(TrackingWorksheet!#REF!)),1,0)</f>
        <v>0</v>
      </c>
      <c r="O1372" s="170">
        <f>IF(B1372=1,"",TrackingWorksheet!E1377)</f>
        <v>0</v>
      </c>
      <c r="P1372" s="170" t="e">
        <f>IF(B1372=1,"",IF(AND(TrackingWorksheet!B1377&lt;&gt;"",TrackingWorksheet!B1377&lt;=#REF!,OR(TrackingWorksheet!C1377="",TrackingWorksheet!C1377&gt;=#REF!)),1,0))</f>
        <v>#REF!</v>
      </c>
      <c r="Q1372" s="170" t="e">
        <f>IF(B1372=1,"",IF(AND(TrackingWorksheet!#REF! &lt;&gt;"",TrackingWorksheet!#REF!&lt;=#REF!), 1, 0)*D1372)</f>
        <v>#REF!</v>
      </c>
      <c r="R1372" s="170" t="e">
        <f>IF(B1372=1,"",IF(AND(TrackingWorksheet!#REF! &lt;&gt;"", TrackingWorksheet!#REF!="At facility"), 1, 0)*D1372)</f>
        <v>#REF!</v>
      </c>
      <c r="S1372" s="170" t="e">
        <f>IF(B1372=1,"",IF(AND(TrackingWorksheet!#REF! &lt;&gt;"", TrackingWorksheet!#REF!="Outside of facility"), 1, 0)*D1372)</f>
        <v>#REF!</v>
      </c>
      <c r="T1372" s="170" t="e">
        <f>IF(B1372=1,"",IF(AND(TrackingWorksheet!#REF!&lt;&gt;"",TrackingWorksheet!#REF!&lt;=#REF!),1,0)*D1372)</f>
        <v>#REF!</v>
      </c>
      <c r="U1372" s="170" t="e">
        <f>IF(B1372=1,"",IF(AND(TrackingWorksheet!#REF!&lt;&gt;"",TrackingWorksheet!#REF!&lt;=#REF!),1,0)*D1372)</f>
        <v>#REF!</v>
      </c>
      <c r="V1372" s="170" t="str">
        <f>IF(B1372=1,"",IF(TrackingWorksheet!F1377="","",TrackingWorksheet!F1377))</f>
        <v/>
      </c>
    </row>
    <row r="1373" spans="2:22" x14ac:dyDescent="0.35">
      <c r="B1373" s="178">
        <f>IF(AND(ISBLANK(TrackingWorksheet!B1378),ISBLANK(TrackingWorksheet!C1378),ISBLANK(TrackingWorksheet!G1378),ISBLANK(TrackingWorksheet!I1378),
ISBLANK(TrackingWorksheet!#REF!)),1,0)</f>
        <v>0</v>
      </c>
      <c r="C1373" s="173">
        <f>IF(B1373=1,"",TrackingWorksheet!D1378)</f>
        <v>0</v>
      </c>
      <c r="D1373" s="176">
        <f>IF(B1373=1,"",IF(AND(TrackingWorksheet!B1378&lt;&gt;"",TrackingWorksheet!B1378&lt;=WeeklyCOVIDSummary!$C$7,OR(TrackingWorksheet!C1378="",TrackingWorksheet!C1378&gt;=WeeklyCOVIDSummary!$C$6)),1,0))</f>
        <v>0</v>
      </c>
      <c r="E1373" s="175">
        <f>IF(B1373=1,"",IF(AND(TrackingWorksheet!H1378&lt;&gt;"",TrackingWorksheet!H1378&lt;=WeeklyCOVIDSummary!$C$7),1,0)*D1373)</f>
        <v>0</v>
      </c>
      <c r="F1373" s="175">
        <f>IF(B1373=1,"",IF(AND(TrackingWorksheet!I1378&lt;&gt;"",TrackingWorksheet!I1378&lt;=WeeklyCOVIDSummary!$C$7),1,0)*D1373)</f>
        <v>0</v>
      </c>
      <c r="G1373" s="175">
        <f>IF(B1373=1,"",IF(AND(TrackingWorksheet!G1378&lt;&gt;"",TrackingWorksheet!G1378&lt;=WeeklyCOVIDSummary!$C$7,WeeklyCOVIDSummary!$C$6-TrackingWorksheet!G1378&lt;60),1,0)*D1373)</f>
        <v>0</v>
      </c>
      <c r="H1373" s="175">
        <f>IF(B1373=1,"",IF(AND(TrackingWorksheet!G1378&lt;&gt;"",TrackingWorksheet!G1378&lt;=WeeklyCOVIDSummary!$C$7,TrackingWorksheet!G1378&gt;$M$3),1,0)*D1373)</f>
        <v>0</v>
      </c>
      <c r="I1373" s="175">
        <f t="shared" si="43"/>
        <v>0</v>
      </c>
      <c r="J1373" s="175">
        <f t="shared" si="42"/>
        <v>0</v>
      </c>
      <c r="K1373" s="175">
        <f>IF(B1373=1,"",IF(AND(TrackingWorksheet!G1378="",TrackingWorksheet!H1378="", TrackingWorksheet!I1378=""),1,0)*D1373)</f>
        <v>0</v>
      </c>
      <c r="L1373" s="178" t="str">
        <f>IF(B1373=1,"",IF(TrackingWorksheet!F1378="","",TrackingWorksheet!F1378))</f>
        <v/>
      </c>
      <c r="M1373" s="170"/>
      <c r="N1373" s="170">
        <f>IF(AND(ISBLANK(TrackingWorksheet!B1378),ISBLANK(TrackingWorksheet!C1378),ISBLANK(TrackingWorksheet!G1378),ISBLANK(TrackingWorksheet!I1378),
ISBLANK(TrackingWorksheet!#REF!)),1,0)</f>
        <v>0</v>
      </c>
      <c r="O1373" s="170">
        <f>IF(B1373=1,"",TrackingWorksheet!E1378)</f>
        <v>0</v>
      </c>
      <c r="P1373" s="170" t="e">
        <f>IF(B1373=1,"",IF(AND(TrackingWorksheet!B1378&lt;&gt;"",TrackingWorksheet!B1378&lt;=#REF!,OR(TrackingWorksheet!C1378="",TrackingWorksheet!C1378&gt;=#REF!)),1,0))</f>
        <v>#REF!</v>
      </c>
      <c r="Q1373" s="170" t="e">
        <f>IF(B1373=1,"",IF(AND(TrackingWorksheet!#REF! &lt;&gt;"",TrackingWorksheet!#REF!&lt;=#REF!), 1, 0)*D1373)</f>
        <v>#REF!</v>
      </c>
      <c r="R1373" s="170" t="e">
        <f>IF(B1373=1,"",IF(AND(TrackingWorksheet!#REF! &lt;&gt;"", TrackingWorksheet!#REF!="At facility"), 1, 0)*D1373)</f>
        <v>#REF!</v>
      </c>
      <c r="S1373" s="170" t="e">
        <f>IF(B1373=1,"",IF(AND(TrackingWorksheet!#REF! &lt;&gt;"", TrackingWorksheet!#REF!="Outside of facility"), 1, 0)*D1373)</f>
        <v>#REF!</v>
      </c>
      <c r="T1373" s="170" t="e">
        <f>IF(B1373=1,"",IF(AND(TrackingWorksheet!#REF!&lt;&gt;"",TrackingWorksheet!#REF!&lt;=#REF!),1,0)*D1373)</f>
        <v>#REF!</v>
      </c>
      <c r="U1373" s="170" t="e">
        <f>IF(B1373=1,"",IF(AND(TrackingWorksheet!#REF!&lt;&gt;"",TrackingWorksheet!#REF!&lt;=#REF!),1,0)*D1373)</f>
        <v>#REF!</v>
      </c>
      <c r="V1373" s="170" t="str">
        <f>IF(B1373=1,"",IF(TrackingWorksheet!F1378="","",TrackingWorksheet!F1378))</f>
        <v/>
      </c>
    </row>
    <row r="1374" spans="2:22" x14ac:dyDescent="0.35">
      <c r="B1374" s="178">
        <f>IF(AND(ISBLANK(TrackingWorksheet!B1379),ISBLANK(TrackingWorksheet!C1379),ISBLANK(TrackingWorksheet!G1379),ISBLANK(TrackingWorksheet!I1379),
ISBLANK(TrackingWorksheet!#REF!)),1,0)</f>
        <v>0</v>
      </c>
      <c r="C1374" s="173">
        <f>IF(B1374=1,"",TrackingWorksheet!D1379)</f>
        <v>0</v>
      </c>
      <c r="D1374" s="176">
        <f>IF(B1374=1,"",IF(AND(TrackingWorksheet!B1379&lt;&gt;"",TrackingWorksheet!B1379&lt;=WeeklyCOVIDSummary!$C$7,OR(TrackingWorksheet!C1379="",TrackingWorksheet!C1379&gt;=WeeklyCOVIDSummary!$C$6)),1,0))</f>
        <v>0</v>
      </c>
      <c r="E1374" s="175">
        <f>IF(B1374=1,"",IF(AND(TrackingWorksheet!H1379&lt;&gt;"",TrackingWorksheet!H1379&lt;=WeeklyCOVIDSummary!$C$7),1,0)*D1374)</f>
        <v>0</v>
      </c>
      <c r="F1374" s="175">
        <f>IF(B1374=1,"",IF(AND(TrackingWorksheet!I1379&lt;&gt;"",TrackingWorksheet!I1379&lt;=WeeklyCOVIDSummary!$C$7),1,0)*D1374)</f>
        <v>0</v>
      </c>
      <c r="G1374" s="175">
        <f>IF(B1374=1,"",IF(AND(TrackingWorksheet!G1379&lt;&gt;"",TrackingWorksheet!G1379&lt;=WeeklyCOVIDSummary!$C$7,WeeklyCOVIDSummary!$C$6-TrackingWorksheet!G1379&lt;60),1,0)*D1374)</f>
        <v>0</v>
      </c>
      <c r="H1374" s="175">
        <f>IF(B1374=1,"",IF(AND(TrackingWorksheet!G1379&lt;&gt;"",TrackingWorksheet!G1379&lt;=WeeklyCOVIDSummary!$C$7,TrackingWorksheet!G1379&gt;$M$3),1,0)*D1374)</f>
        <v>0</v>
      </c>
      <c r="I1374" s="175">
        <f t="shared" si="43"/>
        <v>0</v>
      </c>
      <c r="J1374" s="175">
        <f t="shared" si="42"/>
        <v>0</v>
      </c>
      <c r="K1374" s="175">
        <f>IF(B1374=1,"",IF(AND(TrackingWorksheet!G1379="",TrackingWorksheet!H1379="", TrackingWorksheet!I1379=""),1,0)*D1374)</f>
        <v>0</v>
      </c>
      <c r="L1374" s="178" t="str">
        <f>IF(B1374=1,"",IF(TrackingWorksheet!F1379="","",TrackingWorksheet!F1379))</f>
        <v/>
      </c>
      <c r="M1374" s="170"/>
      <c r="N1374" s="170">
        <f>IF(AND(ISBLANK(TrackingWorksheet!B1379),ISBLANK(TrackingWorksheet!C1379),ISBLANK(TrackingWorksheet!G1379),ISBLANK(TrackingWorksheet!I1379),
ISBLANK(TrackingWorksheet!#REF!)),1,0)</f>
        <v>0</v>
      </c>
      <c r="O1374" s="170">
        <f>IF(B1374=1,"",TrackingWorksheet!E1379)</f>
        <v>0</v>
      </c>
      <c r="P1374" s="170" t="e">
        <f>IF(B1374=1,"",IF(AND(TrackingWorksheet!B1379&lt;&gt;"",TrackingWorksheet!B1379&lt;=#REF!,OR(TrackingWorksheet!C1379="",TrackingWorksheet!C1379&gt;=#REF!)),1,0))</f>
        <v>#REF!</v>
      </c>
      <c r="Q1374" s="170" t="e">
        <f>IF(B1374=1,"",IF(AND(TrackingWorksheet!#REF! &lt;&gt;"",TrackingWorksheet!#REF!&lt;=#REF!), 1, 0)*D1374)</f>
        <v>#REF!</v>
      </c>
      <c r="R1374" s="170" t="e">
        <f>IF(B1374=1,"",IF(AND(TrackingWorksheet!#REF! &lt;&gt;"", TrackingWorksheet!#REF!="At facility"), 1, 0)*D1374)</f>
        <v>#REF!</v>
      </c>
      <c r="S1374" s="170" t="e">
        <f>IF(B1374=1,"",IF(AND(TrackingWorksheet!#REF! &lt;&gt;"", TrackingWorksheet!#REF!="Outside of facility"), 1, 0)*D1374)</f>
        <v>#REF!</v>
      </c>
      <c r="T1374" s="170" t="e">
        <f>IF(B1374=1,"",IF(AND(TrackingWorksheet!#REF!&lt;&gt;"",TrackingWorksheet!#REF!&lt;=#REF!),1,0)*D1374)</f>
        <v>#REF!</v>
      </c>
      <c r="U1374" s="170" t="e">
        <f>IF(B1374=1,"",IF(AND(TrackingWorksheet!#REF!&lt;&gt;"",TrackingWorksheet!#REF!&lt;=#REF!),1,0)*D1374)</f>
        <v>#REF!</v>
      </c>
      <c r="V1374" s="170" t="str">
        <f>IF(B1374=1,"",IF(TrackingWorksheet!F1379="","",TrackingWorksheet!F1379))</f>
        <v/>
      </c>
    </row>
    <row r="1375" spans="2:22" x14ac:dyDescent="0.35">
      <c r="B1375" s="178">
        <f>IF(AND(ISBLANK(TrackingWorksheet!B1380),ISBLANK(TrackingWorksheet!C1380),ISBLANK(TrackingWorksheet!G1380),ISBLANK(TrackingWorksheet!I1380),
ISBLANK(TrackingWorksheet!#REF!)),1,0)</f>
        <v>0</v>
      </c>
      <c r="C1375" s="173">
        <f>IF(B1375=1,"",TrackingWorksheet!D1380)</f>
        <v>0</v>
      </c>
      <c r="D1375" s="176">
        <f>IF(B1375=1,"",IF(AND(TrackingWorksheet!B1380&lt;&gt;"",TrackingWorksheet!B1380&lt;=WeeklyCOVIDSummary!$C$7,OR(TrackingWorksheet!C1380="",TrackingWorksheet!C1380&gt;=WeeklyCOVIDSummary!$C$6)),1,0))</f>
        <v>0</v>
      </c>
      <c r="E1375" s="175">
        <f>IF(B1375=1,"",IF(AND(TrackingWorksheet!H1380&lt;&gt;"",TrackingWorksheet!H1380&lt;=WeeklyCOVIDSummary!$C$7),1,0)*D1375)</f>
        <v>0</v>
      </c>
      <c r="F1375" s="175">
        <f>IF(B1375=1,"",IF(AND(TrackingWorksheet!I1380&lt;&gt;"",TrackingWorksheet!I1380&lt;=WeeklyCOVIDSummary!$C$7),1,0)*D1375)</f>
        <v>0</v>
      </c>
      <c r="G1375" s="175">
        <f>IF(B1375=1,"",IF(AND(TrackingWorksheet!G1380&lt;&gt;"",TrackingWorksheet!G1380&lt;=WeeklyCOVIDSummary!$C$7,WeeklyCOVIDSummary!$C$6-TrackingWorksheet!G1380&lt;60),1,0)*D1375)</f>
        <v>0</v>
      </c>
      <c r="H1375" s="175">
        <f>IF(B1375=1,"",IF(AND(TrackingWorksheet!G1380&lt;&gt;"",TrackingWorksheet!G1380&lt;=WeeklyCOVIDSummary!$C$7,TrackingWorksheet!G1380&gt;$M$3),1,0)*D1375)</f>
        <v>0</v>
      </c>
      <c r="I1375" s="175">
        <f t="shared" si="43"/>
        <v>0</v>
      </c>
      <c r="J1375" s="175">
        <f t="shared" si="42"/>
        <v>0</v>
      </c>
      <c r="K1375" s="175">
        <f>IF(B1375=1,"",IF(AND(TrackingWorksheet!G1380="",TrackingWorksheet!H1380="", TrackingWorksheet!I1380=""),1,0)*D1375)</f>
        <v>0</v>
      </c>
      <c r="L1375" s="178" t="str">
        <f>IF(B1375=1,"",IF(TrackingWorksheet!F1380="","",TrackingWorksheet!F1380))</f>
        <v/>
      </c>
      <c r="M1375" s="170"/>
      <c r="N1375" s="170">
        <f>IF(AND(ISBLANK(TrackingWorksheet!B1380),ISBLANK(TrackingWorksheet!C1380),ISBLANK(TrackingWorksheet!G1380),ISBLANK(TrackingWorksheet!I1380),
ISBLANK(TrackingWorksheet!#REF!)),1,0)</f>
        <v>0</v>
      </c>
      <c r="O1375" s="170">
        <f>IF(B1375=1,"",TrackingWorksheet!E1380)</f>
        <v>0</v>
      </c>
      <c r="P1375" s="170" t="e">
        <f>IF(B1375=1,"",IF(AND(TrackingWorksheet!B1380&lt;&gt;"",TrackingWorksheet!B1380&lt;=#REF!,OR(TrackingWorksheet!C1380="",TrackingWorksheet!C1380&gt;=#REF!)),1,0))</f>
        <v>#REF!</v>
      </c>
      <c r="Q1375" s="170" t="e">
        <f>IF(B1375=1,"",IF(AND(TrackingWorksheet!#REF! &lt;&gt;"",TrackingWorksheet!#REF!&lt;=#REF!), 1, 0)*D1375)</f>
        <v>#REF!</v>
      </c>
      <c r="R1375" s="170" t="e">
        <f>IF(B1375=1,"",IF(AND(TrackingWorksheet!#REF! &lt;&gt;"", TrackingWorksheet!#REF!="At facility"), 1, 0)*D1375)</f>
        <v>#REF!</v>
      </c>
      <c r="S1375" s="170" t="e">
        <f>IF(B1375=1,"",IF(AND(TrackingWorksheet!#REF! &lt;&gt;"", TrackingWorksheet!#REF!="Outside of facility"), 1, 0)*D1375)</f>
        <v>#REF!</v>
      </c>
      <c r="T1375" s="170" t="e">
        <f>IF(B1375=1,"",IF(AND(TrackingWorksheet!#REF!&lt;&gt;"",TrackingWorksheet!#REF!&lt;=#REF!),1,0)*D1375)</f>
        <v>#REF!</v>
      </c>
      <c r="U1375" s="170" t="e">
        <f>IF(B1375=1,"",IF(AND(TrackingWorksheet!#REF!&lt;&gt;"",TrackingWorksheet!#REF!&lt;=#REF!),1,0)*D1375)</f>
        <v>#REF!</v>
      </c>
      <c r="V1375" s="170" t="str">
        <f>IF(B1375=1,"",IF(TrackingWorksheet!F1380="","",TrackingWorksheet!F1380))</f>
        <v/>
      </c>
    </row>
    <row r="1376" spans="2:22" x14ac:dyDescent="0.35">
      <c r="B1376" s="178">
        <f>IF(AND(ISBLANK(TrackingWorksheet!B1381),ISBLANK(TrackingWorksheet!C1381),ISBLANK(TrackingWorksheet!G1381),ISBLANK(TrackingWorksheet!I1381),
ISBLANK(TrackingWorksheet!#REF!)),1,0)</f>
        <v>0</v>
      </c>
      <c r="C1376" s="173">
        <f>IF(B1376=1,"",TrackingWorksheet!D1381)</f>
        <v>0</v>
      </c>
      <c r="D1376" s="176">
        <f>IF(B1376=1,"",IF(AND(TrackingWorksheet!B1381&lt;&gt;"",TrackingWorksheet!B1381&lt;=WeeklyCOVIDSummary!$C$7,OR(TrackingWorksheet!C1381="",TrackingWorksheet!C1381&gt;=WeeklyCOVIDSummary!$C$6)),1,0))</f>
        <v>0</v>
      </c>
      <c r="E1376" s="175">
        <f>IF(B1376=1,"",IF(AND(TrackingWorksheet!H1381&lt;&gt;"",TrackingWorksheet!H1381&lt;=WeeklyCOVIDSummary!$C$7),1,0)*D1376)</f>
        <v>0</v>
      </c>
      <c r="F1376" s="175">
        <f>IF(B1376=1,"",IF(AND(TrackingWorksheet!I1381&lt;&gt;"",TrackingWorksheet!I1381&lt;=WeeklyCOVIDSummary!$C$7),1,0)*D1376)</f>
        <v>0</v>
      </c>
      <c r="G1376" s="175">
        <f>IF(B1376=1,"",IF(AND(TrackingWorksheet!G1381&lt;&gt;"",TrackingWorksheet!G1381&lt;=WeeklyCOVIDSummary!$C$7,WeeklyCOVIDSummary!$C$6-TrackingWorksheet!G1381&lt;60),1,0)*D1376)</f>
        <v>0</v>
      </c>
      <c r="H1376" s="175">
        <f>IF(B1376=1,"",IF(AND(TrackingWorksheet!G1381&lt;&gt;"",TrackingWorksheet!G1381&lt;=WeeklyCOVIDSummary!$C$7,TrackingWorksheet!G1381&gt;$M$3),1,0)*D1376)</f>
        <v>0</v>
      </c>
      <c r="I1376" s="175">
        <f t="shared" si="43"/>
        <v>0</v>
      </c>
      <c r="J1376" s="175">
        <f t="shared" si="42"/>
        <v>0</v>
      </c>
      <c r="K1376" s="175">
        <f>IF(B1376=1,"",IF(AND(TrackingWorksheet!G1381="",TrackingWorksheet!H1381="", TrackingWorksheet!I1381=""),1,0)*D1376)</f>
        <v>0</v>
      </c>
      <c r="L1376" s="178" t="str">
        <f>IF(B1376=1,"",IF(TrackingWorksheet!F1381="","",TrackingWorksheet!F1381))</f>
        <v/>
      </c>
      <c r="M1376" s="170"/>
      <c r="N1376" s="170">
        <f>IF(AND(ISBLANK(TrackingWorksheet!B1381),ISBLANK(TrackingWorksheet!C1381),ISBLANK(TrackingWorksheet!G1381),ISBLANK(TrackingWorksheet!I1381),
ISBLANK(TrackingWorksheet!#REF!)),1,0)</f>
        <v>0</v>
      </c>
      <c r="O1376" s="170">
        <f>IF(B1376=1,"",TrackingWorksheet!E1381)</f>
        <v>0</v>
      </c>
      <c r="P1376" s="170" t="e">
        <f>IF(B1376=1,"",IF(AND(TrackingWorksheet!B1381&lt;&gt;"",TrackingWorksheet!B1381&lt;=#REF!,OR(TrackingWorksheet!C1381="",TrackingWorksheet!C1381&gt;=#REF!)),1,0))</f>
        <v>#REF!</v>
      </c>
      <c r="Q1376" s="170" t="e">
        <f>IF(B1376=1,"",IF(AND(TrackingWorksheet!#REF! &lt;&gt;"",TrackingWorksheet!#REF!&lt;=#REF!), 1, 0)*D1376)</f>
        <v>#REF!</v>
      </c>
      <c r="R1376" s="170" t="e">
        <f>IF(B1376=1,"",IF(AND(TrackingWorksheet!#REF! &lt;&gt;"", TrackingWorksheet!#REF!="At facility"), 1, 0)*D1376)</f>
        <v>#REF!</v>
      </c>
      <c r="S1376" s="170" t="e">
        <f>IF(B1376=1,"",IF(AND(TrackingWorksheet!#REF! &lt;&gt;"", TrackingWorksheet!#REF!="Outside of facility"), 1, 0)*D1376)</f>
        <v>#REF!</v>
      </c>
      <c r="T1376" s="170" t="e">
        <f>IF(B1376=1,"",IF(AND(TrackingWorksheet!#REF!&lt;&gt;"",TrackingWorksheet!#REF!&lt;=#REF!),1,0)*D1376)</f>
        <v>#REF!</v>
      </c>
      <c r="U1376" s="170" t="e">
        <f>IF(B1376=1,"",IF(AND(TrackingWorksheet!#REF!&lt;&gt;"",TrackingWorksheet!#REF!&lt;=#REF!),1,0)*D1376)</f>
        <v>#REF!</v>
      </c>
      <c r="V1376" s="170" t="str">
        <f>IF(B1376=1,"",IF(TrackingWorksheet!F1381="","",TrackingWorksheet!F1381))</f>
        <v/>
      </c>
    </row>
    <row r="1377" spans="2:22" x14ac:dyDescent="0.35">
      <c r="B1377" s="178">
        <f>IF(AND(ISBLANK(TrackingWorksheet!B1382),ISBLANK(TrackingWorksheet!C1382),ISBLANK(TrackingWorksheet!G1382),ISBLANK(TrackingWorksheet!I1382),
ISBLANK(TrackingWorksheet!#REF!)),1,0)</f>
        <v>0</v>
      </c>
      <c r="C1377" s="173">
        <f>IF(B1377=1,"",TrackingWorksheet!D1382)</f>
        <v>0</v>
      </c>
      <c r="D1377" s="176">
        <f>IF(B1377=1,"",IF(AND(TrackingWorksheet!B1382&lt;&gt;"",TrackingWorksheet!B1382&lt;=WeeklyCOVIDSummary!$C$7,OR(TrackingWorksheet!C1382="",TrackingWorksheet!C1382&gt;=WeeklyCOVIDSummary!$C$6)),1,0))</f>
        <v>0</v>
      </c>
      <c r="E1377" s="175">
        <f>IF(B1377=1,"",IF(AND(TrackingWorksheet!H1382&lt;&gt;"",TrackingWorksheet!H1382&lt;=WeeklyCOVIDSummary!$C$7),1,0)*D1377)</f>
        <v>0</v>
      </c>
      <c r="F1377" s="175">
        <f>IF(B1377=1,"",IF(AND(TrackingWorksheet!I1382&lt;&gt;"",TrackingWorksheet!I1382&lt;=WeeklyCOVIDSummary!$C$7),1,0)*D1377)</f>
        <v>0</v>
      </c>
      <c r="G1377" s="175">
        <f>IF(B1377=1,"",IF(AND(TrackingWorksheet!G1382&lt;&gt;"",TrackingWorksheet!G1382&lt;=WeeklyCOVIDSummary!$C$7,WeeklyCOVIDSummary!$C$6-TrackingWorksheet!G1382&lt;60),1,0)*D1377)</f>
        <v>0</v>
      </c>
      <c r="H1377" s="175">
        <f>IF(B1377=1,"",IF(AND(TrackingWorksheet!G1382&lt;&gt;"",TrackingWorksheet!G1382&lt;=WeeklyCOVIDSummary!$C$7,TrackingWorksheet!G1382&gt;$M$3),1,0)*D1377)</f>
        <v>0</v>
      </c>
      <c r="I1377" s="175">
        <f t="shared" si="43"/>
        <v>0</v>
      </c>
      <c r="J1377" s="175">
        <f t="shared" si="42"/>
        <v>0</v>
      </c>
      <c r="K1377" s="175">
        <f>IF(B1377=1,"",IF(AND(TrackingWorksheet!G1382="",TrackingWorksheet!H1382="", TrackingWorksheet!I1382=""),1,0)*D1377)</f>
        <v>0</v>
      </c>
      <c r="L1377" s="178" t="str">
        <f>IF(B1377=1,"",IF(TrackingWorksheet!F1382="","",TrackingWorksheet!F1382))</f>
        <v/>
      </c>
      <c r="M1377" s="170"/>
      <c r="N1377" s="170">
        <f>IF(AND(ISBLANK(TrackingWorksheet!B1382),ISBLANK(TrackingWorksheet!C1382),ISBLANK(TrackingWorksheet!G1382),ISBLANK(TrackingWorksheet!I1382),
ISBLANK(TrackingWorksheet!#REF!)),1,0)</f>
        <v>0</v>
      </c>
      <c r="O1377" s="170">
        <f>IF(B1377=1,"",TrackingWorksheet!E1382)</f>
        <v>0</v>
      </c>
      <c r="P1377" s="170" t="e">
        <f>IF(B1377=1,"",IF(AND(TrackingWorksheet!B1382&lt;&gt;"",TrackingWorksheet!B1382&lt;=#REF!,OR(TrackingWorksheet!C1382="",TrackingWorksheet!C1382&gt;=#REF!)),1,0))</f>
        <v>#REF!</v>
      </c>
      <c r="Q1377" s="170" t="e">
        <f>IF(B1377=1,"",IF(AND(TrackingWorksheet!#REF! &lt;&gt;"",TrackingWorksheet!#REF!&lt;=#REF!), 1, 0)*D1377)</f>
        <v>#REF!</v>
      </c>
      <c r="R1377" s="170" t="e">
        <f>IF(B1377=1,"",IF(AND(TrackingWorksheet!#REF! &lt;&gt;"", TrackingWorksheet!#REF!="At facility"), 1, 0)*D1377)</f>
        <v>#REF!</v>
      </c>
      <c r="S1377" s="170" t="e">
        <f>IF(B1377=1,"",IF(AND(TrackingWorksheet!#REF! &lt;&gt;"", TrackingWorksheet!#REF!="Outside of facility"), 1, 0)*D1377)</f>
        <v>#REF!</v>
      </c>
      <c r="T1377" s="170" t="e">
        <f>IF(B1377=1,"",IF(AND(TrackingWorksheet!#REF!&lt;&gt;"",TrackingWorksheet!#REF!&lt;=#REF!),1,0)*D1377)</f>
        <v>#REF!</v>
      </c>
      <c r="U1377" s="170" t="e">
        <f>IF(B1377=1,"",IF(AND(TrackingWorksheet!#REF!&lt;&gt;"",TrackingWorksheet!#REF!&lt;=#REF!),1,0)*D1377)</f>
        <v>#REF!</v>
      </c>
      <c r="V1377" s="170" t="str">
        <f>IF(B1377=1,"",IF(TrackingWorksheet!F1382="","",TrackingWorksheet!F1382))</f>
        <v/>
      </c>
    </row>
    <row r="1378" spans="2:22" x14ac:dyDescent="0.35">
      <c r="B1378" s="178">
        <f>IF(AND(ISBLANK(TrackingWorksheet!B1383),ISBLANK(TrackingWorksheet!C1383),ISBLANK(TrackingWorksheet!G1383),ISBLANK(TrackingWorksheet!I1383),
ISBLANK(TrackingWorksheet!#REF!)),1,0)</f>
        <v>0</v>
      </c>
      <c r="C1378" s="173">
        <f>IF(B1378=1,"",TrackingWorksheet!D1383)</f>
        <v>0</v>
      </c>
      <c r="D1378" s="176">
        <f>IF(B1378=1,"",IF(AND(TrackingWorksheet!B1383&lt;&gt;"",TrackingWorksheet!B1383&lt;=WeeklyCOVIDSummary!$C$7,OR(TrackingWorksheet!C1383="",TrackingWorksheet!C1383&gt;=WeeklyCOVIDSummary!$C$6)),1,0))</f>
        <v>0</v>
      </c>
      <c r="E1378" s="175">
        <f>IF(B1378=1,"",IF(AND(TrackingWorksheet!H1383&lt;&gt;"",TrackingWorksheet!H1383&lt;=WeeklyCOVIDSummary!$C$7),1,0)*D1378)</f>
        <v>0</v>
      </c>
      <c r="F1378" s="175">
        <f>IF(B1378=1,"",IF(AND(TrackingWorksheet!I1383&lt;&gt;"",TrackingWorksheet!I1383&lt;=WeeklyCOVIDSummary!$C$7),1,0)*D1378)</f>
        <v>0</v>
      </c>
      <c r="G1378" s="175">
        <f>IF(B1378=1,"",IF(AND(TrackingWorksheet!G1383&lt;&gt;"",TrackingWorksheet!G1383&lt;=WeeklyCOVIDSummary!$C$7,WeeklyCOVIDSummary!$C$6-TrackingWorksheet!G1383&lt;60),1,0)*D1378)</f>
        <v>0</v>
      </c>
      <c r="H1378" s="175">
        <f>IF(B1378=1,"",IF(AND(TrackingWorksheet!G1383&lt;&gt;"",TrackingWorksheet!G1383&lt;=WeeklyCOVIDSummary!$C$7,TrackingWorksheet!G1383&gt;$M$3),1,0)*D1378)</f>
        <v>0</v>
      </c>
      <c r="I1378" s="175">
        <f t="shared" si="43"/>
        <v>0</v>
      </c>
      <c r="J1378" s="175">
        <f t="shared" si="42"/>
        <v>0</v>
      </c>
      <c r="K1378" s="175">
        <f>IF(B1378=1,"",IF(AND(TrackingWorksheet!G1383="",TrackingWorksheet!H1383="", TrackingWorksheet!I1383=""),1,0)*D1378)</f>
        <v>0</v>
      </c>
      <c r="L1378" s="178" t="str">
        <f>IF(B1378=1,"",IF(TrackingWorksheet!F1383="","",TrackingWorksheet!F1383))</f>
        <v/>
      </c>
      <c r="M1378" s="170"/>
      <c r="N1378" s="170">
        <f>IF(AND(ISBLANK(TrackingWorksheet!B1383),ISBLANK(TrackingWorksheet!C1383),ISBLANK(TrackingWorksheet!G1383),ISBLANK(TrackingWorksheet!I1383),
ISBLANK(TrackingWorksheet!#REF!)),1,0)</f>
        <v>0</v>
      </c>
      <c r="O1378" s="170">
        <f>IF(B1378=1,"",TrackingWorksheet!E1383)</f>
        <v>0</v>
      </c>
      <c r="P1378" s="170" t="e">
        <f>IF(B1378=1,"",IF(AND(TrackingWorksheet!B1383&lt;&gt;"",TrackingWorksheet!B1383&lt;=#REF!,OR(TrackingWorksheet!C1383="",TrackingWorksheet!C1383&gt;=#REF!)),1,0))</f>
        <v>#REF!</v>
      </c>
      <c r="Q1378" s="170" t="e">
        <f>IF(B1378=1,"",IF(AND(TrackingWorksheet!#REF! &lt;&gt;"",TrackingWorksheet!#REF!&lt;=#REF!), 1, 0)*D1378)</f>
        <v>#REF!</v>
      </c>
      <c r="R1378" s="170" t="e">
        <f>IF(B1378=1,"",IF(AND(TrackingWorksheet!#REF! &lt;&gt;"", TrackingWorksheet!#REF!="At facility"), 1, 0)*D1378)</f>
        <v>#REF!</v>
      </c>
      <c r="S1378" s="170" t="e">
        <f>IF(B1378=1,"",IF(AND(TrackingWorksheet!#REF! &lt;&gt;"", TrackingWorksheet!#REF!="Outside of facility"), 1, 0)*D1378)</f>
        <v>#REF!</v>
      </c>
      <c r="T1378" s="170" t="e">
        <f>IF(B1378=1,"",IF(AND(TrackingWorksheet!#REF!&lt;&gt;"",TrackingWorksheet!#REF!&lt;=#REF!),1,0)*D1378)</f>
        <v>#REF!</v>
      </c>
      <c r="U1378" s="170" t="e">
        <f>IF(B1378=1,"",IF(AND(TrackingWorksheet!#REF!&lt;&gt;"",TrackingWorksheet!#REF!&lt;=#REF!),1,0)*D1378)</f>
        <v>#REF!</v>
      </c>
      <c r="V1378" s="170" t="str">
        <f>IF(B1378=1,"",IF(TrackingWorksheet!F1383="","",TrackingWorksheet!F1383))</f>
        <v/>
      </c>
    </row>
    <row r="1379" spans="2:22" x14ac:dyDescent="0.35">
      <c r="B1379" s="178">
        <f>IF(AND(ISBLANK(TrackingWorksheet!B1384),ISBLANK(TrackingWorksheet!C1384),ISBLANK(TrackingWorksheet!G1384),ISBLANK(TrackingWorksheet!I1384),
ISBLANK(TrackingWorksheet!#REF!)),1,0)</f>
        <v>0</v>
      </c>
      <c r="C1379" s="173">
        <f>IF(B1379=1,"",TrackingWorksheet!D1384)</f>
        <v>0</v>
      </c>
      <c r="D1379" s="176">
        <f>IF(B1379=1,"",IF(AND(TrackingWorksheet!B1384&lt;&gt;"",TrackingWorksheet!B1384&lt;=WeeklyCOVIDSummary!$C$7,OR(TrackingWorksheet!C1384="",TrackingWorksheet!C1384&gt;=WeeklyCOVIDSummary!$C$6)),1,0))</f>
        <v>0</v>
      </c>
      <c r="E1379" s="175">
        <f>IF(B1379=1,"",IF(AND(TrackingWorksheet!H1384&lt;&gt;"",TrackingWorksheet!H1384&lt;=WeeklyCOVIDSummary!$C$7),1,0)*D1379)</f>
        <v>0</v>
      </c>
      <c r="F1379" s="175">
        <f>IF(B1379=1,"",IF(AND(TrackingWorksheet!I1384&lt;&gt;"",TrackingWorksheet!I1384&lt;=WeeklyCOVIDSummary!$C$7),1,0)*D1379)</f>
        <v>0</v>
      </c>
      <c r="G1379" s="175">
        <f>IF(B1379=1,"",IF(AND(TrackingWorksheet!G1384&lt;&gt;"",TrackingWorksheet!G1384&lt;=WeeklyCOVIDSummary!$C$7,WeeklyCOVIDSummary!$C$6-TrackingWorksheet!G1384&lt;60),1,0)*D1379)</f>
        <v>0</v>
      </c>
      <c r="H1379" s="175">
        <f>IF(B1379=1,"",IF(AND(TrackingWorksheet!G1384&lt;&gt;"",TrackingWorksheet!G1384&lt;=WeeklyCOVIDSummary!$C$7,TrackingWorksheet!G1384&gt;$M$3),1,0)*D1379)</f>
        <v>0</v>
      </c>
      <c r="I1379" s="175">
        <f t="shared" si="43"/>
        <v>0</v>
      </c>
      <c r="J1379" s="175">
        <f t="shared" si="42"/>
        <v>0</v>
      </c>
      <c r="K1379" s="175">
        <f>IF(B1379=1,"",IF(AND(TrackingWorksheet!G1384="",TrackingWorksheet!H1384="", TrackingWorksheet!I1384=""),1,0)*D1379)</f>
        <v>0</v>
      </c>
      <c r="L1379" s="178" t="str">
        <f>IF(B1379=1,"",IF(TrackingWorksheet!F1384="","",TrackingWorksheet!F1384))</f>
        <v/>
      </c>
      <c r="M1379" s="170"/>
      <c r="N1379" s="170">
        <f>IF(AND(ISBLANK(TrackingWorksheet!B1384),ISBLANK(TrackingWorksheet!C1384),ISBLANK(TrackingWorksheet!G1384),ISBLANK(TrackingWorksheet!I1384),
ISBLANK(TrackingWorksheet!#REF!)),1,0)</f>
        <v>0</v>
      </c>
      <c r="O1379" s="170">
        <f>IF(B1379=1,"",TrackingWorksheet!E1384)</f>
        <v>0</v>
      </c>
      <c r="P1379" s="170" t="e">
        <f>IF(B1379=1,"",IF(AND(TrackingWorksheet!B1384&lt;&gt;"",TrackingWorksheet!B1384&lt;=#REF!,OR(TrackingWorksheet!C1384="",TrackingWorksheet!C1384&gt;=#REF!)),1,0))</f>
        <v>#REF!</v>
      </c>
      <c r="Q1379" s="170" t="e">
        <f>IF(B1379=1,"",IF(AND(TrackingWorksheet!#REF! &lt;&gt;"",TrackingWorksheet!#REF!&lt;=#REF!), 1, 0)*D1379)</f>
        <v>#REF!</v>
      </c>
      <c r="R1379" s="170" t="e">
        <f>IF(B1379=1,"",IF(AND(TrackingWorksheet!#REF! &lt;&gt;"", TrackingWorksheet!#REF!="At facility"), 1, 0)*D1379)</f>
        <v>#REF!</v>
      </c>
      <c r="S1379" s="170" t="e">
        <f>IF(B1379=1,"",IF(AND(TrackingWorksheet!#REF! &lt;&gt;"", TrackingWorksheet!#REF!="Outside of facility"), 1, 0)*D1379)</f>
        <v>#REF!</v>
      </c>
      <c r="T1379" s="170" t="e">
        <f>IF(B1379=1,"",IF(AND(TrackingWorksheet!#REF!&lt;&gt;"",TrackingWorksheet!#REF!&lt;=#REF!),1,0)*D1379)</f>
        <v>#REF!</v>
      </c>
      <c r="U1379" s="170" t="e">
        <f>IF(B1379=1,"",IF(AND(TrackingWorksheet!#REF!&lt;&gt;"",TrackingWorksheet!#REF!&lt;=#REF!),1,0)*D1379)</f>
        <v>#REF!</v>
      </c>
      <c r="V1379" s="170" t="str">
        <f>IF(B1379=1,"",IF(TrackingWorksheet!F1384="","",TrackingWorksheet!F1384))</f>
        <v/>
      </c>
    </row>
    <row r="1380" spans="2:22" x14ac:dyDescent="0.35">
      <c r="B1380" s="178">
        <f>IF(AND(ISBLANK(TrackingWorksheet!B1385),ISBLANK(TrackingWorksheet!C1385),ISBLANK(TrackingWorksheet!G1385),ISBLANK(TrackingWorksheet!I1385),
ISBLANK(TrackingWorksheet!#REF!)),1,0)</f>
        <v>0</v>
      </c>
      <c r="C1380" s="173">
        <f>IF(B1380=1,"",TrackingWorksheet!D1385)</f>
        <v>0</v>
      </c>
      <c r="D1380" s="176">
        <f>IF(B1380=1,"",IF(AND(TrackingWorksheet!B1385&lt;&gt;"",TrackingWorksheet!B1385&lt;=WeeklyCOVIDSummary!$C$7,OR(TrackingWorksheet!C1385="",TrackingWorksheet!C1385&gt;=WeeklyCOVIDSummary!$C$6)),1,0))</f>
        <v>0</v>
      </c>
      <c r="E1380" s="175">
        <f>IF(B1380=1,"",IF(AND(TrackingWorksheet!H1385&lt;&gt;"",TrackingWorksheet!H1385&lt;=WeeklyCOVIDSummary!$C$7),1,0)*D1380)</f>
        <v>0</v>
      </c>
      <c r="F1380" s="175">
        <f>IF(B1380=1,"",IF(AND(TrackingWorksheet!I1385&lt;&gt;"",TrackingWorksheet!I1385&lt;=WeeklyCOVIDSummary!$C$7),1,0)*D1380)</f>
        <v>0</v>
      </c>
      <c r="G1380" s="175">
        <f>IF(B1380=1,"",IF(AND(TrackingWorksheet!G1385&lt;&gt;"",TrackingWorksheet!G1385&lt;=WeeklyCOVIDSummary!$C$7,WeeklyCOVIDSummary!$C$6-TrackingWorksheet!G1385&lt;60),1,0)*D1380)</f>
        <v>0</v>
      </c>
      <c r="H1380" s="175">
        <f>IF(B1380=1,"",IF(AND(TrackingWorksheet!G1385&lt;&gt;"",TrackingWorksheet!G1385&lt;=WeeklyCOVIDSummary!$C$7,TrackingWorksheet!G1385&gt;$M$3),1,0)*D1380)</f>
        <v>0</v>
      </c>
      <c r="I1380" s="175">
        <f t="shared" si="43"/>
        <v>0</v>
      </c>
      <c r="J1380" s="175">
        <f t="shared" si="42"/>
        <v>0</v>
      </c>
      <c r="K1380" s="175">
        <f>IF(B1380=1,"",IF(AND(TrackingWorksheet!G1385="",TrackingWorksheet!H1385="", TrackingWorksheet!I1385=""),1,0)*D1380)</f>
        <v>0</v>
      </c>
      <c r="L1380" s="178" t="str">
        <f>IF(B1380=1,"",IF(TrackingWorksheet!F1385="","",TrackingWorksheet!F1385))</f>
        <v/>
      </c>
      <c r="M1380" s="170"/>
      <c r="N1380" s="170">
        <f>IF(AND(ISBLANK(TrackingWorksheet!B1385),ISBLANK(TrackingWorksheet!C1385),ISBLANK(TrackingWorksheet!G1385),ISBLANK(TrackingWorksheet!I1385),
ISBLANK(TrackingWorksheet!#REF!)),1,0)</f>
        <v>0</v>
      </c>
      <c r="O1380" s="170">
        <f>IF(B1380=1,"",TrackingWorksheet!E1385)</f>
        <v>0</v>
      </c>
      <c r="P1380" s="170" t="e">
        <f>IF(B1380=1,"",IF(AND(TrackingWorksheet!B1385&lt;&gt;"",TrackingWorksheet!B1385&lt;=#REF!,OR(TrackingWorksheet!C1385="",TrackingWorksheet!C1385&gt;=#REF!)),1,0))</f>
        <v>#REF!</v>
      </c>
      <c r="Q1380" s="170" t="e">
        <f>IF(B1380=1,"",IF(AND(TrackingWorksheet!#REF! &lt;&gt;"",TrackingWorksheet!#REF!&lt;=#REF!), 1, 0)*D1380)</f>
        <v>#REF!</v>
      </c>
      <c r="R1380" s="170" t="e">
        <f>IF(B1380=1,"",IF(AND(TrackingWorksheet!#REF! &lt;&gt;"", TrackingWorksheet!#REF!="At facility"), 1, 0)*D1380)</f>
        <v>#REF!</v>
      </c>
      <c r="S1380" s="170" t="e">
        <f>IF(B1380=1,"",IF(AND(TrackingWorksheet!#REF! &lt;&gt;"", TrackingWorksheet!#REF!="Outside of facility"), 1, 0)*D1380)</f>
        <v>#REF!</v>
      </c>
      <c r="T1380" s="170" t="e">
        <f>IF(B1380=1,"",IF(AND(TrackingWorksheet!#REF!&lt;&gt;"",TrackingWorksheet!#REF!&lt;=#REF!),1,0)*D1380)</f>
        <v>#REF!</v>
      </c>
      <c r="U1380" s="170" t="e">
        <f>IF(B1380=1,"",IF(AND(TrackingWorksheet!#REF!&lt;&gt;"",TrackingWorksheet!#REF!&lt;=#REF!),1,0)*D1380)</f>
        <v>#REF!</v>
      </c>
      <c r="V1380" s="170" t="str">
        <f>IF(B1380=1,"",IF(TrackingWorksheet!F1385="","",TrackingWorksheet!F1385))</f>
        <v/>
      </c>
    </row>
    <row r="1381" spans="2:22" x14ac:dyDescent="0.35">
      <c r="B1381" s="178">
        <f>IF(AND(ISBLANK(TrackingWorksheet!B1386),ISBLANK(TrackingWorksheet!C1386),ISBLANK(TrackingWorksheet!G1386),ISBLANK(TrackingWorksheet!I1386),
ISBLANK(TrackingWorksheet!#REF!)),1,0)</f>
        <v>0</v>
      </c>
      <c r="C1381" s="173">
        <f>IF(B1381=1,"",TrackingWorksheet!D1386)</f>
        <v>0</v>
      </c>
      <c r="D1381" s="176">
        <f>IF(B1381=1,"",IF(AND(TrackingWorksheet!B1386&lt;&gt;"",TrackingWorksheet!B1386&lt;=WeeklyCOVIDSummary!$C$7,OR(TrackingWorksheet!C1386="",TrackingWorksheet!C1386&gt;=WeeklyCOVIDSummary!$C$6)),1,0))</f>
        <v>0</v>
      </c>
      <c r="E1381" s="175">
        <f>IF(B1381=1,"",IF(AND(TrackingWorksheet!H1386&lt;&gt;"",TrackingWorksheet!H1386&lt;=WeeklyCOVIDSummary!$C$7),1,0)*D1381)</f>
        <v>0</v>
      </c>
      <c r="F1381" s="175">
        <f>IF(B1381=1,"",IF(AND(TrackingWorksheet!I1386&lt;&gt;"",TrackingWorksheet!I1386&lt;=WeeklyCOVIDSummary!$C$7),1,0)*D1381)</f>
        <v>0</v>
      </c>
      <c r="G1381" s="175">
        <f>IF(B1381=1,"",IF(AND(TrackingWorksheet!G1386&lt;&gt;"",TrackingWorksheet!G1386&lt;=WeeklyCOVIDSummary!$C$7,WeeklyCOVIDSummary!$C$6-TrackingWorksheet!G1386&lt;60),1,0)*D1381)</f>
        <v>0</v>
      </c>
      <c r="H1381" s="175">
        <f>IF(B1381=1,"",IF(AND(TrackingWorksheet!G1386&lt;&gt;"",TrackingWorksheet!G1386&lt;=WeeklyCOVIDSummary!$C$7,TrackingWorksheet!G1386&gt;$M$3),1,0)*D1381)</f>
        <v>0</v>
      </c>
      <c r="I1381" s="175">
        <f t="shared" si="43"/>
        <v>0</v>
      </c>
      <c r="J1381" s="175">
        <f t="shared" si="42"/>
        <v>0</v>
      </c>
      <c r="K1381" s="175">
        <f>IF(B1381=1,"",IF(AND(TrackingWorksheet!G1386="",TrackingWorksheet!H1386="", TrackingWorksheet!I1386=""),1,0)*D1381)</f>
        <v>0</v>
      </c>
      <c r="L1381" s="178" t="str">
        <f>IF(B1381=1,"",IF(TrackingWorksheet!F1386="","",TrackingWorksheet!F1386))</f>
        <v/>
      </c>
      <c r="M1381" s="170"/>
      <c r="N1381" s="170">
        <f>IF(AND(ISBLANK(TrackingWorksheet!B1386),ISBLANK(TrackingWorksheet!C1386),ISBLANK(TrackingWorksheet!G1386),ISBLANK(TrackingWorksheet!I1386),
ISBLANK(TrackingWorksheet!#REF!)),1,0)</f>
        <v>0</v>
      </c>
      <c r="O1381" s="170">
        <f>IF(B1381=1,"",TrackingWorksheet!E1386)</f>
        <v>0</v>
      </c>
      <c r="P1381" s="170" t="e">
        <f>IF(B1381=1,"",IF(AND(TrackingWorksheet!B1386&lt;&gt;"",TrackingWorksheet!B1386&lt;=#REF!,OR(TrackingWorksheet!C1386="",TrackingWorksheet!C1386&gt;=#REF!)),1,0))</f>
        <v>#REF!</v>
      </c>
      <c r="Q1381" s="170" t="e">
        <f>IF(B1381=1,"",IF(AND(TrackingWorksheet!#REF! &lt;&gt;"",TrackingWorksheet!#REF!&lt;=#REF!), 1, 0)*D1381)</f>
        <v>#REF!</v>
      </c>
      <c r="R1381" s="170" t="e">
        <f>IF(B1381=1,"",IF(AND(TrackingWorksheet!#REF! &lt;&gt;"", TrackingWorksheet!#REF!="At facility"), 1, 0)*D1381)</f>
        <v>#REF!</v>
      </c>
      <c r="S1381" s="170" t="e">
        <f>IF(B1381=1,"",IF(AND(TrackingWorksheet!#REF! &lt;&gt;"", TrackingWorksheet!#REF!="Outside of facility"), 1, 0)*D1381)</f>
        <v>#REF!</v>
      </c>
      <c r="T1381" s="170" t="e">
        <f>IF(B1381=1,"",IF(AND(TrackingWorksheet!#REF!&lt;&gt;"",TrackingWorksheet!#REF!&lt;=#REF!),1,0)*D1381)</f>
        <v>#REF!</v>
      </c>
      <c r="U1381" s="170" t="e">
        <f>IF(B1381=1,"",IF(AND(TrackingWorksheet!#REF!&lt;&gt;"",TrackingWorksheet!#REF!&lt;=#REF!),1,0)*D1381)</f>
        <v>#REF!</v>
      </c>
      <c r="V1381" s="170" t="str">
        <f>IF(B1381=1,"",IF(TrackingWorksheet!F1386="","",TrackingWorksheet!F1386))</f>
        <v/>
      </c>
    </row>
    <row r="1382" spans="2:22" x14ac:dyDescent="0.35">
      <c r="B1382" s="178">
        <f>IF(AND(ISBLANK(TrackingWorksheet!B1387),ISBLANK(TrackingWorksheet!C1387),ISBLANK(TrackingWorksheet!G1387),ISBLANK(TrackingWorksheet!I1387),
ISBLANK(TrackingWorksheet!#REF!)),1,0)</f>
        <v>0</v>
      </c>
      <c r="C1382" s="173">
        <f>IF(B1382=1,"",TrackingWorksheet!D1387)</f>
        <v>0</v>
      </c>
      <c r="D1382" s="176">
        <f>IF(B1382=1,"",IF(AND(TrackingWorksheet!B1387&lt;&gt;"",TrackingWorksheet!B1387&lt;=WeeklyCOVIDSummary!$C$7,OR(TrackingWorksheet!C1387="",TrackingWorksheet!C1387&gt;=WeeklyCOVIDSummary!$C$6)),1,0))</f>
        <v>0</v>
      </c>
      <c r="E1382" s="175">
        <f>IF(B1382=1,"",IF(AND(TrackingWorksheet!H1387&lt;&gt;"",TrackingWorksheet!H1387&lt;=WeeklyCOVIDSummary!$C$7),1,0)*D1382)</f>
        <v>0</v>
      </c>
      <c r="F1382" s="175">
        <f>IF(B1382=1,"",IF(AND(TrackingWorksheet!I1387&lt;&gt;"",TrackingWorksheet!I1387&lt;=WeeklyCOVIDSummary!$C$7),1,0)*D1382)</f>
        <v>0</v>
      </c>
      <c r="G1382" s="175">
        <f>IF(B1382=1,"",IF(AND(TrackingWorksheet!G1387&lt;&gt;"",TrackingWorksheet!G1387&lt;=WeeklyCOVIDSummary!$C$7,WeeklyCOVIDSummary!$C$6-TrackingWorksheet!G1387&lt;60),1,0)*D1382)</f>
        <v>0</v>
      </c>
      <c r="H1382" s="175">
        <f>IF(B1382=1,"",IF(AND(TrackingWorksheet!G1387&lt;&gt;"",TrackingWorksheet!G1387&lt;=WeeklyCOVIDSummary!$C$7,TrackingWorksheet!G1387&gt;$M$3),1,0)*D1382)</f>
        <v>0</v>
      </c>
      <c r="I1382" s="175">
        <f t="shared" si="43"/>
        <v>0</v>
      </c>
      <c r="J1382" s="175">
        <f t="shared" si="42"/>
        <v>0</v>
      </c>
      <c r="K1382" s="175">
        <f>IF(B1382=1,"",IF(AND(TrackingWorksheet!G1387="",TrackingWorksheet!H1387="", TrackingWorksheet!I1387=""),1,0)*D1382)</f>
        <v>0</v>
      </c>
      <c r="L1382" s="178" t="str">
        <f>IF(B1382=1,"",IF(TrackingWorksheet!F1387="","",TrackingWorksheet!F1387))</f>
        <v/>
      </c>
      <c r="M1382" s="170"/>
      <c r="N1382" s="170">
        <f>IF(AND(ISBLANK(TrackingWorksheet!B1387),ISBLANK(TrackingWorksheet!C1387),ISBLANK(TrackingWorksheet!G1387),ISBLANK(TrackingWorksheet!I1387),
ISBLANK(TrackingWorksheet!#REF!)),1,0)</f>
        <v>0</v>
      </c>
      <c r="O1382" s="170">
        <f>IF(B1382=1,"",TrackingWorksheet!E1387)</f>
        <v>0</v>
      </c>
      <c r="P1382" s="170" t="e">
        <f>IF(B1382=1,"",IF(AND(TrackingWorksheet!B1387&lt;&gt;"",TrackingWorksheet!B1387&lt;=#REF!,OR(TrackingWorksheet!C1387="",TrackingWorksheet!C1387&gt;=#REF!)),1,0))</f>
        <v>#REF!</v>
      </c>
      <c r="Q1382" s="170" t="e">
        <f>IF(B1382=1,"",IF(AND(TrackingWorksheet!#REF! &lt;&gt;"",TrackingWorksheet!#REF!&lt;=#REF!), 1, 0)*D1382)</f>
        <v>#REF!</v>
      </c>
      <c r="R1382" s="170" t="e">
        <f>IF(B1382=1,"",IF(AND(TrackingWorksheet!#REF! &lt;&gt;"", TrackingWorksheet!#REF!="At facility"), 1, 0)*D1382)</f>
        <v>#REF!</v>
      </c>
      <c r="S1382" s="170" t="e">
        <f>IF(B1382=1,"",IF(AND(TrackingWorksheet!#REF! &lt;&gt;"", TrackingWorksheet!#REF!="Outside of facility"), 1, 0)*D1382)</f>
        <v>#REF!</v>
      </c>
      <c r="T1382" s="170" t="e">
        <f>IF(B1382=1,"",IF(AND(TrackingWorksheet!#REF!&lt;&gt;"",TrackingWorksheet!#REF!&lt;=#REF!),1,0)*D1382)</f>
        <v>#REF!</v>
      </c>
      <c r="U1382" s="170" t="e">
        <f>IF(B1382=1,"",IF(AND(TrackingWorksheet!#REF!&lt;&gt;"",TrackingWorksheet!#REF!&lt;=#REF!),1,0)*D1382)</f>
        <v>#REF!</v>
      </c>
      <c r="V1382" s="170" t="str">
        <f>IF(B1382=1,"",IF(TrackingWorksheet!F1387="","",TrackingWorksheet!F1387))</f>
        <v/>
      </c>
    </row>
    <row r="1383" spans="2:22" x14ac:dyDescent="0.35">
      <c r="B1383" s="178">
        <f>IF(AND(ISBLANK(TrackingWorksheet!B1388),ISBLANK(TrackingWorksheet!C1388),ISBLANK(TrackingWorksheet!G1388),ISBLANK(TrackingWorksheet!I1388),
ISBLANK(TrackingWorksheet!#REF!)),1,0)</f>
        <v>0</v>
      </c>
      <c r="C1383" s="173">
        <f>IF(B1383=1,"",TrackingWorksheet!D1388)</f>
        <v>0</v>
      </c>
      <c r="D1383" s="176">
        <f>IF(B1383=1,"",IF(AND(TrackingWorksheet!B1388&lt;&gt;"",TrackingWorksheet!B1388&lt;=WeeklyCOVIDSummary!$C$7,OR(TrackingWorksheet!C1388="",TrackingWorksheet!C1388&gt;=WeeklyCOVIDSummary!$C$6)),1,0))</f>
        <v>0</v>
      </c>
      <c r="E1383" s="175">
        <f>IF(B1383=1,"",IF(AND(TrackingWorksheet!H1388&lt;&gt;"",TrackingWorksheet!H1388&lt;=WeeklyCOVIDSummary!$C$7),1,0)*D1383)</f>
        <v>0</v>
      </c>
      <c r="F1383" s="175">
        <f>IF(B1383=1,"",IF(AND(TrackingWorksheet!I1388&lt;&gt;"",TrackingWorksheet!I1388&lt;=WeeklyCOVIDSummary!$C$7),1,0)*D1383)</f>
        <v>0</v>
      </c>
      <c r="G1383" s="175">
        <f>IF(B1383=1,"",IF(AND(TrackingWorksheet!G1388&lt;&gt;"",TrackingWorksheet!G1388&lt;=WeeklyCOVIDSummary!$C$7,WeeklyCOVIDSummary!$C$6-TrackingWorksheet!G1388&lt;60),1,0)*D1383)</f>
        <v>0</v>
      </c>
      <c r="H1383" s="175">
        <f>IF(B1383=1,"",IF(AND(TrackingWorksheet!G1388&lt;&gt;"",TrackingWorksheet!G1388&lt;=WeeklyCOVIDSummary!$C$7,TrackingWorksheet!G1388&gt;$M$3),1,0)*D1383)</f>
        <v>0</v>
      </c>
      <c r="I1383" s="175">
        <f t="shared" si="43"/>
        <v>0</v>
      </c>
      <c r="J1383" s="175">
        <f t="shared" si="42"/>
        <v>0</v>
      </c>
      <c r="K1383" s="175">
        <f>IF(B1383=1,"",IF(AND(TrackingWorksheet!G1388="",TrackingWorksheet!H1388="", TrackingWorksheet!I1388=""),1,0)*D1383)</f>
        <v>0</v>
      </c>
      <c r="L1383" s="178" t="str">
        <f>IF(B1383=1,"",IF(TrackingWorksheet!F1388="","",TrackingWorksheet!F1388))</f>
        <v/>
      </c>
      <c r="M1383" s="170"/>
      <c r="N1383" s="170">
        <f>IF(AND(ISBLANK(TrackingWorksheet!B1388),ISBLANK(TrackingWorksheet!C1388),ISBLANK(TrackingWorksheet!G1388),ISBLANK(TrackingWorksheet!I1388),
ISBLANK(TrackingWorksheet!#REF!)),1,0)</f>
        <v>0</v>
      </c>
      <c r="O1383" s="170">
        <f>IF(B1383=1,"",TrackingWorksheet!E1388)</f>
        <v>0</v>
      </c>
      <c r="P1383" s="170" t="e">
        <f>IF(B1383=1,"",IF(AND(TrackingWorksheet!B1388&lt;&gt;"",TrackingWorksheet!B1388&lt;=#REF!,OR(TrackingWorksheet!C1388="",TrackingWorksheet!C1388&gt;=#REF!)),1,0))</f>
        <v>#REF!</v>
      </c>
      <c r="Q1383" s="170" t="e">
        <f>IF(B1383=1,"",IF(AND(TrackingWorksheet!#REF! &lt;&gt;"",TrackingWorksheet!#REF!&lt;=#REF!), 1, 0)*D1383)</f>
        <v>#REF!</v>
      </c>
      <c r="R1383" s="170" t="e">
        <f>IF(B1383=1,"",IF(AND(TrackingWorksheet!#REF! &lt;&gt;"", TrackingWorksheet!#REF!="At facility"), 1, 0)*D1383)</f>
        <v>#REF!</v>
      </c>
      <c r="S1383" s="170" t="e">
        <f>IF(B1383=1,"",IF(AND(TrackingWorksheet!#REF! &lt;&gt;"", TrackingWorksheet!#REF!="Outside of facility"), 1, 0)*D1383)</f>
        <v>#REF!</v>
      </c>
      <c r="T1383" s="170" t="e">
        <f>IF(B1383=1,"",IF(AND(TrackingWorksheet!#REF!&lt;&gt;"",TrackingWorksheet!#REF!&lt;=#REF!),1,0)*D1383)</f>
        <v>#REF!</v>
      </c>
      <c r="U1383" s="170" t="e">
        <f>IF(B1383=1,"",IF(AND(TrackingWorksheet!#REF!&lt;&gt;"",TrackingWorksheet!#REF!&lt;=#REF!),1,0)*D1383)</f>
        <v>#REF!</v>
      </c>
      <c r="V1383" s="170" t="str">
        <f>IF(B1383=1,"",IF(TrackingWorksheet!F1388="","",TrackingWorksheet!F1388))</f>
        <v/>
      </c>
    </row>
    <row r="1384" spans="2:22" x14ac:dyDescent="0.35">
      <c r="B1384" s="178">
        <f>IF(AND(ISBLANK(TrackingWorksheet!B1389),ISBLANK(TrackingWorksheet!C1389),ISBLANK(TrackingWorksheet!G1389),ISBLANK(TrackingWorksheet!I1389),
ISBLANK(TrackingWorksheet!#REF!)),1,0)</f>
        <v>0</v>
      </c>
      <c r="C1384" s="173">
        <f>IF(B1384=1,"",TrackingWorksheet!D1389)</f>
        <v>0</v>
      </c>
      <c r="D1384" s="176">
        <f>IF(B1384=1,"",IF(AND(TrackingWorksheet!B1389&lt;&gt;"",TrackingWorksheet!B1389&lt;=WeeklyCOVIDSummary!$C$7,OR(TrackingWorksheet!C1389="",TrackingWorksheet!C1389&gt;=WeeklyCOVIDSummary!$C$6)),1,0))</f>
        <v>0</v>
      </c>
      <c r="E1384" s="175">
        <f>IF(B1384=1,"",IF(AND(TrackingWorksheet!H1389&lt;&gt;"",TrackingWorksheet!H1389&lt;=WeeklyCOVIDSummary!$C$7),1,0)*D1384)</f>
        <v>0</v>
      </c>
      <c r="F1384" s="175">
        <f>IF(B1384=1,"",IF(AND(TrackingWorksheet!I1389&lt;&gt;"",TrackingWorksheet!I1389&lt;=WeeklyCOVIDSummary!$C$7),1,0)*D1384)</f>
        <v>0</v>
      </c>
      <c r="G1384" s="175">
        <f>IF(B1384=1,"",IF(AND(TrackingWorksheet!G1389&lt;&gt;"",TrackingWorksheet!G1389&lt;=WeeklyCOVIDSummary!$C$7,WeeklyCOVIDSummary!$C$6-TrackingWorksheet!G1389&lt;60),1,0)*D1384)</f>
        <v>0</v>
      </c>
      <c r="H1384" s="175">
        <f>IF(B1384=1,"",IF(AND(TrackingWorksheet!G1389&lt;&gt;"",TrackingWorksheet!G1389&lt;=WeeklyCOVIDSummary!$C$7,TrackingWorksheet!G1389&gt;$M$3),1,0)*D1384)</f>
        <v>0</v>
      </c>
      <c r="I1384" s="175">
        <f t="shared" si="43"/>
        <v>0</v>
      </c>
      <c r="J1384" s="175">
        <f t="shared" si="42"/>
        <v>0</v>
      </c>
      <c r="K1384" s="175">
        <f>IF(B1384=1,"",IF(AND(TrackingWorksheet!G1389="",TrackingWorksheet!H1389="", TrackingWorksheet!I1389=""),1,0)*D1384)</f>
        <v>0</v>
      </c>
      <c r="L1384" s="178" t="str">
        <f>IF(B1384=1,"",IF(TrackingWorksheet!F1389="","",TrackingWorksheet!F1389))</f>
        <v/>
      </c>
      <c r="M1384" s="170"/>
      <c r="N1384" s="170">
        <f>IF(AND(ISBLANK(TrackingWorksheet!B1389),ISBLANK(TrackingWorksheet!C1389),ISBLANK(TrackingWorksheet!G1389),ISBLANK(TrackingWorksheet!I1389),
ISBLANK(TrackingWorksheet!#REF!)),1,0)</f>
        <v>0</v>
      </c>
      <c r="O1384" s="170">
        <f>IF(B1384=1,"",TrackingWorksheet!E1389)</f>
        <v>0</v>
      </c>
      <c r="P1384" s="170" t="e">
        <f>IF(B1384=1,"",IF(AND(TrackingWorksheet!B1389&lt;&gt;"",TrackingWorksheet!B1389&lt;=#REF!,OR(TrackingWorksheet!C1389="",TrackingWorksheet!C1389&gt;=#REF!)),1,0))</f>
        <v>#REF!</v>
      </c>
      <c r="Q1384" s="170" t="e">
        <f>IF(B1384=1,"",IF(AND(TrackingWorksheet!#REF! &lt;&gt;"",TrackingWorksheet!#REF!&lt;=#REF!), 1, 0)*D1384)</f>
        <v>#REF!</v>
      </c>
      <c r="R1384" s="170" t="e">
        <f>IF(B1384=1,"",IF(AND(TrackingWorksheet!#REF! &lt;&gt;"", TrackingWorksheet!#REF!="At facility"), 1, 0)*D1384)</f>
        <v>#REF!</v>
      </c>
      <c r="S1384" s="170" t="e">
        <f>IF(B1384=1,"",IF(AND(TrackingWorksheet!#REF! &lt;&gt;"", TrackingWorksheet!#REF!="Outside of facility"), 1, 0)*D1384)</f>
        <v>#REF!</v>
      </c>
      <c r="T1384" s="170" t="e">
        <f>IF(B1384=1,"",IF(AND(TrackingWorksheet!#REF!&lt;&gt;"",TrackingWorksheet!#REF!&lt;=#REF!),1,0)*D1384)</f>
        <v>#REF!</v>
      </c>
      <c r="U1384" s="170" t="e">
        <f>IF(B1384=1,"",IF(AND(TrackingWorksheet!#REF!&lt;&gt;"",TrackingWorksheet!#REF!&lt;=#REF!),1,0)*D1384)</f>
        <v>#REF!</v>
      </c>
      <c r="V1384" s="170" t="str">
        <f>IF(B1384=1,"",IF(TrackingWorksheet!F1389="","",TrackingWorksheet!F1389))</f>
        <v/>
      </c>
    </row>
    <row r="1385" spans="2:22" x14ac:dyDescent="0.35">
      <c r="B1385" s="178">
        <f>IF(AND(ISBLANK(TrackingWorksheet!B1390),ISBLANK(TrackingWorksheet!C1390),ISBLANK(TrackingWorksheet!G1390),ISBLANK(TrackingWorksheet!I1390),
ISBLANK(TrackingWorksheet!#REF!)),1,0)</f>
        <v>0</v>
      </c>
      <c r="C1385" s="173">
        <f>IF(B1385=1,"",TrackingWorksheet!D1390)</f>
        <v>0</v>
      </c>
      <c r="D1385" s="176">
        <f>IF(B1385=1,"",IF(AND(TrackingWorksheet!B1390&lt;&gt;"",TrackingWorksheet!B1390&lt;=WeeklyCOVIDSummary!$C$7,OR(TrackingWorksheet!C1390="",TrackingWorksheet!C1390&gt;=WeeklyCOVIDSummary!$C$6)),1,0))</f>
        <v>0</v>
      </c>
      <c r="E1385" s="175">
        <f>IF(B1385=1,"",IF(AND(TrackingWorksheet!H1390&lt;&gt;"",TrackingWorksheet!H1390&lt;=WeeklyCOVIDSummary!$C$7),1,0)*D1385)</f>
        <v>0</v>
      </c>
      <c r="F1385" s="175">
        <f>IF(B1385=1,"",IF(AND(TrackingWorksheet!I1390&lt;&gt;"",TrackingWorksheet!I1390&lt;=WeeklyCOVIDSummary!$C$7),1,0)*D1385)</f>
        <v>0</v>
      </c>
      <c r="G1385" s="175">
        <f>IF(B1385=1,"",IF(AND(TrackingWorksheet!G1390&lt;&gt;"",TrackingWorksheet!G1390&lt;=WeeklyCOVIDSummary!$C$7,WeeklyCOVIDSummary!$C$6-TrackingWorksheet!G1390&lt;60),1,0)*D1385)</f>
        <v>0</v>
      </c>
      <c r="H1385" s="175">
        <f>IF(B1385=1,"",IF(AND(TrackingWorksheet!G1390&lt;&gt;"",TrackingWorksheet!G1390&lt;=WeeklyCOVIDSummary!$C$7,TrackingWorksheet!G1390&gt;$M$3),1,0)*D1385)</f>
        <v>0</v>
      </c>
      <c r="I1385" s="175">
        <f t="shared" si="43"/>
        <v>0</v>
      </c>
      <c r="J1385" s="175">
        <f t="shared" si="42"/>
        <v>0</v>
      </c>
      <c r="K1385" s="175">
        <f>IF(B1385=1,"",IF(AND(TrackingWorksheet!G1390="",TrackingWorksheet!H1390="", TrackingWorksheet!I1390=""),1,0)*D1385)</f>
        <v>0</v>
      </c>
      <c r="L1385" s="178" t="str">
        <f>IF(B1385=1,"",IF(TrackingWorksheet!F1390="","",TrackingWorksheet!F1390))</f>
        <v/>
      </c>
      <c r="M1385" s="170"/>
      <c r="N1385" s="170">
        <f>IF(AND(ISBLANK(TrackingWorksheet!B1390),ISBLANK(TrackingWorksheet!C1390),ISBLANK(TrackingWorksheet!G1390),ISBLANK(TrackingWorksheet!I1390),
ISBLANK(TrackingWorksheet!#REF!)),1,0)</f>
        <v>0</v>
      </c>
      <c r="O1385" s="170">
        <f>IF(B1385=1,"",TrackingWorksheet!E1390)</f>
        <v>0</v>
      </c>
      <c r="P1385" s="170" t="e">
        <f>IF(B1385=1,"",IF(AND(TrackingWorksheet!B1390&lt;&gt;"",TrackingWorksheet!B1390&lt;=#REF!,OR(TrackingWorksheet!C1390="",TrackingWorksheet!C1390&gt;=#REF!)),1,0))</f>
        <v>#REF!</v>
      </c>
      <c r="Q1385" s="170" t="e">
        <f>IF(B1385=1,"",IF(AND(TrackingWorksheet!#REF! &lt;&gt;"",TrackingWorksheet!#REF!&lt;=#REF!), 1, 0)*D1385)</f>
        <v>#REF!</v>
      </c>
      <c r="R1385" s="170" t="e">
        <f>IF(B1385=1,"",IF(AND(TrackingWorksheet!#REF! &lt;&gt;"", TrackingWorksheet!#REF!="At facility"), 1, 0)*D1385)</f>
        <v>#REF!</v>
      </c>
      <c r="S1385" s="170" t="e">
        <f>IF(B1385=1,"",IF(AND(TrackingWorksheet!#REF! &lt;&gt;"", TrackingWorksheet!#REF!="Outside of facility"), 1, 0)*D1385)</f>
        <v>#REF!</v>
      </c>
      <c r="T1385" s="170" t="e">
        <f>IF(B1385=1,"",IF(AND(TrackingWorksheet!#REF!&lt;&gt;"",TrackingWorksheet!#REF!&lt;=#REF!),1,0)*D1385)</f>
        <v>#REF!</v>
      </c>
      <c r="U1385" s="170" t="e">
        <f>IF(B1385=1,"",IF(AND(TrackingWorksheet!#REF!&lt;&gt;"",TrackingWorksheet!#REF!&lt;=#REF!),1,0)*D1385)</f>
        <v>#REF!</v>
      </c>
      <c r="V1385" s="170" t="str">
        <f>IF(B1385=1,"",IF(TrackingWorksheet!F1390="","",TrackingWorksheet!F1390))</f>
        <v/>
      </c>
    </row>
    <row r="1386" spans="2:22" x14ac:dyDescent="0.35">
      <c r="B1386" s="178">
        <f>IF(AND(ISBLANK(TrackingWorksheet!B1391),ISBLANK(TrackingWorksheet!C1391),ISBLANK(TrackingWorksheet!G1391),ISBLANK(TrackingWorksheet!I1391),
ISBLANK(TrackingWorksheet!#REF!)),1,0)</f>
        <v>0</v>
      </c>
      <c r="C1386" s="173">
        <f>IF(B1386=1,"",TrackingWorksheet!D1391)</f>
        <v>0</v>
      </c>
      <c r="D1386" s="176">
        <f>IF(B1386=1,"",IF(AND(TrackingWorksheet!B1391&lt;&gt;"",TrackingWorksheet!B1391&lt;=WeeklyCOVIDSummary!$C$7,OR(TrackingWorksheet!C1391="",TrackingWorksheet!C1391&gt;=WeeklyCOVIDSummary!$C$6)),1,0))</f>
        <v>0</v>
      </c>
      <c r="E1386" s="175">
        <f>IF(B1386=1,"",IF(AND(TrackingWorksheet!H1391&lt;&gt;"",TrackingWorksheet!H1391&lt;=WeeklyCOVIDSummary!$C$7),1,0)*D1386)</f>
        <v>0</v>
      </c>
      <c r="F1386" s="175">
        <f>IF(B1386=1,"",IF(AND(TrackingWorksheet!I1391&lt;&gt;"",TrackingWorksheet!I1391&lt;=WeeklyCOVIDSummary!$C$7),1,0)*D1386)</f>
        <v>0</v>
      </c>
      <c r="G1386" s="175">
        <f>IF(B1386=1,"",IF(AND(TrackingWorksheet!G1391&lt;&gt;"",TrackingWorksheet!G1391&lt;=WeeklyCOVIDSummary!$C$7,WeeklyCOVIDSummary!$C$6-TrackingWorksheet!G1391&lt;60),1,0)*D1386)</f>
        <v>0</v>
      </c>
      <c r="H1386" s="175">
        <f>IF(B1386=1,"",IF(AND(TrackingWorksheet!G1391&lt;&gt;"",TrackingWorksheet!G1391&lt;=WeeklyCOVIDSummary!$C$7,TrackingWorksheet!G1391&gt;$M$3),1,0)*D1386)</f>
        <v>0</v>
      </c>
      <c r="I1386" s="175">
        <f t="shared" si="43"/>
        <v>0</v>
      </c>
      <c r="J1386" s="175">
        <f t="shared" si="42"/>
        <v>0</v>
      </c>
      <c r="K1386" s="175">
        <f>IF(B1386=1,"",IF(AND(TrackingWorksheet!G1391="",TrackingWorksheet!H1391="", TrackingWorksheet!I1391=""),1,0)*D1386)</f>
        <v>0</v>
      </c>
      <c r="L1386" s="178" t="str">
        <f>IF(B1386=1,"",IF(TrackingWorksheet!F1391="","",TrackingWorksheet!F1391))</f>
        <v/>
      </c>
      <c r="M1386" s="170"/>
      <c r="N1386" s="170">
        <f>IF(AND(ISBLANK(TrackingWorksheet!B1391),ISBLANK(TrackingWorksheet!C1391),ISBLANK(TrackingWorksheet!G1391),ISBLANK(TrackingWorksheet!I1391),
ISBLANK(TrackingWorksheet!#REF!)),1,0)</f>
        <v>0</v>
      </c>
      <c r="O1386" s="170">
        <f>IF(B1386=1,"",TrackingWorksheet!E1391)</f>
        <v>0</v>
      </c>
      <c r="P1386" s="170" t="e">
        <f>IF(B1386=1,"",IF(AND(TrackingWorksheet!B1391&lt;&gt;"",TrackingWorksheet!B1391&lt;=#REF!,OR(TrackingWorksheet!C1391="",TrackingWorksheet!C1391&gt;=#REF!)),1,0))</f>
        <v>#REF!</v>
      </c>
      <c r="Q1386" s="170" t="e">
        <f>IF(B1386=1,"",IF(AND(TrackingWorksheet!#REF! &lt;&gt;"",TrackingWorksheet!#REF!&lt;=#REF!), 1, 0)*D1386)</f>
        <v>#REF!</v>
      </c>
      <c r="R1386" s="170" t="e">
        <f>IF(B1386=1,"",IF(AND(TrackingWorksheet!#REF! &lt;&gt;"", TrackingWorksheet!#REF!="At facility"), 1, 0)*D1386)</f>
        <v>#REF!</v>
      </c>
      <c r="S1386" s="170" t="e">
        <f>IF(B1386=1,"",IF(AND(TrackingWorksheet!#REF! &lt;&gt;"", TrackingWorksheet!#REF!="Outside of facility"), 1, 0)*D1386)</f>
        <v>#REF!</v>
      </c>
      <c r="T1386" s="170" t="e">
        <f>IF(B1386=1,"",IF(AND(TrackingWorksheet!#REF!&lt;&gt;"",TrackingWorksheet!#REF!&lt;=#REF!),1,0)*D1386)</f>
        <v>#REF!</v>
      </c>
      <c r="U1386" s="170" t="e">
        <f>IF(B1386=1,"",IF(AND(TrackingWorksheet!#REF!&lt;&gt;"",TrackingWorksheet!#REF!&lt;=#REF!),1,0)*D1386)</f>
        <v>#REF!</v>
      </c>
      <c r="V1386" s="170" t="str">
        <f>IF(B1386=1,"",IF(TrackingWorksheet!F1391="","",TrackingWorksheet!F1391))</f>
        <v/>
      </c>
    </row>
    <row r="1387" spans="2:22" x14ac:dyDescent="0.35">
      <c r="B1387" s="178">
        <f>IF(AND(ISBLANK(TrackingWorksheet!B1392),ISBLANK(TrackingWorksheet!C1392),ISBLANK(TrackingWorksheet!G1392),ISBLANK(TrackingWorksheet!I1392),
ISBLANK(TrackingWorksheet!#REF!)),1,0)</f>
        <v>0</v>
      </c>
      <c r="C1387" s="173">
        <f>IF(B1387=1,"",TrackingWorksheet!D1392)</f>
        <v>0</v>
      </c>
      <c r="D1387" s="176">
        <f>IF(B1387=1,"",IF(AND(TrackingWorksheet!B1392&lt;&gt;"",TrackingWorksheet!B1392&lt;=WeeklyCOVIDSummary!$C$7,OR(TrackingWorksheet!C1392="",TrackingWorksheet!C1392&gt;=WeeklyCOVIDSummary!$C$6)),1,0))</f>
        <v>0</v>
      </c>
      <c r="E1387" s="175">
        <f>IF(B1387=1,"",IF(AND(TrackingWorksheet!H1392&lt;&gt;"",TrackingWorksheet!H1392&lt;=WeeklyCOVIDSummary!$C$7),1,0)*D1387)</f>
        <v>0</v>
      </c>
      <c r="F1387" s="175">
        <f>IF(B1387=1,"",IF(AND(TrackingWorksheet!I1392&lt;&gt;"",TrackingWorksheet!I1392&lt;=WeeklyCOVIDSummary!$C$7),1,0)*D1387)</f>
        <v>0</v>
      </c>
      <c r="G1387" s="175">
        <f>IF(B1387=1,"",IF(AND(TrackingWorksheet!G1392&lt;&gt;"",TrackingWorksheet!G1392&lt;=WeeklyCOVIDSummary!$C$7,WeeklyCOVIDSummary!$C$6-TrackingWorksheet!G1392&lt;60),1,0)*D1387)</f>
        <v>0</v>
      </c>
      <c r="H1387" s="175">
        <f>IF(B1387=1,"",IF(AND(TrackingWorksheet!G1392&lt;&gt;"",TrackingWorksheet!G1392&lt;=WeeklyCOVIDSummary!$C$7,TrackingWorksheet!G1392&gt;$M$3),1,0)*D1387)</f>
        <v>0</v>
      </c>
      <c r="I1387" s="175">
        <f t="shared" si="43"/>
        <v>0</v>
      </c>
      <c r="J1387" s="175">
        <f t="shared" si="42"/>
        <v>0</v>
      </c>
      <c r="K1387" s="175">
        <f>IF(B1387=1,"",IF(AND(TrackingWorksheet!G1392="",TrackingWorksheet!H1392="", TrackingWorksheet!I1392=""),1,0)*D1387)</f>
        <v>0</v>
      </c>
      <c r="L1387" s="178" t="str">
        <f>IF(B1387=1,"",IF(TrackingWorksheet!F1392="","",TrackingWorksheet!F1392))</f>
        <v/>
      </c>
      <c r="M1387" s="170"/>
      <c r="N1387" s="170">
        <f>IF(AND(ISBLANK(TrackingWorksheet!B1392),ISBLANK(TrackingWorksheet!C1392),ISBLANK(TrackingWorksheet!G1392),ISBLANK(TrackingWorksheet!I1392),
ISBLANK(TrackingWorksheet!#REF!)),1,0)</f>
        <v>0</v>
      </c>
      <c r="O1387" s="170">
        <f>IF(B1387=1,"",TrackingWorksheet!E1392)</f>
        <v>0</v>
      </c>
      <c r="P1387" s="170" t="e">
        <f>IF(B1387=1,"",IF(AND(TrackingWorksheet!B1392&lt;&gt;"",TrackingWorksheet!B1392&lt;=#REF!,OR(TrackingWorksheet!C1392="",TrackingWorksheet!C1392&gt;=#REF!)),1,0))</f>
        <v>#REF!</v>
      </c>
      <c r="Q1387" s="170" t="e">
        <f>IF(B1387=1,"",IF(AND(TrackingWorksheet!#REF! &lt;&gt;"",TrackingWorksheet!#REF!&lt;=#REF!), 1, 0)*D1387)</f>
        <v>#REF!</v>
      </c>
      <c r="R1387" s="170" t="e">
        <f>IF(B1387=1,"",IF(AND(TrackingWorksheet!#REF! &lt;&gt;"", TrackingWorksheet!#REF!="At facility"), 1, 0)*D1387)</f>
        <v>#REF!</v>
      </c>
      <c r="S1387" s="170" t="e">
        <f>IF(B1387=1,"",IF(AND(TrackingWorksheet!#REF! &lt;&gt;"", TrackingWorksheet!#REF!="Outside of facility"), 1, 0)*D1387)</f>
        <v>#REF!</v>
      </c>
      <c r="T1387" s="170" t="e">
        <f>IF(B1387=1,"",IF(AND(TrackingWorksheet!#REF!&lt;&gt;"",TrackingWorksheet!#REF!&lt;=#REF!),1,0)*D1387)</f>
        <v>#REF!</v>
      </c>
      <c r="U1387" s="170" t="e">
        <f>IF(B1387=1,"",IF(AND(TrackingWorksheet!#REF!&lt;&gt;"",TrackingWorksheet!#REF!&lt;=#REF!),1,0)*D1387)</f>
        <v>#REF!</v>
      </c>
      <c r="V1387" s="170" t="str">
        <f>IF(B1387=1,"",IF(TrackingWorksheet!F1392="","",TrackingWorksheet!F1392))</f>
        <v/>
      </c>
    </row>
    <row r="1388" spans="2:22" x14ac:dyDescent="0.35">
      <c r="B1388" s="178">
        <f>IF(AND(ISBLANK(TrackingWorksheet!B1393),ISBLANK(TrackingWorksheet!C1393),ISBLANK(TrackingWorksheet!G1393),ISBLANK(TrackingWorksheet!I1393),
ISBLANK(TrackingWorksheet!#REF!)),1,0)</f>
        <v>0</v>
      </c>
      <c r="C1388" s="173">
        <f>IF(B1388=1,"",TrackingWorksheet!D1393)</f>
        <v>0</v>
      </c>
      <c r="D1388" s="176">
        <f>IF(B1388=1,"",IF(AND(TrackingWorksheet!B1393&lt;&gt;"",TrackingWorksheet!B1393&lt;=WeeklyCOVIDSummary!$C$7,OR(TrackingWorksheet!C1393="",TrackingWorksheet!C1393&gt;=WeeklyCOVIDSummary!$C$6)),1,0))</f>
        <v>0</v>
      </c>
      <c r="E1388" s="175">
        <f>IF(B1388=1,"",IF(AND(TrackingWorksheet!H1393&lt;&gt;"",TrackingWorksheet!H1393&lt;=WeeklyCOVIDSummary!$C$7),1,0)*D1388)</f>
        <v>0</v>
      </c>
      <c r="F1388" s="175">
        <f>IF(B1388=1,"",IF(AND(TrackingWorksheet!I1393&lt;&gt;"",TrackingWorksheet!I1393&lt;=WeeklyCOVIDSummary!$C$7),1,0)*D1388)</f>
        <v>0</v>
      </c>
      <c r="G1388" s="175">
        <f>IF(B1388=1,"",IF(AND(TrackingWorksheet!G1393&lt;&gt;"",TrackingWorksheet!G1393&lt;=WeeklyCOVIDSummary!$C$7,WeeklyCOVIDSummary!$C$6-TrackingWorksheet!G1393&lt;60),1,0)*D1388)</f>
        <v>0</v>
      </c>
      <c r="H1388" s="175">
        <f>IF(B1388=1,"",IF(AND(TrackingWorksheet!G1393&lt;&gt;"",TrackingWorksheet!G1393&lt;=WeeklyCOVIDSummary!$C$7,TrackingWorksheet!G1393&gt;$M$3),1,0)*D1388)</f>
        <v>0</v>
      </c>
      <c r="I1388" s="175">
        <f t="shared" si="43"/>
        <v>0</v>
      </c>
      <c r="J1388" s="175">
        <f t="shared" si="42"/>
        <v>0</v>
      </c>
      <c r="K1388" s="175">
        <f>IF(B1388=1,"",IF(AND(TrackingWorksheet!G1393="",TrackingWorksheet!H1393="", TrackingWorksheet!I1393=""),1,0)*D1388)</f>
        <v>0</v>
      </c>
      <c r="L1388" s="178" t="str">
        <f>IF(B1388=1,"",IF(TrackingWorksheet!F1393="","",TrackingWorksheet!F1393))</f>
        <v/>
      </c>
      <c r="M1388" s="170"/>
      <c r="N1388" s="170">
        <f>IF(AND(ISBLANK(TrackingWorksheet!B1393),ISBLANK(TrackingWorksheet!C1393),ISBLANK(TrackingWorksheet!G1393),ISBLANK(TrackingWorksheet!I1393),
ISBLANK(TrackingWorksheet!#REF!)),1,0)</f>
        <v>0</v>
      </c>
      <c r="O1388" s="170">
        <f>IF(B1388=1,"",TrackingWorksheet!E1393)</f>
        <v>0</v>
      </c>
      <c r="P1388" s="170" t="e">
        <f>IF(B1388=1,"",IF(AND(TrackingWorksheet!B1393&lt;&gt;"",TrackingWorksheet!B1393&lt;=#REF!,OR(TrackingWorksheet!C1393="",TrackingWorksheet!C1393&gt;=#REF!)),1,0))</f>
        <v>#REF!</v>
      </c>
      <c r="Q1388" s="170" t="e">
        <f>IF(B1388=1,"",IF(AND(TrackingWorksheet!#REF! &lt;&gt;"",TrackingWorksheet!#REF!&lt;=#REF!), 1, 0)*D1388)</f>
        <v>#REF!</v>
      </c>
      <c r="R1388" s="170" t="e">
        <f>IF(B1388=1,"",IF(AND(TrackingWorksheet!#REF! &lt;&gt;"", TrackingWorksheet!#REF!="At facility"), 1, 0)*D1388)</f>
        <v>#REF!</v>
      </c>
      <c r="S1388" s="170" t="e">
        <f>IF(B1388=1,"",IF(AND(TrackingWorksheet!#REF! &lt;&gt;"", TrackingWorksheet!#REF!="Outside of facility"), 1, 0)*D1388)</f>
        <v>#REF!</v>
      </c>
      <c r="T1388" s="170" t="e">
        <f>IF(B1388=1,"",IF(AND(TrackingWorksheet!#REF!&lt;&gt;"",TrackingWorksheet!#REF!&lt;=#REF!),1,0)*D1388)</f>
        <v>#REF!</v>
      </c>
      <c r="U1388" s="170" t="e">
        <f>IF(B1388=1,"",IF(AND(TrackingWorksheet!#REF!&lt;&gt;"",TrackingWorksheet!#REF!&lt;=#REF!),1,0)*D1388)</f>
        <v>#REF!</v>
      </c>
      <c r="V1388" s="170" t="str">
        <f>IF(B1388=1,"",IF(TrackingWorksheet!F1393="","",TrackingWorksheet!F1393))</f>
        <v/>
      </c>
    </row>
    <row r="1389" spans="2:22" x14ac:dyDescent="0.35">
      <c r="B1389" s="178">
        <f>IF(AND(ISBLANK(TrackingWorksheet!B1394),ISBLANK(TrackingWorksheet!C1394),ISBLANK(TrackingWorksheet!G1394),ISBLANK(TrackingWorksheet!I1394),
ISBLANK(TrackingWorksheet!#REF!)),1,0)</f>
        <v>0</v>
      </c>
      <c r="C1389" s="173">
        <f>IF(B1389=1,"",TrackingWorksheet!D1394)</f>
        <v>0</v>
      </c>
      <c r="D1389" s="176">
        <f>IF(B1389=1,"",IF(AND(TrackingWorksheet!B1394&lt;&gt;"",TrackingWorksheet!B1394&lt;=WeeklyCOVIDSummary!$C$7,OR(TrackingWorksheet!C1394="",TrackingWorksheet!C1394&gt;=WeeklyCOVIDSummary!$C$6)),1,0))</f>
        <v>0</v>
      </c>
      <c r="E1389" s="175">
        <f>IF(B1389=1,"",IF(AND(TrackingWorksheet!H1394&lt;&gt;"",TrackingWorksheet!H1394&lt;=WeeklyCOVIDSummary!$C$7),1,0)*D1389)</f>
        <v>0</v>
      </c>
      <c r="F1389" s="175">
        <f>IF(B1389=1,"",IF(AND(TrackingWorksheet!I1394&lt;&gt;"",TrackingWorksheet!I1394&lt;=WeeklyCOVIDSummary!$C$7),1,0)*D1389)</f>
        <v>0</v>
      </c>
      <c r="G1389" s="175">
        <f>IF(B1389=1,"",IF(AND(TrackingWorksheet!G1394&lt;&gt;"",TrackingWorksheet!G1394&lt;=WeeklyCOVIDSummary!$C$7,WeeklyCOVIDSummary!$C$6-TrackingWorksheet!G1394&lt;60),1,0)*D1389)</f>
        <v>0</v>
      </c>
      <c r="H1389" s="175">
        <f>IF(B1389=1,"",IF(AND(TrackingWorksheet!G1394&lt;&gt;"",TrackingWorksheet!G1394&lt;=WeeklyCOVIDSummary!$C$7,TrackingWorksheet!G1394&gt;$M$3),1,0)*D1389)</f>
        <v>0</v>
      </c>
      <c r="I1389" s="175">
        <f t="shared" si="43"/>
        <v>0</v>
      </c>
      <c r="J1389" s="175">
        <f t="shared" si="42"/>
        <v>0</v>
      </c>
      <c r="K1389" s="175">
        <f>IF(B1389=1,"",IF(AND(TrackingWorksheet!G1394="",TrackingWorksheet!H1394="", TrackingWorksheet!I1394=""),1,0)*D1389)</f>
        <v>0</v>
      </c>
      <c r="L1389" s="178" t="str">
        <f>IF(B1389=1,"",IF(TrackingWorksheet!F1394="","",TrackingWorksheet!F1394))</f>
        <v/>
      </c>
      <c r="M1389" s="170"/>
      <c r="N1389" s="170">
        <f>IF(AND(ISBLANK(TrackingWorksheet!B1394),ISBLANK(TrackingWorksheet!C1394),ISBLANK(TrackingWorksheet!G1394),ISBLANK(TrackingWorksheet!I1394),
ISBLANK(TrackingWorksheet!#REF!)),1,0)</f>
        <v>0</v>
      </c>
      <c r="O1389" s="170">
        <f>IF(B1389=1,"",TrackingWorksheet!E1394)</f>
        <v>0</v>
      </c>
      <c r="P1389" s="170" t="e">
        <f>IF(B1389=1,"",IF(AND(TrackingWorksheet!B1394&lt;&gt;"",TrackingWorksheet!B1394&lt;=#REF!,OR(TrackingWorksheet!C1394="",TrackingWorksheet!C1394&gt;=#REF!)),1,0))</f>
        <v>#REF!</v>
      </c>
      <c r="Q1389" s="170" t="e">
        <f>IF(B1389=1,"",IF(AND(TrackingWorksheet!#REF! &lt;&gt;"",TrackingWorksheet!#REF!&lt;=#REF!), 1, 0)*D1389)</f>
        <v>#REF!</v>
      </c>
      <c r="R1389" s="170" t="e">
        <f>IF(B1389=1,"",IF(AND(TrackingWorksheet!#REF! &lt;&gt;"", TrackingWorksheet!#REF!="At facility"), 1, 0)*D1389)</f>
        <v>#REF!</v>
      </c>
      <c r="S1389" s="170" t="e">
        <f>IF(B1389=1,"",IF(AND(TrackingWorksheet!#REF! &lt;&gt;"", TrackingWorksheet!#REF!="Outside of facility"), 1, 0)*D1389)</f>
        <v>#REF!</v>
      </c>
      <c r="T1389" s="170" t="e">
        <f>IF(B1389=1,"",IF(AND(TrackingWorksheet!#REF!&lt;&gt;"",TrackingWorksheet!#REF!&lt;=#REF!),1,0)*D1389)</f>
        <v>#REF!</v>
      </c>
      <c r="U1389" s="170" t="e">
        <f>IF(B1389=1,"",IF(AND(TrackingWorksheet!#REF!&lt;&gt;"",TrackingWorksheet!#REF!&lt;=#REF!),1,0)*D1389)</f>
        <v>#REF!</v>
      </c>
      <c r="V1389" s="170" t="str">
        <f>IF(B1389=1,"",IF(TrackingWorksheet!F1394="","",TrackingWorksheet!F1394))</f>
        <v/>
      </c>
    </row>
    <row r="1390" spans="2:22" x14ac:dyDescent="0.35">
      <c r="B1390" s="178">
        <f>IF(AND(ISBLANK(TrackingWorksheet!B1395),ISBLANK(TrackingWorksheet!C1395),ISBLANK(TrackingWorksheet!G1395),ISBLANK(TrackingWorksheet!I1395),
ISBLANK(TrackingWorksheet!#REF!)),1,0)</f>
        <v>0</v>
      </c>
      <c r="C1390" s="173">
        <f>IF(B1390=1,"",TrackingWorksheet!D1395)</f>
        <v>0</v>
      </c>
      <c r="D1390" s="176">
        <f>IF(B1390=1,"",IF(AND(TrackingWorksheet!B1395&lt;&gt;"",TrackingWorksheet!B1395&lt;=WeeklyCOVIDSummary!$C$7,OR(TrackingWorksheet!C1395="",TrackingWorksheet!C1395&gt;=WeeklyCOVIDSummary!$C$6)),1,0))</f>
        <v>0</v>
      </c>
      <c r="E1390" s="175">
        <f>IF(B1390=1,"",IF(AND(TrackingWorksheet!H1395&lt;&gt;"",TrackingWorksheet!H1395&lt;=WeeklyCOVIDSummary!$C$7),1,0)*D1390)</f>
        <v>0</v>
      </c>
      <c r="F1390" s="175">
        <f>IF(B1390=1,"",IF(AND(TrackingWorksheet!I1395&lt;&gt;"",TrackingWorksheet!I1395&lt;=WeeklyCOVIDSummary!$C$7),1,0)*D1390)</f>
        <v>0</v>
      </c>
      <c r="G1390" s="175">
        <f>IF(B1390=1,"",IF(AND(TrackingWorksheet!G1395&lt;&gt;"",TrackingWorksheet!G1395&lt;=WeeklyCOVIDSummary!$C$7,WeeklyCOVIDSummary!$C$6-TrackingWorksheet!G1395&lt;60),1,0)*D1390)</f>
        <v>0</v>
      </c>
      <c r="H1390" s="175">
        <f>IF(B1390=1,"",IF(AND(TrackingWorksheet!G1395&lt;&gt;"",TrackingWorksheet!G1395&lt;=WeeklyCOVIDSummary!$C$7,TrackingWorksheet!G1395&gt;$M$3),1,0)*D1390)</f>
        <v>0</v>
      </c>
      <c r="I1390" s="175">
        <f t="shared" si="43"/>
        <v>0</v>
      </c>
      <c r="J1390" s="175">
        <f t="shared" si="42"/>
        <v>0</v>
      </c>
      <c r="K1390" s="175">
        <f>IF(B1390=1,"",IF(AND(TrackingWorksheet!G1395="",TrackingWorksheet!H1395="", TrackingWorksheet!I1395=""),1,0)*D1390)</f>
        <v>0</v>
      </c>
      <c r="L1390" s="178" t="str">
        <f>IF(B1390=1,"",IF(TrackingWorksheet!F1395="","",TrackingWorksheet!F1395))</f>
        <v/>
      </c>
      <c r="M1390" s="170"/>
      <c r="N1390" s="170">
        <f>IF(AND(ISBLANK(TrackingWorksheet!B1395),ISBLANK(TrackingWorksheet!C1395),ISBLANK(TrackingWorksheet!G1395),ISBLANK(TrackingWorksheet!I1395),
ISBLANK(TrackingWorksheet!#REF!)),1,0)</f>
        <v>0</v>
      </c>
      <c r="O1390" s="170">
        <f>IF(B1390=1,"",TrackingWorksheet!E1395)</f>
        <v>0</v>
      </c>
      <c r="P1390" s="170" t="e">
        <f>IF(B1390=1,"",IF(AND(TrackingWorksheet!B1395&lt;&gt;"",TrackingWorksheet!B1395&lt;=#REF!,OR(TrackingWorksheet!C1395="",TrackingWorksheet!C1395&gt;=#REF!)),1,0))</f>
        <v>#REF!</v>
      </c>
      <c r="Q1390" s="170" t="e">
        <f>IF(B1390=1,"",IF(AND(TrackingWorksheet!#REF! &lt;&gt;"",TrackingWorksheet!#REF!&lt;=#REF!), 1, 0)*D1390)</f>
        <v>#REF!</v>
      </c>
      <c r="R1390" s="170" t="e">
        <f>IF(B1390=1,"",IF(AND(TrackingWorksheet!#REF! &lt;&gt;"", TrackingWorksheet!#REF!="At facility"), 1, 0)*D1390)</f>
        <v>#REF!</v>
      </c>
      <c r="S1390" s="170" t="e">
        <f>IF(B1390=1,"",IF(AND(TrackingWorksheet!#REF! &lt;&gt;"", TrackingWorksheet!#REF!="Outside of facility"), 1, 0)*D1390)</f>
        <v>#REF!</v>
      </c>
      <c r="T1390" s="170" t="e">
        <f>IF(B1390=1,"",IF(AND(TrackingWorksheet!#REF!&lt;&gt;"",TrackingWorksheet!#REF!&lt;=#REF!),1,0)*D1390)</f>
        <v>#REF!</v>
      </c>
      <c r="U1390" s="170" t="e">
        <f>IF(B1390=1,"",IF(AND(TrackingWorksheet!#REF!&lt;&gt;"",TrackingWorksheet!#REF!&lt;=#REF!),1,0)*D1390)</f>
        <v>#REF!</v>
      </c>
      <c r="V1390" s="170" t="str">
        <f>IF(B1390=1,"",IF(TrackingWorksheet!F1395="","",TrackingWorksheet!F1395))</f>
        <v/>
      </c>
    </row>
    <row r="1391" spans="2:22" x14ac:dyDescent="0.35">
      <c r="B1391" s="178">
        <f>IF(AND(ISBLANK(TrackingWorksheet!B1396),ISBLANK(TrackingWorksheet!C1396),ISBLANK(TrackingWorksheet!G1396),ISBLANK(TrackingWorksheet!I1396),
ISBLANK(TrackingWorksheet!#REF!)),1,0)</f>
        <v>0</v>
      </c>
      <c r="C1391" s="173">
        <f>IF(B1391=1,"",TrackingWorksheet!D1396)</f>
        <v>0</v>
      </c>
      <c r="D1391" s="176">
        <f>IF(B1391=1,"",IF(AND(TrackingWorksheet!B1396&lt;&gt;"",TrackingWorksheet!B1396&lt;=WeeklyCOVIDSummary!$C$7,OR(TrackingWorksheet!C1396="",TrackingWorksheet!C1396&gt;=WeeklyCOVIDSummary!$C$6)),1,0))</f>
        <v>0</v>
      </c>
      <c r="E1391" s="175">
        <f>IF(B1391=1,"",IF(AND(TrackingWorksheet!H1396&lt;&gt;"",TrackingWorksheet!H1396&lt;=WeeklyCOVIDSummary!$C$7),1,0)*D1391)</f>
        <v>0</v>
      </c>
      <c r="F1391" s="175">
        <f>IF(B1391=1,"",IF(AND(TrackingWorksheet!I1396&lt;&gt;"",TrackingWorksheet!I1396&lt;=WeeklyCOVIDSummary!$C$7),1,0)*D1391)</f>
        <v>0</v>
      </c>
      <c r="G1391" s="175">
        <f>IF(B1391=1,"",IF(AND(TrackingWorksheet!G1396&lt;&gt;"",TrackingWorksheet!G1396&lt;=WeeklyCOVIDSummary!$C$7,WeeklyCOVIDSummary!$C$6-TrackingWorksheet!G1396&lt;60),1,0)*D1391)</f>
        <v>0</v>
      </c>
      <c r="H1391" s="175">
        <f>IF(B1391=1,"",IF(AND(TrackingWorksheet!G1396&lt;&gt;"",TrackingWorksheet!G1396&lt;=WeeklyCOVIDSummary!$C$7,TrackingWorksheet!G1396&gt;$M$3),1,0)*D1391)</f>
        <v>0</v>
      </c>
      <c r="I1391" s="175">
        <f t="shared" si="43"/>
        <v>0</v>
      </c>
      <c r="J1391" s="175">
        <f t="shared" si="42"/>
        <v>0</v>
      </c>
      <c r="K1391" s="175">
        <f>IF(B1391=1,"",IF(AND(TrackingWorksheet!G1396="",TrackingWorksheet!H1396="", TrackingWorksheet!I1396=""),1,0)*D1391)</f>
        <v>0</v>
      </c>
      <c r="L1391" s="178" t="str">
        <f>IF(B1391=1,"",IF(TrackingWorksheet!F1396="","",TrackingWorksheet!F1396))</f>
        <v/>
      </c>
      <c r="M1391" s="170"/>
      <c r="N1391" s="170">
        <f>IF(AND(ISBLANK(TrackingWorksheet!B1396),ISBLANK(TrackingWorksheet!C1396),ISBLANK(TrackingWorksheet!G1396),ISBLANK(TrackingWorksheet!I1396),
ISBLANK(TrackingWorksheet!#REF!)),1,0)</f>
        <v>0</v>
      </c>
      <c r="O1391" s="170">
        <f>IF(B1391=1,"",TrackingWorksheet!E1396)</f>
        <v>0</v>
      </c>
      <c r="P1391" s="170" t="e">
        <f>IF(B1391=1,"",IF(AND(TrackingWorksheet!B1396&lt;&gt;"",TrackingWorksheet!B1396&lt;=#REF!,OR(TrackingWorksheet!C1396="",TrackingWorksheet!C1396&gt;=#REF!)),1,0))</f>
        <v>#REF!</v>
      </c>
      <c r="Q1391" s="170" t="e">
        <f>IF(B1391=1,"",IF(AND(TrackingWorksheet!#REF! &lt;&gt;"",TrackingWorksheet!#REF!&lt;=#REF!), 1, 0)*D1391)</f>
        <v>#REF!</v>
      </c>
      <c r="R1391" s="170" t="e">
        <f>IF(B1391=1,"",IF(AND(TrackingWorksheet!#REF! &lt;&gt;"", TrackingWorksheet!#REF!="At facility"), 1, 0)*D1391)</f>
        <v>#REF!</v>
      </c>
      <c r="S1391" s="170" t="e">
        <f>IF(B1391=1,"",IF(AND(TrackingWorksheet!#REF! &lt;&gt;"", TrackingWorksheet!#REF!="Outside of facility"), 1, 0)*D1391)</f>
        <v>#REF!</v>
      </c>
      <c r="T1391" s="170" t="e">
        <f>IF(B1391=1,"",IF(AND(TrackingWorksheet!#REF!&lt;&gt;"",TrackingWorksheet!#REF!&lt;=#REF!),1,0)*D1391)</f>
        <v>#REF!</v>
      </c>
      <c r="U1391" s="170" t="e">
        <f>IF(B1391=1,"",IF(AND(TrackingWorksheet!#REF!&lt;&gt;"",TrackingWorksheet!#REF!&lt;=#REF!),1,0)*D1391)</f>
        <v>#REF!</v>
      </c>
      <c r="V1391" s="170" t="str">
        <f>IF(B1391=1,"",IF(TrackingWorksheet!F1396="","",TrackingWorksheet!F1396))</f>
        <v/>
      </c>
    </row>
    <row r="1392" spans="2:22" x14ac:dyDescent="0.35">
      <c r="B1392" s="178">
        <f>IF(AND(ISBLANK(TrackingWorksheet!B1397),ISBLANK(TrackingWorksheet!C1397),ISBLANK(TrackingWorksheet!G1397),ISBLANK(TrackingWorksheet!I1397),
ISBLANK(TrackingWorksheet!#REF!)),1,0)</f>
        <v>0</v>
      </c>
      <c r="C1392" s="173">
        <f>IF(B1392=1,"",TrackingWorksheet!D1397)</f>
        <v>0</v>
      </c>
      <c r="D1392" s="176">
        <f>IF(B1392=1,"",IF(AND(TrackingWorksheet!B1397&lt;&gt;"",TrackingWorksheet!B1397&lt;=WeeklyCOVIDSummary!$C$7,OR(TrackingWorksheet!C1397="",TrackingWorksheet!C1397&gt;=WeeklyCOVIDSummary!$C$6)),1,0))</f>
        <v>0</v>
      </c>
      <c r="E1392" s="175">
        <f>IF(B1392=1,"",IF(AND(TrackingWorksheet!H1397&lt;&gt;"",TrackingWorksheet!H1397&lt;=WeeklyCOVIDSummary!$C$7),1,0)*D1392)</f>
        <v>0</v>
      </c>
      <c r="F1392" s="175">
        <f>IF(B1392=1,"",IF(AND(TrackingWorksheet!I1397&lt;&gt;"",TrackingWorksheet!I1397&lt;=WeeklyCOVIDSummary!$C$7),1,0)*D1392)</f>
        <v>0</v>
      </c>
      <c r="G1392" s="175">
        <f>IF(B1392=1,"",IF(AND(TrackingWorksheet!G1397&lt;&gt;"",TrackingWorksheet!G1397&lt;=WeeklyCOVIDSummary!$C$7,WeeklyCOVIDSummary!$C$6-TrackingWorksheet!G1397&lt;60),1,0)*D1392)</f>
        <v>0</v>
      </c>
      <c r="H1392" s="175">
        <f>IF(B1392=1,"",IF(AND(TrackingWorksheet!G1397&lt;&gt;"",TrackingWorksheet!G1397&lt;=WeeklyCOVIDSummary!$C$7,TrackingWorksheet!G1397&gt;$M$3),1,0)*D1392)</f>
        <v>0</v>
      </c>
      <c r="I1392" s="175">
        <f t="shared" si="43"/>
        <v>0</v>
      </c>
      <c r="J1392" s="175">
        <f t="shared" si="42"/>
        <v>0</v>
      </c>
      <c r="K1392" s="175">
        <f>IF(B1392=1,"",IF(AND(TrackingWorksheet!G1397="",TrackingWorksheet!H1397="", TrackingWorksheet!I1397=""),1,0)*D1392)</f>
        <v>0</v>
      </c>
      <c r="L1392" s="178" t="str">
        <f>IF(B1392=1,"",IF(TrackingWorksheet!F1397="","",TrackingWorksheet!F1397))</f>
        <v/>
      </c>
      <c r="M1392" s="170"/>
      <c r="N1392" s="170">
        <f>IF(AND(ISBLANK(TrackingWorksheet!B1397),ISBLANK(TrackingWorksheet!C1397),ISBLANK(TrackingWorksheet!G1397),ISBLANK(TrackingWorksheet!I1397),
ISBLANK(TrackingWorksheet!#REF!)),1,0)</f>
        <v>0</v>
      </c>
      <c r="O1392" s="170">
        <f>IF(B1392=1,"",TrackingWorksheet!E1397)</f>
        <v>0</v>
      </c>
      <c r="P1392" s="170" t="e">
        <f>IF(B1392=1,"",IF(AND(TrackingWorksheet!B1397&lt;&gt;"",TrackingWorksheet!B1397&lt;=#REF!,OR(TrackingWorksheet!C1397="",TrackingWorksheet!C1397&gt;=#REF!)),1,0))</f>
        <v>#REF!</v>
      </c>
      <c r="Q1392" s="170" t="e">
        <f>IF(B1392=1,"",IF(AND(TrackingWorksheet!#REF! &lt;&gt;"",TrackingWorksheet!#REF!&lt;=#REF!), 1, 0)*D1392)</f>
        <v>#REF!</v>
      </c>
      <c r="R1392" s="170" t="e">
        <f>IF(B1392=1,"",IF(AND(TrackingWorksheet!#REF! &lt;&gt;"", TrackingWorksheet!#REF!="At facility"), 1, 0)*D1392)</f>
        <v>#REF!</v>
      </c>
      <c r="S1392" s="170" t="e">
        <f>IF(B1392=1,"",IF(AND(TrackingWorksheet!#REF! &lt;&gt;"", TrackingWorksheet!#REF!="Outside of facility"), 1, 0)*D1392)</f>
        <v>#REF!</v>
      </c>
      <c r="T1392" s="170" t="e">
        <f>IF(B1392=1,"",IF(AND(TrackingWorksheet!#REF!&lt;&gt;"",TrackingWorksheet!#REF!&lt;=#REF!),1,0)*D1392)</f>
        <v>#REF!</v>
      </c>
      <c r="U1392" s="170" t="e">
        <f>IF(B1392=1,"",IF(AND(TrackingWorksheet!#REF!&lt;&gt;"",TrackingWorksheet!#REF!&lt;=#REF!),1,0)*D1392)</f>
        <v>#REF!</v>
      </c>
      <c r="V1392" s="170" t="str">
        <f>IF(B1392=1,"",IF(TrackingWorksheet!F1397="","",TrackingWorksheet!F1397))</f>
        <v/>
      </c>
    </row>
    <row r="1393" spans="2:22" x14ac:dyDescent="0.35">
      <c r="B1393" s="178">
        <f>IF(AND(ISBLANK(TrackingWorksheet!B1398),ISBLANK(TrackingWorksheet!C1398),ISBLANK(TrackingWorksheet!G1398),ISBLANK(TrackingWorksheet!I1398),
ISBLANK(TrackingWorksheet!#REF!)),1,0)</f>
        <v>0</v>
      </c>
      <c r="C1393" s="173">
        <f>IF(B1393=1,"",TrackingWorksheet!D1398)</f>
        <v>0</v>
      </c>
      <c r="D1393" s="176">
        <f>IF(B1393=1,"",IF(AND(TrackingWorksheet!B1398&lt;&gt;"",TrackingWorksheet!B1398&lt;=WeeklyCOVIDSummary!$C$7,OR(TrackingWorksheet!C1398="",TrackingWorksheet!C1398&gt;=WeeklyCOVIDSummary!$C$6)),1,0))</f>
        <v>0</v>
      </c>
      <c r="E1393" s="175">
        <f>IF(B1393=1,"",IF(AND(TrackingWorksheet!H1398&lt;&gt;"",TrackingWorksheet!H1398&lt;=WeeklyCOVIDSummary!$C$7),1,0)*D1393)</f>
        <v>0</v>
      </c>
      <c r="F1393" s="175">
        <f>IF(B1393=1,"",IF(AND(TrackingWorksheet!I1398&lt;&gt;"",TrackingWorksheet!I1398&lt;=WeeklyCOVIDSummary!$C$7),1,0)*D1393)</f>
        <v>0</v>
      </c>
      <c r="G1393" s="175">
        <f>IF(B1393=1,"",IF(AND(TrackingWorksheet!G1398&lt;&gt;"",TrackingWorksheet!G1398&lt;=WeeklyCOVIDSummary!$C$7,WeeklyCOVIDSummary!$C$6-TrackingWorksheet!G1398&lt;60),1,0)*D1393)</f>
        <v>0</v>
      </c>
      <c r="H1393" s="175">
        <f>IF(B1393=1,"",IF(AND(TrackingWorksheet!G1398&lt;&gt;"",TrackingWorksheet!G1398&lt;=WeeklyCOVIDSummary!$C$7,TrackingWorksheet!G1398&gt;$M$3),1,0)*D1393)</f>
        <v>0</v>
      </c>
      <c r="I1393" s="175">
        <f t="shared" si="43"/>
        <v>0</v>
      </c>
      <c r="J1393" s="175">
        <f t="shared" si="42"/>
        <v>0</v>
      </c>
      <c r="K1393" s="175">
        <f>IF(B1393=1,"",IF(AND(TrackingWorksheet!G1398="",TrackingWorksheet!H1398="", TrackingWorksheet!I1398=""),1,0)*D1393)</f>
        <v>0</v>
      </c>
      <c r="L1393" s="178" t="str">
        <f>IF(B1393=1,"",IF(TrackingWorksheet!F1398="","",TrackingWorksheet!F1398))</f>
        <v/>
      </c>
      <c r="M1393" s="170"/>
      <c r="N1393" s="170">
        <f>IF(AND(ISBLANK(TrackingWorksheet!B1398),ISBLANK(TrackingWorksheet!C1398),ISBLANK(TrackingWorksheet!G1398),ISBLANK(TrackingWorksheet!I1398),
ISBLANK(TrackingWorksheet!#REF!)),1,0)</f>
        <v>0</v>
      </c>
      <c r="O1393" s="170">
        <f>IF(B1393=1,"",TrackingWorksheet!E1398)</f>
        <v>0</v>
      </c>
      <c r="P1393" s="170" t="e">
        <f>IF(B1393=1,"",IF(AND(TrackingWorksheet!B1398&lt;&gt;"",TrackingWorksheet!B1398&lt;=#REF!,OR(TrackingWorksheet!C1398="",TrackingWorksheet!C1398&gt;=#REF!)),1,0))</f>
        <v>#REF!</v>
      </c>
      <c r="Q1393" s="170" t="e">
        <f>IF(B1393=1,"",IF(AND(TrackingWorksheet!#REF! &lt;&gt;"",TrackingWorksheet!#REF!&lt;=#REF!), 1, 0)*D1393)</f>
        <v>#REF!</v>
      </c>
      <c r="R1393" s="170" t="e">
        <f>IF(B1393=1,"",IF(AND(TrackingWorksheet!#REF! &lt;&gt;"", TrackingWorksheet!#REF!="At facility"), 1, 0)*D1393)</f>
        <v>#REF!</v>
      </c>
      <c r="S1393" s="170" t="e">
        <f>IF(B1393=1,"",IF(AND(TrackingWorksheet!#REF! &lt;&gt;"", TrackingWorksheet!#REF!="Outside of facility"), 1, 0)*D1393)</f>
        <v>#REF!</v>
      </c>
      <c r="T1393" s="170" t="e">
        <f>IF(B1393=1,"",IF(AND(TrackingWorksheet!#REF!&lt;&gt;"",TrackingWorksheet!#REF!&lt;=#REF!),1,0)*D1393)</f>
        <v>#REF!</v>
      </c>
      <c r="U1393" s="170" t="e">
        <f>IF(B1393=1,"",IF(AND(TrackingWorksheet!#REF!&lt;&gt;"",TrackingWorksheet!#REF!&lt;=#REF!),1,0)*D1393)</f>
        <v>#REF!</v>
      </c>
      <c r="V1393" s="170" t="str">
        <f>IF(B1393=1,"",IF(TrackingWorksheet!F1398="","",TrackingWorksheet!F1398))</f>
        <v/>
      </c>
    </row>
    <row r="1394" spans="2:22" x14ac:dyDescent="0.35">
      <c r="B1394" s="178">
        <f>IF(AND(ISBLANK(TrackingWorksheet!B1399),ISBLANK(TrackingWorksheet!C1399),ISBLANK(TrackingWorksheet!G1399),ISBLANK(TrackingWorksheet!I1399),
ISBLANK(TrackingWorksheet!#REF!)),1,0)</f>
        <v>0</v>
      </c>
      <c r="C1394" s="173">
        <f>IF(B1394=1,"",TrackingWorksheet!D1399)</f>
        <v>0</v>
      </c>
      <c r="D1394" s="176">
        <f>IF(B1394=1,"",IF(AND(TrackingWorksheet!B1399&lt;&gt;"",TrackingWorksheet!B1399&lt;=WeeklyCOVIDSummary!$C$7,OR(TrackingWorksheet!C1399="",TrackingWorksheet!C1399&gt;=WeeklyCOVIDSummary!$C$6)),1,0))</f>
        <v>0</v>
      </c>
      <c r="E1394" s="175">
        <f>IF(B1394=1,"",IF(AND(TrackingWorksheet!H1399&lt;&gt;"",TrackingWorksheet!H1399&lt;=WeeklyCOVIDSummary!$C$7),1,0)*D1394)</f>
        <v>0</v>
      </c>
      <c r="F1394" s="175">
        <f>IF(B1394=1,"",IF(AND(TrackingWorksheet!I1399&lt;&gt;"",TrackingWorksheet!I1399&lt;=WeeklyCOVIDSummary!$C$7),1,0)*D1394)</f>
        <v>0</v>
      </c>
      <c r="G1394" s="175">
        <f>IF(B1394=1,"",IF(AND(TrackingWorksheet!G1399&lt;&gt;"",TrackingWorksheet!G1399&lt;=WeeklyCOVIDSummary!$C$7,WeeklyCOVIDSummary!$C$6-TrackingWorksheet!G1399&lt;60),1,0)*D1394)</f>
        <v>0</v>
      </c>
      <c r="H1394" s="175">
        <f>IF(B1394=1,"",IF(AND(TrackingWorksheet!G1399&lt;&gt;"",TrackingWorksheet!G1399&lt;=WeeklyCOVIDSummary!$C$7,TrackingWorksheet!G1399&gt;$M$3),1,0)*D1394)</f>
        <v>0</v>
      </c>
      <c r="I1394" s="175">
        <f t="shared" si="43"/>
        <v>0</v>
      </c>
      <c r="J1394" s="175">
        <f t="shared" si="42"/>
        <v>0</v>
      </c>
      <c r="K1394" s="175">
        <f>IF(B1394=1,"",IF(AND(TrackingWorksheet!G1399="",TrackingWorksheet!H1399="", TrackingWorksheet!I1399=""),1,0)*D1394)</f>
        <v>0</v>
      </c>
      <c r="L1394" s="178" t="str">
        <f>IF(B1394=1,"",IF(TrackingWorksheet!F1399="","",TrackingWorksheet!F1399))</f>
        <v/>
      </c>
      <c r="M1394" s="170"/>
      <c r="N1394" s="170">
        <f>IF(AND(ISBLANK(TrackingWorksheet!B1399),ISBLANK(TrackingWorksheet!C1399),ISBLANK(TrackingWorksheet!G1399),ISBLANK(TrackingWorksheet!I1399),
ISBLANK(TrackingWorksheet!#REF!)),1,0)</f>
        <v>0</v>
      </c>
      <c r="O1394" s="170">
        <f>IF(B1394=1,"",TrackingWorksheet!E1399)</f>
        <v>0</v>
      </c>
      <c r="P1394" s="170" t="e">
        <f>IF(B1394=1,"",IF(AND(TrackingWorksheet!B1399&lt;&gt;"",TrackingWorksheet!B1399&lt;=#REF!,OR(TrackingWorksheet!C1399="",TrackingWorksheet!C1399&gt;=#REF!)),1,0))</f>
        <v>#REF!</v>
      </c>
      <c r="Q1394" s="170" t="e">
        <f>IF(B1394=1,"",IF(AND(TrackingWorksheet!#REF! &lt;&gt;"",TrackingWorksheet!#REF!&lt;=#REF!), 1, 0)*D1394)</f>
        <v>#REF!</v>
      </c>
      <c r="R1394" s="170" t="e">
        <f>IF(B1394=1,"",IF(AND(TrackingWorksheet!#REF! &lt;&gt;"", TrackingWorksheet!#REF!="At facility"), 1, 0)*D1394)</f>
        <v>#REF!</v>
      </c>
      <c r="S1394" s="170" t="e">
        <f>IF(B1394=1,"",IF(AND(TrackingWorksheet!#REF! &lt;&gt;"", TrackingWorksheet!#REF!="Outside of facility"), 1, 0)*D1394)</f>
        <v>#REF!</v>
      </c>
      <c r="T1394" s="170" t="e">
        <f>IF(B1394=1,"",IF(AND(TrackingWorksheet!#REF!&lt;&gt;"",TrackingWorksheet!#REF!&lt;=#REF!),1,0)*D1394)</f>
        <v>#REF!</v>
      </c>
      <c r="U1394" s="170" t="e">
        <f>IF(B1394=1,"",IF(AND(TrackingWorksheet!#REF!&lt;&gt;"",TrackingWorksheet!#REF!&lt;=#REF!),1,0)*D1394)</f>
        <v>#REF!</v>
      </c>
      <c r="V1394" s="170" t="str">
        <f>IF(B1394=1,"",IF(TrackingWorksheet!F1399="","",TrackingWorksheet!F1399))</f>
        <v/>
      </c>
    </row>
    <row r="1395" spans="2:22" x14ac:dyDescent="0.35">
      <c r="B1395" s="178">
        <f>IF(AND(ISBLANK(TrackingWorksheet!B1400),ISBLANK(TrackingWorksheet!C1400),ISBLANK(TrackingWorksheet!G1400),ISBLANK(TrackingWorksheet!I1400),
ISBLANK(TrackingWorksheet!#REF!)),1,0)</f>
        <v>0</v>
      </c>
      <c r="C1395" s="173">
        <f>IF(B1395=1,"",TrackingWorksheet!D1400)</f>
        <v>0</v>
      </c>
      <c r="D1395" s="176">
        <f>IF(B1395=1,"",IF(AND(TrackingWorksheet!B1400&lt;&gt;"",TrackingWorksheet!B1400&lt;=WeeklyCOVIDSummary!$C$7,OR(TrackingWorksheet!C1400="",TrackingWorksheet!C1400&gt;=WeeklyCOVIDSummary!$C$6)),1,0))</f>
        <v>0</v>
      </c>
      <c r="E1395" s="175">
        <f>IF(B1395=1,"",IF(AND(TrackingWorksheet!H1400&lt;&gt;"",TrackingWorksheet!H1400&lt;=WeeklyCOVIDSummary!$C$7),1,0)*D1395)</f>
        <v>0</v>
      </c>
      <c r="F1395" s="175">
        <f>IF(B1395=1,"",IF(AND(TrackingWorksheet!I1400&lt;&gt;"",TrackingWorksheet!I1400&lt;=WeeklyCOVIDSummary!$C$7),1,0)*D1395)</f>
        <v>0</v>
      </c>
      <c r="G1395" s="175">
        <f>IF(B1395=1,"",IF(AND(TrackingWorksheet!G1400&lt;&gt;"",TrackingWorksheet!G1400&lt;=WeeklyCOVIDSummary!$C$7,WeeklyCOVIDSummary!$C$6-TrackingWorksheet!G1400&lt;60),1,0)*D1395)</f>
        <v>0</v>
      </c>
      <c r="H1395" s="175">
        <f>IF(B1395=1,"",IF(AND(TrackingWorksheet!G1400&lt;&gt;"",TrackingWorksheet!G1400&lt;=WeeklyCOVIDSummary!$C$7,TrackingWorksheet!G1400&gt;$M$3),1,0)*D1395)</f>
        <v>0</v>
      </c>
      <c r="I1395" s="175">
        <f t="shared" si="43"/>
        <v>0</v>
      </c>
      <c r="J1395" s="175">
        <f t="shared" si="42"/>
        <v>0</v>
      </c>
      <c r="K1395" s="175">
        <f>IF(B1395=1,"",IF(AND(TrackingWorksheet!G1400="",TrackingWorksheet!H1400="", TrackingWorksheet!I1400=""),1,0)*D1395)</f>
        <v>0</v>
      </c>
      <c r="L1395" s="178" t="str">
        <f>IF(B1395=1,"",IF(TrackingWorksheet!F1400="","",TrackingWorksheet!F1400))</f>
        <v/>
      </c>
      <c r="M1395" s="170"/>
      <c r="N1395" s="170">
        <f>IF(AND(ISBLANK(TrackingWorksheet!B1400),ISBLANK(TrackingWorksheet!C1400),ISBLANK(TrackingWorksheet!G1400),ISBLANK(TrackingWorksheet!I1400),
ISBLANK(TrackingWorksheet!#REF!)),1,0)</f>
        <v>0</v>
      </c>
      <c r="O1395" s="170">
        <f>IF(B1395=1,"",TrackingWorksheet!E1400)</f>
        <v>0</v>
      </c>
      <c r="P1395" s="170" t="e">
        <f>IF(B1395=1,"",IF(AND(TrackingWorksheet!B1400&lt;&gt;"",TrackingWorksheet!B1400&lt;=#REF!,OR(TrackingWorksheet!C1400="",TrackingWorksheet!C1400&gt;=#REF!)),1,0))</f>
        <v>#REF!</v>
      </c>
      <c r="Q1395" s="170" t="e">
        <f>IF(B1395=1,"",IF(AND(TrackingWorksheet!#REF! &lt;&gt;"",TrackingWorksheet!#REF!&lt;=#REF!), 1, 0)*D1395)</f>
        <v>#REF!</v>
      </c>
      <c r="R1395" s="170" t="e">
        <f>IF(B1395=1,"",IF(AND(TrackingWorksheet!#REF! &lt;&gt;"", TrackingWorksheet!#REF!="At facility"), 1, 0)*D1395)</f>
        <v>#REF!</v>
      </c>
      <c r="S1395" s="170" t="e">
        <f>IF(B1395=1,"",IF(AND(TrackingWorksheet!#REF! &lt;&gt;"", TrackingWorksheet!#REF!="Outside of facility"), 1, 0)*D1395)</f>
        <v>#REF!</v>
      </c>
      <c r="T1395" s="170" t="e">
        <f>IF(B1395=1,"",IF(AND(TrackingWorksheet!#REF!&lt;&gt;"",TrackingWorksheet!#REF!&lt;=#REF!),1,0)*D1395)</f>
        <v>#REF!</v>
      </c>
      <c r="U1395" s="170" t="e">
        <f>IF(B1395=1,"",IF(AND(TrackingWorksheet!#REF!&lt;&gt;"",TrackingWorksheet!#REF!&lt;=#REF!),1,0)*D1395)</f>
        <v>#REF!</v>
      </c>
      <c r="V1395" s="170" t="str">
        <f>IF(B1395=1,"",IF(TrackingWorksheet!F1400="","",TrackingWorksheet!F1400))</f>
        <v/>
      </c>
    </row>
    <row r="1396" spans="2:22" x14ac:dyDescent="0.35">
      <c r="B1396" s="178">
        <f>IF(AND(ISBLANK(TrackingWorksheet!B1401),ISBLANK(TrackingWorksheet!C1401),ISBLANK(TrackingWorksheet!G1401),ISBLANK(TrackingWorksheet!I1401),
ISBLANK(TrackingWorksheet!#REF!)),1,0)</f>
        <v>0</v>
      </c>
      <c r="C1396" s="173">
        <f>IF(B1396=1,"",TrackingWorksheet!D1401)</f>
        <v>0</v>
      </c>
      <c r="D1396" s="176">
        <f>IF(B1396=1,"",IF(AND(TrackingWorksheet!B1401&lt;&gt;"",TrackingWorksheet!B1401&lt;=WeeklyCOVIDSummary!$C$7,OR(TrackingWorksheet!C1401="",TrackingWorksheet!C1401&gt;=WeeklyCOVIDSummary!$C$6)),1,0))</f>
        <v>0</v>
      </c>
      <c r="E1396" s="175">
        <f>IF(B1396=1,"",IF(AND(TrackingWorksheet!H1401&lt;&gt;"",TrackingWorksheet!H1401&lt;=WeeklyCOVIDSummary!$C$7),1,0)*D1396)</f>
        <v>0</v>
      </c>
      <c r="F1396" s="175">
        <f>IF(B1396=1,"",IF(AND(TrackingWorksheet!I1401&lt;&gt;"",TrackingWorksheet!I1401&lt;=WeeklyCOVIDSummary!$C$7),1,0)*D1396)</f>
        <v>0</v>
      </c>
      <c r="G1396" s="175">
        <f>IF(B1396=1,"",IF(AND(TrackingWorksheet!G1401&lt;&gt;"",TrackingWorksheet!G1401&lt;=WeeklyCOVIDSummary!$C$7,WeeklyCOVIDSummary!$C$6-TrackingWorksheet!G1401&lt;60),1,0)*D1396)</f>
        <v>0</v>
      </c>
      <c r="H1396" s="175">
        <f>IF(B1396=1,"",IF(AND(TrackingWorksheet!G1401&lt;&gt;"",TrackingWorksheet!G1401&lt;=WeeklyCOVIDSummary!$C$7,TrackingWorksheet!G1401&gt;$M$3),1,0)*D1396)</f>
        <v>0</v>
      </c>
      <c r="I1396" s="175">
        <f t="shared" si="43"/>
        <v>0</v>
      </c>
      <c r="J1396" s="175">
        <f t="shared" si="42"/>
        <v>0</v>
      </c>
      <c r="K1396" s="175">
        <f>IF(B1396=1,"",IF(AND(TrackingWorksheet!G1401="",TrackingWorksheet!H1401="", TrackingWorksheet!I1401=""),1,0)*D1396)</f>
        <v>0</v>
      </c>
      <c r="L1396" s="178" t="str">
        <f>IF(B1396=1,"",IF(TrackingWorksheet!F1401="","",TrackingWorksheet!F1401))</f>
        <v/>
      </c>
      <c r="M1396" s="170"/>
      <c r="N1396" s="170">
        <f>IF(AND(ISBLANK(TrackingWorksheet!B1401),ISBLANK(TrackingWorksheet!C1401),ISBLANK(TrackingWorksheet!G1401),ISBLANK(TrackingWorksheet!I1401),
ISBLANK(TrackingWorksheet!#REF!)),1,0)</f>
        <v>0</v>
      </c>
      <c r="O1396" s="170">
        <f>IF(B1396=1,"",TrackingWorksheet!E1401)</f>
        <v>0</v>
      </c>
      <c r="P1396" s="170" t="e">
        <f>IF(B1396=1,"",IF(AND(TrackingWorksheet!B1401&lt;&gt;"",TrackingWorksheet!B1401&lt;=#REF!,OR(TrackingWorksheet!C1401="",TrackingWorksheet!C1401&gt;=#REF!)),1,0))</f>
        <v>#REF!</v>
      </c>
      <c r="Q1396" s="170" t="e">
        <f>IF(B1396=1,"",IF(AND(TrackingWorksheet!#REF! &lt;&gt;"",TrackingWorksheet!#REF!&lt;=#REF!), 1, 0)*D1396)</f>
        <v>#REF!</v>
      </c>
      <c r="R1396" s="170" t="e">
        <f>IF(B1396=1,"",IF(AND(TrackingWorksheet!#REF! &lt;&gt;"", TrackingWorksheet!#REF!="At facility"), 1, 0)*D1396)</f>
        <v>#REF!</v>
      </c>
      <c r="S1396" s="170" t="e">
        <f>IF(B1396=1,"",IF(AND(TrackingWorksheet!#REF! &lt;&gt;"", TrackingWorksheet!#REF!="Outside of facility"), 1, 0)*D1396)</f>
        <v>#REF!</v>
      </c>
      <c r="T1396" s="170" t="e">
        <f>IF(B1396=1,"",IF(AND(TrackingWorksheet!#REF!&lt;&gt;"",TrackingWorksheet!#REF!&lt;=#REF!),1,0)*D1396)</f>
        <v>#REF!</v>
      </c>
      <c r="U1396" s="170" t="e">
        <f>IF(B1396=1,"",IF(AND(TrackingWorksheet!#REF!&lt;&gt;"",TrackingWorksheet!#REF!&lt;=#REF!),1,0)*D1396)</f>
        <v>#REF!</v>
      </c>
      <c r="V1396" s="170" t="str">
        <f>IF(B1396=1,"",IF(TrackingWorksheet!F1401="","",TrackingWorksheet!F1401))</f>
        <v/>
      </c>
    </row>
    <row r="1397" spans="2:22" x14ac:dyDescent="0.35">
      <c r="B1397" s="178">
        <f>IF(AND(ISBLANK(TrackingWorksheet!B1402),ISBLANK(TrackingWorksheet!C1402),ISBLANK(TrackingWorksheet!G1402),ISBLANK(TrackingWorksheet!I1402),
ISBLANK(TrackingWorksheet!#REF!)),1,0)</f>
        <v>0</v>
      </c>
      <c r="C1397" s="173">
        <f>IF(B1397=1,"",TrackingWorksheet!D1402)</f>
        <v>0</v>
      </c>
      <c r="D1397" s="176">
        <f>IF(B1397=1,"",IF(AND(TrackingWorksheet!B1402&lt;&gt;"",TrackingWorksheet!B1402&lt;=WeeklyCOVIDSummary!$C$7,OR(TrackingWorksheet!C1402="",TrackingWorksheet!C1402&gt;=WeeklyCOVIDSummary!$C$6)),1,0))</f>
        <v>0</v>
      </c>
      <c r="E1397" s="175">
        <f>IF(B1397=1,"",IF(AND(TrackingWorksheet!H1402&lt;&gt;"",TrackingWorksheet!H1402&lt;=WeeklyCOVIDSummary!$C$7),1,0)*D1397)</f>
        <v>0</v>
      </c>
      <c r="F1397" s="175">
        <f>IF(B1397=1,"",IF(AND(TrackingWorksheet!I1402&lt;&gt;"",TrackingWorksheet!I1402&lt;=WeeklyCOVIDSummary!$C$7),1,0)*D1397)</f>
        <v>0</v>
      </c>
      <c r="G1397" s="175">
        <f>IF(B1397=1,"",IF(AND(TrackingWorksheet!G1402&lt;&gt;"",TrackingWorksheet!G1402&lt;=WeeklyCOVIDSummary!$C$7,WeeklyCOVIDSummary!$C$6-TrackingWorksheet!G1402&lt;60),1,0)*D1397)</f>
        <v>0</v>
      </c>
      <c r="H1397" s="175">
        <f>IF(B1397=1,"",IF(AND(TrackingWorksheet!G1402&lt;&gt;"",TrackingWorksheet!G1402&lt;=WeeklyCOVIDSummary!$C$7,TrackingWorksheet!G1402&gt;$M$3),1,0)*D1397)</f>
        <v>0</v>
      </c>
      <c r="I1397" s="175">
        <f t="shared" si="43"/>
        <v>0</v>
      </c>
      <c r="J1397" s="175">
        <f t="shared" si="42"/>
        <v>0</v>
      </c>
      <c r="K1397" s="175">
        <f>IF(B1397=1,"",IF(AND(TrackingWorksheet!G1402="",TrackingWorksheet!H1402="", TrackingWorksheet!I1402=""),1,0)*D1397)</f>
        <v>0</v>
      </c>
      <c r="L1397" s="178" t="str">
        <f>IF(B1397=1,"",IF(TrackingWorksheet!F1402="","",TrackingWorksheet!F1402))</f>
        <v/>
      </c>
      <c r="M1397" s="170"/>
      <c r="N1397" s="170">
        <f>IF(AND(ISBLANK(TrackingWorksheet!B1402),ISBLANK(TrackingWorksheet!C1402),ISBLANK(TrackingWorksheet!G1402),ISBLANK(TrackingWorksheet!I1402),
ISBLANK(TrackingWorksheet!#REF!)),1,0)</f>
        <v>0</v>
      </c>
      <c r="O1397" s="170">
        <f>IF(B1397=1,"",TrackingWorksheet!E1402)</f>
        <v>0</v>
      </c>
      <c r="P1397" s="170" t="e">
        <f>IF(B1397=1,"",IF(AND(TrackingWorksheet!B1402&lt;&gt;"",TrackingWorksheet!B1402&lt;=#REF!,OR(TrackingWorksheet!C1402="",TrackingWorksheet!C1402&gt;=#REF!)),1,0))</f>
        <v>#REF!</v>
      </c>
      <c r="Q1397" s="170" t="e">
        <f>IF(B1397=1,"",IF(AND(TrackingWorksheet!#REF! &lt;&gt;"",TrackingWorksheet!#REF!&lt;=#REF!), 1, 0)*D1397)</f>
        <v>#REF!</v>
      </c>
      <c r="R1397" s="170" t="e">
        <f>IF(B1397=1,"",IF(AND(TrackingWorksheet!#REF! &lt;&gt;"", TrackingWorksheet!#REF!="At facility"), 1, 0)*D1397)</f>
        <v>#REF!</v>
      </c>
      <c r="S1397" s="170" t="e">
        <f>IF(B1397=1,"",IF(AND(TrackingWorksheet!#REF! &lt;&gt;"", TrackingWorksheet!#REF!="Outside of facility"), 1, 0)*D1397)</f>
        <v>#REF!</v>
      </c>
      <c r="T1397" s="170" t="e">
        <f>IF(B1397=1,"",IF(AND(TrackingWorksheet!#REF!&lt;&gt;"",TrackingWorksheet!#REF!&lt;=#REF!),1,0)*D1397)</f>
        <v>#REF!</v>
      </c>
      <c r="U1397" s="170" t="e">
        <f>IF(B1397=1,"",IF(AND(TrackingWorksheet!#REF!&lt;&gt;"",TrackingWorksheet!#REF!&lt;=#REF!),1,0)*D1397)</f>
        <v>#REF!</v>
      </c>
      <c r="V1397" s="170" t="str">
        <f>IF(B1397=1,"",IF(TrackingWorksheet!F1402="","",TrackingWorksheet!F1402))</f>
        <v/>
      </c>
    </row>
    <row r="1398" spans="2:22" x14ac:dyDescent="0.35">
      <c r="B1398" s="178">
        <f>IF(AND(ISBLANK(TrackingWorksheet!B1403),ISBLANK(TrackingWorksheet!C1403),ISBLANK(TrackingWorksheet!G1403),ISBLANK(TrackingWorksheet!I1403),
ISBLANK(TrackingWorksheet!#REF!)),1,0)</f>
        <v>0</v>
      </c>
      <c r="C1398" s="173">
        <f>IF(B1398=1,"",TrackingWorksheet!D1403)</f>
        <v>0</v>
      </c>
      <c r="D1398" s="176">
        <f>IF(B1398=1,"",IF(AND(TrackingWorksheet!B1403&lt;&gt;"",TrackingWorksheet!B1403&lt;=WeeklyCOVIDSummary!$C$7,OR(TrackingWorksheet!C1403="",TrackingWorksheet!C1403&gt;=WeeklyCOVIDSummary!$C$6)),1,0))</f>
        <v>0</v>
      </c>
      <c r="E1398" s="175">
        <f>IF(B1398=1,"",IF(AND(TrackingWorksheet!H1403&lt;&gt;"",TrackingWorksheet!H1403&lt;=WeeklyCOVIDSummary!$C$7),1,0)*D1398)</f>
        <v>0</v>
      </c>
      <c r="F1398" s="175">
        <f>IF(B1398=1,"",IF(AND(TrackingWorksheet!I1403&lt;&gt;"",TrackingWorksheet!I1403&lt;=WeeklyCOVIDSummary!$C$7),1,0)*D1398)</f>
        <v>0</v>
      </c>
      <c r="G1398" s="175">
        <f>IF(B1398=1,"",IF(AND(TrackingWorksheet!G1403&lt;&gt;"",TrackingWorksheet!G1403&lt;=WeeklyCOVIDSummary!$C$7,WeeklyCOVIDSummary!$C$6-TrackingWorksheet!G1403&lt;60),1,0)*D1398)</f>
        <v>0</v>
      </c>
      <c r="H1398" s="175">
        <f>IF(B1398=1,"",IF(AND(TrackingWorksheet!G1403&lt;&gt;"",TrackingWorksheet!G1403&lt;=WeeklyCOVIDSummary!$C$7,TrackingWorksheet!G1403&gt;$M$3),1,0)*D1398)</f>
        <v>0</v>
      </c>
      <c r="I1398" s="175">
        <f t="shared" si="43"/>
        <v>0</v>
      </c>
      <c r="J1398" s="175">
        <f t="shared" si="42"/>
        <v>0</v>
      </c>
      <c r="K1398" s="175">
        <f>IF(B1398=1,"",IF(AND(TrackingWorksheet!G1403="",TrackingWorksheet!H1403="", TrackingWorksheet!I1403=""),1,0)*D1398)</f>
        <v>0</v>
      </c>
      <c r="L1398" s="178" t="str">
        <f>IF(B1398=1,"",IF(TrackingWorksheet!F1403="","",TrackingWorksheet!F1403))</f>
        <v/>
      </c>
      <c r="M1398" s="170"/>
      <c r="N1398" s="170">
        <f>IF(AND(ISBLANK(TrackingWorksheet!B1403),ISBLANK(TrackingWorksheet!C1403),ISBLANK(TrackingWorksheet!G1403),ISBLANK(TrackingWorksheet!I1403),
ISBLANK(TrackingWorksheet!#REF!)),1,0)</f>
        <v>0</v>
      </c>
      <c r="O1398" s="170">
        <f>IF(B1398=1,"",TrackingWorksheet!E1403)</f>
        <v>0</v>
      </c>
      <c r="P1398" s="170" t="e">
        <f>IF(B1398=1,"",IF(AND(TrackingWorksheet!B1403&lt;&gt;"",TrackingWorksheet!B1403&lt;=#REF!,OR(TrackingWorksheet!C1403="",TrackingWorksheet!C1403&gt;=#REF!)),1,0))</f>
        <v>#REF!</v>
      </c>
      <c r="Q1398" s="170" t="e">
        <f>IF(B1398=1,"",IF(AND(TrackingWorksheet!#REF! &lt;&gt;"",TrackingWorksheet!#REF!&lt;=#REF!), 1, 0)*D1398)</f>
        <v>#REF!</v>
      </c>
      <c r="R1398" s="170" t="e">
        <f>IF(B1398=1,"",IF(AND(TrackingWorksheet!#REF! &lt;&gt;"", TrackingWorksheet!#REF!="At facility"), 1, 0)*D1398)</f>
        <v>#REF!</v>
      </c>
      <c r="S1398" s="170" t="e">
        <f>IF(B1398=1,"",IF(AND(TrackingWorksheet!#REF! &lt;&gt;"", TrackingWorksheet!#REF!="Outside of facility"), 1, 0)*D1398)</f>
        <v>#REF!</v>
      </c>
      <c r="T1398" s="170" t="e">
        <f>IF(B1398=1,"",IF(AND(TrackingWorksheet!#REF!&lt;&gt;"",TrackingWorksheet!#REF!&lt;=#REF!),1,0)*D1398)</f>
        <v>#REF!</v>
      </c>
      <c r="U1398" s="170" t="e">
        <f>IF(B1398=1,"",IF(AND(TrackingWorksheet!#REF!&lt;&gt;"",TrackingWorksheet!#REF!&lt;=#REF!),1,0)*D1398)</f>
        <v>#REF!</v>
      </c>
      <c r="V1398" s="170" t="str">
        <f>IF(B1398=1,"",IF(TrackingWorksheet!F1403="","",TrackingWorksheet!F1403))</f>
        <v/>
      </c>
    </row>
    <row r="1399" spans="2:22" x14ac:dyDescent="0.35">
      <c r="B1399" s="178">
        <f>IF(AND(ISBLANK(TrackingWorksheet!B1404),ISBLANK(TrackingWorksheet!C1404),ISBLANK(TrackingWorksheet!G1404),ISBLANK(TrackingWorksheet!I1404),
ISBLANK(TrackingWorksheet!#REF!)),1,0)</f>
        <v>0</v>
      </c>
      <c r="C1399" s="173">
        <f>IF(B1399=1,"",TrackingWorksheet!D1404)</f>
        <v>0</v>
      </c>
      <c r="D1399" s="176">
        <f>IF(B1399=1,"",IF(AND(TrackingWorksheet!B1404&lt;&gt;"",TrackingWorksheet!B1404&lt;=WeeklyCOVIDSummary!$C$7,OR(TrackingWorksheet!C1404="",TrackingWorksheet!C1404&gt;=WeeklyCOVIDSummary!$C$6)),1,0))</f>
        <v>0</v>
      </c>
      <c r="E1399" s="175">
        <f>IF(B1399=1,"",IF(AND(TrackingWorksheet!H1404&lt;&gt;"",TrackingWorksheet!H1404&lt;=WeeklyCOVIDSummary!$C$7),1,0)*D1399)</f>
        <v>0</v>
      </c>
      <c r="F1399" s="175">
        <f>IF(B1399=1,"",IF(AND(TrackingWorksheet!I1404&lt;&gt;"",TrackingWorksheet!I1404&lt;=WeeklyCOVIDSummary!$C$7),1,0)*D1399)</f>
        <v>0</v>
      </c>
      <c r="G1399" s="175">
        <f>IF(B1399=1,"",IF(AND(TrackingWorksheet!G1404&lt;&gt;"",TrackingWorksheet!G1404&lt;=WeeklyCOVIDSummary!$C$7,WeeklyCOVIDSummary!$C$6-TrackingWorksheet!G1404&lt;60),1,0)*D1399)</f>
        <v>0</v>
      </c>
      <c r="H1399" s="175">
        <f>IF(B1399=1,"",IF(AND(TrackingWorksheet!G1404&lt;&gt;"",TrackingWorksheet!G1404&lt;=WeeklyCOVIDSummary!$C$7,TrackingWorksheet!G1404&gt;$M$3),1,0)*D1399)</f>
        <v>0</v>
      </c>
      <c r="I1399" s="175">
        <f t="shared" si="43"/>
        <v>0</v>
      </c>
      <c r="J1399" s="175">
        <f t="shared" si="42"/>
        <v>0</v>
      </c>
      <c r="K1399" s="175">
        <f>IF(B1399=1,"",IF(AND(TrackingWorksheet!G1404="",TrackingWorksheet!H1404="", TrackingWorksheet!I1404=""),1,0)*D1399)</f>
        <v>0</v>
      </c>
      <c r="L1399" s="178" t="str">
        <f>IF(B1399=1,"",IF(TrackingWorksheet!F1404="","",TrackingWorksheet!F1404))</f>
        <v/>
      </c>
      <c r="M1399" s="170"/>
      <c r="N1399" s="170">
        <f>IF(AND(ISBLANK(TrackingWorksheet!B1404),ISBLANK(TrackingWorksheet!C1404),ISBLANK(TrackingWorksheet!G1404),ISBLANK(TrackingWorksheet!I1404),
ISBLANK(TrackingWorksheet!#REF!)),1,0)</f>
        <v>0</v>
      </c>
      <c r="O1399" s="170">
        <f>IF(B1399=1,"",TrackingWorksheet!E1404)</f>
        <v>0</v>
      </c>
      <c r="P1399" s="170" t="e">
        <f>IF(B1399=1,"",IF(AND(TrackingWorksheet!B1404&lt;&gt;"",TrackingWorksheet!B1404&lt;=#REF!,OR(TrackingWorksheet!C1404="",TrackingWorksheet!C1404&gt;=#REF!)),1,0))</f>
        <v>#REF!</v>
      </c>
      <c r="Q1399" s="170" t="e">
        <f>IF(B1399=1,"",IF(AND(TrackingWorksheet!#REF! &lt;&gt;"",TrackingWorksheet!#REF!&lt;=#REF!), 1, 0)*D1399)</f>
        <v>#REF!</v>
      </c>
      <c r="R1399" s="170" t="e">
        <f>IF(B1399=1,"",IF(AND(TrackingWorksheet!#REF! &lt;&gt;"", TrackingWorksheet!#REF!="At facility"), 1, 0)*D1399)</f>
        <v>#REF!</v>
      </c>
      <c r="S1399" s="170" t="e">
        <f>IF(B1399=1,"",IF(AND(TrackingWorksheet!#REF! &lt;&gt;"", TrackingWorksheet!#REF!="Outside of facility"), 1, 0)*D1399)</f>
        <v>#REF!</v>
      </c>
      <c r="T1399" s="170" t="e">
        <f>IF(B1399=1,"",IF(AND(TrackingWorksheet!#REF!&lt;&gt;"",TrackingWorksheet!#REF!&lt;=#REF!),1,0)*D1399)</f>
        <v>#REF!</v>
      </c>
      <c r="U1399" s="170" t="e">
        <f>IF(B1399=1,"",IF(AND(TrackingWorksheet!#REF!&lt;&gt;"",TrackingWorksheet!#REF!&lt;=#REF!),1,0)*D1399)</f>
        <v>#REF!</v>
      </c>
      <c r="V1399" s="170" t="str">
        <f>IF(B1399=1,"",IF(TrackingWorksheet!F1404="","",TrackingWorksheet!F1404))</f>
        <v/>
      </c>
    </row>
    <row r="1400" spans="2:22" x14ac:dyDescent="0.35">
      <c r="B1400" s="178">
        <f>IF(AND(ISBLANK(TrackingWorksheet!B1405),ISBLANK(TrackingWorksheet!C1405),ISBLANK(TrackingWorksheet!G1405),ISBLANK(TrackingWorksheet!I1405),
ISBLANK(TrackingWorksheet!#REF!)),1,0)</f>
        <v>0</v>
      </c>
      <c r="C1400" s="173">
        <f>IF(B1400=1,"",TrackingWorksheet!D1405)</f>
        <v>0</v>
      </c>
      <c r="D1400" s="176">
        <f>IF(B1400=1,"",IF(AND(TrackingWorksheet!B1405&lt;&gt;"",TrackingWorksheet!B1405&lt;=WeeklyCOVIDSummary!$C$7,OR(TrackingWorksheet!C1405="",TrackingWorksheet!C1405&gt;=WeeklyCOVIDSummary!$C$6)),1,0))</f>
        <v>0</v>
      </c>
      <c r="E1400" s="175">
        <f>IF(B1400=1,"",IF(AND(TrackingWorksheet!H1405&lt;&gt;"",TrackingWorksheet!H1405&lt;=WeeklyCOVIDSummary!$C$7),1,0)*D1400)</f>
        <v>0</v>
      </c>
      <c r="F1400" s="175">
        <f>IF(B1400=1,"",IF(AND(TrackingWorksheet!I1405&lt;&gt;"",TrackingWorksheet!I1405&lt;=WeeklyCOVIDSummary!$C$7),1,0)*D1400)</f>
        <v>0</v>
      </c>
      <c r="G1400" s="175">
        <f>IF(B1400=1,"",IF(AND(TrackingWorksheet!G1405&lt;&gt;"",TrackingWorksheet!G1405&lt;=WeeklyCOVIDSummary!$C$7,WeeklyCOVIDSummary!$C$6-TrackingWorksheet!G1405&lt;60),1,0)*D1400)</f>
        <v>0</v>
      </c>
      <c r="H1400" s="175">
        <f>IF(B1400=1,"",IF(AND(TrackingWorksheet!G1405&lt;&gt;"",TrackingWorksheet!G1405&lt;=WeeklyCOVIDSummary!$C$7,TrackingWorksheet!G1405&gt;$M$3),1,0)*D1400)</f>
        <v>0</v>
      </c>
      <c r="I1400" s="175">
        <f t="shared" si="43"/>
        <v>0</v>
      </c>
      <c r="J1400" s="175">
        <f t="shared" si="42"/>
        <v>0</v>
      </c>
      <c r="K1400" s="175">
        <f>IF(B1400=1,"",IF(AND(TrackingWorksheet!G1405="",TrackingWorksheet!H1405="", TrackingWorksheet!I1405=""),1,0)*D1400)</f>
        <v>0</v>
      </c>
      <c r="L1400" s="178" t="str">
        <f>IF(B1400=1,"",IF(TrackingWorksheet!F1405="","",TrackingWorksheet!F1405))</f>
        <v/>
      </c>
      <c r="M1400" s="170"/>
      <c r="N1400" s="170">
        <f>IF(AND(ISBLANK(TrackingWorksheet!B1405),ISBLANK(TrackingWorksheet!C1405),ISBLANK(TrackingWorksheet!G1405),ISBLANK(TrackingWorksheet!I1405),
ISBLANK(TrackingWorksheet!#REF!)),1,0)</f>
        <v>0</v>
      </c>
      <c r="O1400" s="170">
        <f>IF(B1400=1,"",TrackingWorksheet!E1405)</f>
        <v>0</v>
      </c>
      <c r="P1400" s="170" t="e">
        <f>IF(B1400=1,"",IF(AND(TrackingWorksheet!B1405&lt;&gt;"",TrackingWorksheet!B1405&lt;=#REF!,OR(TrackingWorksheet!C1405="",TrackingWorksheet!C1405&gt;=#REF!)),1,0))</f>
        <v>#REF!</v>
      </c>
      <c r="Q1400" s="170" t="e">
        <f>IF(B1400=1,"",IF(AND(TrackingWorksheet!#REF! &lt;&gt;"",TrackingWorksheet!#REF!&lt;=#REF!), 1, 0)*D1400)</f>
        <v>#REF!</v>
      </c>
      <c r="R1400" s="170" t="e">
        <f>IF(B1400=1,"",IF(AND(TrackingWorksheet!#REF! &lt;&gt;"", TrackingWorksheet!#REF!="At facility"), 1, 0)*D1400)</f>
        <v>#REF!</v>
      </c>
      <c r="S1400" s="170" t="e">
        <f>IF(B1400=1,"",IF(AND(TrackingWorksheet!#REF! &lt;&gt;"", TrackingWorksheet!#REF!="Outside of facility"), 1, 0)*D1400)</f>
        <v>#REF!</v>
      </c>
      <c r="T1400" s="170" t="e">
        <f>IF(B1400=1,"",IF(AND(TrackingWorksheet!#REF!&lt;&gt;"",TrackingWorksheet!#REF!&lt;=#REF!),1,0)*D1400)</f>
        <v>#REF!</v>
      </c>
      <c r="U1400" s="170" t="e">
        <f>IF(B1400=1,"",IF(AND(TrackingWorksheet!#REF!&lt;&gt;"",TrackingWorksheet!#REF!&lt;=#REF!),1,0)*D1400)</f>
        <v>#REF!</v>
      </c>
      <c r="V1400" s="170" t="str">
        <f>IF(B1400=1,"",IF(TrackingWorksheet!F1405="","",TrackingWorksheet!F1405))</f>
        <v/>
      </c>
    </row>
    <row r="1401" spans="2:22" x14ac:dyDescent="0.35">
      <c r="B1401" s="178">
        <f>IF(AND(ISBLANK(TrackingWorksheet!B1406),ISBLANK(TrackingWorksheet!C1406),ISBLANK(TrackingWorksheet!G1406),ISBLANK(TrackingWorksheet!I1406),
ISBLANK(TrackingWorksheet!#REF!)),1,0)</f>
        <v>0</v>
      </c>
      <c r="C1401" s="173">
        <f>IF(B1401=1,"",TrackingWorksheet!D1406)</f>
        <v>0</v>
      </c>
      <c r="D1401" s="176">
        <f>IF(B1401=1,"",IF(AND(TrackingWorksheet!B1406&lt;&gt;"",TrackingWorksheet!B1406&lt;=WeeklyCOVIDSummary!$C$7,OR(TrackingWorksheet!C1406="",TrackingWorksheet!C1406&gt;=WeeklyCOVIDSummary!$C$6)),1,0))</f>
        <v>0</v>
      </c>
      <c r="E1401" s="175">
        <f>IF(B1401=1,"",IF(AND(TrackingWorksheet!H1406&lt;&gt;"",TrackingWorksheet!H1406&lt;=WeeklyCOVIDSummary!$C$7),1,0)*D1401)</f>
        <v>0</v>
      </c>
      <c r="F1401" s="175">
        <f>IF(B1401=1,"",IF(AND(TrackingWorksheet!I1406&lt;&gt;"",TrackingWorksheet!I1406&lt;=WeeklyCOVIDSummary!$C$7),1,0)*D1401)</f>
        <v>0</v>
      </c>
      <c r="G1401" s="175">
        <f>IF(B1401=1,"",IF(AND(TrackingWorksheet!G1406&lt;&gt;"",TrackingWorksheet!G1406&lt;=WeeklyCOVIDSummary!$C$7,WeeklyCOVIDSummary!$C$6-TrackingWorksheet!G1406&lt;60),1,0)*D1401)</f>
        <v>0</v>
      </c>
      <c r="H1401" s="175">
        <f>IF(B1401=1,"",IF(AND(TrackingWorksheet!G1406&lt;&gt;"",TrackingWorksheet!G1406&lt;=WeeklyCOVIDSummary!$C$7,TrackingWorksheet!G1406&gt;$M$3),1,0)*D1401)</f>
        <v>0</v>
      </c>
      <c r="I1401" s="175">
        <f t="shared" si="43"/>
        <v>0</v>
      </c>
      <c r="J1401" s="175">
        <f t="shared" si="42"/>
        <v>0</v>
      </c>
      <c r="K1401" s="175">
        <f>IF(B1401=1,"",IF(AND(TrackingWorksheet!G1406="",TrackingWorksheet!H1406="", TrackingWorksheet!I1406=""),1,0)*D1401)</f>
        <v>0</v>
      </c>
      <c r="L1401" s="178" t="str">
        <f>IF(B1401=1,"",IF(TrackingWorksheet!F1406="","",TrackingWorksheet!F1406))</f>
        <v/>
      </c>
      <c r="M1401" s="170"/>
      <c r="N1401" s="170">
        <f>IF(AND(ISBLANK(TrackingWorksheet!B1406),ISBLANK(TrackingWorksheet!C1406),ISBLANK(TrackingWorksheet!G1406),ISBLANK(TrackingWorksheet!I1406),
ISBLANK(TrackingWorksheet!#REF!)),1,0)</f>
        <v>0</v>
      </c>
      <c r="O1401" s="170">
        <f>IF(B1401=1,"",TrackingWorksheet!E1406)</f>
        <v>0</v>
      </c>
      <c r="P1401" s="170" t="e">
        <f>IF(B1401=1,"",IF(AND(TrackingWorksheet!B1406&lt;&gt;"",TrackingWorksheet!B1406&lt;=#REF!,OR(TrackingWorksheet!C1406="",TrackingWorksheet!C1406&gt;=#REF!)),1,0))</f>
        <v>#REF!</v>
      </c>
      <c r="Q1401" s="170" t="e">
        <f>IF(B1401=1,"",IF(AND(TrackingWorksheet!#REF! &lt;&gt;"",TrackingWorksheet!#REF!&lt;=#REF!), 1, 0)*D1401)</f>
        <v>#REF!</v>
      </c>
      <c r="R1401" s="170" t="e">
        <f>IF(B1401=1,"",IF(AND(TrackingWorksheet!#REF! &lt;&gt;"", TrackingWorksheet!#REF!="At facility"), 1, 0)*D1401)</f>
        <v>#REF!</v>
      </c>
      <c r="S1401" s="170" t="e">
        <f>IF(B1401=1,"",IF(AND(TrackingWorksheet!#REF! &lt;&gt;"", TrackingWorksheet!#REF!="Outside of facility"), 1, 0)*D1401)</f>
        <v>#REF!</v>
      </c>
      <c r="T1401" s="170" t="e">
        <f>IF(B1401=1,"",IF(AND(TrackingWorksheet!#REF!&lt;&gt;"",TrackingWorksheet!#REF!&lt;=#REF!),1,0)*D1401)</f>
        <v>#REF!</v>
      </c>
      <c r="U1401" s="170" t="e">
        <f>IF(B1401=1,"",IF(AND(TrackingWorksheet!#REF!&lt;&gt;"",TrackingWorksheet!#REF!&lt;=#REF!),1,0)*D1401)</f>
        <v>#REF!</v>
      </c>
      <c r="V1401" s="170" t="str">
        <f>IF(B1401=1,"",IF(TrackingWorksheet!F1406="","",TrackingWorksheet!F1406))</f>
        <v/>
      </c>
    </row>
    <row r="1402" spans="2:22" x14ac:dyDescent="0.35">
      <c r="B1402" s="178">
        <f>IF(AND(ISBLANK(TrackingWorksheet!B1407),ISBLANK(TrackingWorksheet!C1407),ISBLANK(TrackingWorksheet!G1407),ISBLANK(TrackingWorksheet!I1407),
ISBLANK(TrackingWorksheet!#REF!)),1,0)</f>
        <v>0</v>
      </c>
      <c r="C1402" s="173">
        <f>IF(B1402=1,"",TrackingWorksheet!D1407)</f>
        <v>0</v>
      </c>
      <c r="D1402" s="176">
        <f>IF(B1402=1,"",IF(AND(TrackingWorksheet!B1407&lt;&gt;"",TrackingWorksheet!B1407&lt;=WeeklyCOVIDSummary!$C$7,OR(TrackingWorksheet!C1407="",TrackingWorksheet!C1407&gt;=WeeklyCOVIDSummary!$C$6)),1,0))</f>
        <v>0</v>
      </c>
      <c r="E1402" s="175">
        <f>IF(B1402=1,"",IF(AND(TrackingWorksheet!H1407&lt;&gt;"",TrackingWorksheet!H1407&lt;=WeeklyCOVIDSummary!$C$7),1,0)*D1402)</f>
        <v>0</v>
      </c>
      <c r="F1402" s="175">
        <f>IF(B1402=1,"",IF(AND(TrackingWorksheet!I1407&lt;&gt;"",TrackingWorksheet!I1407&lt;=WeeklyCOVIDSummary!$C$7),1,0)*D1402)</f>
        <v>0</v>
      </c>
      <c r="G1402" s="175">
        <f>IF(B1402=1,"",IF(AND(TrackingWorksheet!G1407&lt;&gt;"",TrackingWorksheet!G1407&lt;=WeeklyCOVIDSummary!$C$7,WeeklyCOVIDSummary!$C$6-TrackingWorksheet!G1407&lt;60),1,0)*D1402)</f>
        <v>0</v>
      </c>
      <c r="H1402" s="175">
        <f>IF(B1402=1,"",IF(AND(TrackingWorksheet!G1407&lt;&gt;"",TrackingWorksheet!G1407&lt;=WeeklyCOVIDSummary!$C$7,TrackingWorksheet!G1407&gt;$M$3),1,0)*D1402)</f>
        <v>0</v>
      </c>
      <c r="I1402" s="175">
        <f t="shared" si="43"/>
        <v>0</v>
      </c>
      <c r="J1402" s="175">
        <f t="shared" si="42"/>
        <v>0</v>
      </c>
      <c r="K1402" s="175">
        <f>IF(B1402=1,"",IF(AND(TrackingWorksheet!G1407="",TrackingWorksheet!H1407="", TrackingWorksheet!I1407=""),1,0)*D1402)</f>
        <v>0</v>
      </c>
      <c r="L1402" s="178" t="str">
        <f>IF(B1402=1,"",IF(TrackingWorksheet!F1407="","",TrackingWorksheet!F1407))</f>
        <v/>
      </c>
      <c r="M1402" s="170"/>
      <c r="N1402" s="170">
        <f>IF(AND(ISBLANK(TrackingWorksheet!B1407),ISBLANK(TrackingWorksheet!C1407),ISBLANK(TrackingWorksheet!G1407),ISBLANK(TrackingWorksheet!I1407),
ISBLANK(TrackingWorksheet!#REF!)),1,0)</f>
        <v>0</v>
      </c>
      <c r="O1402" s="170">
        <f>IF(B1402=1,"",TrackingWorksheet!E1407)</f>
        <v>0</v>
      </c>
      <c r="P1402" s="170" t="e">
        <f>IF(B1402=1,"",IF(AND(TrackingWorksheet!B1407&lt;&gt;"",TrackingWorksheet!B1407&lt;=#REF!,OR(TrackingWorksheet!C1407="",TrackingWorksheet!C1407&gt;=#REF!)),1,0))</f>
        <v>#REF!</v>
      </c>
      <c r="Q1402" s="170" t="e">
        <f>IF(B1402=1,"",IF(AND(TrackingWorksheet!#REF! &lt;&gt;"",TrackingWorksheet!#REF!&lt;=#REF!), 1, 0)*D1402)</f>
        <v>#REF!</v>
      </c>
      <c r="R1402" s="170" t="e">
        <f>IF(B1402=1,"",IF(AND(TrackingWorksheet!#REF! &lt;&gt;"", TrackingWorksheet!#REF!="At facility"), 1, 0)*D1402)</f>
        <v>#REF!</v>
      </c>
      <c r="S1402" s="170" t="e">
        <f>IF(B1402=1,"",IF(AND(TrackingWorksheet!#REF! &lt;&gt;"", TrackingWorksheet!#REF!="Outside of facility"), 1, 0)*D1402)</f>
        <v>#REF!</v>
      </c>
      <c r="T1402" s="170" t="e">
        <f>IF(B1402=1,"",IF(AND(TrackingWorksheet!#REF!&lt;&gt;"",TrackingWorksheet!#REF!&lt;=#REF!),1,0)*D1402)</f>
        <v>#REF!</v>
      </c>
      <c r="U1402" s="170" t="e">
        <f>IF(B1402=1,"",IF(AND(TrackingWorksheet!#REF!&lt;&gt;"",TrackingWorksheet!#REF!&lt;=#REF!),1,0)*D1402)</f>
        <v>#REF!</v>
      </c>
      <c r="V1402" s="170" t="str">
        <f>IF(B1402=1,"",IF(TrackingWorksheet!F1407="","",TrackingWorksheet!F1407))</f>
        <v/>
      </c>
    </row>
    <row r="1403" spans="2:22" x14ac:dyDescent="0.35">
      <c r="B1403" s="178">
        <f>IF(AND(ISBLANK(TrackingWorksheet!B1408),ISBLANK(TrackingWorksheet!C1408),ISBLANK(TrackingWorksheet!G1408),ISBLANK(TrackingWorksheet!I1408),
ISBLANK(TrackingWorksheet!#REF!)),1,0)</f>
        <v>0</v>
      </c>
      <c r="C1403" s="173">
        <f>IF(B1403=1,"",TrackingWorksheet!D1408)</f>
        <v>0</v>
      </c>
      <c r="D1403" s="176">
        <f>IF(B1403=1,"",IF(AND(TrackingWorksheet!B1408&lt;&gt;"",TrackingWorksheet!B1408&lt;=WeeklyCOVIDSummary!$C$7,OR(TrackingWorksheet!C1408="",TrackingWorksheet!C1408&gt;=WeeklyCOVIDSummary!$C$6)),1,0))</f>
        <v>0</v>
      </c>
      <c r="E1403" s="175">
        <f>IF(B1403=1,"",IF(AND(TrackingWorksheet!H1408&lt;&gt;"",TrackingWorksheet!H1408&lt;=WeeklyCOVIDSummary!$C$7),1,0)*D1403)</f>
        <v>0</v>
      </c>
      <c r="F1403" s="175">
        <f>IF(B1403=1,"",IF(AND(TrackingWorksheet!I1408&lt;&gt;"",TrackingWorksheet!I1408&lt;=WeeklyCOVIDSummary!$C$7),1,0)*D1403)</f>
        <v>0</v>
      </c>
      <c r="G1403" s="175">
        <f>IF(B1403=1,"",IF(AND(TrackingWorksheet!G1408&lt;&gt;"",TrackingWorksheet!G1408&lt;=WeeklyCOVIDSummary!$C$7,WeeklyCOVIDSummary!$C$6-TrackingWorksheet!G1408&lt;60),1,0)*D1403)</f>
        <v>0</v>
      </c>
      <c r="H1403" s="175">
        <f>IF(B1403=1,"",IF(AND(TrackingWorksheet!G1408&lt;&gt;"",TrackingWorksheet!G1408&lt;=WeeklyCOVIDSummary!$C$7,TrackingWorksheet!G1408&gt;$M$3),1,0)*D1403)</f>
        <v>0</v>
      </c>
      <c r="I1403" s="175">
        <f t="shared" si="43"/>
        <v>0</v>
      </c>
      <c r="J1403" s="175">
        <f t="shared" si="42"/>
        <v>0</v>
      </c>
      <c r="K1403" s="175">
        <f>IF(B1403=1,"",IF(AND(TrackingWorksheet!G1408="",TrackingWorksheet!H1408="", TrackingWorksheet!I1408=""),1,0)*D1403)</f>
        <v>0</v>
      </c>
      <c r="L1403" s="178" t="str">
        <f>IF(B1403=1,"",IF(TrackingWorksheet!F1408="","",TrackingWorksheet!F1408))</f>
        <v/>
      </c>
      <c r="M1403" s="170"/>
      <c r="N1403" s="170">
        <f>IF(AND(ISBLANK(TrackingWorksheet!B1408),ISBLANK(TrackingWorksheet!C1408),ISBLANK(TrackingWorksheet!G1408),ISBLANK(TrackingWorksheet!I1408),
ISBLANK(TrackingWorksheet!#REF!)),1,0)</f>
        <v>0</v>
      </c>
      <c r="O1403" s="170">
        <f>IF(B1403=1,"",TrackingWorksheet!E1408)</f>
        <v>0</v>
      </c>
      <c r="P1403" s="170" t="e">
        <f>IF(B1403=1,"",IF(AND(TrackingWorksheet!B1408&lt;&gt;"",TrackingWorksheet!B1408&lt;=#REF!,OR(TrackingWorksheet!C1408="",TrackingWorksheet!C1408&gt;=#REF!)),1,0))</f>
        <v>#REF!</v>
      </c>
      <c r="Q1403" s="170" t="e">
        <f>IF(B1403=1,"",IF(AND(TrackingWorksheet!#REF! &lt;&gt;"",TrackingWorksheet!#REF!&lt;=#REF!), 1, 0)*D1403)</f>
        <v>#REF!</v>
      </c>
      <c r="R1403" s="170" t="e">
        <f>IF(B1403=1,"",IF(AND(TrackingWorksheet!#REF! &lt;&gt;"", TrackingWorksheet!#REF!="At facility"), 1, 0)*D1403)</f>
        <v>#REF!</v>
      </c>
      <c r="S1403" s="170" t="e">
        <f>IF(B1403=1,"",IF(AND(TrackingWorksheet!#REF! &lt;&gt;"", TrackingWorksheet!#REF!="Outside of facility"), 1, 0)*D1403)</f>
        <v>#REF!</v>
      </c>
      <c r="T1403" s="170" t="e">
        <f>IF(B1403=1,"",IF(AND(TrackingWorksheet!#REF!&lt;&gt;"",TrackingWorksheet!#REF!&lt;=#REF!),1,0)*D1403)</f>
        <v>#REF!</v>
      </c>
      <c r="U1403" s="170" t="e">
        <f>IF(B1403=1,"",IF(AND(TrackingWorksheet!#REF!&lt;&gt;"",TrackingWorksheet!#REF!&lt;=#REF!),1,0)*D1403)</f>
        <v>#REF!</v>
      </c>
      <c r="V1403" s="170" t="str">
        <f>IF(B1403=1,"",IF(TrackingWorksheet!F1408="","",TrackingWorksheet!F1408))</f>
        <v/>
      </c>
    </row>
    <row r="1404" spans="2:22" x14ac:dyDescent="0.35">
      <c r="B1404" s="178">
        <f>IF(AND(ISBLANK(TrackingWorksheet!B1409),ISBLANK(TrackingWorksheet!C1409),ISBLANK(TrackingWorksheet!G1409),ISBLANK(TrackingWorksheet!I1409),
ISBLANK(TrackingWorksheet!#REF!)),1,0)</f>
        <v>0</v>
      </c>
      <c r="C1404" s="173">
        <f>IF(B1404=1,"",TrackingWorksheet!D1409)</f>
        <v>0</v>
      </c>
      <c r="D1404" s="176">
        <f>IF(B1404=1,"",IF(AND(TrackingWorksheet!B1409&lt;&gt;"",TrackingWorksheet!B1409&lt;=WeeklyCOVIDSummary!$C$7,OR(TrackingWorksheet!C1409="",TrackingWorksheet!C1409&gt;=WeeklyCOVIDSummary!$C$6)),1,0))</f>
        <v>0</v>
      </c>
      <c r="E1404" s="175">
        <f>IF(B1404=1,"",IF(AND(TrackingWorksheet!H1409&lt;&gt;"",TrackingWorksheet!H1409&lt;=WeeklyCOVIDSummary!$C$7),1,0)*D1404)</f>
        <v>0</v>
      </c>
      <c r="F1404" s="175">
        <f>IF(B1404=1,"",IF(AND(TrackingWorksheet!I1409&lt;&gt;"",TrackingWorksheet!I1409&lt;=WeeklyCOVIDSummary!$C$7),1,0)*D1404)</f>
        <v>0</v>
      </c>
      <c r="G1404" s="175">
        <f>IF(B1404=1,"",IF(AND(TrackingWorksheet!G1409&lt;&gt;"",TrackingWorksheet!G1409&lt;=WeeklyCOVIDSummary!$C$7,WeeklyCOVIDSummary!$C$6-TrackingWorksheet!G1409&lt;60),1,0)*D1404)</f>
        <v>0</v>
      </c>
      <c r="H1404" s="175">
        <f>IF(B1404=1,"",IF(AND(TrackingWorksheet!G1409&lt;&gt;"",TrackingWorksheet!G1409&lt;=WeeklyCOVIDSummary!$C$7,TrackingWorksheet!G1409&gt;$M$3),1,0)*D1404)</f>
        <v>0</v>
      </c>
      <c r="I1404" s="175">
        <f t="shared" si="43"/>
        <v>0</v>
      </c>
      <c r="J1404" s="175">
        <f t="shared" si="42"/>
        <v>0</v>
      </c>
      <c r="K1404" s="175">
        <f>IF(B1404=1,"",IF(AND(TrackingWorksheet!G1409="",TrackingWorksheet!H1409="", TrackingWorksheet!I1409=""),1,0)*D1404)</f>
        <v>0</v>
      </c>
      <c r="L1404" s="178" t="str">
        <f>IF(B1404=1,"",IF(TrackingWorksheet!F1409="","",TrackingWorksheet!F1409))</f>
        <v/>
      </c>
      <c r="M1404" s="170"/>
      <c r="N1404" s="170">
        <f>IF(AND(ISBLANK(TrackingWorksheet!B1409),ISBLANK(TrackingWorksheet!C1409),ISBLANK(TrackingWorksheet!G1409),ISBLANK(TrackingWorksheet!I1409),
ISBLANK(TrackingWorksheet!#REF!)),1,0)</f>
        <v>0</v>
      </c>
      <c r="O1404" s="170">
        <f>IF(B1404=1,"",TrackingWorksheet!E1409)</f>
        <v>0</v>
      </c>
      <c r="P1404" s="170" t="e">
        <f>IF(B1404=1,"",IF(AND(TrackingWorksheet!B1409&lt;&gt;"",TrackingWorksheet!B1409&lt;=#REF!,OR(TrackingWorksheet!C1409="",TrackingWorksheet!C1409&gt;=#REF!)),1,0))</f>
        <v>#REF!</v>
      </c>
      <c r="Q1404" s="170" t="e">
        <f>IF(B1404=1,"",IF(AND(TrackingWorksheet!#REF! &lt;&gt;"",TrackingWorksheet!#REF!&lt;=#REF!), 1, 0)*D1404)</f>
        <v>#REF!</v>
      </c>
      <c r="R1404" s="170" t="e">
        <f>IF(B1404=1,"",IF(AND(TrackingWorksheet!#REF! &lt;&gt;"", TrackingWorksheet!#REF!="At facility"), 1, 0)*D1404)</f>
        <v>#REF!</v>
      </c>
      <c r="S1404" s="170" t="e">
        <f>IF(B1404=1,"",IF(AND(TrackingWorksheet!#REF! &lt;&gt;"", TrackingWorksheet!#REF!="Outside of facility"), 1, 0)*D1404)</f>
        <v>#REF!</v>
      </c>
      <c r="T1404" s="170" t="e">
        <f>IF(B1404=1,"",IF(AND(TrackingWorksheet!#REF!&lt;&gt;"",TrackingWorksheet!#REF!&lt;=#REF!),1,0)*D1404)</f>
        <v>#REF!</v>
      </c>
      <c r="U1404" s="170" t="e">
        <f>IF(B1404=1,"",IF(AND(TrackingWorksheet!#REF!&lt;&gt;"",TrackingWorksheet!#REF!&lt;=#REF!),1,0)*D1404)</f>
        <v>#REF!</v>
      </c>
      <c r="V1404" s="170" t="str">
        <f>IF(B1404=1,"",IF(TrackingWorksheet!F1409="","",TrackingWorksheet!F1409))</f>
        <v/>
      </c>
    </row>
    <row r="1405" spans="2:22" x14ac:dyDescent="0.35">
      <c r="B1405" s="178">
        <f>IF(AND(ISBLANK(TrackingWorksheet!B1410),ISBLANK(TrackingWorksheet!C1410),ISBLANK(TrackingWorksheet!G1410),ISBLANK(TrackingWorksheet!I1410),
ISBLANK(TrackingWorksheet!#REF!)),1,0)</f>
        <v>0</v>
      </c>
      <c r="C1405" s="173">
        <f>IF(B1405=1,"",TrackingWorksheet!D1410)</f>
        <v>0</v>
      </c>
      <c r="D1405" s="176">
        <f>IF(B1405=1,"",IF(AND(TrackingWorksheet!B1410&lt;&gt;"",TrackingWorksheet!B1410&lt;=WeeklyCOVIDSummary!$C$7,OR(TrackingWorksheet!C1410="",TrackingWorksheet!C1410&gt;=WeeklyCOVIDSummary!$C$6)),1,0))</f>
        <v>0</v>
      </c>
      <c r="E1405" s="175">
        <f>IF(B1405=1,"",IF(AND(TrackingWorksheet!H1410&lt;&gt;"",TrackingWorksheet!H1410&lt;=WeeklyCOVIDSummary!$C$7),1,0)*D1405)</f>
        <v>0</v>
      </c>
      <c r="F1405" s="175">
        <f>IF(B1405=1,"",IF(AND(TrackingWorksheet!I1410&lt;&gt;"",TrackingWorksheet!I1410&lt;=WeeklyCOVIDSummary!$C$7),1,0)*D1405)</f>
        <v>0</v>
      </c>
      <c r="G1405" s="175">
        <f>IF(B1405=1,"",IF(AND(TrackingWorksheet!G1410&lt;&gt;"",TrackingWorksheet!G1410&lt;=WeeklyCOVIDSummary!$C$7,WeeklyCOVIDSummary!$C$6-TrackingWorksheet!G1410&lt;60),1,0)*D1405)</f>
        <v>0</v>
      </c>
      <c r="H1405" s="175">
        <f>IF(B1405=1,"",IF(AND(TrackingWorksheet!G1410&lt;&gt;"",TrackingWorksheet!G1410&lt;=WeeklyCOVIDSummary!$C$7,TrackingWorksheet!G1410&gt;$M$3),1,0)*D1405)</f>
        <v>0</v>
      </c>
      <c r="I1405" s="175">
        <f t="shared" si="43"/>
        <v>0</v>
      </c>
      <c r="J1405" s="175">
        <f t="shared" si="42"/>
        <v>0</v>
      </c>
      <c r="K1405" s="175">
        <f>IF(B1405=1,"",IF(AND(TrackingWorksheet!G1410="",TrackingWorksheet!H1410="", TrackingWorksheet!I1410=""),1,0)*D1405)</f>
        <v>0</v>
      </c>
      <c r="L1405" s="178" t="str">
        <f>IF(B1405=1,"",IF(TrackingWorksheet!F1410="","",TrackingWorksheet!F1410))</f>
        <v/>
      </c>
      <c r="M1405" s="170"/>
      <c r="N1405" s="170">
        <f>IF(AND(ISBLANK(TrackingWorksheet!B1410),ISBLANK(TrackingWorksheet!C1410),ISBLANK(TrackingWorksheet!G1410),ISBLANK(TrackingWorksheet!I1410),
ISBLANK(TrackingWorksheet!#REF!)),1,0)</f>
        <v>0</v>
      </c>
      <c r="O1405" s="170">
        <f>IF(B1405=1,"",TrackingWorksheet!E1410)</f>
        <v>0</v>
      </c>
      <c r="P1405" s="170" t="e">
        <f>IF(B1405=1,"",IF(AND(TrackingWorksheet!B1410&lt;&gt;"",TrackingWorksheet!B1410&lt;=#REF!,OR(TrackingWorksheet!C1410="",TrackingWorksheet!C1410&gt;=#REF!)),1,0))</f>
        <v>#REF!</v>
      </c>
      <c r="Q1405" s="170" t="e">
        <f>IF(B1405=1,"",IF(AND(TrackingWorksheet!#REF! &lt;&gt;"",TrackingWorksheet!#REF!&lt;=#REF!), 1, 0)*D1405)</f>
        <v>#REF!</v>
      </c>
      <c r="R1405" s="170" t="e">
        <f>IF(B1405=1,"",IF(AND(TrackingWorksheet!#REF! &lt;&gt;"", TrackingWorksheet!#REF!="At facility"), 1, 0)*D1405)</f>
        <v>#REF!</v>
      </c>
      <c r="S1405" s="170" t="e">
        <f>IF(B1405=1,"",IF(AND(TrackingWorksheet!#REF! &lt;&gt;"", TrackingWorksheet!#REF!="Outside of facility"), 1, 0)*D1405)</f>
        <v>#REF!</v>
      </c>
      <c r="T1405" s="170" t="e">
        <f>IF(B1405=1,"",IF(AND(TrackingWorksheet!#REF!&lt;&gt;"",TrackingWorksheet!#REF!&lt;=#REF!),1,0)*D1405)</f>
        <v>#REF!</v>
      </c>
      <c r="U1405" s="170" t="e">
        <f>IF(B1405=1,"",IF(AND(TrackingWorksheet!#REF!&lt;&gt;"",TrackingWorksheet!#REF!&lt;=#REF!),1,0)*D1405)</f>
        <v>#REF!</v>
      </c>
      <c r="V1405" s="170" t="str">
        <f>IF(B1405=1,"",IF(TrackingWorksheet!F1410="","",TrackingWorksheet!F1410))</f>
        <v/>
      </c>
    </row>
    <row r="1406" spans="2:22" x14ac:dyDescent="0.35">
      <c r="B1406" s="178">
        <f>IF(AND(ISBLANK(TrackingWorksheet!B1411),ISBLANK(TrackingWorksheet!C1411),ISBLANK(TrackingWorksheet!G1411),ISBLANK(TrackingWorksheet!I1411),
ISBLANK(TrackingWorksheet!#REF!)),1,0)</f>
        <v>0</v>
      </c>
      <c r="C1406" s="173">
        <f>IF(B1406=1,"",TrackingWorksheet!D1411)</f>
        <v>0</v>
      </c>
      <c r="D1406" s="176">
        <f>IF(B1406=1,"",IF(AND(TrackingWorksheet!B1411&lt;&gt;"",TrackingWorksheet!B1411&lt;=WeeklyCOVIDSummary!$C$7,OR(TrackingWorksheet!C1411="",TrackingWorksheet!C1411&gt;=WeeklyCOVIDSummary!$C$6)),1,0))</f>
        <v>0</v>
      </c>
      <c r="E1406" s="175">
        <f>IF(B1406=1,"",IF(AND(TrackingWorksheet!H1411&lt;&gt;"",TrackingWorksheet!H1411&lt;=WeeklyCOVIDSummary!$C$7),1,0)*D1406)</f>
        <v>0</v>
      </c>
      <c r="F1406" s="175">
        <f>IF(B1406=1,"",IF(AND(TrackingWorksheet!I1411&lt;&gt;"",TrackingWorksheet!I1411&lt;=WeeklyCOVIDSummary!$C$7),1,0)*D1406)</f>
        <v>0</v>
      </c>
      <c r="G1406" s="175">
        <f>IF(B1406=1,"",IF(AND(TrackingWorksheet!G1411&lt;&gt;"",TrackingWorksheet!G1411&lt;=WeeklyCOVIDSummary!$C$7,WeeklyCOVIDSummary!$C$6-TrackingWorksheet!G1411&lt;60),1,0)*D1406)</f>
        <v>0</v>
      </c>
      <c r="H1406" s="175">
        <f>IF(B1406=1,"",IF(AND(TrackingWorksheet!G1411&lt;&gt;"",TrackingWorksheet!G1411&lt;=WeeklyCOVIDSummary!$C$7,TrackingWorksheet!G1411&gt;$M$3),1,0)*D1406)</f>
        <v>0</v>
      </c>
      <c r="I1406" s="175">
        <f t="shared" si="43"/>
        <v>0</v>
      </c>
      <c r="J1406" s="175">
        <f t="shared" si="42"/>
        <v>0</v>
      </c>
      <c r="K1406" s="175">
        <f>IF(B1406=1,"",IF(AND(TrackingWorksheet!G1411="",TrackingWorksheet!H1411="", TrackingWorksheet!I1411=""),1,0)*D1406)</f>
        <v>0</v>
      </c>
      <c r="L1406" s="178" t="str">
        <f>IF(B1406=1,"",IF(TrackingWorksheet!F1411="","",TrackingWorksheet!F1411))</f>
        <v/>
      </c>
      <c r="M1406" s="170"/>
      <c r="N1406" s="170">
        <f>IF(AND(ISBLANK(TrackingWorksheet!B1411),ISBLANK(TrackingWorksheet!C1411),ISBLANK(TrackingWorksheet!G1411),ISBLANK(TrackingWorksheet!I1411),
ISBLANK(TrackingWorksheet!#REF!)),1,0)</f>
        <v>0</v>
      </c>
      <c r="O1406" s="170">
        <f>IF(B1406=1,"",TrackingWorksheet!E1411)</f>
        <v>0</v>
      </c>
      <c r="P1406" s="170" t="e">
        <f>IF(B1406=1,"",IF(AND(TrackingWorksheet!B1411&lt;&gt;"",TrackingWorksheet!B1411&lt;=#REF!,OR(TrackingWorksheet!C1411="",TrackingWorksheet!C1411&gt;=#REF!)),1,0))</f>
        <v>#REF!</v>
      </c>
      <c r="Q1406" s="170" t="e">
        <f>IF(B1406=1,"",IF(AND(TrackingWorksheet!#REF! &lt;&gt;"",TrackingWorksheet!#REF!&lt;=#REF!), 1, 0)*D1406)</f>
        <v>#REF!</v>
      </c>
      <c r="R1406" s="170" t="e">
        <f>IF(B1406=1,"",IF(AND(TrackingWorksheet!#REF! &lt;&gt;"", TrackingWorksheet!#REF!="At facility"), 1, 0)*D1406)</f>
        <v>#REF!</v>
      </c>
      <c r="S1406" s="170" t="e">
        <f>IF(B1406=1,"",IF(AND(TrackingWorksheet!#REF! &lt;&gt;"", TrackingWorksheet!#REF!="Outside of facility"), 1, 0)*D1406)</f>
        <v>#REF!</v>
      </c>
      <c r="T1406" s="170" t="e">
        <f>IF(B1406=1,"",IF(AND(TrackingWorksheet!#REF!&lt;&gt;"",TrackingWorksheet!#REF!&lt;=#REF!),1,0)*D1406)</f>
        <v>#REF!</v>
      </c>
      <c r="U1406" s="170" t="e">
        <f>IF(B1406=1,"",IF(AND(TrackingWorksheet!#REF!&lt;&gt;"",TrackingWorksheet!#REF!&lt;=#REF!),1,0)*D1406)</f>
        <v>#REF!</v>
      </c>
      <c r="V1406" s="170" t="str">
        <f>IF(B1406=1,"",IF(TrackingWorksheet!F1411="","",TrackingWorksheet!F1411))</f>
        <v/>
      </c>
    </row>
    <row r="1407" spans="2:22" x14ac:dyDescent="0.35">
      <c r="B1407" s="178">
        <f>IF(AND(ISBLANK(TrackingWorksheet!B1412),ISBLANK(TrackingWorksheet!C1412),ISBLANK(TrackingWorksheet!G1412),ISBLANK(TrackingWorksheet!I1412),
ISBLANK(TrackingWorksheet!#REF!)),1,0)</f>
        <v>0</v>
      </c>
      <c r="C1407" s="173">
        <f>IF(B1407=1,"",TrackingWorksheet!D1412)</f>
        <v>0</v>
      </c>
      <c r="D1407" s="176">
        <f>IF(B1407=1,"",IF(AND(TrackingWorksheet!B1412&lt;&gt;"",TrackingWorksheet!B1412&lt;=WeeklyCOVIDSummary!$C$7,OR(TrackingWorksheet!C1412="",TrackingWorksheet!C1412&gt;=WeeklyCOVIDSummary!$C$6)),1,0))</f>
        <v>0</v>
      </c>
      <c r="E1407" s="175">
        <f>IF(B1407=1,"",IF(AND(TrackingWorksheet!H1412&lt;&gt;"",TrackingWorksheet!H1412&lt;=WeeklyCOVIDSummary!$C$7),1,0)*D1407)</f>
        <v>0</v>
      </c>
      <c r="F1407" s="175">
        <f>IF(B1407=1,"",IF(AND(TrackingWorksheet!I1412&lt;&gt;"",TrackingWorksheet!I1412&lt;=WeeklyCOVIDSummary!$C$7),1,0)*D1407)</f>
        <v>0</v>
      </c>
      <c r="G1407" s="175">
        <f>IF(B1407=1,"",IF(AND(TrackingWorksheet!G1412&lt;&gt;"",TrackingWorksheet!G1412&lt;=WeeklyCOVIDSummary!$C$7,WeeklyCOVIDSummary!$C$6-TrackingWorksheet!G1412&lt;60),1,0)*D1407)</f>
        <v>0</v>
      </c>
      <c r="H1407" s="175">
        <f>IF(B1407=1,"",IF(AND(TrackingWorksheet!G1412&lt;&gt;"",TrackingWorksheet!G1412&lt;=WeeklyCOVIDSummary!$C$7,TrackingWorksheet!G1412&gt;$M$3),1,0)*D1407)</f>
        <v>0</v>
      </c>
      <c r="I1407" s="175">
        <f t="shared" si="43"/>
        <v>0</v>
      </c>
      <c r="J1407" s="175">
        <f t="shared" si="42"/>
        <v>0</v>
      </c>
      <c r="K1407" s="175">
        <f>IF(B1407=1,"",IF(AND(TrackingWorksheet!G1412="",TrackingWorksheet!H1412="", TrackingWorksheet!I1412=""),1,0)*D1407)</f>
        <v>0</v>
      </c>
      <c r="L1407" s="178" t="str">
        <f>IF(B1407=1,"",IF(TrackingWorksheet!F1412="","",TrackingWorksheet!F1412))</f>
        <v/>
      </c>
      <c r="M1407" s="170"/>
      <c r="N1407" s="170">
        <f>IF(AND(ISBLANK(TrackingWorksheet!B1412),ISBLANK(TrackingWorksheet!C1412),ISBLANK(TrackingWorksheet!G1412),ISBLANK(TrackingWorksheet!I1412),
ISBLANK(TrackingWorksheet!#REF!)),1,0)</f>
        <v>0</v>
      </c>
      <c r="O1407" s="170">
        <f>IF(B1407=1,"",TrackingWorksheet!E1412)</f>
        <v>0</v>
      </c>
      <c r="P1407" s="170" t="e">
        <f>IF(B1407=1,"",IF(AND(TrackingWorksheet!B1412&lt;&gt;"",TrackingWorksheet!B1412&lt;=#REF!,OR(TrackingWorksheet!C1412="",TrackingWorksheet!C1412&gt;=#REF!)),1,0))</f>
        <v>#REF!</v>
      </c>
      <c r="Q1407" s="170" t="e">
        <f>IF(B1407=1,"",IF(AND(TrackingWorksheet!#REF! &lt;&gt;"",TrackingWorksheet!#REF!&lt;=#REF!), 1, 0)*D1407)</f>
        <v>#REF!</v>
      </c>
      <c r="R1407" s="170" t="e">
        <f>IF(B1407=1,"",IF(AND(TrackingWorksheet!#REF! &lt;&gt;"", TrackingWorksheet!#REF!="At facility"), 1, 0)*D1407)</f>
        <v>#REF!</v>
      </c>
      <c r="S1407" s="170" t="e">
        <f>IF(B1407=1,"",IF(AND(TrackingWorksheet!#REF! &lt;&gt;"", TrackingWorksheet!#REF!="Outside of facility"), 1, 0)*D1407)</f>
        <v>#REF!</v>
      </c>
      <c r="T1407" s="170" t="e">
        <f>IF(B1407=1,"",IF(AND(TrackingWorksheet!#REF!&lt;&gt;"",TrackingWorksheet!#REF!&lt;=#REF!),1,0)*D1407)</f>
        <v>#REF!</v>
      </c>
      <c r="U1407" s="170" t="e">
        <f>IF(B1407=1,"",IF(AND(TrackingWorksheet!#REF!&lt;&gt;"",TrackingWorksheet!#REF!&lt;=#REF!),1,0)*D1407)</f>
        <v>#REF!</v>
      </c>
      <c r="V1407" s="170" t="str">
        <f>IF(B1407=1,"",IF(TrackingWorksheet!F1412="","",TrackingWorksheet!F1412))</f>
        <v/>
      </c>
    </row>
    <row r="1408" spans="2:22" x14ac:dyDescent="0.35">
      <c r="B1408" s="178">
        <f>IF(AND(ISBLANK(TrackingWorksheet!B1413),ISBLANK(TrackingWorksheet!C1413),ISBLANK(TrackingWorksheet!G1413),ISBLANK(TrackingWorksheet!I1413),
ISBLANK(TrackingWorksheet!#REF!)),1,0)</f>
        <v>0</v>
      </c>
      <c r="C1408" s="173">
        <f>IF(B1408=1,"",TrackingWorksheet!D1413)</f>
        <v>0</v>
      </c>
      <c r="D1408" s="176">
        <f>IF(B1408=1,"",IF(AND(TrackingWorksheet!B1413&lt;&gt;"",TrackingWorksheet!B1413&lt;=WeeklyCOVIDSummary!$C$7,OR(TrackingWorksheet!C1413="",TrackingWorksheet!C1413&gt;=WeeklyCOVIDSummary!$C$6)),1,0))</f>
        <v>0</v>
      </c>
      <c r="E1408" s="175">
        <f>IF(B1408=1,"",IF(AND(TrackingWorksheet!H1413&lt;&gt;"",TrackingWorksheet!H1413&lt;=WeeklyCOVIDSummary!$C$7),1,0)*D1408)</f>
        <v>0</v>
      </c>
      <c r="F1408" s="175">
        <f>IF(B1408=1,"",IF(AND(TrackingWorksheet!I1413&lt;&gt;"",TrackingWorksheet!I1413&lt;=WeeklyCOVIDSummary!$C$7),1,0)*D1408)</f>
        <v>0</v>
      </c>
      <c r="G1408" s="175">
        <f>IF(B1408=1,"",IF(AND(TrackingWorksheet!G1413&lt;&gt;"",TrackingWorksheet!G1413&lt;=WeeklyCOVIDSummary!$C$7,WeeklyCOVIDSummary!$C$6-TrackingWorksheet!G1413&lt;60),1,0)*D1408)</f>
        <v>0</v>
      </c>
      <c r="H1408" s="175">
        <f>IF(B1408=1,"",IF(AND(TrackingWorksheet!G1413&lt;&gt;"",TrackingWorksheet!G1413&lt;=WeeklyCOVIDSummary!$C$7,TrackingWorksheet!G1413&gt;$M$3),1,0)*D1408)</f>
        <v>0</v>
      </c>
      <c r="I1408" s="175">
        <f t="shared" si="43"/>
        <v>0</v>
      </c>
      <c r="J1408" s="175">
        <f t="shared" si="42"/>
        <v>0</v>
      </c>
      <c r="K1408" s="175">
        <f>IF(B1408=1,"",IF(AND(TrackingWorksheet!G1413="",TrackingWorksheet!H1413="", TrackingWorksheet!I1413=""),1,0)*D1408)</f>
        <v>0</v>
      </c>
      <c r="L1408" s="178" t="str">
        <f>IF(B1408=1,"",IF(TrackingWorksheet!F1413="","",TrackingWorksheet!F1413))</f>
        <v/>
      </c>
      <c r="M1408" s="170"/>
      <c r="N1408" s="170">
        <f>IF(AND(ISBLANK(TrackingWorksheet!B1413),ISBLANK(TrackingWorksheet!C1413),ISBLANK(TrackingWorksheet!G1413),ISBLANK(TrackingWorksheet!I1413),
ISBLANK(TrackingWorksheet!#REF!)),1,0)</f>
        <v>0</v>
      </c>
      <c r="O1408" s="170">
        <f>IF(B1408=1,"",TrackingWorksheet!E1413)</f>
        <v>0</v>
      </c>
      <c r="P1408" s="170" t="e">
        <f>IF(B1408=1,"",IF(AND(TrackingWorksheet!B1413&lt;&gt;"",TrackingWorksheet!B1413&lt;=#REF!,OR(TrackingWorksheet!C1413="",TrackingWorksheet!C1413&gt;=#REF!)),1,0))</f>
        <v>#REF!</v>
      </c>
      <c r="Q1408" s="170" t="e">
        <f>IF(B1408=1,"",IF(AND(TrackingWorksheet!#REF! &lt;&gt;"",TrackingWorksheet!#REF!&lt;=#REF!), 1, 0)*D1408)</f>
        <v>#REF!</v>
      </c>
      <c r="R1408" s="170" t="e">
        <f>IF(B1408=1,"",IF(AND(TrackingWorksheet!#REF! &lt;&gt;"", TrackingWorksheet!#REF!="At facility"), 1, 0)*D1408)</f>
        <v>#REF!</v>
      </c>
      <c r="S1408" s="170" t="e">
        <f>IF(B1408=1,"",IF(AND(TrackingWorksheet!#REF! &lt;&gt;"", TrackingWorksheet!#REF!="Outside of facility"), 1, 0)*D1408)</f>
        <v>#REF!</v>
      </c>
      <c r="T1408" s="170" t="e">
        <f>IF(B1408=1,"",IF(AND(TrackingWorksheet!#REF!&lt;&gt;"",TrackingWorksheet!#REF!&lt;=#REF!),1,0)*D1408)</f>
        <v>#REF!</v>
      </c>
      <c r="U1408" s="170" t="e">
        <f>IF(B1408=1,"",IF(AND(TrackingWorksheet!#REF!&lt;&gt;"",TrackingWorksheet!#REF!&lt;=#REF!),1,0)*D1408)</f>
        <v>#REF!</v>
      </c>
      <c r="V1408" s="170" t="str">
        <f>IF(B1408=1,"",IF(TrackingWorksheet!F1413="","",TrackingWorksheet!F1413))</f>
        <v/>
      </c>
    </row>
    <row r="1409" spans="2:22" x14ac:dyDescent="0.35">
      <c r="B1409" s="178">
        <f>IF(AND(ISBLANK(TrackingWorksheet!B1414),ISBLANK(TrackingWorksheet!C1414),ISBLANK(TrackingWorksheet!G1414),ISBLANK(TrackingWorksheet!I1414),
ISBLANK(TrackingWorksheet!#REF!)),1,0)</f>
        <v>0</v>
      </c>
      <c r="C1409" s="173">
        <f>IF(B1409=1,"",TrackingWorksheet!D1414)</f>
        <v>0</v>
      </c>
      <c r="D1409" s="176">
        <f>IF(B1409=1,"",IF(AND(TrackingWorksheet!B1414&lt;&gt;"",TrackingWorksheet!B1414&lt;=WeeklyCOVIDSummary!$C$7,OR(TrackingWorksheet!C1414="",TrackingWorksheet!C1414&gt;=WeeklyCOVIDSummary!$C$6)),1,0))</f>
        <v>0</v>
      </c>
      <c r="E1409" s="175">
        <f>IF(B1409=1,"",IF(AND(TrackingWorksheet!H1414&lt;&gt;"",TrackingWorksheet!H1414&lt;=WeeklyCOVIDSummary!$C$7),1,0)*D1409)</f>
        <v>0</v>
      </c>
      <c r="F1409" s="175">
        <f>IF(B1409=1,"",IF(AND(TrackingWorksheet!I1414&lt;&gt;"",TrackingWorksheet!I1414&lt;=WeeklyCOVIDSummary!$C$7),1,0)*D1409)</f>
        <v>0</v>
      </c>
      <c r="G1409" s="175">
        <f>IF(B1409=1,"",IF(AND(TrackingWorksheet!G1414&lt;&gt;"",TrackingWorksheet!G1414&lt;=WeeklyCOVIDSummary!$C$7,WeeklyCOVIDSummary!$C$6-TrackingWorksheet!G1414&lt;60),1,0)*D1409)</f>
        <v>0</v>
      </c>
      <c r="H1409" s="175">
        <f>IF(B1409=1,"",IF(AND(TrackingWorksheet!G1414&lt;&gt;"",TrackingWorksheet!G1414&lt;=WeeklyCOVIDSummary!$C$7,TrackingWorksheet!G1414&gt;$M$3),1,0)*D1409)</f>
        <v>0</v>
      </c>
      <c r="I1409" s="175">
        <f t="shared" si="43"/>
        <v>0</v>
      </c>
      <c r="J1409" s="175">
        <f t="shared" si="42"/>
        <v>0</v>
      </c>
      <c r="K1409" s="175">
        <f>IF(B1409=1,"",IF(AND(TrackingWorksheet!G1414="",TrackingWorksheet!H1414="", TrackingWorksheet!I1414=""),1,0)*D1409)</f>
        <v>0</v>
      </c>
      <c r="L1409" s="178" t="str">
        <f>IF(B1409=1,"",IF(TrackingWorksheet!F1414="","",TrackingWorksheet!F1414))</f>
        <v/>
      </c>
      <c r="M1409" s="170"/>
      <c r="N1409" s="170">
        <f>IF(AND(ISBLANK(TrackingWorksheet!B1414),ISBLANK(TrackingWorksheet!C1414),ISBLANK(TrackingWorksheet!G1414),ISBLANK(TrackingWorksheet!I1414),
ISBLANK(TrackingWorksheet!#REF!)),1,0)</f>
        <v>0</v>
      </c>
      <c r="O1409" s="170">
        <f>IF(B1409=1,"",TrackingWorksheet!E1414)</f>
        <v>0</v>
      </c>
      <c r="P1409" s="170" t="e">
        <f>IF(B1409=1,"",IF(AND(TrackingWorksheet!B1414&lt;&gt;"",TrackingWorksheet!B1414&lt;=#REF!,OR(TrackingWorksheet!C1414="",TrackingWorksheet!C1414&gt;=#REF!)),1,0))</f>
        <v>#REF!</v>
      </c>
      <c r="Q1409" s="170" t="e">
        <f>IF(B1409=1,"",IF(AND(TrackingWorksheet!#REF! &lt;&gt;"",TrackingWorksheet!#REF!&lt;=#REF!), 1, 0)*D1409)</f>
        <v>#REF!</v>
      </c>
      <c r="R1409" s="170" t="e">
        <f>IF(B1409=1,"",IF(AND(TrackingWorksheet!#REF! &lt;&gt;"", TrackingWorksheet!#REF!="At facility"), 1, 0)*D1409)</f>
        <v>#REF!</v>
      </c>
      <c r="S1409" s="170" t="e">
        <f>IF(B1409=1,"",IF(AND(TrackingWorksheet!#REF! &lt;&gt;"", TrackingWorksheet!#REF!="Outside of facility"), 1, 0)*D1409)</f>
        <v>#REF!</v>
      </c>
      <c r="T1409" s="170" t="e">
        <f>IF(B1409=1,"",IF(AND(TrackingWorksheet!#REF!&lt;&gt;"",TrackingWorksheet!#REF!&lt;=#REF!),1,0)*D1409)</f>
        <v>#REF!</v>
      </c>
      <c r="U1409" s="170" t="e">
        <f>IF(B1409=1,"",IF(AND(TrackingWorksheet!#REF!&lt;&gt;"",TrackingWorksheet!#REF!&lt;=#REF!),1,0)*D1409)</f>
        <v>#REF!</v>
      </c>
      <c r="V1409" s="170" t="str">
        <f>IF(B1409=1,"",IF(TrackingWorksheet!F1414="","",TrackingWorksheet!F1414))</f>
        <v/>
      </c>
    </row>
    <row r="1410" spans="2:22" x14ac:dyDescent="0.35">
      <c r="B1410" s="178">
        <f>IF(AND(ISBLANK(TrackingWorksheet!B1415),ISBLANK(TrackingWorksheet!C1415),ISBLANK(TrackingWorksheet!G1415),ISBLANK(TrackingWorksheet!I1415),
ISBLANK(TrackingWorksheet!#REF!)),1,0)</f>
        <v>0</v>
      </c>
      <c r="C1410" s="173">
        <f>IF(B1410=1,"",TrackingWorksheet!D1415)</f>
        <v>0</v>
      </c>
      <c r="D1410" s="176">
        <f>IF(B1410=1,"",IF(AND(TrackingWorksheet!B1415&lt;&gt;"",TrackingWorksheet!B1415&lt;=WeeklyCOVIDSummary!$C$7,OR(TrackingWorksheet!C1415="",TrackingWorksheet!C1415&gt;=WeeklyCOVIDSummary!$C$6)),1,0))</f>
        <v>0</v>
      </c>
      <c r="E1410" s="175">
        <f>IF(B1410=1,"",IF(AND(TrackingWorksheet!H1415&lt;&gt;"",TrackingWorksheet!H1415&lt;=WeeklyCOVIDSummary!$C$7),1,0)*D1410)</f>
        <v>0</v>
      </c>
      <c r="F1410" s="175">
        <f>IF(B1410=1,"",IF(AND(TrackingWorksheet!I1415&lt;&gt;"",TrackingWorksheet!I1415&lt;=WeeklyCOVIDSummary!$C$7),1,0)*D1410)</f>
        <v>0</v>
      </c>
      <c r="G1410" s="175">
        <f>IF(B1410=1,"",IF(AND(TrackingWorksheet!G1415&lt;&gt;"",TrackingWorksheet!G1415&lt;=WeeklyCOVIDSummary!$C$7,WeeklyCOVIDSummary!$C$6-TrackingWorksheet!G1415&lt;60),1,0)*D1410)</f>
        <v>0</v>
      </c>
      <c r="H1410" s="175">
        <f>IF(B1410=1,"",IF(AND(TrackingWorksheet!G1415&lt;&gt;"",TrackingWorksheet!G1415&lt;=WeeklyCOVIDSummary!$C$7,TrackingWorksheet!G1415&gt;$M$3),1,0)*D1410)</f>
        <v>0</v>
      </c>
      <c r="I1410" s="175">
        <f t="shared" si="43"/>
        <v>0</v>
      </c>
      <c r="J1410" s="175">
        <f t="shared" si="42"/>
        <v>0</v>
      </c>
      <c r="K1410" s="175">
        <f>IF(B1410=1,"",IF(AND(TrackingWorksheet!G1415="",TrackingWorksheet!H1415="", TrackingWorksheet!I1415=""),1,0)*D1410)</f>
        <v>0</v>
      </c>
      <c r="L1410" s="178" t="str">
        <f>IF(B1410=1,"",IF(TrackingWorksheet!F1415="","",TrackingWorksheet!F1415))</f>
        <v/>
      </c>
      <c r="M1410" s="170"/>
      <c r="N1410" s="170">
        <f>IF(AND(ISBLANK(TrackingWorksheet!B1415),ISBLANK(TrackingWorksheet!C1415),ISBLANK(TrackingWorksheet!G1415),ISBLANK(TrackingWorksheet!I1415),
ISBLANK(TrackingWorksheet!#REF!)),1,0)</f>
        <v>0</v>
      </c>
      <c r="O1410" s="170">
        <f>IF(B1410=1,"",TrackingWorksheet!E1415)</f>
        <v>0</v>
      </c>
      <c r="P1410" s="170" t="e">
        <f>IF(B1410=1,"",IF(AND(TrackingWorksheet!B1415&lt;&gt;"",TrackingWorksheet!B1415&lt;=#REF!,OR(TrackingWorksheet!C1415="",TrackingWorksheet!C1415&gt;=#REF!)),1,0))</f>
        <v>#REF!</v>
      </c>
      <c r="Q1410" s="170" t="e">
        <f>IF(B1410=1,"",IF(AND(TrackingWorksheet!#REF! &lt;&gt;"",TrackingWorksheet!#REF!&lt;=#REF!), 1, 0)*D1410)</f>
        <v>#REF!</v>
      </c>
      <c r="R1410" s="170" t="e">
        <f>IF(B1410=1,"",IF(AND(TrackingWorksheet!#REF! &lt;&gt;"", TrackingWorksheet!#REF!="At facility"), 1, 0)*D1410)</f>
        <v>#REF!</v>
      </c>
      <c r="S1410" s="170" t="e">
        <f>IF(B1410=1,"",IF(AND(TrackingWorksheet!#REF! &lt;&gt;"", TrackingWorksheet!#REF!="Outside of facility"), 1, 0)*D1410)</f>
        <v>#REF!</v>
      </c>
      <c r="T1410" s="170" t="e">
        <f>IF(B1410=1,"",IF(AND(TrackingWorksheet!#REF!&lt;&gt;"",TrackingWorksheet!#REF!&lt;=#REF!),1,0)*D1410)</f>
        <v>#REF!</v>
      </c>
      <c r="U1410" s="170" t="e">
        <f>IF(B1410=1,"",IF(AND(TrackingWorksheet!#REF!&lt;&gt;"",TrackingWorksheet!#REF!&lt;=#REF!),1,0)*D1410)</f>
        <v>#REF!</v>
      </c>
      <c r="V1410" s="170" t="str">
        <f>IF(B1410=1,"",IF(TrackingWorksheet!F1415="","",TrackingWorksheet!F1415))</f>
        <v/>
      </c>
    </row>
    <row r="1411" spans="2:22" x14ac:dyDescent="0.35">
      <c r="B1411" s="178">
        <f>IF(AND(ISBLANK(TrackingWorksheet!B1416),ISBLANK(TrackingWorksheet!C1416),ISBLANK(TrackingWorksheet!G1416),ISBLANK(TrackingWorksheet!I1416),
ISBLANK(TrackingWorksheet!#REF!)),1,0)</f>
        <v>0</v>
      </c>
      <c r="C1411" s="173">
        <f>IF(B1411=1,"",TrackingWorksheet!D1416)</f>
        <v>0</v>
      </c>
      <c r="D1411" s="176">
        <f>IF(B1411=1,"",IF(AND(TrackingWorksheet!B1416&lt;&gt;"",TrackingWorksheet!B1416&lt;=WeeklyCOVIDSummary!$C$7,OR(TrackingWorksheet!C1416="",TrackingWorksheet!C1416&gt;=WeeklyCOVIDSummary!$C$6)),1,0))</f>
        <v>0</v>
      </c>
      <c r="E1411" s="175">
        <f>IF(B1411=1,"",IF(AND(TrackingWorksheet!H1416&lt;&gt;"",TrackingWorksheet!H1416&lt;=WeeklyCOVIDSummary!$C$7),1,0)*D1411)</f>
        <v>0</v>
      </c>
      <c r="F1411" s="175">
        <f>IF(B1411=1,"",IF(AND(TrackingWorksheet!I1416&lt;&gt;"",TrackingWorksheet!I1416&lt;=WeeklyCOVIDSummary!$C$7),1,0)*D1411)</f>
        <v>0</v>
      </c>
      <c r="G1411" s="175">
        <f>IF(B1411=1,"",IF(AND(TrackingWorksheet!G1416&lt;&gt;"",TrackingWorksheet!G1416&lt;=WeeklyCOVIDSummary!$C$7,WeeklyCOVIDSummary!$C$6-TrackingWorksheet!G1416&lt;60),1,0)*D1411)</f>
        <v>0</v>
      </c>
      <c r="H1411" s="175">
        <f>IF(B1411=1,"",IF(AND(TrackingWorksheet!G1416&lt;&gt;"",TrackingWorksheet!G1416&lt;=WeeklyCOVIDSummary!$C$7,TrackingWorksheet!G1416&gt;$M$3),1,0)*D1411)</f>
        <v>0</v>
      </c>
      <c r="I1411" s="175">
        <f t="shared" si="43"/>
        <v>0</v>
      </c>
      <c r="J1411" s="175">
        <f t="shared" ref="J1411:J1474" si="44">MAX(G1411:H1411)</f>
        <v>0</v>
      </c>
      <c r="K1411" s="175">
        <f>IF(B1411=1,"",IF(AND(TrackingWorksheet!G1416="",TrackingWorksheet!H1416="", TrackingWorksheet!I1416=""),1,0)*D1411)</f>
        <v>0</v>
      </c>
      <c r="L1411" s="178" t="str">
        <f>IF(B1411=1,"",IF(TrackingWorksheet!F1416="","",TrackingWorksheet!F1416))</f>
        <v/>
      </c>
      <c r="M1411" s="170"/>
      <c r="N1411" s="170">
        <f>IF(AND(ISBLANK(TrackingWorksheet!B1416),ISBLANK(TrackingWorksheet!C1416),ISBLANK(TrackingWorksheet!G1416),ISBLANK(TrackingWorksheet!I1416),
ISBLANK(TrackingWorksheet!#REF!)),1,0)</f>
        <v>0</v>
      </c>
      <c r="O1411" s="170">
        <f>IF(B1411=1,"",TrackingWorksheet!E1416)</f>
        <v>0</v>
      </c>
      <c r="P1411" s="170" t="e">
        <f>IF(B1411=1,"",IF(AND(TrackingWorksheet!B1416&lt;&gt;"",TrackingWorksheet!B1416&lt;=#REF!,OR(TrackingWorksheet!C1416="",TrackingWorksheet!C1416&gt;=#REF!)),1,0))</f>
        <v>#REF!</v>
      </c>
      <c r="Q1411" s="170" t="e">
        <f>IF(B1411=1,"",IF(AND(TrackingWorksheet!#REF! &lt;&gt;"",TrackingWorksheet!#REF!&lt;=#REF!), 1, 0)*D1411)</f>
        <v>#REF!</v>
      </c>
      <c r="R1411" s="170" t="e">
        <f>IF(B1411=1,"",IF(AND(TrackingWorksheet!#REF! &lt;&gt;"", TrackingWorksheet!#REF!="At facility"), 1, 0)*D1411)</f>
        <v>#REF!</v>
      </c>
      <c r="S1411" s="170" t="e">
        <f>IF(B1411=1,"",IF(AND(TrackingWorksheet!#REF! &lt;&gt;"", TrackingWorksheet!#REF!="Outside of facility"), 1, 0)*D1411)</f>
        <v>#REF!</v>
      </c>
      <c r="T1411" s="170" t="e">
        <f>IF(B1411=1,"",IF(AND(TrackingWorksheet!#REF!&lt;&gt;"",TrackingWorksheet!#REF!&lt;=#REF!),1,0)*D1411)</f>
        <v>#REF!</v>
      </c>
      <c r="U1411" s="170" t="e">
        <f>IF(B1411=1,"",IF(AND(TrackingWorksheet!#REF!&lt;&gt;"",TrackingWorksheet!#REF!&lt;=#REF!),1,0)*D1411)</f>
        <v>#REF!</v>
      </c>
      <c r="V1411" s="170" t="str">
        <f>IF(B1411=1,"",IF(TrackingWorksheet!F1416="","",TrackingWorksheet!F1416))</f>
        <v/>
      </c>
    </row>
    <row r="1412" spans="2:22" x14ac:dyDescent="0.35">
      <c r="B1412" s="178">
        <f>IF(AND(ISBLANK(TrackingWorksheet!B1417),ISBLANK(TrackingWorksheet!C1417),ISBLANK(TrackingWorksheet!G1417),ISBLANK(TrackingWorksheet!I1417),
ISBLANK(TrackingWorksheet!#REF!)),1,0)</f>
        <v>0</v>
      </c>
      <c r="C1412" s="173">
        <f>IF(B1412=1,"",TrackingWorksheet!D1417)</f>
        <v>0</v>
      </c>
      <c r="D1412" s="176">
        <f>IF(B1412=1,"",IF(AND(TrackingWorksheet!B1417&lt;&gt;"",TrackingWorksheet!B1417&lt;=WeeklyCOVIDSummary!$C$7,OR(TrackingWorksheet!C1417="",TrackingWorksheet!C1417&gt;=WeeklyCOVIDSummary!$C$6)),1,0))</f>
        <v>0</v>
      </c>
      <c r="E1412" s="175">
        <f>IF(B1412=1,"",IF(AND(TrackingWorksheet!H1417&lt;&gt;"",TrackingWorksheet!H1417&lt;=WeeklyCOVIDSummary!$C$7),1,0)*D1412)</f>
        <v>0</v>
      </c>
      <c r="F1412" s="175">
        <f>IF(B1412=1,"",IF(AND(TrackingWorksheet!I1417&lt;&gt;"",TrackingWorksheet!I1417&lt;=WeeklyCOVIDSummary!$C$7),1,0)*D1412)</f>
        <v>0</v>
      </c>
      <c r="G1412" s="175">
        <f>IF(B1412=1,"",IF(AND(TrackingWorksheet!G1417&lt;&gt;"",TrackingWorksheet!G1417&lt;=WeeklyCOVIDSummary!$C$7,WeeklyCOVIDSummary!$C$6-TrackingWorksheet!G1417&lt;60),1,0)*D1412)</f>
        <v>0</v>
      </c>
      <c r="H1412" s="175">
        <f>IF(B1412=1,"",IF(AND(TrackingWorksheet!G1417&lt;&gt;"",TrackingWorksheet!G1417&lt;=WeeklyCOVIDSummary!$C$7,TrackingWorksheet!G1417&gt;$M$3),1,0)*D1412)</f>
        <v>0</v>
      </c>
      <c r="I1412" s="175">
        <f t="shared" ref="I1412:I1475" si="45">MAX(G1412:H1412)</f>
        <v>0</v>
      </c>
      <c r="J1412" s="175">
        <f t="shared" si="44"/>
        <v>0</v>
      </c>
      <c r="K1412" s="175">
        <f>IF(B1412=1,"",IF(AND(TrackingWorksheet!G1417="",TrackingWorksheet!H1417="", TrackingWorksheet!I1417=""),1,0)*D1412)</f>
        <v>0</v>
      </c>
      <c r="L1412" s="178" t="str">
        <f>IF(B1412=1,"",IF(TrackingWorksheet!F1417="","",TrackingWorksheet!F1417))</f>
        <v/>
      </c>
      <c r="M1412" s="170"/>
      <c r="N1412" s="170">
        <f>IF(AND(ISBLANK(TrackingWorksheet!B1417),ISBLANK(TrackingWorksheet!C1417),ISBLANK(TrackingWorksheet!G1417),ISBLANK(TrackingWorksheet!I1417),
ISBLANK(TrackingWorksheet!#REF!)),1,0)</f>
        <v>0</v>
      </c>
      <c r="O1412" s="170">
        <f>IF(B1412=1,"",TrackingWorksheet!E1417)</f>
        <v>0</v>
      </c>
      <c r="P1412" s="170" t="e">
        <f>IF(B1412=1,"",IF(AND(TrackingWorksheet!B1417&lt;&gt;"",TrackingWorksheet!B1417&lt;=#REF!,OR(TrackingWorksheet!C1417="",TrackingWorksheet!C1417&gt;=#REF!)),1,0))</f>
        <v>#REF!</v>
      </c>
      <c r="Q1412" s="170" t="e">
        <f>IF(B1412=1,"",IF(AND(TrackingWorksheet!#REF! &lt;&gt;"",TrackingWorksheet!#REF!&lt;=#REF!), 1, 0)*D1412)</f>
        <v>#REF!</v>
      </c>
      <c r="R1412" s="170" t="e">
        <f>IF(B1412=1,"",IF(AND(TrackingWorksheet!#REF! &lt;&gt;"", TrackingWorksheet!#REF!="At facility"), 1, 0)*D1412)</f>
        <v>#REF!</v>
      </c>
      <c r="S1412" s="170" t="e">
        <f>IF(B1412=1,"",IF(AND(TrackingWorksheet!#REF! &lt;&gt;"", TrackingWorksheet!#REF!="Outside of facility"), 1, 0)*D1412)</f>
        <v>#REF!</v>
      </c>
      <c r="T1412" s="170" t="e">
        <f>IF(B1412=1,"",IF(AND(TrackingWorksheet!#REF!&lt;&gt;"",TrackingWorksheet!#REF!&lt;=#REF!),1,0)*D1412)</f>
        <v>#REF!</v>
      </c>
      <c r="U1412" s="170" t="e">
        <f>IF(B1412=1,"",IF(AND(TrackingWorksheet!#REF!&lt;&gt;"",TrackingWorksheet!#REF!&lt;=#REF!),1,0)*D1412)</f>
        <v>#REF!</v>
      </c>
      <c r="V1412" s="170" t="str">
        <f>IF(B1412=1,"",IF(TrackingWorksheet!F1417="","",TrackingWorksheet!F1417))</f>
        <v/>
      </c>
    </row>
    <row r="1413" spans="2:22" x14ac:dyDescent="0.35">
      <c r="B1413" s="178">
        <f>IF(AND(ISBLANK(TrackingWorksheet!B1418),ISBLANK(TrackingWorksheet!C1418),ISBLANK(TrackingWorksheet!G1418),ISBLANK(TrackingWorksheet!I1418),
ISBLANK(TrackingWorksheet!#REF!)),1,0)</f>
        <v>0</v>
      </c>
      <c r="C1413" s="173">
        <f>IF(B1413=1,"",TrackingWorksheet!D1418)</f>
        <v>0</v>
      </c>
      <c r="D1413" s="176">
        <f>IF(B1413=1,"",IF(AND(TrackingWorksheet!B1418&lt;&gt;"",TrackingWorksheet!B1418&lt;=WeeklyCOVIDSummary!$C$7,OR(TrackingWorksheet!C1418="",TrackingWorksheet!C1418&gt;=WeeklyCOVIDSummary!$C$6)),1,0))</f>
        <v>0</v>
      </c>
      <c r="E1413" s="175">
        <f>IF(B1413=1,"",IF(AND(TrackingWorksheet!H1418&lt;&gt;"",TrackingWorksheet!H1418&lt;=WeeklyCOVIDSummary!$C$7),1,0)*D1413)</f>
        <v>0</v>
      </c>
      <c r="F1413" s="175">
        <f>IF(B1413=1,"",IF(AND(TrackingWorksheet!I1418&lt;&gt;"",TrackingWorksheet!I1418&lt;=WeeklyCOVIDSummary!$C$7),1,0)*D1413)</f>
        <v>0</v>
      </c>
      <c r="G1413" s="175">
        <f>IF(B1413=1,"",IF(AND(TrackingWorksheet!G1418&lt;&gt;"",TrackingWorksheet!G1418&lt;=WeeklyCOVIDSummary!$C$7,WeeklyCOVIDSummary!$C$6-TrackingWorksheet!G1418&lt;60),1,0)*D1413)</f>
        <v>0</v>
      </c>
      <c r="H1413" s="175">
        <f>IF(B1413=1,"",IF(AND(TrackingWorksheet!G1418&lt;&gt;"",TrackingWorksheet!G1418&lt;=WeeklyCOVIDSummary!$C$7,TrackingWorksheet!G1418&gt;$M$3),1,0)*D1413)</f>
        <v>0</v>
      </c>
      <c r="I1413" s="175">
        <f t="shared" si="45"/>
        <v>0</v>
      </c>
      <c r="J1413" s="175">
        <f t="shared" si="44"/>
        <v>0</v>
      </c>
      <c r="K1413" s="175">
        <f>IF(B1413=1,"",IF(AND(TrackingWorksheet!G1418="",TrackingWorksheet!H1418="", TrackingWorksheet!I1418=""),1,0)*D1413)</f>
        <v>0</v>
      </c>
      <c r="L1413" s="178" t="str">
        <f>IF(B1413=1,"",IF(TrackingWorksheet!F1418="","",TrackingWorksheet!F1418))</f>
        <v/>
      </c>
      <c r="M1413" s="170"/>
      <c r="N1413" s="170">
        <f>IF(AND(ISBLANK(TrackingWorksheet!B1418),ISBLANK(TrackingWorksheet!C1418),ISBLANK(TrackingWorksheet!G1418),ISBLANK(TrackingWorksheet!I1418),
ISBLANK(TrackingWorksheet!#REF!)),1,0)</f>
        <v>0</v>
      </c>
      <c r="O1413" s="170">
        <f>IF(B1413=1,"",TrackingWorksheet!E1418)</f>
        <v>0</v>
      </c>
      <c r="P1413" s="170" t="e">
        <f>IF(B1413=1,"",IF(AND(TrackingWorksheet!B1418&lt;&gt;"",TrackingWorksheet!B1418&lt;=#REF!,OR(TrackingWorksheet!C1418="",TrackingWorksheet!C1418&gt;=#REF!)),1,0))</f>
        <v>#REF!</v>
      </c>
      <c r="Q1413" s="170" t="e">
        <f>IF(B1413=1,"",IF(AND(TrackingWorksheet!#REF! &lt;&gt;"",TrackingWorksheet!#REF!&lt;=#REF!), 1, 0)*D1413)</f>
        <v>#REF!</v>
      </c>
      <c r="R1413" s="170" t="e">
        <f>IF(B1413=1,"",IF(AND(TrackingWorksheet!#REF! &lt;&gt;"", TrackingWorksheet!#REF!="At facility"), 1, 0)*D1413)</f>
        <v>#REF!</v>
      </c>
      <c r="S1413" s="170" t="e">
        <f>IF(B1413=1,"",IF(AND(TrackingWorksheet!#REF! &lt;&gt;"", TrackingWorksheet!#REF!="Outside of facility"), 1, 0)*D1413)</f>
        <v>#REF!</v>
      </c>
      <c r="T1413" s="170" t="e">
        <f>IF(B1413=1,"",IF(AND(TrackingWorksheet!#REF!&lt;&gt;"",TrackingWorksheet!#REF!&lt;=#REF!),1,0)*D1413)</f>
        <v>#REF!</v>
      </c>
      <c r="U1413" s="170" t="e">
        <f>IF(B1413=1,"",IF(AND(TrackingWorksheet!#REF!&lt;&gt;"",TrackingWorksheet!#REF!&lt;=#REF!),1,0)*D1413)</f>
        <v>#REF!</v>
      </c>
      <c r="V1413" s="170" t="str">
        <f>IF(B1413=1,"",IF(TrackingWorksheet!F1418="","",TrackingWorksheet!F1418))</f>
        <v/>
      </c>
    </row>
    <row r="1414" spans="2:22" x14ac:dyDescent="0.35">
      <c r="B1414" s="178">
        <f>IF(AND(ISBLANK(TrackingWorksheet!B1419),ISBLANK(TrackingWorksheet!C1419),ISBLANK(TrackingWorksheet!G1419),ISBLANK(TrackingWorksheet!I1419),
ISBLANK(TrackingWorksheet!#REF!)),1,0)</f>
        <v>0</v>
      </c>
      <c r="C1414" s="173">
        <f>IF(B1414=1,"",TrackingWorksheet!D1419)</f>
        <v>0</v>
      </c>
      <c r="D1414" s="176">
        <f>IF(B1414=1,"",IF(AND(TrackingWorksheet!B1419&lt;&gt;"",TrackingWorksheet!B1419&lt;=WeeklyCOVIDSummary!$C$7,OR(TrackingWorksheet!C1419="",TrackingWorksheet!C1419&gt;=WeeklyCOVIDSummary!$C$6)),1,0))</f>
        <v>0</v>
      </c>
      <c r="E1414" s="175">
        <f>IF(B1414=1,"",IF(AND(TrackingWorksheet!H1419&lt;&gt;"",TrackingWorksheet!H1419&lt;=WeeklyCOVIDSummary!$C$7),1,0)*D1414)</f>
        <v>0</v>
      </c>
      <c r="F1414" s="175">
        <f>IF(B1414=1,"",IF(AND(TrackingWorksheet!I1419&lt;&gt;"",TrackingWorksheet!I1419&lt;=WeeklyCOVIDSummary!$C$7),1,0)*D1414)</f>
        <v>0</v>
      </c>
      <c r="G1414" s="175">
        <f>IF(B1414=1,"",IF(AND(TrackingWorksheet!G1419&lt;&gt;"",TrackingWorksheet!G1419&lt;=WeeklyCOVIDSummary!$C$7,WeeklyCOVIDSummary!$C$6-TrackingWorksheet!G1419&lt;60),1,0)*D1414)</f>
        <v>0</v>
      </c>
      <c r="H1414" s="175">
        <f>IF(B1414=1,"",IF(AND(TrackingWorksheet!G1419&lt;&gt;"",TrackingWorksheet!G1419&lt;=WeeklyCOVIDSummary!$C$7,TrackingWorksheet!G1419&gt;$M$3),1,0)*D1414)</f>
        <v>0</v>
      </c>
      <c r="I1414" s="175">
        <f t="shared" si="45"/>
        <v>0</v>
      </c>
      <c r="J1414" s="175">
        <f t="shared" si="44"/>
        <v>0</v>
      </c>
      <c r="K1414" s="175">
        <f>IF(B1414=1,"",IF(AND(TrackingWorksheet!G1419="",TrackingWorksheet!H1419="", TrackingWorksheet!I1419=""),1,0)*D1414)</f>
        <v>0</v>
      </c>
      <c r="L1414" s="178" t="str">
        <f>IF(B1414=1,"",IF(TrackingWorksheet!F1419="","",TrackingWorksheet!F1419))</f>
        <v/>
      </c>
      <c r="M1414" s="170"/>
      <c r="N1414" s="170">
        <f>IF(AND(ISBLANK(TrackingWorksheet!B1419),ISBLANK(TrackingWorksheet!C1419),ISBLANK(TrackingWorksheet!G1419),ISBLANK(TrackingWorksheet!I1419),
ISBLANK(TrackingWorksheet!#REF!)),1,0)</f>
        <v>0</v>
      </c>
      <c r="O1414" s="170">
        <f>IF(B1414=1,"",TrackingWorksheet!E1419)</f>
        <v>0</v>
      </c>
      <c r="P1414" s="170" t="e">
        <f>IF(B1414=1,"",IF(AND(TrackingWorksheet!B1419&lt;&gt;"",TrackingWorksheet!B1419&lt;=#REF!,OR(TrackingWorksheet!C1419="",TrackingWorksheet!C1419&gt;=#REF!)),1,0))</f>
        <v>#REF!</v>
      </c>
      <c r="Q1414" s="170" t="e">
        <f>IF(B1414=1,"",IF(AND(TrackingWorksheet!#REF! &lt;&gt;"",TrackingWorksheet!#REF!&lt;=#REF!), 1, 0)*D1414)</f>
        <v>#REF!</v>
      </c>
      <c r="R1414" s="170" t="e">
        <f>IF(B1414=1,"",IF(AND(TrackingWorksheet!#REF! &lt;&gt;"", TrackingWorksheet!#REF!="At facility"), 1, 0)*D1414)</f>
        <v>#REF!</v>
      </c>
      <c r="S1414" s="170" t="e">
        <f>IF(B1414=1,"",IF(AND(TrackingWorksheet!#REF! &lt;&gt;"", TrackingWorksheet!#REF!="Outside of facility"), 1, 0)*D1414)</f>
        <v>#REF!</v>
      </c>
      <c r="T1414" s="170" t="e">
        <f>IF(B1414=1,"",IF(AND(TrackingWorksheet!#REF!&lt;&gt;"",TrackingWorksheet!#REF!&lt;=#REF!),1,0)*D1414)</f>
        <v>#REF!</v>
      </c>
      <c r="U1414" s="170" t="e">
        <f>IF(B1414=1,"",IF(AND(TrackingWorksheet!#REF!&lt;&gt;"",TrackingWorksheet!#REF!&lt;=#REF!),1,0)*D1414)</f>
        <v>#REF!</v>
      </c>
      <c r="V1414" s="170" t="str">
        <f>IF(B1414=1,"",IF(TrackingWorksheet!F1419="","",TrackingWorksheet!F1419))</f>
        <v/>
      </c>
    </row>
    <row r="1415" spans="2:22" x14ac:dyDescent="0.35">
      <c r="B1415" s="178">
        <f>IF(AND(ISBLANK(TrackingWorksheet!B1420),ISBLANK(TrackingWorksheet!C1420),ISBLANK(TrackingWorksheet!G1420),ISBLANK(TrackingWorksheet!I1420),
ISBLANK(TrackingWorksheet!#REF!)),1,0)</f>
        <v>0</v>
      </c>
      <c r="C1415" s="173">
        <f>IF(B1415=1,"",TrackingWorksheet!D1420)</f>
        <v>0</v>
      </c>
      <c r="D1415" s="176">
        <f>IF(B1415=1,"",IF(AND(TrackingWorksheet!B1420&lt;&gt;"",TrackingWorksheet!B1420&lt;=WeeklyCOVIDSummary!$C$7,OR(TrackingWorksheet!C1420="",TrackingWorksheet!C1420&gt;=WeeklyCOVIDSummary!$C$6)),1,0))</f>
        <v>0</v>
      </c>
      <c r="E1415" s="175">
        <f>IF(B1415=1,"",IF(AND(TrackingWorksheet!H1420&lt;&gt;"",TrackingWorksheet!H1420&lt;=WeeklyCOVIDSummary!$C$7),1,0)*D1415)</f>
        <v>0</v>
      </c>
      <c r="F1415" s="175">
        <f>IF(B1415=1,"",IF(AND(TrackingWorksheet!I1420&lt;&gt;"",TrackingWorksheet!I1420&lt;=WeeklyCOVIDSummary!$C$7),1,0)*D1415)</f>
        <v>0</v>
      </c>
      <c r="G1415" s="175">
        <f>IF(B1415=1,"",IF(AND(TrackingWorksheet!G1420&lt;&gt;"",TrackingWorksheet!G1420&lt;=WeeklyCOVIDSummary!$C$7,WeeklyCOVIDSummary!$C$6-TrackingWorksheet!G1420&lt;60),1,0)*D1415)</f>
        <v>0</v>
      </c>
      <c r="H1415" s="175">
        <f>IF(B1415=1,"",IF(AND(TrackingWorksheet!G1420&lt;&gt;"",TrackingWorksheet!G1420&lt;=WeeklyCOVIDSummary!$C$7,TrackingWorksheet!G1420&gt;$M$3),1,0)*D1415)</f>
        <v>0</v>
      </c>
      <c r="I1415" s="175">
        <f t="shared" si="45"/>
        <v>0</v>
      </c>
      <c r="J1415" s="175">
        <f t="shared" si="44"/>
        <v>0</v>
      </c>
      <c r="K1415" s="175">
        <f>IF(B1415=1,"",IF(AND(TrackingWorksheet!G1420="",TrackingWorksheet!H1420="", TrackingWorksheet!I1420=""),1,0)*D1415)</f>
        <v>0</v>
      </c>
      <c r="L1415" s="178" t="str">
        <f>IF(B1415=1,"",IF(TrackingWorksheet!F1420="","",TrackingWorksheet!F1420))</f>
        <v/>
      </c>
      <c r="M1415" s="170"/>
      <c r="N1415" s="170">
        <f>IF(AND(ISBLANK(TrackingWorksheet!B1420),ISBLANK(TrackingWorksheet!C1420),ISBLANK(TrackingWorksheet!G1420),ISBLANK(TrackingWorksheet!I1420),
ISBLANK(TrackingWorksheet!#REF!)),1,0)</f>
        <v>0</v>
      </c>
      <c r="O1415" s="170">
        <f>IF(B1415=1,"",TrackingWorksheet!E1420)</f>
        <v>0</v>
      </c>
      <c r="P1415" s="170" t="e">
        <f>IF(B1415=1,"",IF(AND(TrackingWorksheet!B1420&lt;&gt;"",TrackingWorksheet!B1420&lt;=#REF!,OR(TrackingWorksheet!C1420="",TrackingWorksheet!C1420&gt;=#REF!)),1,0))</f>
        <v>#REF!</v>
      </c>
      <c r="Q1415" s="170" t="e">
        <f>IF(B1415=1,"",IF(AND(TrackingWorksheet!#REF! &lt;&gt;"",TrackingWorksheet!#REF!&lt;=#REF!), 1, 0)*D1415)</f>
        <v>#REF!</v>
      </c>
      <c r="R1415" s="170" t="e">
        <f>IF(B1415=1,"",IF(AND(TrackingWorksheet!#REF! &lt;&gt;"", TrackingWorksheet!#REF!="At facility"), 1, 0)*D1415)</f>
        <v>#REF!</v>
      </c>
      <c r="S1415" s="170" t="e">
        <f>IF(B1415=1,"",IF(AND(TrackingWorksheet!#REF! &lt;&gt;"", TrackingWorksheet!#REF!="Outside of facility"), 1, 0)*D1415)</f>
        <v>#REF!</v>
      </c>
      <c r="T1415" s="170" t="e">
        <f>IF(B1415=1,"",IF(AND(TrackingWorksheet!#REF!&lt;&gt;"",TrackingWorksheet!#REF!&lt;=#REF!),1,0)*D1415)</f>
        <v>#REF!</v>
      </c>
      <c r="U1415" s="170" t="e">
        <f>IF(B1415=1,"",IF(AND(TrackingWorksheet!#REF!&lt;&gt;"",TrackingWorksheet!#REF!&lt;=#REF!),1,0)*D1415)</f>
        <v>#REF!</v>
      </c>
      <c r="V1415" s="170" t="str">
        <f>IF(B1415=1,"",IF(TrackingWorksheet!F1420="","",TrackingWorksheet!F1420))</f>
        <v/>
      </c>
    </row>
    <row r="1416" spans="2:22" x14ac:dyDescent="0.35">
      <c r="B1416" s="178">
        <f>IF(AND(ISBLANK(TrackingWorksheet!B1421),ISBLANK(TrackingWorksheet!C1421),ISBLANK(TrackingWorksheet!G1421),ISBLANK(TrackingWorksheet!I1421),
ISBLANK(TrackingWorksheet!#REF!)),1,0)</f>
        <v>0</v>
      </c>
      <c r="C1416" s="173">
        <f>IF(B1416=1,"",TrackingWorksheet!D1421)</f>
        <v>0</v>
      </c>
      <c r="D1416" s="176">
        <f>IF(B1416=1,"",IF(AND(TrackingWorksheet!B1421&lt;&gt;"",TrackingWorksheet!B1421&lt;=WeeklyCOVIDSummary!$C$7,OR(TrackingWorksheet!C1421="",TrackingWorksheet!C1421&gt;=WeeklyCOVIDSummary!$C$6)),1,0))</f>
        <v>0</v>
      </c>
      <c r="E1416" s="175">
        <f>IF(B1416=1,"",IF(AND(TrackingWorksheet!H1421&lt;&gt;"",TrackingWorksheet!H1421&lt;=WeeklyCOVIDSummary!$C$7),1,0)*D1416)</f>
        <v>0</v>
      </c>
      <c r="F1416" s="175">
        <f>IF(B1416=1,"",IF(AND(TrackingWorksheet!I1421&lt;&gt;"",TrackingWorksheet!I1421&lt;=WeeklyCOVIDSummary!$C$7),1,0)*D1416)</f>
        <v>0</v>
      </c>
      <c r="G1416" s="175">
        <f>IF(B1416=1,"",IF(AND(TrackingWorksheet!G1421&lt;&gt;"",TrackingWorksheet!G1421&lt;=WeeklyCOVIDSummary!$C$7,WeeklyCOVIDSummary!$C$6-TrackingWorksheet!G1421&lt;60),1,0)*D1416)</f>
        <v>0</v>
      </c>
      <c r="H1416" s="175">
        <f>IF(B1416=1,"",IF(AND(TrackingWorksheet!G1421&lt;&gt;"",TrackingWorksheet!G1421&lt;=WeeklyCOVIDSummary!$C$7,TrackingWorksheet!G1421&gt;$M$3),1,0)*D1416)</f>
        <v>0</v>
      </c>
      <c r="I1416" s="175">
        <f t="shared" si="45"/>
        <v>0</v>
      </c>
      <c r="J1416" s="175">
        <f t="shared" si="44"/>
        <v>0</v>
      </c>
      <c r="K1416" s="175">
        <f>IF(B1416=1,"",IF(AND(TrackingWorksheet!G1421="",TrackingWorksheet!H1421="", TrackingWorksheet!I1421=""),1,0)*D1416)</f>
        <v>0</v>
      </c>
      <c r="L1416" s="178" t="str">
        <f>IF(B1416=1,"",IF(TrackingWorksheet!F1421="","",TrackingWorksheet!F1421))</f>
        <v/>
      </c>
      <c r="M1416" s="170"/>
      <c r="N1416" s="170">
        <f>IF(AND(ISBLANK(TrackingWorksheet!B1421),ISBLANK(TrackingWorksheet!C1421),ISBLANK(TrackingWorksheet!G1421),ISBLANK(TrackingWorksheet!I1421),
ISBLANK(TrackingWorksheet!#REF!)),1,0)</f>
        <v>0</v>
      </c>
      <c r="O1416" s="170">
        <f>IF(B1416=1,"",TrackingWorksheet!E1421)</f>
        <v>0</v>
      </c>
      <c r="P1416" s="170" t="e">
        <f>IF(B1416=1,"",IF(AND(TrackingWorksheet!B1421&lt;&gt;"",TrackingWorksheet!B1421&lt;=#REF!,OR(TrackingWorksheet!C1421="",TrackingWorksheet!C1421&gt;=#REF!)),1,0))</f>
        <v>#REF!</v>
      </c>
      <c r="Q1416" s="170" t="e">
        <f>IF(B1416=1,"",IF(AND(TrackingWorksheet!#REF! &lt;&gt;"",TrackingWorksheet!#REF!&lt;=#REF!), 1, 0)*D1416)</f>
        <v>#REF!</v>
      </c>
      <c r="R1416" s="170" t="e">
        <f>IF(B1416=1,"",IF(AND(TrackingWorksheet!#REF! &lt;&gt;"", TrackingWorksheet!#REF!="At facility"), 1, 0)*D1416)</f>
        <v>#REF!</v>
      </c>
      <c r="S1416" s="170" t="e">
        <f>IF(B1416=1,"",IF(AND(TrackingWorksheet!#REF! &lt;&gt;"", TrackingWorksheet!#REF!="Outside of facility"), 1, 0)*D1416)</f>
        <v>#REF!</v>
      </c>
      <c r="T1416" s="170" t="e">
        <f>IF(B1416=1,"",IF(AND(TrackingWorksheet!#REF!&lt;&gt;"",TrackingWorksheet!#REF!&lt;=#REF!),1,0)*D1416)</f>
        <v>#REF!</v>
      </c>
      <c r="U1416" s="170" t="e">
        <f>IF(B1416=1,"",IF(AND(TrackingWorksheet!#REF!&lt;&gt;"",TrackingWorksheet!#REF!&lt;=#REF!),1,0)*D1416)</f>
        <v>#REF!</v>
      </c>
      <c r="V1416" s="170" t="str">
        <f>IF(B1416=1,"",IF(TrackingWorksheet!F1421="","",TrackingWorksheet!F1421))</f>
        <v/>
      </c>
    </row>
    <row r="1417" spans="2:22" x14ac:dyDescent="0.35">
      <c r="B1417" s="178">
        <f>IF(AND(ISBLANK(TrackingWorksheet!B1422),ISBLANK(TrackingWorksheet!C1422),ISBLANK(TrackingWorksheet!G1422),ISBLANK(TrackingWorksheet!I1422),
ISBLANK(TrackingWorksheet!#REF!)),1,0)</f>
        <v>0</v>
      </c>
      <c r="C1417" s="173">
        <f>IF(B1417=1,"",TrackingWorksheet!D1422)</f>
        <v>0</v>
      </c>
      <c r="D1417" s="176">
        <f>IF(B1417=1,"",IF(AND(TrackingWorksheet!B1422&lt;&gt;"",TrackingWorksheet!B1422&lt;=WeeklyCOVIDSummary!$C$7,OR(TrackingWorksheet!C1422="",TrackingWorksheet!C1422&gt;=WeeklyCOVIDSummary!$C$6)),1,0))</f>
        <v>0</v>
      </c>
      <c r="E1417" s="175">
        <f>IF(B1417=1,"",IF(AND(TrackingWorksheet!H1422&lt;&gt;"",TrackingWorksheet!H1422&lt;=WeeklyCOVIDSummary!$C$7),1,0)*D1417)</f>
        <v>0</v>
      </c>
      <c r="F1417" s="175">
        <f>IF(B1417=1,"",IF(AND(TrackingWorksheet!I1422&lt;&gt;"",TrackingWorksheet!I1422&lt;=WeeklyCOVIDSummary!$C$7),1,0)*D1417)</f>
        <v>0</v>
      </c>
      <c r="G1417" s="175">
        <f>IF(B1417=1,"",IF(AND(TrackingWorksheet!G1422&lt;&gt;"",TrackingWorksheet!G1422&lt;=WeeklyCOVIDSummary!$C$7,WeeklyCOVIDSummary!$C$6-TrackingWorksheet!G1422&lt;60),1,0)*D1417)</f>
        <v>0</v>
      </c>
      <c r="H1417" s="175">
        <f>IF(B1417=1,"",IF(AND(TrackingWorksheet!G1422&lt;&gt;"",TrackingWorksheet!G1422&lt;=WeeklyCOVIDSummary!$C$7,TrackingWorksheet!G1422&gt;$M$3),1,0)*D1417)</f>
        <v>0</v>
      </c>
      <c r="I1417" s="175">
        <f t="shared" si="45"/>
        <v>0</v>
      </c>
      <c r="J1417" s="175">
        <f t="shared" si="44"/>
        <v>0</v>
      </c>
      <c r="K1417" s="175">
        <f>IF(B1417=1,"",IF(AND(TrackingWorksheet!G1422="",TrackingWorksheet!H1422="", TrackingWorksheet!I1422=""),1,0)*D1417)</f>
        <v>0</v>
      </c>
      <c r="L1417" s="178" t="str">
        <f>IF(B1417=1,"",IF(TrackingWorksheet!F1422="","",TrackingWorksheet!F1422))</f>
        <v/>
      </c>
      <c r="M1417" s="170"/>
      <c r="N1417" s="170">
        <f>IF(AND(ISBLANK(TrackingWorksheet!B1422),ISBLANK(TrackingWorksheet!C1422),ISBLANK(TrackingWorksheet!G1422),ISBLANK(TrackingWorksheet!I1422),
ISBLANK(TrackingWorksheet!#REF!)),1,0)</f>
        <v>0</v>
      </c>
      <c r="O1417" s="170">
        <f>IF(B1417=1,"",TrackingWorksheet!E1422)</f>
        <v>0</v>
      </c>
      <c r="P1417" s="170" t="e">
        <f>IF(B1417=1,"",IF(AND(TrackingWorksheet!B1422&lt;&gt;"",TrackingWorksheet!B1422&lt;=#REF!,OR(TrackingWorksheet!C1422="",TrackingWorksheet!C1422&gt;=#REF!)),1,0))</f>
        <v>#REF!</v>
      </c>
      <c r="Q1417" s="170" t="e">
        <f>IF(B1417=1,"",IF(AND(TrackingWorksheet!#REF! &lt;&gt;"",TrackingWorksheet!#REF!&lt;=#REF!), 1, 0)*D1417)</f>
        <v>#REF!</v>
      </c>
      <c r="R1417" s="170" t="e">
        <f>IF(B1417=1,"",IF(AND(TrackingWorksheet!#REF! &lt;&gt;"", TrackingWorksheet!#REF!="At facility"), 1, 0)*D1417)</f>
        <v>#REF!</v>
      </c>
      <c r="S1417" s="170" t="e">
        <f>IF(B1417=1,"",IF(AND(TrackingWorksheet!#REF! &lt;&gt;"", TrackingWorksheet!#REF!="Outside of facility"), 1, 0)*D1417)</f>
        <v>#REF!</v>
      </c>
      <c r="T1417" s="170" t="e">
        <f>IF(B1417=1,"",IF(AND(TrackingWorksheet!#REF!&lt;&gt;"",TrackingWorksheet!#REF!&lt;=#REF!),1,0)*D1417)</f>
        <v>#REF!</v>
      </c>
      <c r="U1417" s="170" t="e">
        <f>IF(B1417=1,"",IF(AND(TrackingWorksheet!#REF!&lt;&gt;"",TrackingWorksheet!#REF!&lt;=#REF!),1,0)*D1417)</f>
        <v>#REF!</v>
      </c>
      <c r="V1417" s="170" t="str">
        <f>IF(B1417=1,"",IF(TrackingWorksheet!F1422="","",TrackingWorksheet!F1422))</f>
        <v/>
      </c>
    </row>
    <row r="1418" spans="2:22" x14ac:dyDescent="0.35">
      <c r="B1418" s="178">
        <f>IF(AND(ISBLANK(TrackingWorksheet!B1423),ISBLANK(TrackingWorksheet!C1423),ISBLANK(TrackingWorksheet!G1423),ISBLANK(TrackingWorksheet!I1423),
ISBLANK(TrackingWorksheet!#REF!)),1,0)</f>
        <v>0</v>
      </c>
      <c r="C1418" s="173">
        <f>IF(B1418=1,"",TrackingWorksheet!D1423)</f>
        <v>0</v>
      </c>
      <c r="D1418" s="176">
        <f>IF(B1418=1,"",IF(AND(TrackingWorksheet!B1423&lt;&gt;"",TrackingWorksheet!B1423&lt;=WeeklyCOVIDSummary!$C$7,OR(TrackingWorksheet!C1423="",TrackingWorksheet!C1423&gt;=WeeklyCOVIDSummary!$C$6)),1,0))</f>
        <v>0</v>
      </c>
      <c r="E1418" s="175">
        <f>IF(B1418=1,"",IF(AND(TrackingWorksheet!H1423&lt;&gt;"",TrackingWorksheet!H1423&lt;=WeeklyCOVIDSummary!$C$7),1,0)*D1418)</f>
        <v>0</v>
      </c>
      <c r="F1418" s="175">
        <f>IF(B1418=1,"",IF(AND(TrackingWorksheet!I1423&lt;&gt;"",TrackingWorksheet!I1423&lt;=WeeklyCOVIDSummary!$C$7),1,0)*D1418)</f>
        <v>0</v>
      </c>
      <c r="G1418" s="175">
        <f>IF(B1418=1,"",IF(AND(TrackingWorksheet!G1423&lt;&gt;"",TrackingWorksheet!G1423&lt;=WeeklyCOVIDSummary!$C$7,WeeklyCOVIDSummary!$C$6-TrackingWorksheet!G1423&lt;60),1,0)*D1418)</f>
        <v>0</v>
      </c>
      <c r="H1418" s="175">
        <f>IF(B1418=1,"",IF(AND(TrackingWorksheet!G1423&lt;&gt;"",TrackingWorksheet!G1423&lt;=WeeklyCOVIDSummary!$C$7,TrackingWorksheet!G1423&gt;$M$3),1,0)*D1418)</f>
        <v>0</v>
      </c>
      <c r="I1418" s="175">
        <f t="shared" si="45"/>
        <v>0</v>
      </c>
      <c r="J1418" s="175">
        <f t="shared" si="44"/>
        <v>0</v>
      </c>
      <c r="K1418" s="175">
        <f>IF(B1418=1,"",IF(AND(TrackingWorksheet!G1423="",TrackingWorksheet!H1423="", TrackingWorksheet!I1423=""),1,0)*D1418)</f>
        <v>0</v>
      </c>
      <c r="L1418" s="178" t="str">
        <f>IF(B1418=1,"",IF(TrackingWorksheet!F1423="","",TrackingWorksheet!F1423))</f>
        <v/>
      </c>
      <c r="M1418" s="170"/>
      <c r="N1418" s="170">
        <f>IF(AND(ISBLANK(TrackingWorksheet!B1423),ISBLANK(TrackingWorksheet!C1423),ISBLANK(TrackingWorksheet!G1423),ISBLANK(TrackingWorksheet!I1423),
ISBLANK(TrackingWorksheet!#REF!)),1,0)</f>
        <v>0</v>
      </c>
      <c r="O1418" s="170">
        <f>IF(B1418=1,"",TrackingWorksheet!E1423)</f>
        <v>0</v>
      </c>
      <c r="P1418" s="170" t="e">
        <f>IF(B1418=1,"",IF(AND(TrackingWorksheet!B1423&lt;&gt;"",TrackingWorksheet!B1423&lt;=#REF!,OR(TrackingWorksheet!C1423="",TrackingWorksheet!C1423&gt;=#REF!)),1,0))</f>
        <v>#REF!</v>
      </c>
      <c r="Q1418" s="170" t="e">
        <f>IF(B1418=1,"",IF(AND(TrackingWorksheet!#REF! &lt;&gt;"",TrackingWorksheet!#REF!&lt;=#REF!), 1, 0)*D1418)</f>
        <v>#REF!</v>
      </c>
      <c r="R1418" s="170" t="e">
        <f>IF(B1418=1,"",IF(AND(TrackingWorksheet!#REF! &lt;&gt;"", TrackingWorksheet!#REF!="At facility"), 1, 0)*D1418)</f>
        <v>#REF!</v>
      </c>
      <c r="S1418" s="170" t="e">
        <f>IF(B1418=1,"",IF(AND(TrackingWorksheet!#REF! &lt;&gt;"", TrackingWorksheet!#REF!="Outside of facility"), 1, 0)*D1418)</f>
        <v>#REF!</v>
      </c>
      <c r="T1418" s="170" t="e">
        <f>IF(B1418=1,"",IF(AND(TrackingWorksheet!#REF!&lt;&gt;"",TrackingWorksheet!#REF!&lt;=#REF!),1,0)*D1418)</f>
        <v>#REF!</v>
      </c>
      <c r="U1418" s="170" t="e">
        <f>IF(B1418=1,"",IF(AND(TrackingWorksheet!#REF!&lt;&gt;"",TrackingWorksheet!#REF!&lt;=#REF!),1,0)*D1418)</f>
        <v>#REF!</v>
      </c>
      <c r="V1418" s="170" t="str">
        <f>IF(B1418=1,"",IF(TrackingWorksheet!F1423="","",TrackingWorksheet!F1423))</f>
        <v/>
      </c>
    </row>
    <row r="1419" spans="2:22" x14ac:dyDescent="0.35">
      <c r="B1419" s="178">
        <f>IF(AND(ISBLANK(TrackingWorksheet!B1424),ISBLANK(TrackingWorksheet!C1424),ISBLANK(TrackingWorksheet!G1424),ISBLANK(TrackingWorksheet!I1424),
ISBLANK(TrackingWorksheet!#REF!)),1,0)</f>
        <v>0</v>
      </c>
      <c r="C1419" s="173">
        <f>IF(B1419=1,"",TrackingWorksheet!D1424)</f>
        <v>0</v>
      </c>
      <c r="D1419" s="176">
        <f>IF(B1419=1,"",IF(AND(TrackingWorksheet!B1424&lt;&gt;"",TrackingWorksheet!B1424&lt;=WeeklyCOVIDSummary!$C$7,OR(TrackingWorksheet!C1424="",TrackingWorksheet!C1424&gt;=WeeklyCOVIDSummary!$C$6)),1,0))</f>
        <v>0</v>
      </c>
      <c r="E1419" s="175">
        <f>IF(B1419=1,"",IF(AND(TrackingWorksheet!H1424&lt;&gt;"",TrackingWorksheet!H1424&lt;=WeeklyCOVIDSummary!$C$7),1,0)*D1419)</f>
        <v>0</v>
      </c>
      <c r="F1419" s="175">
        <f>IF(B1419=1,"",IF(AND(TrackingWorksheet!I1424&lt;&gt;"",TrackingWorksheet!I1424&lt;=WeeklyCOVIDSummary!$C$7),1,0)*D1419)</f>
        <v>0</v>
      </c>
      <c r="G1419" s="175">
        <f>IF(B1419=1,"",IF(AND(TrackingWorksheet!G1424&lt;&gt;"",TrackingWorksheet!G1424&lt;=WeeklyCOVIDSummary!$C$7,WeeklyCOVIDSummary!$C$6-TrackingWorksheet!G1424&lt;60),1,0)*D1419)</f>
        <v>0</v>
      </c>
      <c r="H1419" s="175">
        <f>IF(B1419=1,"",IF(AND(TrackingWorksheet!G1424&lt;&gt;"",TrackingWorksheet!G1424&lt;=WeeklyCOVIDSummary!$C$7,TrackingWorksheet!G1424&gt;$M$3),1,0)*D1419)</f>
        <v>0</v>
      </c>
      <c r="I1419" s="175">
        <f t="shared" si="45"/>
        <v>0</v>
      </c>
      <c r="J1419" s="175">
        <f t="shared" si="44"/>
        <v>0</v>
      </c>
      <c r="K1419" s="175">
        <f>IF(B1419=1,"",IF(AND(TrackingWorksheet!G1424="",TrackingWorksheet!H1424="", TrackingWorksheet!I1424=""),1,0)*D1419)</f>
        <v>0</v>
      </c>
      <c r="L1419" s="178" t="str">
        <f>IF(B1419=1,"",IF(TrackingWorksheet!F1424="","",TrackingWorksheet!F1424))</f>
        <v/>
      </c>
      <c r="M1419" s="170"/>
      <c r="N1419" s="170">
        <f>IF(AND(ISBLANK(TrackingWorksheet!B1424),ISBLANK(TrackingWorksheet!C1424),ISBLANK(TrackingWorksheet!G1424),ISBLANK(TrackingWorksheet!I1424),
ISBLANK(TrackingWorksheet!#REF!)),1,0)</f>
        <v>0</v>
      </c>
      <c r="O1419" s="170">
        <f>IF(B1419=1,"",TrackingWorksheet!E1424)</f>
        <v>0</v>
      </c>
      <c r="P1419" s="170" t="e">
        <f>IF(B1419=1,"",IF(AND(TrackingWorksheet!B1424&lt;&gt;"",TrackingWorksheet!B1424&lt;=#REF!,OR(TrackingWorksheet!C1424="",TrackingWorksheet!C1424&gt;=#REF!)),1,0))</f>
        <v>#REF!</v>
      </c>
      <c r="Q1419" s="170" t="e">
        <f>IF(B1419=1,"",IF(AND(TrackingWorksheet!#REF! &lt;&gt;"",TrackingWorksheet!#REF!&lt;=#REF!), 1, 0)*D1419)</f>
        <v>#REF!</v>
      </c>
      <c r="R1419" s="170" t="e">
        <f>IF(B1419=1,"",IF(AND(TrackingWorksheet!#REF! &lt;&gt;"", TrackingWorksheet!#REF!="At facility"), 1, 0)*D1419)</f>
        <v>#REF!</v>
      </c>
      <c r="S1419" s="170" t="e">
        <f>IF(B1419=1,"",IF(AND(TrackingWorksheet!#REF! &lt;&gt;"", TrackingWorksheet!#REF!="Outside of facility"), 1, 0)*D1419)</f>
        <v>#REF!</v>
      </c>
      <c r="T1419" s="170" t="e">
        <f>IF(B1419=1,"",IF(AND(TrackingWorksheet!#REF!&lt;&gt;"",TrackingWorksheet!#REF!&lt;=#REF!),1,0)*D1419)</f>
        <v>#REF!</v>
      </c>
      <c r="U1419" s="170" t="e">
        <f>IF(B1419=1,"",IF(AND(TrackingWorksheet!#REF!&lt;&gt;"",TrackingWorksheet!#REF!&lt;=#REF!),1,0)*D1419)</f>
        <v>#REF!</v>
      </c>
      <c r="V1419" s="170" t="str">
        <f>IF(B1419=1,"",IF(TrackingWorksheet!F1424="","",TrackingWorksheet!F1424))</f>
        <v/>
      </c>
    </row>
    <row r="1420" spans="2:22" x14ac:dyDescent="0.35">
      <c r="B1420" s="178">
        <f>IF(AND(ISBLANK(TrackingWorksheet!B1425),ISBLANK(TrackingWorksheet!C1425),ISBLANK(TrackingWorksheet!G1425),ISBLANK(TrackingWorksheet!I1425),
ISBLANK(TrackingWorksheet!#REF!)),1,0)</f>
        <v>0</v>
      </c>
      <c r="C1420" s="173">
        <f>IF(B1420=1,"",TrackingWorksheet!D1425)</f>
        <v>0</v>
      </c>
      <c r="D1420" s="176">
        <f>IF(B1420=1,"",IF(AND(TrackingWorksheet!B1425&lt;&gt;"",TrackingWorksheet!B1425&lt;=WeeklyCOVIDSummary!$C$7,OR(TrackingWorksheet!C1425="",TrackingWorksheet!C1425&gt;=WeeklyCOVIDSummary!$C$6)),1,0))</f>
        <v>0</v>
      </c>
      <c r="E1420" s="175">
        <f>IF(B1420=1,"",IF(AND(TrackingWorksheet!H1425&lt;&gt;"",TrackingWorksheet!H1425&lt;=WeeklyCOVIDSummary!$C$7),1,0)*D1420)</f>
        <v>0</v>
      </c>
      <c r="F1420" s="175">
        <f>IF(B1420=1,"",IF(AND(TrackingWorksheet!I1425&lt;&gt;"",TrackingWorksheet!I1425&lt;=WeeklyCOVIDSummary!$C$7),1,0)*D1420)</f>
        <v>0</v>
      </c>
      <c r="G1420" s="175">
        <f>IF(B1420=1,"",IF(AND(TrackingWorksheet!G1425&lt;&gt;"",TrackingWorksheet!G1425&lt;=WeeklyCOVIDSummary!$C$7,WeeklyCOVIDSummary!$C$6-TrackingWorksheet!G1425&lt;60),1,0)*D1420)</f>
        <v>0</v>
      </c>
      <c r="H1420" s="175">
        <f>IF(B1420=1,"",IF(AND(TrackingWorksheet!G1425&lt;&gt;"",TrackingWorksheet!G1425&lt;=WeeklyCOVIDSummary!$C$7,TrackingWorksheet!G1425&gt;$M$3),1,0)*D1420)</f>
        <v>0</v>
      </c>
      <c r="I1420" s="175">
        <f t="shared" si="45"/>
        <v>0</v>
      </c>
      <c r="J1420" s="175">
        <f t="shared" si="44"/>
        <v>0</v>
      </c>
      <c r="K1420" s="175">
        <f>IF(B1420=1,"",IF(AND(TrackingWorksheet!G1425="",TrackingWorksheet!H1425="", TrackingWorksheet!I1425=""),1,0)*D1420)</f>
        <v>0</v>
      </c>
      <c r="L1420" s="178" t="str">
        <f>IF(B1420=1,"",IF(TrackingWorksheet!F1425="","",TrackingWorksheet!F1425))</f>
        <v/>
      </c>
      <c r="M1420" s="170"/>
      <c r="N1420" s="170">
        <f>IF(AND(ISBLANK(TrackingWorksheet!B1425),ISBLANK(TrackingWorksheet!C1425),ISBLANK(TrackingWorksheet!G1425),ISBLANK(TrackingWorksheet!I1425),
ISBLANK(TrackingWorksheet!#REF!)),1,0)</f>
        <v>0</v>
      </c>
      <c r="O1420" s="170">
        <f>IF(B1420=1,"",TrackingWorksheet!E1425)</f>
        <v>0</v>
      </c>
      <c r="P1420" s="170" t="e">
        <f>IF(B1420=1,"",IF(AND(TrackingWorksheet!B1425&lt;&gt;"",TrackingWorksheet!B1425&lt;=#REF!,OR(TrackingWorksheet!C1425="",TrackingWorksheet!C1425&gt;=#REF!)),1,0))</f>
        <v>#REF!</v>
      </c>
      <c r="Q1420" s="170" t="e">
        <f>IF(B1420=1,"",IF(AND(TrackingWorksheet!#REF! &lt;&gt;"",TrackingWorksheet!#REF!&lt;=#REF!), 1, 0)*D1420)</f>
        <v>#REF!</v>
      </c>
      <c r="R1420" s="170" t="e">
        <f>IF(B1420=1,"",IF(AND(TrackingWorksheet!#REF! &lt;&gt;"", TrackingWorksheet!#REF!="At facility"), 1, 0)*D1420)</f>
        <v>#REF!</v>
      </c>
      <c r="S1420" s="170" t="e">
        <f>IF(B1420=1,"",IF(AND(TrackingWorksheet!#REF! &lt;&gt;"", TrackingWorksheet!#REF!="Outside of facility"), 1, 0)*D1420)</f>
        <v>#REF!</v>
      </c>
      <c r="T1420" s="170" t="e">
        <f>IF(B1420=1,"",IF(AND(TrackingWorksheet!#REF!&lt;&gt;"",TrackingWorksheet!#REF!&lt;=#REF!),1,0)*D1420)</f>
        <v>#REF!</v>
      </c>
      <c r="U1420" s="170" t="e">
        <f>IF(B1420=1,"",IF(AND(TrackingWorksheet!#REF!&lt;&gt;"",TrackingWorksheet!#REF!&lt;=#REF!),1,0)*D1420)</f>
        <v>#REF!</v>
      </c>
      <c r="V1420" s="170" t="str">
        <f>IF(B1420=1,"",IF(TrackingWorksheet!F1425="","",TrackingWorksheet!F1425))</f>
        <v/>
      </c>
    </row>
    <row r="1421" spans="2:22" x14ac:dyDescent="0.35">
      <c r="B1421" s="178">
        <f>IF(AND(ISBLANK(TrackingWorksheet!B1426),ISBLANK(TrackingWorksheet!C1426),ISBLANK(TrackingWorksheet!G1426),ISBLANK(TrackingWorksheet!I1426),
ISBLANK(TrackingWorksheet!#REF!)),1,0)</f>
        <v>0</v>
      </c>
      <c r="C1421" s="173">
        <f>IF(B1421=1,"",TrackingWorksheet!D1426)</f>
        <v>0</v>
      </c>
      <c r="D1421" s="176">
        <f>IF(B1421=1,"",IF(AND(TrackingWorksheet!B1426&lt;&gt;"",TrackingWorksheet!B1426&lt;=WeeklyCOVIDSummary!$C$7,OR(TrackingWorksheet!C1426="",TrackingWorksheet!C1426&gt;=WeeklyCOVIDSummary!$C$6)),1,0))</f>
        <v>0</v>
      </c>
      <c r="E1421" s="175">
        <f>IF(B1421=1,"",IF(AND(TrackingWorksheet!H1426&lt;&gt;"",TrackingWorksheet!H1426&lt;=WeeklyCOVIDSummary!$C$7),1,0)*D1421)</f>
        <v>0</v>
      </c>
      <c r="F1421" s="175">
        <f>IF(B1421=1,"",IF(AND(TrackingWorksheet!I1426&lt;&gt;"",TrackingWorksheet!I1426&lt;=WeeklyCOVIDSummary!$C$7),1,0)*D1421)</f>
        <v>0</v>
      </c>
      <c r="G1421" s="175">
        <f>IF(B1421=1,"",IF(AND(TrackingWorksheet!G1426&lt;&gt;"",TrackingWorksheet!G1426&lt;=WeeklyCOVIDSummary!$C$7,WeeklyCOVIDSummary!$C$6-TrackingWorksheet!G1426&lt;60),1,0)*D1421)</f>
        <v>0</v>
      </c>
      <c r="H1421" s="175">
        <f>IF(B1421=1,"",IF(AND(TrackingWorksheet!G1426&lt;&gt;"",TrackingWorksheet!G1426&lt;=WeeklyCOVIDSummary!$C$7,TrackingWorksheet!G1426&gt;$M$3),1,0)*D1421)</f>
        <v>0</v>
      </c>
      <c r="I1421" s="175">
        <f t="shared" si="45"/>
        <v>0</v>
      </c>
      <c r="J1421" s="175">
        <f t="shared" si="44"/>
        <v>0</v>
      </c>
      <c r="K1421" s="175">
        <f>IF(B1421=1,"",IF(AND(TrackingWorksheet!G1426="",TrackingWorksheet!H1426="", TrackingWorksheet!I1426=""),1,0)*D1421)</f>
        <v>0</v>
      </c>
      <c r="L1421" s="178" t="str">
        <f>IF(B1421=1,"",IF(TrackingWorksheet!F1426="","",TrackingWorksheet!F1426))</f>
        <v/>
      </c>
      <c r="M1421" s="170"/>
      <c r="N1421" s="170">
        <f>IF(AND(ISBLANK(TrackingWorksheet!B1426),ISBLANK(TrackingWorksheet!C1426),ISBLANK(TrackingWorksheet!G1426),ISBLANK(TrackingWorksheet!I1426),
ISBLANK(TrackingWorksheet!#REF!)),1,0)</f>
        <v>0</v>
      </c>
      <c r="O1421" s="170">
        <f>IF(B1421=1,"",TrackingWorksheet!E1426)</f>
        <v>0</v>
      </c>
      <c r="P1421" s="170" t="e">
        <f>IF(B1421=1,"",IF(AND(TrackingWorksheet!B1426&lt;&gt;"",TrackingWorksheet!B1426&lt;=#REF!,OR(TrackingWorksheet!C1426="",TrackingWorksheet!C1426&gt;=#REF!)),1,0))</f>
        <v>#REF!</v>
      </c>
      <c r="Q1421" s="170" t="e">
        <f>IF(B1421=1,"",IF(AND(TrackingWorksheet!#REF! &lt;&gt;"",TrackingWorksheet!#REF!&lt;=#REF!), 1, 0)*D1421)</f>
        <v>#REF!</v>
      </c>
      <c r="R1421" s="170" t="e">
        <f>IF(B1421=1,"",IF(AND(TrackingWorksheet!#REF! &lt;&gt;"", TrackingWorksheet!#REF!="At facility"), 1, 0)*D1421)</f>
        <v>#REF!</v>
      </c>
      <c r="S1421" s="170" t="e">
        <f>IF(B1421=1,"",IF(AND(TrackingWorksheet!#REF! &lt;&gt;"", TrackingWorksheet!#REF!="Outside of facility"), 1, 0)*D1421)</f>
        <v>#REF!</v>
      </c>
      <c r="T1421" s="170" t="e">
        <f>IF(B1421=1,"",IF(AND(TrackingWorksheet!#REF!&lt;&gt;"",TrackingWorksheet!#REF!&lt;=#REF!),1,0)*D1421)</f>
        <v>#REF!</v>
      </c>
      <c r="U1421" s="170" t="e">
        <f>IF(B1421=1,"",IF(AND(TrackingWorksheet!#REF!&lt;&gt;"",TrackingWorksheet!#REF!&lt;=#REF!),1,0)*D1421)</f>
        <v>#REF!</v>
      </c>
      <c r="V1421" s="170" t="str">
        <f>IF(B1421=1,"",IF(TrackingWorksheet!F1426="","",TrackingWorksheet!F1426))</f>
        <v/>
      </c>
    </row>
    <row r="1422" spans="2:22" x14ac:dyDescent="0.35">
      <c r="B1422" s="178">
        <f>IF(AND(ISBLANK(TrackingWorksheet!B1427),ISBLANK(TrackingWorksheet!C1427),ISBLANK(TrackingWorksheet!G1427),ISBLANK(TrackingWorksheet!I1427),
ISBLANK(TrackingWorksheet!#REF!)),1,0)</f>
        <v>0</v>
      </c>
      <c r="C1422" s="173">
        <f>IF(B1422=1,"",TrackingWorksheet!D1427)</f>
        <v>0</v>
      </c>
      <c r="D1422" s="176">
        <f>IF(B1422=1,"",IF(AND(TrackingWorksheet!B1427&lt;&gt;"",TrackingWorksheet!B1427&lt;=WeeklyCOVIDSummary!$C$7,OR(TrackingWorksheet!C1427="",TrackingWorksheet!C1427&gt;=WeeklyCOVIDSummary!$C$6)),1,0))</f>
        <v>0</v>
      </c>
      <c r="E1422" s="175">
        <f>IF(B1422=1,"",IF(AND(TrackingWorksheet!H1427&lt;&gt;"",TrackingWorksheet!H1427&lt;=WeeklyCOVIDSummary!$C$7),1,0)*D1422)</f>
        <v>0</v>
      </c>
      <c r="F1422" s="175">
        <f>IF(B1422=1,"",IF(AND(TrackingWorksheet!I1427&lt;&gt;"",TrackingWorksheet!I1427&lt;=WeeklyCOVIDSummary!$C$7),1,0)*D1422)</f>
        <v>0</v>
      </c>
      <c r="G1422" s="175">
        <f>IF(B1422=1,"",IF(AND(TrackingWorksheet!G1427&lt;&gt;"",TrackingWorksheet!G1427&lt;=WeeklyCOVIDSummary!$C$7,WeeklyCOVIDSummary!$C$6-TrackingWorksheet!G1427&lt;60),1,0)*D1422)</f>
        <v>0</v>
      </c>
      <c r="H1422" s="175">
        <f>IF(B1422=1,"",IF(AND(TrackingWorksheet!G1427&lt;&gt;"",TrackingWorksheet!G1427&lt;=WeeklyCOVIDSummary!$C$7,TrackingWorksheet!G1427&gt;$M$3),1,0)*D1422)</f>
        <v>0</v>
      </c>
      <c r="I1422" s="175">
        <f t="shared" si="45"/>
        <v>0</v>
      </c>
      <c r="J1422" s="175">
        <f t="shared" si="44"/>
        <v>0</v>
      </c>
      <c r="K1422" s="175">
        <f>IF(B1422=1,"",IF(AND(TrackingWorksheet!G1427="",TrackingWorksheet!H1427="", TrackingWorksheet!I1427=""),1,0)*D1422)</f>
        <v>0</v>
      </c>
      <c r="L1422" s="178" t="str">
        <f>IF(B1422=1,"",IF(TrackingWorksheet!F1427="","",TrackingWorksheet!F1427))</f>
        <v/>
      </c>
      <c r="M1422" s="170"/>
      <c r="N1422" s="170">
        <f>IF(AND(ISBLANK(TrackingWorksheet!B1427),ISBLANK(TrackingWorksheet!C1427),ISBLANK(TrackingWorksheet!G1427),ISBLANK(TrackingWorksheet!I1427),
ISBLANK(TrackingWorksheet!#REF!)),1,0)</f>
        <v>0</v>
      </c>
      <c r="O1422" s="170">
        <f>IF(B1422=1,"",TrackingWorksheet!E1427)</f>
        <v>0</v>
      </c>
      <c r="P1422" s="170" t="e">
        <f>IF(B1422=1,"",IF(AND(TrackingWorksheet!B1427&lt;&gt;"",TrackingWorksheet!B1427&lt;=#REF!,OR(TrackingWorksheet!C1427="",TrackingWorksheet!C1427&gt;=#REF!)),1,0))</f>
        <v>#REF!</v>
      </c>
      <c r="Q1422" s="170" t="e">
        <f>IF(B1422=1,"",IF(AND(TrackingWorksheet!#REF! &lt;&gt;"",TrackingWorksheet!#REF!&lt;=#REF!), 1, 0)*D1422)</f>
        <v>#REF!</v>
      </c>
      <c r="R1422" s="170" t="e">
        <f>IF(B1422=1,"",IF(AND(TrackingWorksheet!#REF! &lt;&gt;"", TrackingWorksheet!#REF!="At facility"), 1, 0)*D1422)</f>
        <v>#REF!</v>
      </c>
      <c r="S1422" s="170" t="e">
        <f>IF(B1422=1,"",IF(AND(TrackingWorksheet!#REF! &lt;&gt;"", TrackingWorksheet!#REF!="Outside of facility"), 1, 0)*D1422)</f>
        <v>#REF!</v>
      </c>
      <c r="T1422" s="170" t="e">
        <f>IF(B1422=1,"",IF(AND(TrackingWorksheet!#REF!&lt;&gt;"",TrackingWorksheet!#REF!&lt;=#REF!),1,0)*D1422)</f>
        <v>#REF!</v>
      </c>
      <c r="U1422" s="170" t="e">
        <f>IF(B1422=1,"",IF(AND(TrackingWorksheet!#REF!&lt;&gt;"",TrackingWorksheet!#REF!&lt;=#REF!),1,0)*D1422)</f>
        <v>#REF!</v>
      </c>
      <c r="V1422" s="170" t="str">
        <f>IF(B1422=1,"",IF(TrackingWorksheet!F1427="","",TrackingWorksheet!F1427))</f>
        <v/>
      </c>
    </row>
    <row r="1423" spans="2:22" x14ac:dyDescent="0.35">
      <c r="B1423" s="178">
        <f>IF(AND(ISBLANK(TrackingWorksheet!B1428),ISBLANK(TrackingWorksheet!C1428),ISBLANK(TrackingWorksheet!G1428),ISBLANK(TrackingWorksheet!I1428),
ISBLANK(TrackingWorksheet!#REF!)),1,0)</f>
        <v>0</v>
      </c>
      <c r="C1423" s="173">
        <f>IF(B1423=1,"",TrackingWorksheet!D1428)</f>
        <v>0</v>
      </c>
      <c r="D1423" s="176">
        <f>IF(B1423=1,"",IF(AND(TrackingWorksheet!B1428&lt;&gt;"",TrackingWorksheet!B1428&lt;=WeeklyCOVIDSummary!$C$7,OR(TrackingWorksheet!C1428="",TrackingWorksheet!C1428&gt;=WeeklyCOVIDSummary!$C$6)),1,0))</f>
        <v>0</v>
      </c>
      <c r="E1423" s="175">
        <f>IF(B1423=1,"",IF(AND(TrackingWorksheet!H1428&lt;&gt;"",TrackingWorksheet!H1428&lt;=WeeklyCOVIDSummary!$C$7),1,0)*D1423)</f>
        <v>0</v>
      </c>
      <c r="F1423" s="175">
        <f>IF(B1423=1,"",IF(AND(TrackingWorksheet!I1428&lt;&gt;"",TrackingWorksheet!I1428&lt;=WeeklyCOVIDSummary!$C$7),1,0)*D1423)</f>
        <v>0</v>
      </c>
      <c r="G1423" s="175">
        <f>IF(B1423=1,"",IF(AND(TrackingWorksheet!G1428&lt;&gt;"",TrackingWorksheet!G1428&lt;=WeeklyCOVIDSummary!$C$7,WeeklyCOVIDSummary!$C$6-TrackingWorksheet!G1428&lt;60),1,0)*D1423)</f>
        <v>0</v>
      </c>
      <c r="H1423" s="175">
        <f>IF(B1423=1,"",IF(AND(TrackingWorksheet!G1428&lt;&gt;"",TrackingWorksheet!G1428&lt;=WeeklyCOVIDSummary!$C$7,TrackingWorksheet!G1428&gt;$M$3),1,0)*D1423)</f>
        <v>0</v>
      </c>
      <c r="I1423" s="175">
        <f t="shared" si="45"/>
        <v>0</v>
      </c>
      <c r="J1423" s="175">
        <f t="shared" si="44"/>
        <v>0</v>
      </c>
      <c r="K1423" s="175">
        <f>IF(B1423=1,"",IF(AND(TrackingWorksheet!G1428="",TrackingWorksheet!H1428="", TrackingWorksheet!I1428=""),1,0)*D1423)</f>
        <v>0</v>
      </c>
      <c r="L1423" s="178" t="str">
        <f>IF(B1423=1,"",IF(TrackingWorksheet!F1428="","",TrackingWorksheet!F1428))</f>
        <v/>
      </c>
      <c r="M1423" s="170"/>
      <c r="N1423" s="170">
        <f>IF(AND(ISBLANK(TrackingWorksheet!B1428),ISBLANK(TrackingWorksheet!C1428),ISBLANK(TrackingWorksheet!G1428),ISBLANK(TrackingWorksheet!I1428),
ISBLANK(TrackingWorksheet!#REF!)),1,0)</f>
        <v>0</v>
      </c>
      <c r="O1423" s="170">
        <f>IF(B1423=1,"",TrackingWorksheet!E1428)</f>
        <v>0</v>
      </c>
      <c r="P1423" s="170" t="e">
        <f>IF(B1423=1,"",IF(AND(TrackingWorksheet!B1428&lt;&gt;"",TrackingWorksheet!B1428&lt;=#REF!,OR(TrackingWorksheet!C1428="",TrackingWorksheet!C1428&gt;=#REF!)),1,0))</f>
        <v>#REF!</v>
      </c>
      <c r="Q1423" s="170" t="e">
        <f>IF(B1423=1,"",IF(AND(TrackingWorksheet!#REF! &lt;&gt;"",TrackingWorksheet!#REF!&lt;=#REF!), 1, 0)*D1423)</f>
        <v>#REF!</v>
      </c>
      <c r="R1423" s="170" t="e">
        <f>IF(B1423=1,"",IF(AND(TrackingWorksheet!#REF! &lt;&gt;"", TrackingWorksheet!#REF!="At facility"), 1, 0)*D1423)</f>
        <v>#REF!</v>
      </c>
      <c r="S1423" s="170" t="e">
        <f>IF(B1423=1,"",IF(AND(TrackingWorksheet!#REF! &lt;&gt;"", TrackingWorksheet!#REF!="Outside of facility"), 1, 0)*D1423)</f>
        <v>#REF!</v>
      </c>
      <c r="T1423" s="170" t="e">
        <f>IF(B1423=1,"",IF(AND(TrackingWorksheet!#REF!&lt;&gt;"",TrackingWorksheet!#REF!&lt;=#REF!),1,0)*D1423)</f>
        <v>#REF!</v>
      </c>
      <c r="U1423" s="170" t="e">
        <f>IF(B1423=1,"",IF(AND(TrackingWorksheet!#REF!&lt;&gt;"",TrackingWorksheet!#REF!&lt;=#REF!),1,0)*D1423)</f>
        <v>#REF!</v>
      </c>
      <c r="V1423" s="170" t="str">
        <f>IF(B1423=1,"",IF(TrackingWorksheet!F1428="","",TrackingWorksheet!F1428))</f>
        <v/>
      </c>
    </row>
    <row r="1424" spans="2:22" x14ac:dyDescent="0.35">
      <c r="B1424" s="178">
        <f>IF(AND(ISBLANK(TrackingWorksheet!B1429),ISBLANK(TrackingWorksheet!C1429),ISBLANK(TrackingWorksheet!G1429),ISBLANK(TrackingWorksheet!I1429),
ISBLANK(TrackingWorksheet!#REF!)),1,0)</f>
        <v>0</v>
      </c>
      <c r="C1424" s="173">
        <f>IF(B1424=1,"",TrackingWorksheet!D1429)</f>
        <v>0</v>
      </c>
      <c r="D1424" s="176">
        <f>IF(B1424=1,"",IF(AND(TrackingWorksheet!B1429&lt;&gt;"",TrackingWorksheet!B1429&lt;=WeeklyCOVIDSummary!$C$7,OR(TrackingWorksheet!C1429="",TrackingWorksheet!C1429&gt;=WeeklyCOVIDSummary!$C$6)),1,0))</f>
        <v>0</v>
      </c>
      <c r="E1424" s="175">
        <f>IF(B1424=1,"",IF(AND(TrackingWorksheet!H1429&lt;&gt;"",TrackingWorksheet!H1429&lt;=WeeklyCOVIDSummary!$C$7),1,0)*D1424)</f>
        <v>0</v>
      </c>
      <c r="F1424" s="175">
        <f>IF(B1424=1,"",IF(AND(TrackingWorksheet!I1429&lt;&gt;"",TrackingWorksheet!I1429&lt;=WeeklyCOVIDSummary!$C$7),1,0)*D1424)</f>
        <v>0</v>
      </c>
      <c r="G1424" s="175">
        <f>IF(B1424=1,"",IF(AND(TrackingWorksheet!G1429&lt;&gt;"",TrackingWorksheet!G1429&lt;=WeeklyCOVIDSummary!$C$7,WeeklyCOVIDSummary!$C$6-TrackingWorksheet!G1429&lt;60),1,0)*D1424)</f>
        <v>0</v>
      </c>
      <c r="H1424" s="175">
        <f>IF(B1424=1,"",IF(AND(TrackingWorksheet!G1429&lt;&gt;"",TrackingWorksheet!G1429&lt;=WeeklyCOVIDSummary!$C$7,TrackingWorksheet!G1429&gt;$M$3),1,0)*D1424)</f>
        <v>0</v>
      </c>
      <c r="I1424" s="175">
        <f t="shared" si="45"/>
        <v>0</v>
      </c>
      <c r="J1424" s="175">
        <f t="shared" si="44"/>
        <v>0</v>
      </c>
      <c r="K1424" s="175">
        <f>IF(B1424=1,"",IF(AND(TrackingWorksheet!G1429="",TrackingWorksheet!H1429="", TrackingWorksheet!I1429=""),1,0)*D1424)</f>
        <v>0</v>
      </c>
      <c r="L1424" s="178" t="str">
        <f>IF(B1424=1,"",IF(TrackingWorksheet!F1429="","",TrackingWorksheet!F1429))</f>
        <v/>
      </c>
      <c r="M1424" s="170"/>
      <c r="N1424" s="170">
        <f>IF(AND(ISBLANK(TrackingWorksheet!B1429),ISBLANK(TrackingWorksheet!C1429),ISBLANK(TrackingWorksheet!G1429),ISBLANK(TrackingWorksheet!I1429),
ISBLANK(TrackingWorksheet!#REF!)),1,0)</f>
        <v>0</v>
      </c>
      <c r="O1424" s="170">
        <f>IF(B1424=1,"",TrackingWorksheet!E1429)</f>
        <v>0</v>
      </c>
      <c r="P1424" s="170" t="e">
        <f>IF(B1424=1,"",IF(AND(TrackingWorksheet!B1429&lt;&gt;"",TrackingWorksheet!B1429&lt;=#REF!,OR(TrackingWorksheet!C1429="",TrackingWorksheet!C1429&gt;=#REF!)),1,0))</f>
        <v>#REF!</v>
      </c>
      <c r="Q1424" s="170" t="e">
        <f>IF(B1424=1,"",IF(AND(TrackingWorksheet!#REF! &lt;&gt;"",TrackingWorksheet!#REF!&lt;=#REF!), 1, 0)*D1424)</f>
        <v>#REF!</v>
      </c>
      <c r="R1424" s="170" t="e">
        <f>IF(B1424=1,"",IF(AND(TrackingWorksheet!#REF! &lt;&gt;"", TrackingWorksheet!#REF!="At facility"), 1, 0)*D1424)</f>
        <v>#REF!</v>
      </c>
      <c r="S1424" s="170" t="e">
        <f>IF(B1424=1,"",IF(AND(TrackingWorksheet!#REF! &lt;&gt;"", TrackingWorksheet!#REF!="Outside of facility"), 1, 0)*D1424)</f>
        <v>#REF!</v>
      </c>
      <c r="T1424" s="170" t="e">
        <f>IF(B1424=1,"",IF(AND(TrackingWorksheet!#REF!&lt;&gt;"",TrackingWorksheet!#REF!&lt;=#REF!),1,0)*D1424)</f>
        <v>#REF!</v>
      </c>
      <c r="U1424" s="170" t="e">
        <f>IF(B1424=1,"",IF(AND(TrackingWorksheet!#REF!&lt;&gt;"",TrackingWorksheet!#REF!&lt;=#REF!),1,0)*D1424)</f>
        <v>#REF!</v>
      </c>
      <c r="V1424" s="170" t="str">
        <f>IF(B1424=1,"",IF(TrackingWorksheet!F1429="","",TrackingWorksheet!F1429))</f>
        <v/>
      </c>
    </row>
    <row r="1425" spans="2:22" x14ac:dyDescent="0.35">
      <c r="B1425" s="178">
        <f>IF(AND(ISBLANK(TrackingWorksheet!B1430),ISBLANK(TrackingWorksheet!C1430),ISBLANK(TrackingWorksheet!G1430),ISBLANK(TrackingWorksheet!I1430),
ISBLANK(TrackingWorksheet!#REF!)),1,0)</f>
        <v>0</v>
      </c>
      <c r="C1425" s="173">
        <f>IF(B1425=1,"",TrackingWorksheet!D1430)</f>
        <v>0</v>
      </c>
      <c r="D1425" s="176">
        <f>IF(B1425=1,"",IF(AND(TrackingWorksheet!B1430&lt;&gt;"",TrackingWorksheet!B1430&lt;=WeeklyCOVIDSummary!$C$7,OR(TrackingWorksheet!C1430="",TrackingWorksheet!C1430&gt;=WeeklyCOVIDSummary!$C$6)),1,0))</f>
        <v>0</v>
      </c>
      <c r="E1425" s="175">
        <f>IF(B1425=1,"",IF(AND(TrackingWorksheet!H1430&lt;&gt;"",TrackingWorksheet!H1430&lt;=WeeklyCOVIDSummary!$C$7),1,0)*D1425)</f>
        <v>0</v>
      </c>
      <c r="F1425" s="175">
        <f>IF(B1425=1,"",IF(AND(TrackingWorksheet!I1430&lt;&gt;"",TrackingWorksheet!I1430&lt;=WeeklyCOVIDSummary!$C$7),1,0)*D1425)</f>
        <v>0</v>
      </c>
      <c r="G1425" s="175">
        <f>IF(B1425=1,"",IF(AND(TrackingWorksheet!G1430&lt;&gt;"",TrackingWorksheet!G1430&lt;=WeeklyCOVIDSummary!$C$7,WeeklyCOVIDSummary!$C$6-TrackingWorksheet!G1430&lt;60),1,0)*D1425)</f>
        <v>0</v>
      </c>
      <c r="H1425" s="175">
        <f>IF(B1425=1,"",IF(AND(TrackingWorksheet!G1430&lt;&gt;"",TrackingWorksheet!G1430&lt;=WeeklyCOVIDSummary!$C$7,TrackingWorksheet!G1430&gt;$M$3),1,0)*D1425)</f>
        <v>0</v>
      </c>
      <c r="I1425" s="175">
        <f t="shared" si="45"/>
        <v>0</v>
      </c>
      <c r="J1425" s="175">
        <f t="shared" si="44"/>
        <v>0</v>
      </c>
      <c r="K1425" s="175">
        <f>IF(B1425=1,"",IF(AND(TrackingWorksheet!G1430="",TrackingWorksheet!H1430="", TrackingWorksheet!I1430=""),1,0)*D1425)</f>
        <v>0</v>
      </c>
      <c r="L1425" s="178" t="str">
        <f>IF(B1425=1,"",IF(TrackingWorksheet!F1430="","",TrackingWorksheet!F1430))</f>
        <v/>
      </c>
      <c r="M1425" s="170"/>
      <c r="N1425" s="170">
        <f>IF(AND(ISBLANK(TrackingWorksheet!B1430),ISBLANK(TrackingWorksheet!C1430),ISBLANK(TrackingWorksheet!G1430),ISBLANK(TrackingWorksheet!I1430),
ISBLANK(TrackingWorksheet!#REF!)),1,0)</f>
        <v>0</v>
      </c>
      <c r="O1425" s="170">
        <f>IF(B1425=1,"",TrackingWorksheet!E1430)</f>
        <v>0</v>
      </c>
      <c r="P1425" s="170" t="e">
        <f>IF(B1425=1,"",IF(AND(TrackingWorksheet!B1430&lt;&gt;"",TrackingWorksheet!B1430&lt;=#REF!,OR(TrackingWorksheet!C1430="",TrackingWorksheet!C1430&gt;=#REF!)),1,0))</f>
        <v>#REF!</v>
      </c>
      <c r="Q1425" s="170" t="e">
        <f>IF(B1425=1,"",IF(AND(TrackingWorksheet!#REF! &lt;&gt;"",TrackingWorksheet!#REF!&lt;=#REF!), 1, 0)*D1425)</f>
        <v>#REF!</v>
      </c>
      <c r="R1425" s="170" t="e">
        <f>IF(B1425=1,"",IF(AND(TrackingWorksheet!#REF! &lt;&gt;"", TrackingWorksheet!#REF!="At facility"), 1, 0)*D1425)</f>
        <v>#REF!</v>
      </c>
      <c r="S1425" s="170" t="e">
        <f>IF(B1425=1,"",IF(AND(TrackingWorksheet!#REF! &lt;&gt;"", TrackingWorksheet!#REF!="Outside of facility"), 1, 0)*D1425)</f>
        <v>#REF!</v>
      </c>
      <c r="T1425" s="170" t="e">
        <f>IF(B1425=1,"",IF(AND(TrackingWorksheet!#REF!&lt;&gt;"",TrackingWorksheet!#REF!&lt;=#REF!),1,0)*D1425)</f>
        <v>#REF!</v>
      </c>
      <c r="U1425" s="170" t="e">
        <f>IF(B1425=1,"",IF(AND(TrackingWorksheet!#REF!&lt;&gt;"",TrackingWorksheet!#REF!&lt;=#REF!),1,0)*D1425)</f>
        <v>#REF!</v>
      </c>
      <c r="V1425" s="170" t="str">
        <f>IF(B1425=1,"",IF(TrackingWorksheet!F1430="","",TrackingWorksheet!F1430))</f>
        <v/>
      </c>
    </row>
    <row r="1426" spans="2:22" x14ac:dyDescent="0.35">
      <c r="B1426" s="178">
        <f>IF(AND(ISBLANK(TrackingWorksheet!B1431),ISBLANK(TrackingWorksheet!C1431),ISBLANK(TrackingWorksheet!G1431),ISBLANK(TrackingWorksheet!I1431),
ISBLANK(TrackingWorksheet!#REF!)),1,0)</f>
        <v>0</v>
      </c>
      <c r="C1426" s="173">
        <f>IF(B1426=1,"",TrackingWorksheet!D1431)</f>
        <v>0</v>
      </c>
      <c r="D1426" s="176">
        <f>IF(B1426=1,"",IF(AND(TrackingWorksheet!B1431&lt;&gt;"",TrackingWorksheet!B1431&lt;=WeeklyCOVIDSummary!$C$7,OR(TrackingWorksheet!C1431="",TrackingWorksheet!C1431&gt;=WeeklyCOVIDSummary!$C$6)),1,0))</f>
        <v>0</v>
      </c>
      <c r="E1426" s="175">
        <f>IF(B1426=1,"",IF(AND(TrackingWorksheet!H1431&lt;&gt;"",TrackingWorksheet!H1431&lt;=WeeklyCOVIDSummary!$C$7),1,0)*D1426)</f>
        <v>0</v>
      </c>
      <c r="F1426" s="175">
        <f>IF(B1426=1,"",IF(AND(TrackingWorksheet!I1431&lt;&gt;"",TrackingWorksheet!I1431&lt;=WeeklyCOVIDSummary!$C$7),1,0)*D1426)</f>
        <v>0</v>
      </c>
      <c r="G1426" s="175">
        <f>IF(B1426=1,"",IF(AND(TrackingWorksheet!G1431&lt;&gt;"",TrackingWorksheet!G1431&lt;=WeeklyCOVIDSummary!$C$7,WeeklyCOVIDSummary!$C$6-TrackingWorksheet!G1431&lt;60),1,0)*D1426)</f>
        <v>0</v>
      </c>
      <c r="H1426" s="175">
        <f>IF(B1426=1,"",IF(AND(TrackingWorksheet!G1431&lt;&gt;"",TrackingWorksheet!G1431&lt;=WeeklyCOVIDSummary!$C$7,TrackingWorksheet!G1431&gt;$M$3),1,0)*D1426)</f>
        <v>0</v>
      </c>
      <c r="I1426" s="175">
        <f t="shared" si="45"/>
        <v>0</v>
      </c>
      <c r="J1426" s="175">
        <f t="shared" si="44"/>
        <v>0</v>
      </c>
      <c r="K1426" s="175">
        <f>IF(B1426=1,"",IF(AND(TrackingWorksheet!G1431="",TrackingWorksheet!H1431="", TrackingWorksheet!I1431=""),1,0)*D1426)</f>
        <v>0</v>
      </c>
      <c r="L1426" s="178" t="str">
        <f>IF(B1426=1,"",IF(TrackingWorksheet!F1431="","",TrackingWorksheet!F1431))</f>
        <v/>
      </c>
      <c r="M1426" s="170"/>
      <c r="N1426" s="170">
        <f>IF(AND(ISBLANK(TrackingWorksheet!B1431),ISBLANK(TrackingWorksheet!C1431),ISBLANK(TrackingWorksheet!G1431),ISBLANK(TrackingWorksheet!I1431),
ISBLANK(TrackingWorksheet!#REF!)),1,0)</f>
        <v>0</v>
      </c>
      <c r="O1426" s="170">
        <f>IF(B1426=1,"",TrackingWorksheet!E1431)</f>
        <v>0</v>
      </c>
      <c r="P1426" s="170" t="e">
        <f>IF(B1426=1,"",IF(AND(TrackingWorksheet!B1431&lt;&gt;"",TrackingWorksheet!B1431&lt;=#REF!,OR(TrackingWorksheet!C1431="",TrackingWorksheet!C1431&gt;=#REF!)),1,0))</f>
        <v>#REF!</v>
      </c>
      <c r="Q1426" s="170" t="e">
        <f>IF(B1426=1,"",IF(AND(TrackingWorksheet!#REF! &lt;&gt;"",TrackingWorksheet!#REF!&lt;=#REF!), 1, 0)*D1426)</f>
        <v>#REF!</v>
      </c>
      <c r="R1426" s="170" t="e">
        <f>IF(B1426=1,"",IF(AND(TrackingWorksheet!#REF! &lt;&gt;"", TrackingWorksheet!#REF!="At facility"), 1, 0)*D1426)</f>
        <v>#REF!</v>
      </c>
      <c r="S1426" s="170" t="e">
        <f>IF(B1426=1,"",IF(AND(TrackingWorksheet!#REF! &lt;&gt;"", TrackingWorksheet!#REF!="Outside of facility"), 1, 0)*D1426)</f>
        <v>#REF!</v>
      </c>
      <c r="T1426" s="170" t="e">
        <f>IF(B1426=1,"",IF(AND(TrackingWorksheet!#REF!&lt;&gt;"",TrackingWorksheet!#REF!&lt;=#REF!),1,0)*D1426)</f>
        <v>#REF!</v>
      </c>
      <c r="U1426" s="170" t="e">
        <f>IF(B1426=1,"",IF(AND(TrackingWorksheet!#REF!&lt;&gt;"",TrackingWorksheet!#REF!&lt;=#REF!),1,0)*D1426)</f>
        <v>#REF!</v>
      </c>
      <c r="V1426" s="170" t="str">
        <f>IF(B1426=1,"",IF(TrackingWorksheet!F1431="","",TrackingWorksheet!F1431))</f>
        <v/>
      </c>
    </row>
    <row r="1427" spans="2:22" x14ac:dyDescent="0.35">
      <c r="B1427" s="178">
        <f>IF(AND(ISBLANK(TrackingWorksheet!B1432),ISBLANK(TrackingWorksheet!C1432),ISBLANK(TrackingWorksheet!G1432),ISBLANK(TrackingWorksheet!I1432),
ISBLANK(TrackingWorksheet!#REF!)),1,0)</f>
        <v>0</v>
      </c>
      <c r="C1427" s="173">
        <f>IF(B1427=1,"",TrackingWorksheet!D1432)</f>
        <v>0</v>
      </c>
      <c r="D1427" s="176">
        <f>IF(B1427=1,"",IF(AND(TrackingWorksheet!B1432&lt;&gt;"",TrackingWorksheet!B1432&lt;=WeeklyCOVIDSummary!$C$7,OR(TrackingWorksheet!C1432="",TrackingWorksheet!C1432&gt;=WeeklyCOVIDSummary!$C$6)),1,0))</f>
        <v>0</v>
      </c>
      <c r="E1427" s="175">
        <f>IF(B1427=1,"",IF(AND(TrackingWorksheet!H1432&lt;&gt;"",TrackingWorksheet!H1432&lt;=WeeklyCOVIDSummary!$C$7),1,0)*D1427)</f>
        <v>0</v>
      </c>
      <c r="F1427" s="175">
        <f>IF(B1427=1,"",IF(AND(TrackingWorksheet!I1432&lt;&gt;"",TrackingWorksheet!I1432&lt;=WeeklyCOVIDSummary!$C$7),1,0)*D1427)</f>
        <v>0</v>
      </c>
      <c r="G1427" s="175">
        <f>IF(B1427=1,"",IF(AND(TrackingWorksheet!G1432&lt;&gt;"",TrackingWorksheet!G1432&lt;=WeeklyCOVIDSummary!$C$7,WeeklyCOVIDSummary!$C$6-TrackingWorksheet!G1432&lt;60),1,0)*D1427)</f>
        <v>0</v>
      </c>
      <c r="H1427" s="175">
        <f>IF(B1427=1,"",IF(AND(TrackingWorksheet!G1432&lt;&gt;"",TrackingWorksheet!G1432&lt;=WeeklyCOVIDSummary!$C$7,TrackingWorksheet!G1432&gt;$M$3),1,0)*D1427)</f>
        <v>0</v>
      </c>
      <c r="I1427" s="175">
        <f t="shared" si="45"/>
        <v>0</v>
      </c>
      <c r="J1427" s="175">
        <f t="shared" si="44"/>
        <v>0</v>
      </c>
      <c r="K1427" s="175">
        <f>IF(B1427=1,"",IF(AND(TrackingWorksheet!G1432="",TrackingWorksheet!H1432="", TrackingWorksheet!I1432=""),1,0)*D1427)</f>
        <v>0</v>
      </c>
      <c r="L1427" s="178" t="str">
        <f>IF(B1427=1,"",IF(TrackingWorksheet!F1432="","",TrackingWorksheet!F1432))</f>
        <v/>
      </c>
      <c r="M1427" s="170"/>
      <c r="N1427" s="170">
        <f>IF(AND(ISBLANK(TrackingWorksheet!B1432),ISBLANK(TrackingWorksheet!C1432),ISBLANK(TrackingWorksheet!G1432),ISBLANK(TrackingWorksheet!I1432),
ISBLANK(TrackingWorksheet!#REF!)),1,0)</f>
        <v>0</v>
      </c>
      <c r="O1427" s="170">
        <f>IF(B1427=1,"",TrackingWorksheet!E1432)</f>
        <v>0</v>
      </c>
      <c r="P1427" s="170" t="e">
        <f>IF(B1427=1,"",IF(AND(TrackingWorksheet!B1432&lt;&gt;"",TrackingWorksheet!B1432&lt;=#REF!,OR(TrackingWorksheet!C1432="",TrackingWorksheet!C1432&gt;=#REF!)),1,0))</f>
        <v>#REF!</v>
      </c>
      <c r="Q1427" s="170" t="e">
        <f>IF(B1427=1,"",IF(AND(TrackingWorksheet!#REF! &lt;&gt;"",TrackingWorksheet!#REF!&lt;=#REF!), 1, 0)*D1427)</f>
        <v>#REF!</v>
      </c>
      <c r="R1427" s="170" t="e">
        <f>IF(B1427=1,"",IF(AND(TrackingWorksheet!#REF! &lt;&gt;"", TrackingWorksheet!#REF!="At facility"), 1, 0)*D1427)</f>
        <v>#REF!</v>
      </c>
      <c r="S1427" s="170" t="e">
        <f>IF(B1427=1,"",IF(AND(TrackingWorksheet!#REF! &lt;&gt;"", TrackingWorksheet!#REF!="Outside of facility"), 1, 0)*D1427)</f>
        <v>#REF!</v>
      </c>
      <c r="T1427" s="170" t="e">
        <f>IF(B1427=1,"",IF(AND(TrackingWorksheet!#REF!&lt;&gt;"",TrackingWorksheet!#REF!&lt;=#REF!),1,0)*D1427)</f>
        <v>#REF!</v>
      </c>
      <c r="U1427" s="170" t="e">
        <f>IF(B1427=1,"",IF(AND(TrackingWorksheet!#REF!&lt;&gt;"",TrackingWorksheet!#REF!&lt;=#REF!),1,0)*D1427)</f>
        <v>#REF!</v>
      </c>
      <c r="V1427" s="170" t="str">
        <f>IF(B1427=1,"",IF(TrackingWorksheet!F1432="","",TrackingWorksheet!F1432))</f>
        <v/>
      </c>
    </row>
    <row r="1428" spans="2:22" x14ac:dyDescent="0.35">
      <c r="B1428" s="178">
        <f>IF(AND(ISBLANK(TrackingWorksheet!B1433),ISBLANK(TrackingWorksheet!C1433),ISBLANK(TrackingWorksheet!G1433),ISBLANK(TrackingWorksheet!I1433),
ISBLANK(TrackingWorksheet!#REF!)),1,0)</f>
        <v>0</v>
      </c>
      <c r="C1428" s="173">
        <f>IF(B1428=1,"",TrackingWorksheet!D1433)</f>
        <v>0</v>
      </c>
      <c r="D1428" s="176">
        <f>IF(B1428=1,"",IF(AND(TrackingWorksheet!B1433&lt;&gt;"",TrackingWorksheet!B1433&lt;=WeeklyCOVIDSummary!$C$7,OR(TrackingWorksheet!C1433="",TrackingWorksheet!C1433&gt;=WeeklyCOVIDSummary!$C$6)),1,0))</f>
        <v>0</v>
      </c>
      <c r="E1428" s="175">
        <f>IF(B1428=1,"",IF(AND(TrackingWorksheet!H1433&lt;&gt;"",TrackingWorksheet!H1433&lt;=WeeklyCOVIDSummary!$C$7),1,0)*D1428)</f>
        <v>0</v>
      </c>
      <c r="F1428" s="175">
        <f>IF(B1428=1,"",IF(AND(TrackingWorksheet!I1433&lt;&gt;"",TrackingWorksheet!I1433&lt;=WeeklyCOVIDSummary!$C$7),1,0)*D1428)</f>
        <v>0</v>
      </c>
      <c r="G1428" s="175">
        <f>IF(B1428=1,"",IF(AND(TrackingWorksheet!G1433&lt;&gt;"",TrackingWorksheet!G1433&lt;=WeeklyCOVIDSummary!$C$7,WeeklyCOVIDSummary!$C$6-TrackingWorksheet!G1433&lt;60),1,0)*D1428)</f>
        <v>0</v>
      </c>
      <c r="H1428" s="175">
        <f>IF(B1428=1,"",IF(AND(TrackingWorksheet!G1433&lt;&gt;"",TrackingWorksheet!G1433&lt;=WeeklyCOVIDSummary!$C$7,TrackingWorksheet!G1433&gt;$M$3),1,0)*D1428)</f>
        <v>0</v>
      </c>
      <c r="I1428" s="175">
        <f t="shared" si="45"/>
        <v>0</v>
      </c>
      <c r="J1428" s="175">
        <f t="shared" si="44"/>
        <v>0</v>
      </c>
      <c r="K1428" s="175">
        <f>IF(B1428=1,"",IF(AND(TrackingWorksheet!G1433="",TrackingWorksheet!H1433="", TrackingWorksheet!I1433=""),1,0)*D1428)</f>
        <v>0</v>
      </c>
      <c r="L1428" s="178" t="str">
        <f>IF(B1428=1,"",IF(TrackingWorksheet!F1433="","",TrackingWorksheet!F1433))</f>
        <v/>
      </c>
      <c r="M1428" s="170"/>
      <c r="N1428" s="170">
        <f>IF(AND(ISBLANK(TrackingWorksheet!B1433),ISBLANK(TrackingWorksheet!C1433),ISBLANK(TrackingWorksheet!G1433),ISBLANK(TrackingWorksheet!I1433),
ISBLANK(TrackingWorksheet!#REF!)),1,0)</f>
        <v>0</v>
      </c>
      <c r="O1428" s="170">
        <f>IF(B1428=1,"",TrackingWorksheet!E1433)</f>
        <v>0</v>
      </c>
      <c r="P1428" s="170" t="e">
        <f>IF(B1428=1,"",IF(AND(TrackingWorksheet!B1433&lt;&gt;"",TrackingWorksheet!B1433&lt;=#REF!,OR(TrackingWorksheet!C1433="",TrackingWorksheet!C1433&gt;=#REF!)),1,0))</f>
        <v>#REF!</v>
      </c>
      <c r="Q1428" s="170" t="e">
        <f>IF(B1428=1,"",IF(AND(TrackingWorksheet!#REF! &lt;&gt;"",TrackingWorksheet!#REF!&lt;=#REF!), 1, 0)*D1428)</f>
        <v>#REF!</v>
      </c>
      <c r="R1428" s="170" t="e">
        <f>IF(B1428=1,"",IF(AND(TrackingWorksheet!#REF! &lt;&gt;"", TrackingWorksheet!#REF!="At facility"), 1, 0)*D1428)</f>
        <v>#REF!</v>
      </c>
      <c r="S1428" s="170" t="e">
        <f>IF(B1428=1,"",IF(AND(TrackingWorksheet!#REF! &lt;&gt;"", TrackingWorksheet!#REF!="Outside of facility"), 1, 0)*D1428)</f>
        <v>#REF!</v>
      </c>
      <c r="T1428" s="170" t="e">
        <f>IF(B1428=1,"",IF(AND(TrackingWorksheet!#REF!&lt;&gt;"",TrackingWorksheet!#REF!&lt;=#REF!),1,0)*D1428)</f>
        <v>#REF!</v>
      </c>
      <c r="U1428" s="170" t="e">
        <f>IF(B1428=1,"",IF(AND(TrackingWorksheet!#REF!&lt;&gt;"",TrackingWorksheet!#REF!&lt;=#REF!),1,0)*D1428)</f>
        <v>#REF!</v>
      </c>
      <c r="V1428" s="170" t="str">
        <f>IF(B1428=1,"",IF(TrackingWorksheet!F1433="","",TrackingWorksheet!F1433))</f>
        <v/>
      </c>
    </row>
    <row r="1429" spans="2:22" x14ac:dyDescent="0.35">
      <c r="B1429" s="178">
        <f>IF(AND(ISBLANK(TrackingWorksheet!B1434),ISBLANK(TrackingWorksheet!C1434),ISBLANK(TrackingWorksheet!G1434),ISBLANK(TrackingWorksheet!I1434),
ISBLANK(TrackingWorksheet!#REF!)),1,0)</f>
        <v>0</v>
      </c>
      <c r="C1429" s="173">
        <f>IF(B1429=1,"",TrackingWorksheet!D1434)</f>
        <v>0</v>
      </c>
      <c r="D1429" s="176">
        <f>IF(B1429=1,"",IF(AND(TrackingWorksheet!B1434&lt;&gt;"",TrackingWorksheet!B1434&lt;=WeeklyCOVIDSummary!$C$7,OR(TrackingWorksheet!C1434="",TrackingWorksheet!C1434&gt;=WeeklyCOVIDSummary!$C$6)),1,0))</f>
        <v>0</v>
      </c>
      <c r="E1429" s="175">
        <f>IF(B1429=1,"",IF(AND(TrackingWorksheet!H1434&lt;&gt;"",TrackingWorksheet!H1434&lt;=WeeklyCOVIDSummary!$C$7),1,0)*D1429)</f>
        <v>0</v>
      </c>
      <c r="F1429" s="175">
        <f>IF(B1429=1,"",IF(AND(TrackingWorksheet!I1434&lt;&gt;"",TrackingWorksheet!I1434&lt;=WeeklyCOVIDSummary!$C$7),1,0)*D1429)</f>
        <v>0</v>
      </c>
      <c r="G1429" s="175">
        <f>IF(B1429=1,"",IF(AND(TrackingWorksheet!G1434&lt;&gt;"",TrackingWorksheet!G1434&lt;=WeeklyCOVIDSummary!$C$7,WeeklyCOVIDSummary!$C$6-TrackingWorksheet!G1434&lt;60),1,0)*D1429)</f>
        <v>0</v>
      </c>
      <c r="H1429" s="175">
        <f>IF(B1429=1,"",IF(AND(TrackingWorksheet!G1434&lt;&gt;"",TrackingWorksheet!G1434&lt;=WeeklyCOVIDSummary!$C$7,TrackingWorksheet!G1434&gt;$M$3),1,0)*D1429)</f>
        <v>0</v>
      </c>
      <c r="I1429" s="175">
        <f t="shared" si="45"/>
        <v>0</v>
      </c>
      <c r="J1429" s="175">
        <f t="shared" si="44"/>
        <v>0</v>
      </c>
      <c r="K1429" s="175">
        <f>IF(B1429=1,"",IF(AND(TrackingWorksheet!G1434="",TrackingWorksheet!H1434="", TrackingWorksheet!I1434=""),1,0)*D1429)</f>
        <v>0</v>
      </c>
      <c r="L1429" s="178" t="str">
        <f>IF(B1429=1,"",IF(TrackingWorksheet!F1434="","",TrackingWorksheet!F1434))</f>
        <v/>
      </c>
      <c r="M1429" s="170"/>
      <c r="N1429" s="170">
        <f>IF(AND(ISBLANK(TrackingWorksheet!B1434),ISBLANK(TrackingWorksheet!C1434),ISBLANK(TrackingWorksheet!G1434),ISBLANK(TrackingWorksheet!I1434),
ISBLANK(TrackingWorksheet!#REF!)),1,0)</f>
        <v>0</v>
      </c>
      <c r="O1429" s="170">
        <f>IF(B1429=1,"",TrackingWorksheet!E1434)</f>
        <v>0</v>
      </c>
      <c r="P1429" s="170" t="e">
        <f>IF(B1429=1,"",IF(AND(TrackingWorksheet!B1434&lt;&gt;"",TrackingWorksheet!B1434&lt;=#REF!,OR(TrackingWorksheet!C1434="",TrackingWorksheet!C1434&gt;=#REF!)),1,0))</f>
        <v>#REF!</v>
      </c>
      <c r="Q1429" s="170" t="e">
        <f>IF(B1429=1,"",IF(AND(TrackingWorksheet!#REF! &lt;&gt;"",TrackingWorksheet!#REF!&lt;=#REF!), 1, 0)*D1429)</f>
        <v>#REF!</v>
      </c>
      <c r="R1429" s="170" t="e">
        <f>IF(B1429=1,"",IF(AND(TrackingWorksheet!#REF! &lt;&gt;"", TrackingWorksheet!#REF!="At facility"), 1, 0)*D1429)</f>
        <v>#REF!</v>
      </c>
      <c r="S1429" s="170" t="e">
        <f>IF(B1429=1,"",IF(AND(TrackingWorksheet!#REF! &lt;&gt;"", TrackingWorksheet!#REF!="Outside of facility"), 1, 0)*D1429)</f>
        <v>#REF!</v>
      </c>
      <c r="T1429" s="170" t="e">
        <f>IF(B1429=1,"",IF(AND(TrackingWorksheet!#REF!&lt;&gt;"",TrackingWorksheet!#REF!&lt;=#REF!),1,0)*D1429)</f>
        <v>#REF!</v>
      </c>
      <c r="U1429" s="170" t="e">
        <f>IF(B1429=1,"",IF(AND(TrackingWorksheet!#REF!&lt;&gt;"",TrackingWorksheet!#REF!&lt;=#REF!),1,0)*D1429)</f>
        <v>#REF!</v>
      </c>
      <c r="V1429" s="170" t="str">
        <f>IF(B1429=1,"",IF(TrackingWorksheet!F1434="","",TrackingWorksheet!F1434))</f>
        <v/>
      </c>
    </row>
    <row r="1430" spans="2:22" x14ac:dyDescent="0.35">
      <c r="B1430" s="178">
        <f>IF(AND(ISBLANK(TrackingWorksheet!B1435),ISBLANK(TrackingWorksheet!C1435),ISBLANK(TrackingWorksheet!G1435),ISBLANK(TrackingWorksheet!I1435),
ISBLANK(TrackingWorksheet!#REF!)),1,0)</f>
        <v>0</v>
      </c>
      <c r="C1430" s="173">
        <f>IF(B1430=1,"",TrackingWorksheet!D1435)</f>
        <v>0</v>
      </c>
      <c r="D1430" s="176">
        <f>IF(B1430=1,"",IF(AND(TrackingWorksheet!B1435&lt;&gt;"",TrackingWorksheet!B1435&lt;=WeeklyCOVIDSummary!$C$7,OR(TrackingWorksheet!C1435="",TrackingWorksheet!C1435&gt;=WeeklyCOVIDSummary!$C$6)),1,0))</f>
        <v>0</v>
      </c>
      <c r="E1430" s="175">
        <f>IF(B1430=1,"",IF(AND(TrackingWorksheet!H1435&lt;&gt;"",TrackingWorksheet!H1435&lt;=WeeklyCOVIDSummary!$C$7),1,0)*D1430)</f>
        <v>0</v>
      </c>
      <c r="F1430" s="175">
        <f>IF(B1430=1,"",IF(AND(TrackingWorksheet!I1435&lt;&gt;"",TrackingWorksheet!I1435&lt;=WeeklyCOVIDSummary!$C$7),1,0)*D1430)</f>
        <v>0</v>
      </c>
      <c r="G1430" s="175">
        <f>IF(B1430=1,"",IF(AND(TrackingWorksheet!G1435&lt;&gt;"",TrackingWorksheet!G1435&lt;=WeeklyCOVIDSummary!$C$7,WeeklyCOVIDSummary!$C$6-TrackingWorksheet!G1435&lt;60),1,0)*D1430)</f>
        <v>0</v>
      </c>
      <c r="H1430" s="175">
        <f>IF(B1430=1,"",IF(AND(TrackingWorksheet!G1435&lt;&gt;"",TrackingWorksheet!G1435&lt;=WeeklyCOVIDSummary!$C$7,TrackingWorksheet!G1435&gt;$M$3),1,0)*D1430)</f>
        <v>0</v>
      </c>
      <c r="I1430" s="175">
        <f t="shared" si="45"/>
        <v>0</v>
      </c>
      <c r="J1430" s="175">
        <f t="shared" si="44"/>
        <v>0</v>
      </c>
      <c r="K1430" s="175">
        <f>IF(B1430=1,"",IF(AND(TrackingWorksheet!G1435="",TrackingWorksheet!H1435="", TrackingWorksheet!I1435=""),1,0)*D1430)</f>
        <v>0</v>
      </c>
      <c r="L1430" s="178" t="str">
        <f>IF(B1430=1,"",IF(TrackingWorksheet!F1435="","",TrackingWorksheet!F1435))</f>
        <v/>
      </c>
      <c r="M1430" s="170"/>
      <c r="N1430" s="170">
        <f>IF(AND(ISBLANK(TrackingWorksheet!B1435),ISBLANK(TrackingWorksheet!C1435),ISBLANK(TrackingWorksheet!G1435),ISBLANK(TrackingWorksheet!I1435),
ISBLANK(TrackingWorksheet!#REF!)),1,0)</f>
        <v>0</v>
      </c>
      <c r="O1430" s="170">
        <f>IF(B1430=1,"",TrackingWorksheet!E1435)</f>
        <v>0</v>
      </c>
      <c r="P1430" s="170" t="e">
        <f>IF(B1430=1,"",IF(AND(TrackingWorksheet!B1435&lt;&gt;"",TrackingWorksheet!B1435&lt;=#REF!,OR(TrackingWorksheet!C1435="",TrackingWorksheet!C1435&gt;=#REF!)),1,0))</f>
        <v>#REF!</v>
      </c>
      <c r="Q1430" s="170" t="e">
        <f>IF(B1430=1,"",IF(AND(TrackingWorksheet!#REF! &lt;&gt;"",TrackingWorksheet!#REF!&lt;=#REF!), 1, 0)*D1430)</f>
        <v>#REF!</v>
      </c>
      <c r="R1430" s="170" t="e">
        <f>IF(B1430=1,"",IF(AND(TrackingWorksheet!#REF! &lt;&gt;"", TrackingWorksheet!#REF!="At facility"), 1, 0)*D1430)</f>
        <v>#REF!</v>
      </c>
      <c r="S1430" s="170" t="e">
        <f>IF(B1430=1,"",IF(AND(TrackingWorksheet!#REF! &lt;&gt;"", TrackingWorksheet!#REF!="Outside of facility"), 1, 0)*D1430)</f>
        <v>#REF!</v>
      </c>
      <c r="T1430" s="170" t="e">
        <f>IF(B1430=1,"",IF(AND(TrackingWorksheet!#REF!&lt;&gt;"",TrackingWorksheet!#REF!&lt;=#REF!),1,0)*D1430)</f>
        <v>#REF!</v>
      </c>
      <c r="U1430" s="170" t="e">
        <f>IF(B1430=1,"",IF(AND(TrackingWorksheet!#REF!&lt;&gt;"",TrackingWorksheet!#REF!&lt;=#REF!),1,0)*D1430)</f>
        <v>#REF!</v>
      </c>
      <c r="V1430" s="170" t="str">
        <f>IF(B1430=1,"",IF(TrackingWorksheet!F1435="","",TrackingWorksheet!F1435))</f>
        <v/>
      </c>
    </row>
    <row r="1431" spans="2:22" x14ac:dyDescent="0.35">
      <c r="B1431" s="178">
        <f>IF(AND(ISBLANK(TrackingWorksheet!B1436),ISBLANK(TrackingWorksheet!C1436),ISBLANK(TrackingWorksheet!G1436),ISBLANK(TrackingWorksheet!I1436),
ISBLANK(TrackingWorksheet!#REF!)),1,0)</f>
        <v>0</v>
      </c>
      <c r="C1431" s="173">
        <f>IF(B1431=1,"",TrackingWorksheet!D1436)</f>
        <v>0</v>
      </c>
      <c r="D1431" s="176">
        <f>IF(B1431=1,"",IF(AND(TrackingWorksheet!B1436&lt;&gt;"",TrackingWorksheet!B1436&lt;=WeeklyCOVIDSummary!$C$7,OR(TrackingWorksheet!C1436="",TrackingWorksheet!C1436&gt;=WeeklyCOVIDSummary!$C$6)),1,0))</f>
        <v>0</v>
      </c>
      <c r="E1431" s="175">
        <f>IF(B1431=1,"",IF(AND(TrackingWorksheet!H1436&lt;&gt;"",TrackingWorksheet!H1436&lt;=WeeklyCOVIDSummary!$C$7),1,0)*D1431)</f>
        <v>0</v>
      </c>
      <c r="F1431" s="175">
        <f>IF(B1431=1,"",IF(AND(TrackingWorksheet!I1436&lt;&gt;"",TrackingWorksheet!I1436&lt;=WeeklyCOVIDSummary!$C$7),1,0)*D1431)</f>
        <v>0</v>
      </c>
      <c r="G1431" s="175">
        <f>IF(B1431=1,"",IF(AND(TrackingWorksheet!G1436&lt;&gt;"",TrackingWorksheet!G1436&lt;=WeeklyCOVIDSummary!$C$7,WeeklyCOVIDSummary!$C$6-TrackingWorksheet!G1436&lt;60),1,0)*D1431)</f>
        <v>0</v>
      </c>
      <c r="H1431" s="175">
        <f>IF(B1431=1,"",IF(AND(TrackingWorksheet!G1436&lt;&gt;"",TrackingWorksheet!G1436&lt;=WeeklyCOVIDSummary!$C$7,TrackingWorksheet!G1436&gt;$M$3),1,0)*D1431)</f>
        <v>0</v>
      </c>
      <c r="I1431" s="175">
        <f t="shared" si="45"/>
        <v>0</v>
      </c>
      <c r="J1431" s="175">
        <f t="shared" si="44"/>
        <v>0</v>
      </c>
      <c r="K1431" s="175">
        <f>IF(B1431=1,"",IF(AND(TrackingWorksheet!G1436="",TrackingWorksheet!H1436="", TrackingWorksheet!I1436=""),1,0)*D1431)</f>
        <v>0</v>
      </c>
      <c r="L1431" s="178" t="str">
        <f>IF(B1431=1,"",IF(TrackingWorksheet!F1436="","",TrackingWorksheet!F1436))</f>
        <v/>
      </c>
      <c r="M1431" s="170"/>
      <c r="N1431" s="170">
        <f>IF(AND(ISBLANK(TrackingWorksheet!B1436),ISBLANK(TrackingWorksheet!C1436),ISBLANK(TrackingWorksheet!G1436),ISBLANK(TrackingWorksheet!I1436),
ISBLANK(TrackingWorksheet!#REF!)),1,0)</f>
        <v>0</v>
      </c>
      <c r="O1431" s="170">
        <f>IF(B1431=1,"",TrackingWorksheet!E1436)</f>
        <v>0</v>
      </c>
      <c r="P1431" s="170" t="e">
        <f>IF(B1431=1,"",IF(AND(TrackingWorksheet!B1436&lt;&gt;"",TrackingWorksheet!B1436&lt;=#REF!,OR(TrackingWorksheet!C1436="",TrackingWorksheet!C1436&gt;=#REF!)),1,0))</f>
        <v>#REF!</v>
      </c>
      <c r="Q1431" s="170" t="e">
        <f>IF(B1431=1,"",IF(AND(TrackingWorksheet!#REF! &lt;&gt;"",TrackingWorksheet!#REF!&lt;=#REF!), 1, 0)*D1431)</f>
        <v>#REF!</v>
      </c>
      <c r="R1431" s="170" t="e">
        <f>IF(B1431=1,"",IF(AND(TrackingWorksheet!#REF! &lt;&gt;"", TrackingWorksheet!#REF!="At facility"), 1, 0)*D1431)</f>
        <v>#REF!</v>
      </c>
      <c r="S1431" s="170" t="e">
        <f>IF(B1431=1,"",IF(AND(TrackingWorksheet!#REF! &lt;&gt;"", TrackingWorksheet!#REF!="Outside of facility"), 1, 0)*D1431)</f>
        <v>#REF!</v>
      </c>
      <c r="T1431" s="170" t="e">
        <f>IF(B1431=1,"",IF(AND(TrackingWorksheet!#REF!&lt;&gt;"",TrackingWorksheet!#REF!&lt;=#REF!),1,0)*D1431)</f>
        <v>#REF!</v>
      </c>
      <c r="U1431" s="170" t="e">
        <f>IF(B1431=1,"",IF(AND(TrackingWorksheet!#REF!&lt;&gt;"",TrackingWorksheet!#REF!&lt;=#REF!),1,0)*D1431)</f>
        <v>#REF!</v>
      </c>
      <c r="V1431" s="170" t="str">
        <f>IF(B1431=1,"",IF(TrackingWorksheet!F1436="","",TrackingWorksheet!F1436))</f>
        <v/>
      </c>
    </row>
    <row r="1432" spans="2:22" x14ac:dyDescent="0.35">
      <c r="B1432" s="178">
        <f>IF(AND(ISBLANK(TrackingWorksheet!B1437),ISBLANK(TrackingWorksheet!C1437),ISBLANK(TrackingWorksheet!G1437),ISBLANK(TrackingWorksheet!I1437),
ISBLANK(TrackingWorksheet!#REF!)),1,0)</f>
        <v>0</v>
      </c>
      <c r="C1432" s="173">
        <f>IF(B1432=1,"",TrackingWorksheet!D1437)</f>
        <v>0</v>
      </c>
      <c r="D1432" s="176">
        <f>IF(B1432=1,"",IF(AND(TrackingWorksheet!B1437&lt;&gt;"",TrackingWorksheet!B1437&lt;=WeeklyCOVIDSummary!$C$7,OR(TrackingWorksheet!C1437="",TrackingWorksheet!C1437&gt;=WeeklyCOVIDSummary!$C$6)),1,0))</f>
        <v>0</v>
      </c>
      <c r="E1432" s="175">
        <f>IF(B1432=1,"",IF(AND(TrackingWorksheet!H1437&lt;&gt;"",TrackingWorksheet!H1437&lt;=WeeklyCOVIDSummary!$C$7),1,0)*D1432)</f>
        <v>0</v>
      </c>
      <c r="F1432" s="175">
        <f>IF(B1432=1,"",IF(AND(TrackingWorksheet!I1437&lt;&gt;"",TrackingWorksheet!I1437&lt;=WeeklyCOVIDSummary!$C$7),1,0)*D1432)</f>
        <v>0</v>
      </c>
      <c r="G1432" s="175">
        <f>IF(B1432=1,"",IF(AND(TrackingWorksheet!G1437&lt;&gt;"",TrackingWorksheet!G1437&lt;=WeeklyCOVIDSummary!$C$7,WeeklyCOVIDSummary!$C$6-TrackingWorksheet!G1437&lt;60),1,0)*D1432)</f>
        <v>0</v>
      </c>
      <c r="H1432" s="175">
        <f>IF(B1432=1,"",IF(AND(TrackingWorksheet!G1437&lt;&gt;"",TrackingWorksheet!G1437&lt;=WeeklyCOVIDSummary!$C$7,TrackingWorksheet!G1437&gt;$M$3),1,0)*D1432)</f>
        <v>0</v>
      </c>
      <c r="I1432" s="175">
        <f t="shared" si="45"/>
        <v>0</v>
      </c>
      <c r="J1432" s="175">
        <f t="shared" si="44"/>
        <v>0</v>
      </c>
      <c r="K1432" s="175">
        <f>IF(B1432=1,"",IF(AND(TrackingWorksheet!G1437="",TrackingWorksheet!H1437="", TrackingWorksheet!I1437=""),1,0)*D1432)</f>
        <v>0</v>
      </c>
      <c r="L1432" s="178" t="str">
        <f>IF(B1432=1,"",IF(TrackingWorksheet!F1437="","",TrackingWorksheet!F1437))</f>
        <v/>
      </c>
      <c r="M1432" s="170"/>
      <c r="N1432" s="170">
        <f>IF(AND(ISBLANK(TrackingWorksheet!B1437),ISBLANK(TrackingWorksheet!C1437),ISBLANK(TrackingWorksheet!G1437),ISBLANK(TrackingWorksheet!I1437),
ISBLANK(TrackingWorksheet!#REF!)),1,0)</f>
        <v>0</v>
      </c>
      <c r="O1432" s="170">
        <f>IF(B1432=1,"",TrackingWorksheet!E1437)</f>
        <v>0</v>
      </c>
      <c r="P1432" s="170" t="e">
        <f>IF(B1432=1,"",IF(AND(TrackingWorksheet!B1437&lt;&gt;"",TrackingWorksheet!B1437&lt;=#REF!,OR(TrackingWorksheet!C1437="",TrackingWorksheet!C1437&gt;=#REF!)),1,0))</f>
        <v>#REF!</v>
      </c>
      <c r="Q1432" s="170" t="e">
        <f>IF(B1432=1,"",IF(AND(TrackingWorksheet!#REF! &lt;&gt;"",TrackingWorksheet!#REF!&lt;=#REF!), 1, 0)*D1432)</f>
        <v>#REF!</v>
      </c>
      <c r="R1432" s="170" t="e">
        <f>IF(B1432=1,"",IF(AND(TrackingWorksheet!#REF! &lt;&gt;"", TrackingWorksheet!#REF!="At facility"), 1, 0)*D1432)</f>
        <v>#REF!</v>
      </c>
      <c r="S1432" s="170" t="e">
        <f>IF(B1432=1,"",IF(AND(TrackingWorksheet!#REF! &lt;&gt;"", TrackingWorksheet!#REF!="Outside of facility"), 1, 0)*D1432)</f>
        <v>#REF!</v>
      </c>
      <c r="T1432" s="170" t="e">
        <f>IF(B1432=1,"",IF(AND(TrackingWorksheet!#REF!&lt;&gt;"",TrackingWorksheet!#REF!&lt;=#REF!),1,0)*D1432)</f>
        <v>#REF!</v>
      </c>
      <c r="U1432" s="170" t="e">
        <f>IF(B1432=1,"",IF(AND(TrackingWorksheet!#REF!&lt;&gt;"",TrackingWorksheet!#REF!&lt;=#REF!),1,0)*D1432)</f>
        <v>#REF!</v>
      </c>
      <c r="V1432" s="170" t="str">
        <f>IF(B1432=1,"",IF(TrackingWorksheet!F1437="","",TrackingWorksheet!F1437))</f>
        <v/>
      </c>
    </row>
    <row r="1433" spans="2:22" x14ac:dyDescent="0.35">
      <c r="B1433" s="178">
        <f>IF(AND(ISBLANK(TrackingWorksheet!B1438),ISBLANK(TrackingWorksheet!C1438),ISBLANK(TrackingWorksheet!G1438),ISBLANK(TrackingWorksheet!I1438),
ISBLANK(TrackingWorksheet!#REF!)),1,0)</f>
        <v>0</v>
      </c>
      <c r="C1433" s="173">
        <f>IF(B1433=1,"",TrackingWorksheet!D1438)</f>
        <v>0</v>
      </c>
      <c r="D1433" s="176">
        <f>IF(B1433=1,"",IF(AND(TrackingWorksheet!B1438&lt;&gt;"",TrackingWorksheet!B1438&lt;=WeeklyCOVIDSummary!$C$7,OR(TrackingWorksheet!C1438="",TrackingWorksheet!C1438&gt;=WeeklyCOVIDSummary!$C$6)),1,0))</f>
        <v>0</v>
      </c>
      <c r="E1433" s="175">
        <f>IF(B1433=1,"",IF(AND(TrackingWorksheet!H1438&lt;&gt;"",TrackingWorksheet!H1438&lt;=WeeklyCOVIDSummary!$C$7),1,0)*D1433)</f>
        <v>0</v>
      </c>
      <c r="F1433" s="175">
        <f>IF(B1433=1,"",IF(AND(TrackingWorksheet!I1438&lt;&gt;"",TrackingWorksheet!I1438&lt;=WeeklyCOVIDSummary!$C$7),1,0)*D1433)</f>
        <v>0</v>
      </c>
      <c r="G1433" s="175">
        <f>IF(B1433=1,"",IF(AND(TrackingWorksheet!G1438&lt;&gt;"",TrackingWorksheet!G1438&lt;=WeeklyCOVIDSummary!$C$7,WeeklyCOVIDSummary!$C$6-TrackingWorksheet!G1438&lt;60),1,0)*D1433)</f>
        <v>0</v>
      </c>
      <c r="H1433" s="175">
        <f>IF(B1433=1,"",IF(AND(TrackingWorksheet!G1438&lt;&gt;"",TrackingWorksheet!G1438&lt;=WeeklyCOVIDSummary!$C$7,TrackingWorksheet!G1438&gt;$M$3),1,0)*D1433)</f>
        <v>0</v>
      </c>
      <c r="I1433" s="175">
        <f t="shared" si="45"/>
        <v>0</v>
      </c>
      <c r="J1433" s="175">
        <f t="shared" si="44"/>
        <v>0</v>
      </c>
      <c r="K1433" s="175">
        <f>IF(B1433=1,"",IF(AND(TrackingWorksheet!G1438="",TrackingWorksheet!H1438="", TrackingWorksheet!I1438=""),1,0)*D1433)</f>
        <v>0</v>
      </c>
      <c r="L1433" s="178" t="str">
        <f>IF(B1433=1,"",IF(TrackingWorksheet!F1438="","",TrackingWorksheet!F1438))</f>
        <v/>
      </c>
      <c r="M1433" s="170"/>
      <c r="N1433" s="170">
        <f>IF(AND(ISBLANK(TrackingWorksheet!B1438),ISBLANK(TrackingWorksheet!C1438),ISBLANK(TrackingWorksheet!G1438),ISBLANK(TrackingWorksheet!I1438),
ISBLANK(TrackingWorksheet!#REF!)),1,0)</f>
        <v>0</v>
      </c>
      <c r="O1433" s="170">
        <f>IF(B1433=1,"",TrackingWorksheet!E1438)</f>
        <v>0</v>
      </c>
      <c r="P1433" s="170" t="e">
        <f>IF(B1433=1,"",IF(AND(TrackingWorksheet!B1438&lt;&gt;"",TrackingWorksheet!B1438&lt;=#REF!,OR(TrackingWorksheet!C1438="",TrackingWorksheet!C1438&gt;=#REF!)),1,0))</f>
        <v>#REF!</v>
      </c>
      <c r="Q1433" s="170" t="e">
        <f>IF(B1433=1,"",IF(AND(TrackingWorksheet!#REF! &lt;&gt;"",TrackingWorksheet!#REF!&lt;=#REF!), 1, 0)*D1433)</f>
        <v>#REF!</v>
      </c>
      <c r="R1433" s="170" t="e">
        <f>IF(B1433=1,"",IF(AND(TrackingWorksheet!#REF! &lt;&gt;"", TrackingWorksheet!#REF!="At facility"), 1, 0)*D1433)</f>
        <v>#REF!</v>
      </c>
      <c r="S1433" s="170" t="e">
        <f>IF(B1433=1,"",IF(AND(TrackingWorksheet!#REF! &lt;&gt;"", TrackingWorksheet!#REF!="Outside of facility"), 1, 0)*D1433)</f>
        <v>#REF!</v>
      </c>
      <c r="T1433" s="170" t="e">
        <f>IF(B1433=1,"",IF(AND(TrackingWorksheet!#REF!&lt;&gt;"",TrackingWorksheet!#REF!&lt;=#REF!),1,0)*D1433)</f>
        <v>#REF!</v>
      </c>
      <c r="U1433" s="170" t="e">
        <f>IF(B1433=1,"",IF(AND(TrackingWorksheet!#REF!&lt;&gt;"",TrackingWorksheet!#REF!&lt;=#REF!),1,0)*D1433)</f>
        <v>#REF!</v>
      </c>
      <c r="V1433" s="170" t="str">
        <f>IF(B1433=1,"",IF(TrackingWorksheet!F1438="","",TrackingWorksheet!F1438))</f>
        <v/>
      </c>
    </row>
    <row r="1434" spans="2:22" x14ac:dyDescent="0.35">
      <c r="B1434" s="178">
        <f>IF(AND(ISBLANK(TrackingWorksheet!B1439),ISBLANK(TrackingWorksheet!C1439),ISBLANK(TrackingWorksheet!G1439),ISBLANK(TrackingWorksheet!I1439),
ISBLANK(TrackingWorksheet!#REF!)),1,0)</f>
        <v>0</v>
      </c>
      <c r="C1434" s="173">
        <f>IF(B1434=1,"",TrackingWorksheet!D1439)</f>
        <v>0</v>
      </c>
      <c r="D1434" s="176">
        <f>IF(B1434=1,"",IF(AND(TrackingWorksheet!B1439&lt;&gt;"",TrackingWorksheet!B1439&lt;=WeeklyCOVIDSummary!$C$7,OR(TrackingWorksheet!C1439="",TrackingWorksheet!C1439&gt;=WeeklyCOVIDSummary!$C$6)),1,0))</f>
        <v>0</v>
      </c>
      <c r="E1434" s="175">
        <f>IF(B1434=1,"",IF(AND(TrackingWorksheet!H1439&lt;&gt;"",TrackingWorksheet!H1439&lt;=WeeklyCOVIDSummary!$C$7),1,0)*D1434)</f>
        <v>0</v>
      </c>
      <c r="F1434" s="175">
        <f>IF(B1434=1,"",IF(AND(TrackingWorksheet!I1439&lt;&gt;"",TrackingWorksheet!I1439&lt;=WeeklyCOVIDSummary!$C$7),1,0)*D1434)</f>
        <v>0</v>
      </c>
      <c r="G1434" s="175">
        <f>IF(B1434=1,"",IF(AND(TrackingWorksheet!G1439&lt;&gt;"",TrackingWorksheet!G1439&lt;=WeeklyCOVIDSummary!$C$7,WeeklyCOVIDSummary!$C$6-TrackingWorksheet!G1439&lt;60),1,0)*D1434)</f>
        <v>0</v>
      </c>
      <c r="H1434" s="175">
        <f>IF(B1434=1,"",IF(AND(TrackingWorksheet!G1439&lt;&gt;"",TrackingWorksheet!G1439&lt;=WeeklyCOVIDSummary!$C$7,TrackingWorksheet!G1439&gt;$M$3),1,0)*D1434)</f>
        <v>0</v>
      </c>
      <c r="I1434" s="175">
        <f t="shared" si="45"/>
        <v>0</v>
      </c>
      <c r="J1434" s="175">
        <f t="shared" si="44"/>
        <v>0</v>
      </c>
      <c r="K1434" s="175">
        <f>IF(B1434=1,"",IF(AND(TrackingWorksheet!G1439="",TrackingWorksheet!H1439="", TrackingWorksheet!I1439=""),1,0)*D1434)</f>
        <v>0</v>
      </c>
      <c r="L1434" s="178" t="str">
        <f>IF(B1434=1,"",IF(TrackingWorksheet!F1439="","",TrackingWorksheet!F1439))</f>
        <v/>
      </c>
      <c r="M1434" s="170"/>
      <c r="N1434" s="170">
        <f>IF(AND(ISBLANK(TrackingWorksheet!B1439),ISBLANK(TrackingWorksheet!C1439),ISBLANK(TrackingWorksheet!G1439),ISBLANK(TrackingWorksheet!I1439),
ISBLANK(TrackingWorksheet!#REF!)),1,0)</f>
        <v>0</v>
      </c>
      <c r="O1434" s="170">
        <f>IF(B1434=1,"",TrackingWorksheet!E1439)</f>
        <v>0</v>
      </c>
      <c r="P1434" s="170" t="e">
        <f>IF(B1434=1,"",IF(AND(TrackingWorksheet!B1439&lt;&gt;"",TrackingWorksheet!B1439&lt;=#REF!,OR(TrackingWorksheet!C1439="",TrackingWorksheet!C1439&gt;=#REF!)),1,0))</f>
        <v>#REF!</v>
      </c>
      <c r="Q1434" s="170" t="e">
        <f>IF(B1434=1,"",IF(AND(TrackingWorksheet!#REF! &lt;&gt;"",TrackingWorksheet!#REF!&lt;=#REF!), 1, 0)*D1434)</f>
        <v>#REF!</v>
      </c>
      <c r="R1434" s="170" t="e">
        <f>IF(B1434=1,"",IF(AND(TrackingWorksheet!#REF! &lt;&gt;"", TrackingWorksheet!#REF!="At facility"), 1, 0)*D1434)</f>
        <v>#REF!</v>
      </c>
      <c r="S1434" s="170" t="e">
        <f>IF(B1434=1,"",IF(AND(TrackingWorksheet!#REF! &lt;&gt;"", TrackingWorksheet!#REF!="Outside of facility"), 1, 0)*D1434)</f>
        <v>#REF!</v>
      </c>
      <c r="T1434" s="170" t="e">
        <f>IF(B1434=1,"",IF(AND(TrackingWorksheet!#REF!&lt;&gt;"",TrackingWorksheet!#REF!&lt;=#REF!),1,0)*D1434)</f>
        <v>#REF!</v>
      </c>
      <c r="U1434" s="170" t="e">
        <f>IF(B1434=1,"",IF(AND(TrackingWorksheet!#REF!&lt;&gt;"",TrackingWorksheet!#REF!&lt;=#REF!),1,0)*D1434)</f>
        <v>#REF!</v>
      </c>
      <c r="V1434" s="170" t="str">
        <f>IF(B1434=1,"",IF(TrackingWorksheet!F1439="","",TrackingWorksheet!F1439))</f>
        <v/>
      </c>
    </row>
    <row r="1435" spans="2:22" x14ac:dyDescent="0.35">
      <c r="B1435" s="178">
        <f>IF(AND(ISBLANK(TrackingWorksheet!B1440),ISBLANK(TrackingWorksheet!C1440),ISBLANK(TrackingWorksheet!G1440),ISBLANK(TrackingWorksheet!I1440),
ISBLANK(TrackingWorksheet!#REF!)),1,0)</f>
        <v>0</v>
      </c>
      <c r="C1435" s="173">
        <f>IF(B1435=1,"",TrackingWorksheet!D1440)</f>
        <v>0</v>
      </c>
      <c r="D1435" s="176">
        <f>IF(B1435=1,"",IF(AND(TrackingWorksheet!B1440&lt;&gt;"",TrackingWorksheet!B1440&lt;=WeeklyCOVIDSummary!$C$7,OR(TrackingWorksheet!C1440="",TrackingWorksheet!C1440&gt;=WeeklyCOVIDSummary!$C$6)),1,0))</f>
        <v>0</v>
      </c>
      <c r="E1435" s="175">
        <f>IF(B1435=1,"",IF(AND(TrackingWorksheet!H1440&lt;&gt;"",TrackingWorksheet!H1440&lt;=WeeklyCOVIDSummary!$C$7),1,0)*D1435)</f>
        <v>0</v>
      </c>
      <c r="F1435" s="175">
        <f>IF(B1435=1,"",IF(AND(TrackingWorksheet!I1440&lt;&gt;"",TrackingWorksheet!I1440&lt;=WeeklyCOVIDSummary!$C$7),1,0)*D1435)</f>
        <v>0</v>
      </c>
      <c r="G1435" s="175">
        <f>IF(B1435=1,"",IF(AND(TrackingWorksheet!G1440&lt;&gt;"",TrackingWorksheet!G1440&lt;=WeeklyCOVIDSummary!$C$7,WeeklyCOVIDSummary!$C$6-TrackingWorksheet!G1440&lt;60),1,0)*D1435)</f>
        <v>0</v>
      </c>
      <c r="H1435" s="175">
        <f>IF(B1435=1,"",IF(AND(TrackingWorksheet!G1440&lt;&gt;"",TrackingWorksheet!G1440&lt;=WeeklyCOVIDSummary!$C$7,TrackingWorksheet!G1440&gt;$M$3),1,0)*D1435)</f>
        <v>0</v>
      </c>
      <c r="I1435" s="175">
        <f t="shared" si="45"/>
        <v>0</v>
      </c>
      <c r="J1435" s="175">
        <f t="shared" si="44"/>
        <v>0</v>
      </c>
      <c r="K1435" s="175">
        <f>IF(B1435=1,"",IF(AND(TrackingWorksheet!G1440="",TrackingWorksheet!H1440="", TrackingWorksheet!I1440=""),1,0)*D1435)</f>
        <v>0</v>
      </c>
      <c r="L1435" s="178" t="str">
        <f>IF(B1435=1,"",IF(TrackingWorksheet!F1440="","",TrackingWorksheet!F1440))</f>
        <v/>
      </c>
      <c r="M1435" s="170"/>
      <c r="N1435" s="170">
        <f>IF(AND(ISBLANK(TrackingWorksheet!B1440),ISBLANK(TrackingWorksheet!C1440),ISBLANK(TrackingWorksheet!G1440),ISBLANK(TrackingWorksheet!I1440),
ISBLANK(TrackingWorksheet!#REF!)),1,0)</f>
        <v>0</v>
      </c>
      <c r="O1435" s="170">
        <f>IF(B1435=1,"",TrackingWorksheet!E1440)</f>
        <v>0</v>
      </c>
      <c r="P1435" s="170" t="e">
        <f>IF(B1435=1,"",IF(AND(TrackingWorksheet!B1440&lt;&gt;"",TrackingWorksheet!B1440&lt;=#REF!,OR(TrackingWorksheet!C1440="",TrackingWorksheet!C1440&gt;=#REF!)),1,0))</f>
        <v>#REF!</v>
      </c>
      <c r="Q1435" s="170" t="e">
        <f>IF(B1435=1,"",IF(AND(TrackingWorksheet!#REF! &lt;&gt;"",TrackingWorksheet!#REF!&lt;=#REF!), 1, 0)*D1435)</f>
        <v>#REF!</v>
      </c>
      <c r="R1435" s="170" t="e">
        <f>IF(B1435=1,"",IF(AND(TrackingWorksheet!#REF! &lt;&gt;"", TrackingWorksheet!#REF!="At facility"), 1, 0)*D1435)</f>
        <v>#REF!</v>
      </c>
      <c r="S1435" s="170" t="e">
        <f>IF(B1435=1,"",IF(AND(TrackingWorksheet!#REF! &lt;&gt;"", TrackingWorksheet!#REF!="Outside of facility"), 1, 0)*D1435)</f>
        <v>#REF!</v>
      </c>
      <c r="T1435" s="170" t="e">
        <f>IF(B1435=1,"",IF(AND(TrackingWorksheet!#REF!&lt;&gt;"",TrackingWorksheet!#REF!&lt;=#REF!),1,0)*D1435)</f>
        <v>#REF!</v>
      </c>
      <c r="U1435" s="170" t="e">
        <f>IF(B1435=1,"",IF(AND(TrackingWorksheet!#REF!&lt;&gt;"",TrackingWorksheet!#REF!&lt;=#REF!),1,0)*D1435)</f>
        <v>#REF!</v>
      </c>
      <c r="V1435" s="170" t="str">
        <f>IF(B1435=1,"",IF(TrackingWorksheet!F1440="","",TrackingWorksheet!F1440))</f>
        <v/>
      </c>
    </row>
    <row r="1436" spans="2:22" x14ac:dyDescent="0.35">
      <c r="B1436" s="178">
        <f>IF(AND(ISBLANK(TrackingWorksheet!B1441),ISBLANK(TrackingWorksheet!C1441),ISBLANK(TrackingWorksheet!G1441),ISBLANK(TrackingWorksheet!I1441),
ISBLANK(TrackingWorksheet!#REF!)),1,0)</f>
        <v>0</v>
      </c>
      <c r="C1436" s="173">
        <f>IF(B1436=1,"",TrackingWorksheet!D1441)</f>
        <v>0</v>
      </c>
      <c r="D1436" s="176">
        <f>IF(B1436=1,"",IF(AND(TrackingWorksheet!B1441&lt;&gt;"",TrackingWorksheet!B1441&lt;=WeeklyCOVIDSummary!$C$7,OR(TrackingWorksheet!C1441="",TrackingWorksheet!C1441&gt;=WeeklyCOVIDSummary!$C$6)),1,0))</f>
        <v>0</v>
      </c>
      <c r="E1436" s="175">
        <f>IF(B1436=1,"",IF(AND(TrackingWorksheet!H1441&lt;&gt;"",TrackingWorksheet!H1441&lt;=WeeklyCOVIDSummary!$C$7),1,0)*D1436)</f>
        <v>0</v>
      </c>
      <c r="F1436" s="175">
        <f>IF(B1436=1,"",IF(AND(TrackingWorksheet!I1441&lt;&gt;"",TrackingWorksheet!I1441&lt;=WeeklyCOVIDSummary!$C$7),1,0)*D1436)</f>
        <v>0</v>
      </c>
      <c r="G1436" s="175">
        <f>IF(B1436=1,"",IF(AND(TrackingWorksheet!G1441&lt;&gt;"",TrackingWorksheet!G1441&lt;=WeeklyCOVIDSummary!$C$7,WeeklyCOVIDSummary!$C$6-TrackingWorksheet!G1441&lt;60),1,0)*D1436)</f>
        <v>0</v>
      </c>
      <c r="H1436" s="175">
        <f>IF(B1436=1,"",IF(AND(TrackingWorksheet!G1441&lt;&gt;"",TrackingWorksheet!G1441&lt;=WeeklyCOVIDSummary!$C$7,TrackingWorksheet!G1441&gt;$M$3),1,0)*D1436)</f>
        <v>0</v>
      </c>
      <c r="I1436" s="175">
        <f t="shared" si="45"/>
        <v>0</v>
      </c>
      <c r="J1436" s="175">
        <f t="shared" si="44"/>
        <v>0</v>
      </c>
      <c r="K1436" s="175">
        <f>IF(B1436=1,"",IF(AND(TrackingWorksheet!G1441="",TrackingWorksheet!H1441="", TrackingWorksheet!I1441=""),1,0)*D1436)</f>
        <v>0</v>
      </c>
      <c r="L1436" s="178" t="str">
        <f>IF(B1436=1,"",IF(TrackingWorksheet!F1441="","",TrackingWorksheet!F1441))</f>
        <v/>
      </c>
      <c r="M1436" s="170"/>
      <c r="N1436" s="170">
        <f>IF(AND(ISBLANK(TrackingWorksheet!B1441),ISBLANK(TrackingWorksheet!C1441),ISBLANK(TrackingWorksheet!G1441),ISBLANK(TrackingWorksheet!I1441),
ISBLANK(TrackingWorksheet!#REF!)),1,0)</f>
        <v>0</v>
      </c>
      <c r="O1436" s="170">
        <f>IF(B1436=1,"",TrackingWorksheet!E1441)</f>
        <v>0</v>
      </c>
      <c r="P1436" s="170" t="e">
        <f>IF(B1436=1,"",IF(AND(TrackingWorksheet!B1441&lt;&gt;"",TrackingWorksheet!B1441&lt;=#REF!,OR(TrackingWorksheet!C1441="",TrackingWorksheet!C1441&gt;=#REF!)),1,0))</f>
        <v>#REF!</v>
      </c>
      <c r="Q1436" s="170" t="e">
        <f>IF(B1436=1,"",IF(AND(TrackingWorksheet!#REF! &lt;&gt;"",TrackingWorksheet!#REF!&lt;=#REF!), 1, 0)*D1436)</f>
        <v>#REF!</v>
      </c>
      <c r="R1436" s="170" t="e">
        <f>IF(B1436=1,"",IF(AND(TrackingWorksheet!#REF! &lt;&gt;"", TrackingWorksheet!#REF!="At facility"), 1, 0)*D1436)</f>
        <v>#REF!</v>
      </c>
      <c r="S1436" s="170" t="e">
        <f>IF(B1436=1,"",IF(AND(TrackingWorksheet!#REF! &lt;&gt;"", TrackingWorksheet!#REF!="Outside of facility"), 1, 0)*D1436)</f>
        <v>#REF!</v>
      </c>
      <c r="T1436" s="170" t="e">
        <f>IF(B1436=1,"",IF(AND(TrackingWorksheet!#REF!&lt;&gt;"",TrackingWorksheet!#REF!&lt;=#REF!),1,0)*D1436)</f>
        <v>#REF!</v>
      </c>
      <c r="U1436" s="170" t="e">
        <f>IF(B1436=1,"",IF(AND(TrackingWorksheet!#REF!&lt;&gt;"",TrackingWorksheet!#REF!&lt;=#REF!),1,0)*D1436)</f>
        <v>#REF!</v>
      </c>
      <c r="V1436" s="170" t="str">
        <f>IF(B1436=1,"",IF(TrackingWorksheet!F1441="","",TrackingWorksheet!F1441))</f>
        <v/>
      </c>
    </row>
    <row r="1437" spans="2:22" x14ac:dyDescent="0.35">
      <c r="B1437" s="178">
        <f>IF(AND(ISBLANK(TrackingWorksheet!B1442),ISBLANK(TrackingWorksheet!C1442),ISBLANK(TrackingWorksheet!G1442),ISBLANK(TrackingWorksheet!I1442),
ISBLANK(TrackingWorksheet!#REF!)),1,0)</f>
        <v>0</v>
      </c>
      <c r="C1437" s="173">
        <f>IF(B1437=1,"",TrackingWorksheet!D1442)</f>
        <v>0</v>
      </c>
      <c r="D1437" s="176">
        <f>IF(B1437=1,"",IF(AND(TrackingWorksheet!B1442&lt;&gt;"",TrackingWorksheet!B1442&lt;=WeeklyCOVIDSummary!$C$7,OR(TrackingWorksheet!C1442="",TrackingWorksheet!C1442&gt;=WeeklyCOVIDSummary!$C$6)),1,0))</f>
        <v>0</v>
      </c>
      <c r="E1437" s="175">
        <f>IF(B1437=1,"",IF(AND(TrackingWorksheet!H1442&lt;&gt;"",TrackingWorksheet!H1442&lt;=WeeklyCOVIDSummary!$C$7),1,0)*D1437)</f>
        <v>0</v>
      </c>
      <c r="F1437" s="175">
        <f>IF(B1437=1,"",IF(AND(TrackingWorksheet!I1442&lt;&gt;"",TrackingWorksheet!I1442&lt;=WeeklyCOVIDSummary!$C$7),1,0)*D1437)</f>
        <v>0</v>
      </c>
      <c r="G1437" s="175">
        <f>IF(B1437=1,"",IF(AND(TrackingWorksheet!G1442&lt;&gt;"",TrackingWorksheet!G1442&lt;=WeeklyCOVIDSummary!$C$7,WeeklyCOVIDSummary!$C$6-TrackingWorksheet!G1442&lt;60),1,0)*D1437)</f>
        <v>0</v>
      </c>
      <c r="H1437" s="175">
        <f>IF(B1437=1,"",IF(AND(TrackingWorksheet!G1442&lt;&gt;"",TrackingWorksheet!G1442&lt;=WeeklyCOVIDSummary!$C$7,TrackingWorksheet!G1442&gt;$M$3),1,0)*D1437)</f>
        <v>0</v>
      </c>
      <c r="I1437" s="175">
        <f t="shared" si="45"/>
        <v>0</v>
      </c>
      <c r="J1437" s="175">
        <f t="shared" si="44"/>
        <v>0</v>
      </c>
      <c r="K1437" s="175">
        <f>IF(B1437=1,"",IF(AND(TrackingWorksheet!G1442="",TrackingWorksheet!H1442="", TrackingWorksheet!I1442=""),1,0)*D1437)</f>
        <v>0</v>
      </c>
      <c r="L1437" s="178" t="str">
        <f>IF(B1437=1,"",IF(TrackingWorksheet!F1442="","",TrackingWorksheet!F1442))</f>
        <v/>
      </c>
      <c r="M1437" s="170"/>
      <c r="N1437" s="170">
        <f>IF(AND(ISBLANK(TrackingWorksheet!B1442),ISBLANK(TrackingWorksheet!C1442),ISBLANK(TrackingWorksheet!G1442),ISBLANK(TrackingWorksheet!I1442),
ISBLANK(TrackingWorksheet!#REF!)),1,0)</f>
        <v>0</v>
      </c>
      <c r="O1437" s="170">
        <f>IF(B1437=1,"",TrackingWorksheet!E1442)</f>
        <v>0</v>
      </c>
      <c r="P1437" s="170" t="e">
        <f>IF(B1437=1,"",IF(AND(TrackingWorksheet!B1442&lt;&gt;"",TrackingWorksheet!B1442&lt;=#REF!,OR(TrackingWorksheet!C1442="",TrackingWorksheet!C1442&gt;=#REF!)),1,0))</f>
        <v>#REF!</v>
      </c>
      <c r="Q1437" s="170" t="e">
        <f>IF(B1437=1,"",IF(AND(TrackingWorksheet!#REF! &lt;&gt;"",TrackingWorksheet!#REF!&lt;=#REF!), 1, 0)*D1437)</f>
        <v>#REF!</v>
      </c>
      <c r="R1437" s="170" t="e">
        <f>IF(B1437=1,"",IF(AND(TrackingWorksheet!#REF! &lt;&gt;"", TrackingWorksheet!#REF!="At facility"), 1, 0)*D1437)</f>
        <v>#REF!</v>
      </c>
      <c r="S1437" s="170" t="e">
        <f>IF(B1437=1,"",IF(AND(TrackingWorksheet!#REF! &lt;&gt;"", TrackingWorksheet!#REF!="Outside of facility"), 1, 0)*D1437)</f>
        <v>#REF!</v>
      </c>
      <c r="T1437" s="170" t="e">
        <f>IF(B1437=1,"",IF(AND(TrackingWorksheet!#REF!&lt;&gt;"",TrackingWorksheet!#REF!&lt;=#REF!),1,0)*D1437)</f>
        <v>#REF!</v>
      </c>
      <c r="U1437" s="170" t="e">
        <f>IF(B1437=1,"",IF(AND(TrackingWorksheet!#REF!&lt;&gt;"",TrackingWorksheet!#REF!&lt;=#REF!),1,0)*D1437)</f>
        <v>#REF!</v>
      </c>
      <c r="V1437" s="170" t="str">
        <f>IF(B1437=1,"",IF(TrackingWorksheet!F1442="","",TrackingWorksheet!F1442))</f>
        <v/>
      </c>
    </row>
    <row r="1438" spans="2:22" x14ac:dyDescent="0.35">
      <c r="B1438" s="178">
        <f>IF(AND(ISBLANK(TrackingWorksheet!B1443),ISBLANK(TrackingWorksheet!C1443),ISBLANK(TrackingWorksheet!G1443),ISBLANK(TrackingWorksheet!I1443),
ISBLANK(TrackingWorksheet!#REF!)),1,0)</f>
        <v>0</v>
      </c>
      <c r="C1438" s="173">
        <f>IF(B1438=1,"",TrackingWorksheet!D1443)</f>
        <v>0</v>
      </c>
      <c r="D1438" s="176">
        <f>IF(B1438=1,"",IF(AND(TrackingWorksheet!B1443&lt;&gt;"",TrackingWorksheet!B1443&lt;=WeeklyCOVIDSummary!$C$7,OR(TrackingWorksheet!C1443="",TrackingWorksheet!C1443&gt;=WeeklyCOVIDSummary!$C$6)),1,0))</f>
        <v>0</v>
      </c>
      <c r="E1438" s="175">
        <f>IF(B1438=1,"",IF(AND(TrackingWorksheet!H1443&lt;&gt;"",TrackingWorksheet!H1443&lt;=WeeklyCOVIDSummary!$C$7),1,0)*D1438)</f>
        <v>0</v>
      </c>
      <c r="F1438" s="175">
        <f>IF(B1438=1,"",IF(AND(TrackingWorksheet!I1443&lt;&gt;"",TrackingWorksheet!I1443&lt;=WeeklyCOVIDSummary!$C$7),1,0)*D1438)</f>
        <v>0</v>
      </c>
      <c r="G1438" s="175">
        <f>IF(B1438=1,"",IF(AND(TrackingWorksheet!G1443&lt;&gt;"",TrackingWorksheet!G1443&lt;=WeeklyCOVIDSummary!$C$7,WeeklyCOVIDSummary!$C$6-TrackingWorksheet!G1443&lt;60),1,0)*D1438)</f>
        <v>0</v>
      </c>
      <c r="H1438" s="175">
        <f>IF(B1438=1,"",IF(AND(TrackingWorksheet!G1443&lt;&gt;"",TrackingWorksheet!G1443&lt;=WeeklyCOVIDSummary!$C$7,TrackingWorksheet!G1443&gt;$M$3),1,0)*D1438)</f>
        <v>0</v>
      </c>
      <c r="I1438" s="175">
        <f t="shared" si="45"/>
        <v>0</v>
      </c>
      <c r="J1438" s="175">
        <f t="shared" si="44"/>
        <v>0</v>
      </c>
      <c r="K1438" s="175">
        <f>IF(B1438=1,"",IF(AND(TrackingWorksheet!G1443="",TrackingWorksheet!H1443="", TrackingWorksheet!I1443=""),1,0)*D1438)</f>
        <v>0</v>
      </c>
      <c r="L1438" s="178" t="str">
        <f>IF(B1438=1,"",IF(TrackingWorksheet!F1443="","",TrackingWorksheet!F1443))</f>
        <v/>
      </c>
      <c r="M1438" s="170"/>
      <c r="N1438" s="170">
        <f>IF(AND(ISBLANK(TrackingWorksheet!B1443),ISBLANK(TrackingWorksheet!C1443),ISBLANK(TrackingWorksheet!G1443),ISBLANK(TrackingWorksheet!I1443),
ISBLANK(TrackingWorksheet!#REF!)),1,0)</f>
        <v>0</v>
      </c>
      <c r="O1438" s="170">
        <f>IF(B1438=1,"",TrackingWorksheet!E1443)</f>
        <v>0</v>
      </c>
      <c r="P1438" s="170" t="e">
        <f>IF(B1438=1,"",IF(AND(TrackingWorksheet!B1443&lt;&gt;"",TrackingWorksheet!B1443&lt;=#REF!,OR(TrackingWorksheet!C1443="",TrackingWorksheet!C1443&gt;=#REF!)),1,0))</f>
        <v>#REF!</v>
      </c>
      <c r="Q1438" s="170" t="e">
        <f>IF(B1438=1,"",IF(AND(TrackingWorksheet!#REF! &lt;&gt;"",TrackingWorksheet!#REF!&lt;=#REF!), 1, 0)*D1438)</f>
        <v>#REF!</v>
      </c>
      <c r="R1438" s="170" t="e">
        <f>IF(B1438=1,"",IF(AND(TrackingWorksheet!#REF! &lt;&gt;"", TrackingWorksheet!#REF!="At facility"), 1, 0)*D1438)</f>
        <v>#REF!</v>
      </c>
      <c r="S1438" s="170" t="e">
        <f>IF(B1438=1,"",IF(AND(TrackingWorksheet!#REF! &lt;&gt;"", TrackingWorksheet!#REF!="Outside of facility"), 1, 0)*D1438)</f>
        <v>#REF!</v>
      </c>
      <c r="T1438" s="170" t="e">
        <f>IF(B1438=1,"",IF(AND(TrackingWorksheet!#REF!&lt;&gt;"",TrackingWorksheet!#REF!&lt;=#REF!),1,0)*D1438)</f>
        <v>#REF!</v>
      </c>
      <c r="U1438" s="170" t="e">
        <f>IF(B1438=1,"",IF(AND(TrackingWorksheet!#REF!&lt;&gt;"",TrackingWorksheet!#REF!&lt;=#REF!),1,0)*D1438)</f>
        <v>#REF!</v>
      </c>
      <c r="V1438" s="170" t="str">
        <f>IF(B1438=1,"",IF(TrackingWorksheet!F1443="","",TrackingWorksheet!F1443))</f>
        <v/>
      </c>
    </row>
    <row r="1439" spans="2:22" x14ac:dyDescent="0.35">
      <c r="B1439" s="178">
        <f>IF(AND(ISBLANK(TrackingWorksheet!B1444),ISBLANK(TrackingWorksheet!C1444),ISBLANK(TrackingWorksheet!G1444),ISBLANK(TrackingWorksheet!I1444),
ISBLANK(TrackingWorksheet!#REF!)),1,0)</f>
        <v>0</v>
      </c>
      <c r="C1439" s="173">
        <f>IF(B1439=1,"",TrackingWorksheet!D1444)</f>
        <v>0</v>
      </c>
      <c r="D1439" s="176">
        <f>IF(B1439=1,"",IF(AND(TrackingWorksheet!B1444&lt;&gt;"",TrackingWorksheet!B1444&lt;=WeeklyCOVIDSummary!$C$7,OR(TrackingWorksheet!C1444="",TrackingWorksheet!C1444&gt;=WeeklyCOVIDSummary!$C$6)),1,0))</f>
        <v>0</v>
      </c>
      <c r="E1439" s="175">
        <f>IF(B1439=1,"",IF(AND(TrackingWorksheet!H1444&lt;&gt;"",TrackingWorksheet!H1444&lt;=WeeklyCOVIDSummary!$C$7),1,0)*D1439)</f>
        <v>0</v>
      </c>
      <c r="F1439" s="175">
        <f>IF(B1439=1,"",IF(AND(TrackingWorksheet!I1444&lt;&gt;"",TrackingWorksheet!I1444&lt;=WeeklyCOVIDSummary!$C$7),1,0)*D1439)</f>
        <v>0</v>
      </c>
      <c r="G1439" s="175">
        <f>IF(B1439=1,"",IF(AND(TrackingWorksheet!G1444&lt;&gt;"",TrackingWorksheet!G1444&lt;=WeeklyCOVIDSummary!$C$7,WeeklyCOVIDSummary!$C$6-TrackingWorksheet!G1444&lt;60),1,0)*D1439)</f>
        <v>0</v>
      </c>
      <c r="H1439" s="175">
        <f>IF(B1439=1,"",IF(AND(TrackingWorksheet!G1444&lt;&gt;"",TrackingWorksheet!G1444&lt;=WeeklyCOVIDSummary!$C$7,TrackingWorksheet!G1444&gt;$M$3),1,0)*D1439)</f>
        <v>0</v>
      </c>
      <c r="I1439" s="175">
        <f t="shared" si="45"/>
        <v>0</v>
      </c>
      <c r="J1439" s="175">
        <f t="shared" si="44"/>
        <v>0</v>
      </c>
      <c r="K1439" s="175">
        <f>IF(B1439=1,"",IF(AND(TrackingWorksheet!G1444="",TrackingWorksheet!H1444="", TrackingWorksheet!I1444=""),1,0)*D1439)</f>
        <v>0</v>
      </c>
      <c r="L1439" s="178" t="str">
        <f>IF(B1439=1,"",IF(TrackingWorksheet!F1444="","",TrackingWorksheet!F1444))</f>
        <v/>
      </c>
      <c r="M1439" s="170"/>
      <c r="N1439" s="170">
        <f>IF(AND(ISBLANK(TrackingWorksheet!B1444),ISBLANK(TrackingWorksheet!C1444),ISBLANK(TrackingWorksheet!G1444),ISBLANK(TrackingWorksheet!I1444),
ISBLANK(TrackingWorksheet!#REF!)),1,0)</f>
        <v>0</v>
      </c>
      <c r="O1439" s="170">
        <f>IF(B1439=1,"",TrackingWorksheet!E1444)</f>
        <v>0</v>
      </c>
      <c r="P1439" s="170" t="e">
        <f>IF(B1439=1,"",IF(AND(TrackingWorksheet!B1444&lt;&gt;"",TrackingWorksheet!B1444&lt;=#REF!,OR(TrackingWorksheet!C1444="",TrackingWorksheet!C1444&gt;=#REF!)),1,0))</f>
        <v>#REF!</v>
      </c>
      <c r="Q1439" s="170" t="e">
        <f>IF(B1439=1,"",IF(AND(TrackingWorksheet!#REF! &lt;&gt;"",TrackingWorksheet!#REF!&lt;=#REF!), 1, 0)*D1439)</f>
        <v>#REF!</v>
      </c>
      <c r="R1439" s="170" t="e">
        <f>IF(B1439=1,"",IF(AND(TrackingWorksheet!#REF! &lt;&gt;"", TrackingWorksheet!#REF!="At facility"), 1, 0)*D1439)</f>
        <v>#REF!</v>
      </c>
      <c r="S1439" s="170" t="e">
        <f>IF(B1439=1,"",IF(AND(TrackingWorksheet!#REF! &lt;&gt;"", TrackingWorksheet!#REF!="Outside of facility"), 1, 0)*D1439)</f>
        <v>#REF!</v>
      </c>
      <c r="T1439" s="170" t="e">
        <f>IF(B1439=1,"",IF(AND(TrackingWorksheet!#REF!&lt;&gt;"",TrackingWorksheet!#REF!&lt;=#REF!),1,0)*D1439)</f>
        <v>#REF!</v>
      </c>
      <c r="U1439" s="170" t="e">
        <f>IF(B1439=1,"",IF(AND(TrackingWorksheet!#REF!&lt;&gt;"",TrackingWorksheet!#REF!&lt;=#REF!),1,0)*D1439)</f>
        <v>#REF!</v>
      </c>
      <c r="V1439" s="170" t="str">
        <f>IF(B1439=1,"",IF(TrackingWorksheet!F1444="","",TrackingWorksheet!F1444))</f>
        <v/>
      </c>
    </row>
    <row r="1440" spans="2:22" x14ac:dyDescent="0.35">
      <c r="B1440" s="178">
        <f>IF(AND(ISBLANK(TrackingWorksheet!B1445),ISBLANK(TrackingWorksheet!C1445),ISBLANK(TrackingWorksheet!G1445),ISBLANK(TrackingWorksheet!I1445),
ISBLANK(TrackingWorksheet!#REF!)),1,0)</f>
        <v>0</v>
      </c>
      <c r="C1440" s="173">
        <f>IF(B1440=1,"",TrackingWorksheet!D1445)</f>
        <v>0</v>
      </c>
      <c r="D1440" s="176">
        <f>IF(B1440=1,"",IF(AND(TrackingWorksheet!B1445&lt;&gt;"",TrackingWorksheet!B1445&lt;=WeeklyCOVIDSummary!$C$7,OR(TrackingWorksheet!C1445="",TrackingWorksheet!C1445&gt;=WeeklyCOVIDSummary!$C$6)),1,0))</f>
        <v>0</v>
      </c>
      <c r="E1440" s="175">
        <f>IF(B1440=1,"",IF(AND(TrackingWorksheet!H1445&lt;&gt;"",TrackingWorksheet!H1445&lt;=WeeklyCOVIDSummary!$C$7),1,0)*D1440)</f>
        <v>0</v>
      </c>
      <c r="F1440" s="175">
        <f>IF(B1440=1,"",IF(AND(TrackingWorksheet!I1445&lt;&gt;"",TrackingWorksheet!I1445&lt;=WeeklyCOVIDSummary!$C$7),1,0)*D1440)</f>
        <v>0</v>
      </c>
      <c r="G1440" s="175">
        <f>IF(B1440=1,"",IF(AND(TrackingWorksheet!G1445&lt;&gt;"",TrackingWorksheet!G1445&lt;=WeeklyCOVIDSummary!$C$7,WeeklyCOVIDSummary!$C$6-TrackingWorksheet!G1445&lt;60),1,0)*D1440)</f>
        <v>0</v>
      </c>
      <c r="H1440" s="175">
        <f>IF(B1440=1,"",IF(AND(TrackingWorksheet!G1445&lt;&gt;"",TrackingWorksheet!G1445&lt;=WeeklyCOVIDSummary!$C$7,TrackingWorksheet!G1445&gt;$M$3),1,0)*D1440)</f>
        <v>0</v>
      </c>
      <c r="I1440" s="175">
        <f t="shared" si="45"/>
        <v>0</v>
      </c>
      <c r="J1440" s="175">
        <f t="shared" si="44"/>
        <v>0</v>
      </c>
      <c r="K1440" s="175">
        <f>IF(B1440=1,"",IF(AND(TrackingWorksheet!G1445="",TrackingWorksheet!H1445="", TrackingWorksheet!I1445=""),1,0)*D1440)</f>
        <v>0</v>
      </c>
      <c r="L1440" s="178" t="str">
        <f>IF(B1440=1,"",IF(TrackingWorksheet!F1445="","",TrackingWorksheet!F1445))</f>
        <v/>
      </c>
      <c r="M1440" s="170"/>
      <c r="N1440" s="170">
        <f>IF(AND(ISBLANK(TrackingWorksheet!B1445),ISBLANK(TrackingWorksheet!C1445),ISBLANK(TrackingWorksheet!G1445),ISBLANK(TrackingWorksheet!I1445),
ISBLANK(TrackingWorksheet!#REF!)),1,0)</f>
        <v>0</v>
      </c>
      <c r="O1440" s="170">
        <f>IF(B1440=1,"",TrackingWorksheet!E1445)</f>
        <v>0</v>
      </c>
      <c r="P1440" s="170" t="e">
        <f>IF(B1440=1,"",IF(AND(TrackingWorksheet!B1445&lt;&gt;"",TrackingWorksheet!B1445&lt;=#REF!,OR(TrackingWorksheet!C1445="",TrackingWorksheet!C1445&gt;=#REF!)),1,0))</f>
        <v>#REF!</v>
      </c>
      <c r="Q1440" s="170" t="e">
        <f>IF(B1440=1,"",IF(AND(TrackingWorksheet!#REF! &lt;&gt;"",TrackingWorksheet!#REF!&lt;=#REF!), 1, 0)*D1440)</f>
        <v>#REF!</v>
      </c>
      <c r="R1440" s="170" t="e">
        <f>IF(B1440=1,"",IF(AND(TrackingWorksheet!#REF! &lt;&gt;"", TrackingWorksheet!#REF!="At facility"), 1, 0)*D1440)</f>
        <v>#REF!</v>
      </c>
      <c r="S1440" s="170" t="e">
        <f>IF(B1440=1,"",IF(AND(TrackingWorksheet!#REF! &lt;&gt;"", TrackingWorksheet!#REF!="Outside of facility"), 1, 0)*D1440)</f>
        <v>#REF!</v>
      </c>
      <c r="T1440" s="170" t="e">
        <f>IF(B1440=1,"",IF(AND(TrackingWorksheet!#REF!&lt;&gt;"",TrackingWorksheet!#REF!&lt;=#REF!),1,0)*D1440)</f>
        <v>#REF!</v>
      </c>
      <c r="U1440" s="170" t="e">
        <f>IF(B1440=1,"",IF(AND(TrackingWorksheet!#REF!&lt;&gt;"",TrackingWorksheet!#REF!&lt;=#REF!),1,0)*D1440)</f>
        <v>#REF!</v>
      </c>
      <c r="V1440" s="170" t="str">
        <f>IF(B1440=1,"",IF(TrackingWorksheet!F1445="","",TrackingWorksheet!F1445))</f>
        <v/>
      </c>
    </row>
    <row r="1441" spans="2:22" x14ac:dyDescent="0.35">
      <c r="B1441" s="178">
        <f>IF(AND(ISBLANK(TrackingWorksheet!B1446),ISBLANK(TrackingWorksheet!C1446),ISBLANK(TrackingWorksheet!G1446),ISBLANK(TrackingWorksheet!I1446),
ISBLANK(TrackingWorksheet!#REF!)),1,0)</f>
        <v>0</v>
      </c>
      <c r="C1441" s="173">
        <f>IF(B1441=1,"",TrackingWorksheet!D1446)</f>
        <v>0</v>
      </c>
      <c r="D1441" s="176">
        <f>IF(B1441=1,"",IF(AND(TrackingWorksheet!B1446&lt;&gt;"",TrackingWorksheet!B1446&lt;=WeeklyCOVIDSummary!$C$7,OR(TrackingWorksheet!C1446="",TrackingWorksheet!C1446&gt;=WeeklyCOVIDSummary!$C$6)),1,0))</f>
        <v>0</v>
      </c>
      <c r="E1441" s="175">
        <f>IF(B1441=1,"",IF(AND(TrackingWorksheet!H1446&lt;&gt;"",TrackingWorksheet!H1446&lt;=WeeklyCOVIDSummary!$C$7),1,0)*D1441)</f>
        <v>0</v>
      </c>
      <c r="F1441" s="175">
        <f>IF(B1441=1,"",IF(AND(TrackingWorksheet!I1446&lt;&gt;"",TrackingWorksheet!I1446&lt;=WeeklyCOVIDSummary!$C$7),1,0)*D1441)</f>
        <v>0</v>
      </c>
      <c r="G1441" s="175">
        <f>IF(B1441=1,"",IF(AND(TrackingWorksheet!G1446&lt;&gt;"",TrackingWorksheet!G1446&lt;=WeeklyCOVIDSummary!$C$7,WeeklyCOVIDSummary!$C$6-TrackingWorksheet!G1446&lt;60),1,0)*D1441)</f>
        <v>0</v>
      </c>
      <c r="H1441" s="175">
        <f>IF(B1441=1,"",IF(AND(TrackingWorksheet!G1446&lt;&gt;"",TrackingWorksheet!G1446&lt;=WeeklyCOVIDSummary!$C$7,TrackingWorksheet!G1446&gt;$M$3),1,0)*D1441)</f>
        <v>0</v>
      </c>
      <c r="I1441" s="175">
        <f t="shared" si="45"/>
        <v>0</v>
      </c>
      <c r="J1441" s="175">
        <f t="shared" si="44"/>
        <v>0</v>
      </c>
      <c r="K1441" s="175">
        <f>IF(B1441=1,"",IF(AND(TrackingWorksheet!G1446="",TrackingWorksheet!H1446="", TrackingWorksheet!I1446=""),1,0)*D1441)</f>
        <v>0</v>
      </c>
      <c r="L1441" s="178" t="str">
        <f>IF(B1441=1,"",IF(TrackingWorksheet!F1446="","",TrackingWorksheet!F1446))</f>
        <v/>
      </c>
      <c r="M1441" s="170"/>
      <c r="N1441" s="170">
        <f>IF(AND(ISBLANK(TrackingWorksheet!B1446),ISBLANK(TrackingWorksheet!C1446),ISBLANK(TrackingWorksheet!G1446),ISBLANK(TrackingWorksheet!I1446),
ISBLANK(TrackingWorksheet!#REF!)),1,0)</f>
        <v>0</v>
      </c>
      <c r="O1441" s="170">
        <f>IF(B1441=1,"",TrackingWorksheet!E1446)</f>
        <v>0</v>
      </c>
      <c r="P1441" s="170" t="e">
        <f>IF(B1441=1,"",IF(AND(TrackingWorksheet!B1446&lt;&gt;"",TrackingWorksheet!B1446&lt;=#REF!,OR(TrackingWorksheet!C1446="",TrackingWorksheet!C1446&gt;=#REF!)),1,0))</f>
        <v>#REF!</v>
      </c>
      <c r="Q1441" s="170" t="e">
        <f>IF(B1441=1,"",IF(AND(TrackingWorksheet!#REF! &lt;&gt;"",TrackingWorksheet!#REF!&lt;=#REF!), 1, 0)*D1441)</f>
        <v>#REF!</v>
      </c>
      <c r="R1441" s="170" t="e">
        <f>IF(B1441=1,"",IF(AND(TrackingWorksheet!#REF! &lt;&gt;"", TrackingWorksheet!#REF!="At facility"), 1, 0)*D1441)</f>
        <v>#REF!</v>
      </c>
      <c r="S1441" s="170" t="e">
        <f>IF(B1441=1,"",IF(AND(TrackingWorksheet!#REF! &lt;&gt;"", TrackingWorksheet!#REF!="Outside of facility"), 1, 0)*D1441)</f>
        <v>#REF!</v>
      </c>
      <c r="T1441" s="170" t="e">
        <f>IF(B1441=1,"",IF(AND(TrackingWorksheet!#REF!&lt;&gt;"",TrackingWorksheet!#REF!&lt;=#REF!),1,0)*D1441)</f>
        <v>#REF!</v>
      </c>
      <c r="U1441" s="170" t="e">
        <f>IF(B1441=1,"",IF(AND(TrackingWorksheet!#REF!&lt;&gt;"",TrackingWorksheet!#REF!&lt;=#REF!),1,0)*D1441)</f>
        <v>#REF!</v>
      </c>
      <c r="V1441" s="170" t="str">
        <f>IF(B1441=1,"",IF(TrackingWorksheet!F1446="","",TrackingWorksheet!F1446))</f>
        <v/>
      </c>
    </row>
    <row r="1442" spans="2:22" x14ac:dyDescent="0.35">
      <c r="B1442" s="178">
        <f>IF(AND(ISBLANK(TrackingWorksheet!B1447),ISBLANK(TrackingWorksheet!C1447),ISBLANK(TrackingWorksheet!G1447),ISBLANK(TrackingWorksheet!I1447),
ISBLANK(TrackingWorksheet!#REF!)),1,0)</f>
        <v>0</v>
      </c>
      <c r="C1442" s="173">
        <f>IF(B1442=1,"",TrackingWorksheet!D1447)</f>
        <v>0</v>
      </c>
      <c r="D1442" s="176">
        <f>IF(B1442=1,"",IF(AND(TrackingWorksheet!B1447&lt;&gt;"",TrackingWorksheet!B1447&lt;=WeeklyCOVIDSummary!$C$7,OR(TrackingWorksheet!C1447="",TrackingWorksheet!C1447&gt;=WeeklyCOVIDSummary!$C$6)),1,0))</f>
        <v>0</v>
      </c>
      <c r="E1442" s="175">
        <f>IF(B1442=1,"",IF(AND(TrackingWorksheet!H1447&lt;&gt;"",TrackingWorksheet!H1447&lt;=WeeklyCOVIDSummary!$C$7),1,0)*D1442)</f>
        <v>0</v>
      </c>
      <c r="F1442" s="175">
        <f>IF(B1442=1,"",IF(AND(TrackingWorksheet!I1447&lt;&gt;"",TrackingWorksheet!I1447&lt;=WeeklyCOVIDSummary!$C$7),1,0)*D1442)</f>
        <v>0</v>
      </c>
      <c r="G1442" s="175">
        <f>IF(B1442=1,"",IF(AND(TrackingWorksheet!G1447&lt;&gt;"",TrackingWorksheet!G1447&lt;=WeeklyCOVIDSummary!$C$7,WeeklyCOVIDSummary!$C$6-TrackingWorksheet!G1447&lt;60),1,0)*D1442)</f>
        <v>0</v>
      </c>
      <c r="H1442" s="175">
        <f>IF(B1442=1,"",IF(AND(TrackingWorksheet!G1447&lt;&gt;"",TrackingWorksheet!G1447&lt;=WeeklyCOVIDSummary!$C$7,TrackingWorksheet!G1447&gt;$M$3),1,0)*D1442)</f>
        <v>0</v>
      </c>
      <c r="I1442" s="175">
        <f t="shared" si="45"/>
        <v>0</v>
      </c>
      <c r="J1442" s="175">
        <f t="shared" si="44"/>
        <v>0</v>
      </c>
      <c r="K1442" s="175">
        <f>IF(B1442=1,"",IF(AND(TrackingWorksheet!G1447="",TrackingWorksheet!H1447="", TrackingWorksheet!I1447=""),1,0)*D1442)</f>
        <v>0</v>
      </c>
      <c r="L1442" s="178" t="str">
        <f>IF(B1442=1,"",IF(TrackingWorksheet!F1447="","",TrackingWorksheet!F1447))</f>
        <v/>
      </c>
      <c r="M1442" s="170"/>
      <c r="N1442" s="170">
        <f>IF(AND(ISBLANK(TrackingWorksheet!B1447),ISBLANK(TrackingWorksheet!C1447),ISBLANK(TrackingWorksheet!G1447),ISBLANK(TrackingWorksheet!I1447),
ISBLANK(TrackingWorksheet!#REF!)),1,0)</f>
        <v>0</v>
      </c>
      <c r="O1442" s="170">
        <f>IF(B1442=1,"",TrackingWorksheet!E1447)</f>
        <v>0</v>
      </c>
      <c r="P1442" s="170" t="e">
        <f>IF(B1442=1,"",IF(AND(TrackingWorksheet!B1447&lt;&gt;"",TrackingWorksheet!B1447&lt;=#REF!,OR(TrackingWorksheet!C1447="",TrackingWorksheet!C1447&gt;=#REF!)),1,0))</f>
        <v>#REF!</v>
      </c>
      <c r="Q1442" s="170" t="e">
        <f>IF(B1442=1,"",IF(AND(TrackingWorksheet!#REF! &lt;&gt;"",TrackingWorksheet!#REF!&lt;=#REF!), 1, 0)*D1442)</f>
        <v>#REF!</v>
      </c>
      <c r="R1442" s="170" t="e">
        <f>IF(B1442=1,"",IF(AND(TrackingWorksheet!#REF! &lt;&gt;"", TrackingWorksheet!#REF!="At facility"), 1, 0)*D1442)</f>
        <v>#REF!</v>
      </c>
      <c r="S1442" s="170" t="e">
        <f>IF(B1442=1,"",IF(AND(TrackingWorksheet!#REF! &lt;&gt;"", TrackingWorksheet!#REF!="Outside of facility"), 1, 0)*D1442)</f>
        <v>#REF!</v>
      </c>
      <c r="T1442" s="170" t="e">
        <f>IF(B1442=1,"",IF(AND(TrackingWorksheet!#REF!&lt;&gt;"",TrackingWorksheet!#REF!&lt;=#REF!),1,0)*D1442)</f>
        <v>#REF!</v>
      </c>
      <c r="U1442" s="170" t="e">
        <f>IF(B1442=1,"",IF(AND(TrackingWorksheet!#REF!&lt;&gt;"",TrackingWorksheet!#REF!&lt;=#REF!),1,0)*D1442)</f>
        <v>#REF!</v>
      </c>
      <c r="V1442" s="170" t="str">
        <f>IF(B1442=1,"",IF(TrackingWorksheet!F1447="","",TrackingWorksheet!F1447))</f>
        <v/>
      </c>
    </row>
    <row r="1443" spans="2:22" x14ac:dyDescent="0.35">
      <c r="B1443" s="178">
        <f>IF(AND(ISBLANK(TrackingWorksheet!B1448),ISBLANK(TrackingWorksheet!C1448),ISBLANK(TrackingWorksheet!G1448),ISBLANK(TrackingWorksheet!I1448),
ISBLANK(TrackingWorksheet!#REF!)),1,0)</f>
        <v>0</v>
      </c>
      <c r="C1443" s="173">
        <f>IF(B1443=1,"",TrackingWorksheet!D1448)</f>
        <v>0</v>
      </c>
      <c r="D1443" s="176">
        <f>IF(B1443=1,"",IF(AND(TrackingWorksheet!B1448&lt;&gt;"",TrackingWorksheet!B1448&lt;=WeeklyCOVIDSummary!$C$7,OR(TrackingWorksheet!C1448="",TrackingWorksheet!C1448&gt;=WeeklyCOVIDSummary!$C$6)),1,0))</f>
        <v>0</v>
      </c>
      <c r="E1443" s="175">
        <f>IF(B1443=1,"",IF(AND(TrackingWorksheet!H1448&lt;&gt;"",TrackingWorksheet!H1448&lt;=WeeklyCOVIDSummary!$C$7),1,0)*D1443)</f>
        <v>0</v>
      </c>
      <c r="F1443" s="175">
        <f>IF(B1443=1,"",IF(AND(TrackingWorksheet!I1448&lt;&gt;"",TrackingWorksheet!I1448&lt;=WeeklyCOVIDSummary!$C$7),1,0)*D1443)</f>
        <v>0</v>
      </c>
      <c r="G1443" s="175">
        <f>IF(B1443=1,"",IF(AND(TrackingWorksheet!G1448&lt;&gt;"",TrackingWorksheet!G1448&lt;=WeeklyCOVIDSummary!$C$7,WeeklyCOVIDSummary!$C$6-TrackingWorksheet!G1448&lt;60),1,0)*D1443)</f>
        <v>0</v>
      </c>
      <c r="H1443" s="175">
        <f>IF(B1443=1,"",IF(AND(TrackingWorksheet!G1448&lt;&gt;"",TrackingWorksheet!G1448&lt;=WeeklyCOVIDSummary!$C$7,TrackingWorksheet!G1448&gt;$M$3),1,0)*D1443)</f>
        <v>0</v>
      </c>
      <c r="I1443" s="175">
        <f t="shared" si="45"/>
        <v>0</v>
      </c>
      <c r="J1443" s="175">
        <f t="shared" si="44"/>
        <v>0</v>
      </c>
      <c r="K1443" s="175">
        <f>IF(B1443=1,"",IF(AND(TrackingWorksheet!G1448="",TrackingWorksheet!H1448="", TrackingWorksheet!I1448=""),1,0)*D1443)</f>
        <v>0</v>
      </c>
      <c r="L1443" s="178" t="str">
        <f>IF(B1443=1,"",IF(TrackingWorksheet!F1448="","",TrackingWorksheet!F1448))</f>
        <v/>
      </c>
      <c r="M1443" s="170"/>
      <c r="N1443" s="170">
        <f>IF(AND(ISBLANK(TrackingWorksheet!B1448),ISBLANK(TrackingWorksheet!C1448),ISBLANK(TrackingWorksheet!G1448),ISBLANK(TrackingWorksheet!I1448),
ISBLANK(TrackingWorksheet!#REF!)),1,0)</f>
        <v>0</v>
      </c>
      <c r="O1443" s="170">
        <f>IF(B1443=1,"",TrackingWorksheet!E1448)</f>
        <v>0</v>
      </c>
      <c r="P1443" s="170" t="e">
        <f>IF(B1443=1,"",IF(AND(TrackingWorksheet!B1448&lt;&gt;"",TrackingWorksheet!B1448&lt;=#REF!,OR(TrackingWorksheet!C1448="",TrackingWorksheet!C1448&gt;=#REF!)),1,0))</f>
        <v>#REF!</v>
      </c>
      <c r="Q1443" s="170" t="e">
        <f>IF(B1443=1,"",IF(AND(TrackingWorksheet!#REF! &lt;&gt;"",TrackingWorksheet!#REF!&lt;=#REF!), 1, 0)*D1443)</f>
        <v>#REF!</v>
      </c>
      <c r="R1443" s="170" t="e">
        <f>IF(B1443=1,"",IF(AND(TrackingWorksheet!#REF! &lt;&gt;"", TrackingWorksheet!#REF!="At facility"), 1, 0)*D1443)</f>
        <v>#REF!</v>
      </c>
      <c r="S1443" s="170" t="e">
        <f>IF(B1443=1,"",IF(AND(TrackingWorksheet!#REF! &lt;&gt;"", TrackingWorksheet!#REF!="Outside of facility"), 1, 0)*D1443)</f>
        <v>#REF!</v>
      </c>
      <c r="T1443" s="170" t="e">
        <f>IF(B1443=1,"",IF(AND(TrackingWorksheet!#REF!&lt;&gt;"",TrackingWorksheet!#REF!&lt;=#REF!),1,0)*D1443)</f>
        <v>#REF!</v>
      </c>
      <c r="U1443" s="170" t="e">
        <f>IF(B1443=1,"",IF(AND(TrackingWorksheet!#REF!&lt;&gt;"",TrackingWorksheet!#REF!&lt;=#REF!),1,0)*D1443)</f>
        <v>#REF!</v>
      </c>
      <c r="V1443" s="170" t="str">
        <f>IF(B1443=1,"",IF(TrackingWorksheet!F1448="","",TrackingWorksheet!F1448))</f>
        <v/>
      </c>
    </row>
    <row r="1444" spans="2:22" x14ac:dyDescent="0.35">
      <c r="B1444" s="178">
        <f>IF(AND(ISBLANK(TrackingWorksheet!B1449),ISBLANK(TrackingWorksheet!C1449),ISBLANK(TrackingWorksheet!G1449),ISBLANK(TrackingWorksheet!I1449),
ISBLANK(TrackingWorksheet!#REF!)),1,0)</f>
        <v>0</v>
      </c>
      <c r="C1444" s="173">
        <f>IF(B1444=1,"",TrackingWorksheet!D1449)</f>
        <v>0</v>
      </c>
      <c r="D1444" s="176">
        <f>IF(B1444=1,"",IF(AND(TrackingWorksheet!B1449&lt;&gt;"",TrackingWorksheet!B1449&lt;=WeeklyCOVIDSummary!$C$7,OR(TrackingWorksheet!C1449="",TrackingWorksheet!C1449&gt;=WeeklyCOVIDSummary!$C$6)),1,0))</f>
        <v>0</v>
      </c>
      <c r="E1444" s="175">
        <f>IF(B1444=1,"",IF(AND(TrackingWorksheet!H1449&lt;&gt;"",TrackingWorksheet!H1449&lt;=WeeklyCOVIDSummary!$C$7),1,0)*D1444)</f>
        <v>0</v>
      </c>
      <c r="F1444" s="175">
        <f>IF(B1444=1,"",IF(AND(TrackingWorksheet!I1449&lt;&gt;"",TrackingWorksheet!I1449&lt;=WeeklyCOVIDSummary!$C$7),1,0)*D1444)</f>
        <v>0</v>
      </c>
      <c r="G1444" s="175">
        <f>IF(B1444=1,"",IF(AND(TrackingWorksheet!G1449&lt;&gt;"",TrackingWorksheet!G1449&lt;=WeeklyCOVIDSummary!$C$7,WeeklyCOVIDSummary!$C$6-TrackingWorksheet!G1449&lt;60),1,0)*D1444)</f>
        <v>0</v>
      </c>
      <c r="H1444" s="175">
        <f>IF(B1444=1,"",IF(AND(TrackingWorksheet!G1449&lt;&gt;"",TrackingWorksheet!G1449&lt;=WeeklyCOVIDSummary!$C$7,TrackingWorksheet!G1449&gt;$M$3),1,0)*D1444)</f>
        <v>0</v>
      </c>
      <c r="I1444" s="175">
        <f t="shared" si="45"/>
        <v>0</v>
      </c>
      <c r="J1444" s="175">
        <f t="shared" si="44"/>
        <v>0</v>
      </c>
      <c r="K1444" s="175">
        <f>IF(B1444=1,"",IF(AND(TrackingWorksheet!G1449="",TrackingWorksheet!H1449="", TrackingWorksheet!I1449=""),1,0)*D1444)</f>
        <v>0</v>
      </c>
      <c r="L1444" s="178" t="str">
        <f>IF(B1444=1,"",IF(TrackingWorksheet!F1449="","",TrackingWorksheet!F1449))</f>
        <v/>
      </c>
      <c r="M1444" s="170"/>
      <c r="N1444" s="170">
        <f>IF(AND(ISBLANK(TrackingWorksheet!B1449),ISBLANK(TrackingWorksheet!C1449),ISBLANK(TrackingWorksheet!G1449),ISBLANK(TrackingWorksheet!I1449),
ISBLANK(TrackingWorksheet!#REF!)),1,0)</f>
        <v>0</v>
      </c>
      <c r="O1444" s="170">
        <f>IF(B1444=1,"",TrackingWorksheet!E1449)</f>
        <v>0</v>
      </c>
      <c r="P1444" s="170" t="e">
        <f>IF(B1444=1,"",IF(AND(TrackingWorksheet!B1449&lt;&gt;"",TrackingWorksheet!B1449&lt;=#REF!,OR(TrackingWorksheet!C1449="",TrackingWorksheet!C1449&gt;=#REF!)),1,0))</f>
        <v>#REF!</v>
      </c>
      <c r="Q1444" s="170" t="e">
        <f>IF(B1444=1,"",IF(AND(TrackingWorksheet!#REF! &lt;&gt;"",TrackingWorksheet!#REF!&lt;=#REF!), 1, 0)*D1444)</f>
        <v>#REF!</v>
      </c>
      <c r="R1444" s="170" t="e">
        <f>IF(B1444=1,"",IF(AND(TrackingWorksheet!#REF! &lt;&gt;"", TrackingWorksheet!#REF!="At facility"), 1, 0)*D1444)</f>
        <v>#REF!</v>
      </c>
      <c r="S1444" s="170" t="e">
        <f>IF(B1444=1,"",IF(AND(TrackingWorksheet!#REF! &lt;&gt;"", TrackingWorksheet!#REF!="Outside of facility"), 1, 0)*D1444)</f>
        <v>#REF!</v>
      </c>
      <c r="T1444" s="170" t="e">
        <f>IF(B1444=1,"",IF(AND(TrackingWorksheet!#REF!&lt;&gt;"",TrackingWorksheet!#REF!&lt;=#REF!),1,0)*D1444)</f>
        <v>#REF!</v>
      </c>
      <c r="U1444" s="170" t="e">
        <f>IF(B1444=1,"",IF(AND(TrackingWorksheet!#REF!&lt;&gt;"",TrackingWorksheet!#REF!&lt;=#REF!),1,0)*D1444)</f>
        <v>#REF!</v>
      </c>
      <c r="V1444" s="170" t="str">
        <f>IF(B1444=1,"",IF(TrackingWorksheet!F1449="","",TrackingWorksheet!F1449))</f>
        <v/>
      </c>
    </row>
    <row r="1445" spans="2:22" x14ac:dyDescent="0.35">
      <c r="B1445" s="178">
        <f>IF(AND(ISBLANK(TrackingWorksheet!B1450),ISBLANK(TrackingWorksheet!C1450),ISBLANK(TrackingWorksheet!G1450),ISBLANK(TrackingWorksheet!I1450),
ISBLANK(TrackingWorksheet!#REF!)),1,0)</f>
        <v>0</v>
      </c>
      <c r="C1445" s="173">
        <f>IF(B1445=1,"",TrackingWorksheet!D1450)</f>
        <v>0</v>
      </c>
      <c r="D1445" s="176">
        <f>IF(B1445=1,"",IF(AND(TrackingWorksheet!B1450&lt;&gt;"",TrackingWorksheet!B1450&lt;=WeeklyCOVIDSummary!$C$7,OR(TrackingWorksheet!C1450="",TrackingWorksheet!C1450&gt;=WeeklyCOVIDSummary!$C$6)),1,0))</f>
        <v>0</v>
      </c>
      <c r="E1445" s="175">
        <f>IF(B1445=1,"",IF(AND(TrackingWorksheet!H1450&lt;&gt;"",TrackingWorksheet!H1450&lt;=WeeklyCOVIDSummary!$C$7),1,0)*D1445)</f>
        <v>0</v>
      </c>
      <c r="F1445" s="175">
        <f>IF(B1445=1,"",IF(AND(TrackingWorksheet!I1450&lt;&gt;"",TrackingWorksheet!I1450&lt;=WeeklyCOVIDSummary!$C$7),1,0)*D1445)</f>
        <v>0</v>
      </c>
      <c r="G1445" s="175">
        <f>IF(B1445=1,"",IF(AND(TrackingWorksheet!G1450&lt;&gt;"",TrackingWorksheet!G1450&lt;=WeeklyCOVIDSummary!$C$7,WeeklyCOVIDSummary!$C$6-TrackingWorksheet!G1450&lt;60),1,0)*D1445)</f>
        <v>0</v>
      </c>
      <c r="H1445" s="175">
        <f>IF(B1445=1,"",IF(AND(TrackingWorksheet!G1450&lt;&gt;"",TrackingWorksheet!G1450&lt;=WeeklyCOVIDSummary!$C$7,TrackingWorksheet!G1450&gt;$M$3),1,0)*D1445)</f>
        <v>0</v>
      </c>
      <c r="I1445" s="175">
        <f t="shared" si="45"/>
        <v>0</v>
      </c>
      <c r="J1445" s="175">
        <f t="shared" si="44"/>
        <v>0</v>
      </c>
      <c r="K1445" s="175">
        <f>IF(B1445=1,"",IF(AND(TrackingWorksheet!G1450="",TrackingWorksheet!H1450="", TrackingWorksheet!I1450=""),1,0)*D1445)</f>
        <v>0</v>
      </c>
      <c r="L1445" s="178" t="str">
        <f>IF(B1445=1,"",IF(TrackingWorksheet!F1450="","",TrackingWorksheet!F1450))</f>
        <v/>
      </c>
      <c r="M1445" s="170"/>
      <c r="N1445" s="170">
        <f>IF(AND(ISBLANK(TrackingWorksheet!B1450),ISBLANK(TrackingWorksheet!C1450),ISBLANK(TrackingWorksheet!G1450),ISBLANK(TrackingWorksheet!I1450),
ISBLANK(TrackingWorksheet!#REF!)),1,0)</f>
        <v>0</v>
      </c>
      <c r="O1445" s="170">
        <f>IF(B1445=1,"",TrackingWorksheet!E1450)</f>
        <v>0</v>
      </c>
      <c r="P1445" s="170" t="e">
        <f>IF(B1445=1,"",IF(AND(TrackingWorksheet!B1450&lt;&gt;"",TrackingWorksheet!B1450&lt;=#REF!,OR(TrackingWorksheet!C1450="",TrackingWorksheet!C1450&gt;=#REF!)),1,0))</f>
        <v>#REF!</v>
      </c>
      <c r="Q1445" s="170" t="e">
        <f>IF(B1445=1,"",IF(AND(TrackingWorksheet!#REF! &lt;&gt;"",TrackingWorksheet!#REF!&lt;=#REF!), 1, 0)*D1445)</f>
        <v>#REF!</v>
      </c>
      <c r="R1445" s="170" t="e">
        <f>IF(B1445=1,"",IF(AND(TrackingWorksheet!#REF! &lt;&gt;"", TrackingWorksheet!#REF!="At facility"), 1, 0)*D1445)</f>
        <v>#REF!</v>
      </c>
      <c r="S1445" s="170" t="e">
        <f>IF(B1445=1,"",IF(AND(TrackingWorksheet!#REF! &lt;&gt;"", TrackingWorksheet!#REF!="Outside of facility"), 1, 0)*D1445)</f>
        <v>#REF!</v>
      </c>
      <c r="T1445" s="170" t="e">
        <f>IF(B1445=1,"",IF(AND(TrackingWorksheet!#REF!&lt;&gt;"",TrackingWorksheet!#REF!&lt;=#REF!),1,0)*D1445)</f>
        <v>#REF!</v>
      </c>
      <c r="U1445" s="170" t="e">
        <f>IF(B1445=1,"",IF(AND(TrackingWorksheet!#REF!&lt;&gt;"",TrackingWorksheet!#REF!&lt;=#REF!),1,0)*D1445)</f>
        <v>#REF!</v>
      </c>
      <c r="V1445" s="170" t="str">
        <f>IF(B1445=1,"",IF(TrackingWorksheet!F1450="","",TrackingWorksheet!F1450))</f>
        <v/>
      </c>
    </row>
    <row r="1446" spans="2:22" x14ac:dyDescent="0.35">
      <c r="B1446" s="178">
        <f>IF(AND(ISBLANK(TrackingWorksheet!B1451),ISBLANK(TrackingWorksheet!C1451),ISBLANK(TrackingWorksheet!G1451),ISBLANK(TrackingWorksheet!I1451),
ISBLANK(TrackingWorksheet!#REF!)),1,0)</f>
        <v>0</v>
      </c>
      <c r="C1446" s="173">
        <f>IF(B1446=1,"",TrackingWorksheet!D1451)</f>
        <v>0</v>
      </c>
      <c r="D1446" s="176">
        <f>IF(B1446=1,"",IF(AND(TrackingWorksheet!B1451&lt;&gt;"",TrackingWorksheet!B1451&lt;=WeeklyCOVIDSummary!$C$7,OR(TrackingWorksheet!C1451="",TrackingWorksheet!C1451&gt;=WeeklyCOVIDSummary!$C$6)),1,0))</f>
        <v>0</v>
      </c>
      <c r="E1446" s="175">
        <f>IF(B1446=1,"",IF(AND(TrackingWorksheet!H1451&lt;&gt;"",TrackingWorksheet!H1451&lt;=WeeklyCOVIDSummary!$C$7),1,0)*D1446)</f>
        <v>0</v>
      </c>
      <c r="F1446" s="175">
        <f>IF(B1446=1,"",IF(AND(TrackingWorksheet!I1451&lt;&gt;"",TrackingWorksheet!I1451&lt;=WeeklyCOVIDSummary!$C$7),1,0)*D1446)</f>
        <v>0</v>
      </c>
      <c r="G1446" s="175">
        <f>IF(B1446=1,"",IF(AND(TrackingWorksheet!G1451&lt;&gt;"",TrackingWorksheet!G1451&lt;=WeeklyCOVIDSummary!$C$7,WeeklyCOVIDSummary!$C$6-TrackingWorksheet!G1451&lt;60),1,0)*D1446)</f>
        <v>0</v>
      </c>
      <c r="H1446" s="175">
        <f>IF(B1446=1,"",IF(AND(TrackingWorksheet!G1451&lt;&gt;"",TrackingWorksheet!G1451&lt;=WeeklyCOVIDSummary!$C$7,TrackingWorksheet!G1451&gt;$M$3),1,0)*D1446)</f>
        <v>0</v>
      </c>
      <c r="I1446" s="175">
        <f t="shared" si="45"/>
        <v>0</v>
      </c>
      <c r="J1446" s="175">
        <f t="shared" si="44"/>
        <v>0</v>
      </c>
      <c r="K1446" s="175">
        <f>IF(B1446=1,"",IF(AND(TrackingWorksheet!G1451="",TrackingWorksheet!H1451="", TrackingWorksheet!I1451=""),1,0)*D1446)</f>
        <v>0</v>
      </c>
      <c r="L1446" s="178" t="str">
        <f>IF(B1446=1,"",IF(TrackingWorksheet!F1451="","",TrackingWorksheet!F1451))</f>
        <v/>
      </c>
      <c r="M1446" s="170"/>
      <c r="N1446" s="170">
        <f>IF(AND(ISBLANK(TrackingWorksheet!B1451),ISBLANK(TrackingWorksheet!C1451),ISBLANK(TrackingWorksheet!G1451),ISBLANK(TrackingWorksheet!I1451),
ISBLANK(TrackingWorksheet!#REF!)),1,0)</f>
        <v>0</v>
      </c>
      <c r="O1446" s="170">
        <f>IF(B1446=1,"",TrackingWorksheet!E1451)</f>
        <v>0</v>
      </c>
      <c r="P1446" s="170" t="e">
        <f>IF(B1446=1,"",IF(AND(TrackingWorksheet!B1451&lt;&gt;"",TrackingWorksheet!B1451&lt;=#REF!,OR(TrackingWorksheet!C1451="",TrackingWorksheet!C1451&gt;=#REF!)),1,0))</f>
        <v>#REF!</v>
      </c>
      <c r="Q1446" s="170" t="e">
        <f>IF(B1446=1,"",IF(AND(TrackingWorksheet!#REF! &lt;&gt;"",TrackingWorksheet!#REF!&lt;=#REF!), 1, 0)*D1446)</f>
        <v>#REF!</v>
      </c>
      <c r="R1446" s="170" t="e">
        <f>IF(B1446=1,"",IF(AND(TrackingWorksheet!#REF! &lt;&gt;"", TrackingWorksheet!#REF!="At facility"), 1, 0)*D1446)</f>
        <v>#REF!</v>
      </c>
      <c r="S1446" s="170" t="e">
        <f>IF(B1446=1,"",IF(AND(TrackingWorksheet!#REF! &lt;&gt;"", TrackingWorksheet!#REF!="Outside of facility"), 1, 0)*D1446)</f>
        <v>#REF!</v>
      </c>
      <c r="T1446" s="170" t="e">
        <f>IF(B1446=1,"",IF(AND(TrackingWorksheet!#REF!&lt;&gt;"",TrackingWorksheet!#REF!&lt;=#REF!),1,0)*D1446)</f>
        <v>#REF!</v>
      </c>
      <c r="U1446" s="170" t="e">
        <f>IF(B1446=1,"",IF(AND(TrackingWorksheet!#REF!&lt;&gt;"",TrackingWorksheet!#REF!&lt;=#REF!),1,0)*D1446)</f>
        <v>#REF!</v>
      </c>
      <c r="V1446" s="170" t="str">
        <f>IF(B1446=1,"",IF(TrackingWorksheet!F1451="","",TrackingWorksheet!F1451))</f>
        <v/>
      </c>
    </row>
    <row r="1447" spans="2:22" x14ac:dyDescent="0.35">
      <c r="B1447" s="178">
        <f>IF(AND(ISBLANK(TrackingWorksheet!B1452),ISBLANK(TrackingWorksheet!C1452),ISBLANK(TrackingWorksheet!G1452),ISBLANK(TrackingWorksheet!I1452),
ISBLANK(TrackingWorksheet!#REF!)),1,0)</f>
        <v>0</v>
      </c>
      <c r="C1447" s="173">
        <f>IF(B1447=1,"",TrackingWorksheet!D1452)</f>
        <v>0</v>
      </c>
      <c r="D1447" s="176">
        <f>IF(B1447=1,"",IF(AND(TrackingWorksheet!B1452&lt;&gt;"",TrackingWorksheet!B1452&lt;=WeeklyCOVIDSummary!$C$7,OR(TrackingWorksheet!C1452="",TrackingWorksheet!C1452&gt;=WeeklyCOVIDSummary!$C$6)),1,0))</f>
        <v>0</v>
      </c>
      <c r="E1447" s="175">
        <f>IF(B1447=1,"",IF(AND(TrackingWorksheet!H1452&lt;&gt;"",TrackingWorksheet!H1452&lt;=WeeklyCOVIDSummary!$C$7),1,0)*D1447)</f>
        <v>0</v>
      </c>
      <c r="F1447" s="175">
        <f>IF(B1447=1,"",IF(AND(TrackingWorksheet!I1452&lt;&gt;"",TrackingWorksheet!I1452&lt;=WeeklyCOVIDSummary!$C$7),1,0)*D1447)</f>
        <v>0</v>
      </c>
      <c r="G1447" s="175">
        <f>IF(B1447=1,"",IF(AND(TrackingWorksheet!G1452&lt;&gt;"",TrackingWorksheet!G1452&lt;=WeeklyCOVIDSummary!$C$7,WeeklyCOVIDSummary!$C$6-TrackingWorksheet!G1452&lt;60),1,0)*D1447)</f>
        <v>0</v>
      </c>
      <c r="H1447" s="175">
        <f>IF(B1447=1,"",IF(AND(TrackingWorksheet!G1452&lt;&gt;"",TrackingWorksheet!G1452&lt;=WeeklyCOVIDSummary!$C$7,TrackingWorksheet!G1452&gt;$M$3),1,0)*D1447)</f>
        <v>0</v>
      </c>
      <c r="I1447" s="175">
        <f t="shared" si="45"/>
        <v>0</v>
      </c>
      <c r="J1447" s="175">
        <f t="shared" si="44"/>
        <v>0</v>
      </c>
      <c r="K1447" s="175">
        <f>IF(B1447=1,"",IF(AND(TrackingWorksheet!G1452="",TrackingWorksheet!H1452="", TrackingWorksheet!I1452=""),1,0)*D1447)</f>
        <v>0</v>
      </c>
      <c r="L1447" s="178" t="str">
        <f>IF(B1447=1,"",IF(TrackingWorksheet!F1452="","",TrackingWorksheet!F1452))</f>
        <v/>
      </c>
      <c r="M1447" s="170"/>
      <c r="N1447" s="170">
        <f>IF(AND(ISBLANK(TrackingWorksheet!B1452),ISBLANK(TrackingWorksheet!C1452),ISBLANK(TrackingWorksheet!G1452),ISBLANK(TrackingWorksheet!I1452),
ISBLANK(TrackingWorksheet!#REF!)),1,0)</f>
        <v>0</v>
      </c>
      <c r="O1447" s="170">
        <f>IF(B1447=1,"",TrackingWorksheet!E1452)</f>
        <v>0</v>
      </c>
      <c r="P1447" s="170" t="e">
        <f>IF(B1447=1,"",IF(AND(TrackingWorksheet!B1452&lt;&gt;"",TrackingWorksheet!B1452&lt;=#REF!,OR(TrackingWorksheet!C1452="",TrackingWorksheet!C1452&gt;=#REF!)),1,0))</f>
        <v>#REF!</v>
      </c>
      <c r="Q1447" s="170" t="e">
        <f>IF(B1447=1,"",IF(AND(TrackingWorksheet!#REF! &lt;&gt;"",TrackingWorksheet!#REF!&lt;=#REF!), 1, 0)*D1447)</f>
        <v>#REF!</v>
      </c>
      <c r="R1447" s="170" t="e">
        <f>IF(B1447=1,"",IF(AND(TrackingWorksheet!#REF! &lt;&gt;"", TrackingWorksheet!#REF!="At facility"), 1, 0)*D1447)</f>
        <v>#REF!</v>
      </c>
      <c r="S1447" s="170" t="e">
        <f>IF(B1447=1,"",IF(AND(TrackingWorksheet!#REF! &lt;&gt;"", TrackingWorksheet!#REF!="Outside of facility"), 1, 0)*D1447)</f>
        <v>#REF!</v>
      </c>
      <c r="T1447" s="170" t="e">
        <f>IF(B1447=1,"",IF(AND(TrackingWorksheet!#REF!&lt;&gt;"",TrackingWorksheet!#REF!&lt;=#REF!),1,0)*D1447)</f>
        <v>#REF!</v>
      </c>
      <c r="U1447" s="170" t="e">
        <f>IF(B1447=1,"",IF(AND(TrackingWorksheet!#REF!&lt;&gt;"",TrackingWorksheet!#REF!&lt;=#REF!),1,0)*D1447)</f>
        <v>#REF!</v>
      </c>
      <c r="V1447" s="170" t="str">
        <f>IF(B1447=1,"",IF(TrackingWorksheet!F1452="","",TrackingWorksheet!F1452))</f>
        <v/>
      </c>
    </row>
    <row r="1448" spans="2:22" x14ac:dyDescent="0.35">
      <c r="B1448" s="178">
        <f>IF(AND(ISBLANK(TrackingWorksheet!B1453),ISBLANK(TrackingWorksheet!C1453),ISBLANK(TrackingWorksheet!G1453),ISBLANK(TrackingWorksheet!I1453),
ISBLANK(TrackingWorksheet!#REF!)),1,0)</f>
        <v>0</v>
      </c>
      <c r="C1448" s="173">
        <f>IF(B1448=1,"",TrackingWorksheet!D1453)</f>
        <v>0</v>
      </c>
      <c r="D1448" s="176">
        <f>IF(B1448=1,"",IF(AND(TrackingWorksheet!B1453&lt;&gt;"",TrackingWorksheet!B1453&lt;=WeeklyCOVIDSummary!$C$7,OR(TrackingWorksheet!C1453="",TrackingWorksheet!C1453&gt;=WeeklyCOVIDSummary!$C$6)),1,0))</f>
        <v>0</v>
      </c>
      <c r="E1448" s="175">
        <f>IF(B1448=1,"",IF(AND(TrackingWorksheet!H1453&lt;&gt;"",TrackingWorksheet!H1453&lt;=WeeklyCOVIDSummary!$C$7),1,0)*D1448)</f>
        <v>0</v>
      </c>
      <c r="F1448" s="175">
        <f>IF(B1448=1,"",IF(AND(TrackingWorksheet!I1453&lt;&gt;"",TrackingWorksheet!I1453&lt;=WeeklyCOVIDSummary!$C$7),1,0)*D1448)</f>
        <v>0</v>
      </c>
      <c r="G1448" s="175">
        <f>IF(B1448=1,"",IF(AND(TrackingWorksheet!G1453&lt;&gt;"",TrackingWorksheet!G1453&lt;=WeeklyCOVIDSummary!$C$7,WeeklyCOVIDSummary!$C$6-TrackingWorksheet!G1453&lt;60),1,0)*D1448)</f>
        <v>0</v>
      </c>
      <c r="H1448" s="175">
        <f>IF(B1448=1,"",IF(AND(TrackingWorksheet!G1453&lt;&gt;"",TrackingWorksheet!G1453&lt;=WeeklyCOVIDSummary!$C$7,TrackingWorksheet!G1453&gt;$M$3),1,0)*D1448)</f>
        <v>0</v>
      </c>
      <c r="I1448" s="175">
        <f t="shared" si="45"/>
        <v>0</v>
      </c>
      <c r="J1448" s="175">
        <f t="shared" si="44"/>
        <v>0</v>
      </c>
      <c r="K1448" s="175">
        <f>IF(B1448=1,"",IF(AND(TrackingWorksheet!G1453="",TrackingWorksheet!H1453="", TrackingWorksheet!I1453=""),1,0)*D1448)</f>
        <v>0</v>
      </c>
      <c r="L1448" s="178" t="str">
        <f>IF(B1448=1,"",IF(TrackingWorksheet!F1453="","",TrackingWorksheet!F1453))</f>
        <v/>
      </c>
      <c r="M1448" s="170"/>
      <c r="N1448" s="170">
        <f>IF(AND(ISBLANK(TrackingWorksheet!B1453),ISBLANK(TrackingWorksheet!C1453),ISBLANK(TrackingWorksheet!G1453),ISBLANK(TrackingWorksheet!I1453),
ISBLANK(TrackingWorksheet!#REF!)),1,0)</f>
        <v>0</v>
      </c>
      <c r="O1448" s="170">
        <f>IF(B1448=1,"",TrackingWorksheet!E1453)</f>
        <v>0</v>
      </c>
      <c r="P1448" s="170" t="e">
        <f>IF(B1448=1,"",IF(AND(TrackingWorksheet!B1453&lt;&gt;"",TrackingWorksheet!B1453&lt;=#REF!,OR(TrackingWorksheet!C1453="",TrackingWorksheet!C1453&gt;=#REF!)),1,0))</f>
        <v>#REF!</v>
      </c>
      <c r="Q1448" s="170" t="e">
        <f>IF(B1448=1,"",IF(AND(TrackingWorksheet!#REF! &lt;&gt;"",TrackingWorksheet!#REF!&lt;=#REF!), 1, 0)*D1448)</f>
        <v>#REF!</v>
      </c>
      <c r="R1448" s="170" t="e">
        <f>IF(B1448=1,"",IF(AND(TrackingWorksheet!#REF! &lt;&gt;"", TrackingWorksheet!#REF!="At facility"), 1, 0)*D1448)</f>
        <v>#REF!</v>
      </c>
      <c r="S1448" s="170" t="e">
        <f>IF(B1448=1,"",IF(AND(TrackingWorksheet!#REF! &lt;&gt;"", TrackingWorksheet!#REF!="Outside of facility"), 1, 0)*D1448)</f>
        <v>#REF!</v>
      </c>
      <c r="T1448" s="170" t="e">
        <f>IF(B1448=1,"",IF(AND(TrackingWorksheet!#REF!&lt;&gt;"",TrackingWorksheet!#REF!&lt;=#REF!),1,0)*D1448)</f>
        <v>#REF!</v>
      </c>
      <c r="U1448" s="170" t="e">
        <f>IF(B1448=1,"",IF(AND(TrackingWorksheet!#REF!&lt;&gt;"",TrackingWorksheet!#REF!&lt;=#REF!),1,0)*D1448)</f>
        <v>#REF!</v>
      </c>
      <c r="V1448" s="170" t="str">
        <f>IF(B1448=1,"",IF(TrackingWorksheet!F1453="","",TrackingWorksheet!F1453))</f>
        <v/>
      </c>
    </row>
    <row r="1449" spans="2:22" x14ac:dyDescent="0.35">
      <c r="B1449" s="178">
        <f>IF(AND(ISBLANK(TrackingWorksheet!B1454),ISBLANK(TrackingWorksheet!C1454),ISBLANK(TrackingWorksheet!G1454),ISBLANK(TrackingWorksheet!I1454),
ISBLANK(TrackingWorksheet!#REF!)),1,0)</f>
        <v>0</v>
      </c>
      <c r="C1449" s="173">
        <f>IF(B1449=1,"",TrackingWorksheet!D1454)</f>
        <v>0</v>
      </c>
      <c r="D1449" s="176">
        <f>IF(B1449=1,"",IF(AND(TrackingWorksheet!B1454&lt;&gt;"",TrackingWorksheet!B1454&lt;=WeeklyCOVIDSummary!$C$7,OR(TrackingWorksheet!C1454="",TrackingWorksheet!C1454&gt;=WeeklyCOVIDSummary!$C$6)),1,0))</f>
        <v>0</v>
      </c>
      <c r="E1449" s="175">
        <f>IF(B1449=1,"",IF(AND(TrackingWorksheet!H1454&lt;&gt;"",TrackingWorksheet!H1454&lt;=WeeklyCOVIDSummary!$C$7),1,0)*D1449)</f>
        <v>0</v>
      </c>
      <c r="F1449" s="175">
        <f>IF(B1449=1,"",IF(AND(TrackingWorksheet!I1454&lt;&gt;"",TrackingWorksheet!I1454&lt;=WeeklyCOVIDSummary!$C$7),1,0)*D1449)</f>
        <v>0</v>
      </c>
      <c r="G1449" s="175">
        <f>IF(B1449=1,"",IF(AND(TrackingWorksheet!G1454&lt;&gt;"",TrackingWorksheet!G1454&lt;=WeeklyCOVIDSummary!$C$7,WeeklyCOVIDSummary!$C$6-TrackingWorksheet!G1454&lt;60),1,0)*D1449)</f>
        <v>0</v>
      </c>
      <c r="H1449" s="175">
        <f>IF(B1449=1,"",IF(AND(TrackingWorksheet!G1454&lt;&gt;"",TrackingWorksheet!G1454&lt;=WeeklyCOVIDSummary!$C$7,TrackingWorksheet!G1454&gt;$M$3),1,0)*D1449)</f>
        <v>0</v>
      </c>
      <c r="I1449" s="175">
        <f t="shared" si="45"/>
        <v>0</v>
      </c>
      <c r="J1449" s="175">
        <f t="shared" si="44"/>
        <v>0</v>
      </c>
      <c r="K1449" s="175">
        <f>IF(B1449=1,"",IF(AND(TrackingWorksheet!G1454="",TrackingWorksheet!H1454="", TrackingWorksheet!I1454=""),1,0)*D1449)</f>
        <v>0</v>
      </c>
      <c r="L1449" s="178" t="str">
        <f>IF(B1449=1,"",IF(TrackingWorksheet!F1454="","",TrackingWorksheet!F1454))</f>
        <v/>
      </c>
      <c r="M1449" s="170"/>
      <c r="N1449" s="170">
        <f>IF(AND(ISBLANK(TrackingWorksheet!B1454),ISBLANK(TrackingWorksheet!C1454),ISBLANK(TrackingWorksheet!G1454),ISBLANK(TrackingWorksheet!I1454),
ISBLANK(TrackingWorksheet!#REF!)),1,0)</f>
        <v>0</v>
      </c>
      <c r="O1449" s="170">
        <f>IF(B1449=1,"",TrackingWorksheet!E1454)</f>
        <v>0</v>
      </c>
      <c r="P1449" s="170" t="e">
        <f>IF(B1449=1,"",IF(AND(TrackingWorksheet!B1454&lt;&gt;"",TrackingWorksheet!B1454&lt;=#REF!,OR(TrackingWorksheet!C1454="",TrackingWorksheet!C1454&gt;=#REF!)),1,0))</f>
        <v>#REF!</v>
      </c>
      <c r="Q1449" s="170" t="e">
        <f>IF(B1449=1,"",IF(AND(TrackingWorksheet!#REF! &lt;&gt;"",TrackingWorksheet!#REF!&lt;=#REF!), 1, 0)*D1449)</f>
        <v>#REF!</v>
      </c>
      <c r="R1449" s="170" t="e">
        <f>IF(B1449=1,"",IF(AND(TrackingWorksheet!#REF! &lt;&gt;"", TrackingWorksheet!#REF!="At facility"), 1, 0)*D1449)</f>
        <v>#REF!</v>
      </c>
      <c r="S1449" s="170" t="e">
        <f>IF(B1449=1,"",IF(AND(TrackingWorksheet!#REF! &lt;&gt;"", TrackingWorksheet!#REF!="Outside of facility"), 1, 0)*D1449)</f>
        <v>#REF!</v>
      </c>
      <c r="T1449" s="170" t="e">
        <f>IF(B1449=1,"",IF(AND(TrackingWorksheet!#REF!&lt;&gt;"",TrackingWorksheet!#REF!&lt;=#REF!),1,0)*D1449)</f>
        <v>#REF!</v>
      </c>
      <c r="U1449" s="170" t="e">
        <f>IF(B1449=1,"",IF(AND(TrackingWorksheet!#REF!&lt;&gt;"",TrackingWorksheet!#REF!&lt;=#REF!),1,0)*D1449)</f>
        <v>#REF!</v>
      </c>
      <c r="V1449" s="170" t="str">
        <f>IF(B1449=1,"",IF(TrackingWorksheet!F1454="","",TrackingWorksheet!F1454))</f>
        <v/>
      </c>
    </row>
    <row r="1450" spans="2:22" x14ac:dyDescent="0.35">
      <c r="B1450" s="178">
        <f>IF(AND(ISBLANK(TrackingWorksheet!B1455),ISBLANK(TrackingWorksheet!C1455),ISBLANK(TrackingWorksheet!G1455),ISBLANK(TrackingWorksheet!I1455),
ISBLANK(TrackingWorksheet!#REF!)),1,0)</f>
        <v>0</v>
      </c>
      <c r="C1450" s="173">
        <f>IF(B1450=1,"",TrackingWorksheet!D1455)</f>
        <v>0</v>
      </c>
      <c r="D1450" s="176">
        <f>IF(B1450=1,"",IF(AND(TrackingWorksheet!B1455&lt;&gt;"",TrackingWorksheet!B1455&lt;=WeeklyCOVIDSummary!$C$7,OR(TrackingWorksheet!C1455="",TrackingWorksheet!C1455&gt;=WeeklyCOVIDSummary!$C$6)),1,0))</f>
        <v>0</v>
      </c>
      <c r="E1450" s="175">
        <f>IF(B1450=1,"",IF(AND(TrackingWorksheet!H1455&lt;&gt;"",TrackingWorksheet!H1455&lt;=WeeklyCOVIDSummary!$C$7),1,0)*D1450)</f>
        <v>0</v>
      </c>
      <c r="F1450" s="175">
        <f>IF(B1450=1,"",IF(AND(TrackingWorksheet!I1455&lt;&gt;"",TrackingWorksheet!I1455&lt;=WeeklyCOVIDSummary!$C$7),1,0)*D1450)</f>
        <v>0</v>
      </c>
      <c r="G1450" s="175">
        <f>IF(B1450=1,"",IF(AND(TrackingWorksheet!G1455&lt;&gt;"",TrackingWorksheet!G1455&lt;=WeeklyCOVIDSummary!$C$7,WeeklyCOVIDSummary!$C$6-TrackingWorksheet!G1455&lt;60),1,0)*D1450)</f>
        <v>0</v>
      </c>
      <c r="H1450" s="175">
        <f>IF(B1450=1,"",IF(AND(TrackingWorksheet!G1455&lt;&gt;"",TrackingWorksheet!G1455&lt;=WeeklyCOVIDSummary!$C$7,TrackingWorksheet!G1455&gt;$M$3),1,0)*D1450)</f>
        <v>0</v>
      </c>
      <c r="I1450" s="175">
        <f t="shared" si="45"/>
        <v>0</v>
      </c>
      <c r="J1450" s="175">
        <f t="shared" si="44"/>
        <v>0</v>
      </c>
      <c r="K1450" s="175">
        <f>IF(B1450=1,"",IF(AND(TrackingWorksheet!G1455="",TrackingWorksheet!H1455="", TrackingWorksheet!I1455=""),1,0)*D1450)</f>
        <v>0</v>
      </c>
      <c r="L1450" s="178" t="str">
        <f>IF(B1450=1,"",IF(TrackingWorksheet!F1455="","",TrackingWorksheet!F1455))</f>
        <v/>
      </c>
      <c r="M1450" s="170"/>
      <c r="N1450" s="170">
        <f>IF(AND(ISBLANK(TrackingWorksheet!B1455),ISBLANK(TrackingWorksheet!C1455),ISBLANK(TrackingWorksheet!G1455),ISBLANK(TrackingWorksheet!I1455),
ISBLANK(TrackingWorksheet!#REF!)),1,0)</f>
        <v>0</v>
      </c>
      <c r="O1450" s="170">
        <f>IF(B1450=1,"",TrackingWorksheet!E1455)</f>
        <v>0</v>
      </c>
      <c r="P1450" s="170" t="e">
        <f>IF(B1450=1,"",IF(AND(TrackingWorksheet!B1455&lt;&gt;"",TrackingWorksheet!B1455&lt;=#REF!,OR(TrackingWorksheet!C1455="",TrackingWorksheet!C1455&gt;=#REF!)),1,0))</f>
        <v>#REF!</v>
      </c>
      <c r="Q1450" s="170" t="e">
        <f>IF(B1450=1,"",IF(AND(TrackingWorksheet!#REF! &lt;&gt;"",TrackingWorksheet!#REF!&lt;=#REF!), 1, 0)*D1450)</f>
        <v>#REF!</v>
      </c>
      <c r="R1450" s="170" t="e">
        <f>IF(B1450=1,"",IF(AND(TrackingWorksheet!#REF! &lt;&gt;"", TrackingWorksheet!#REF!="At facility"), 1, 0)*D1450)</f>
        <v>#REF!</v>
      </c>
      <c r="S1450" s="170" t="e">
        <f>IF(B1450=1,"",IF(AND(TrackingWorksheet!#REF! &lt;&gt;"", TrackingWorksheet!#REF!="Outside of facility"), 1, 0)*D1450)</f>
        <v>#REF!</v>
      </c>
      <c r="T1450" s="170" t="e">
        <f>IF(B1450=1,"",IF(AND(TrackingWorksheet!#REF!&lt;&gt;"",TrackingWorksheet!#REF!&lt;=#REF!),1,0)*D1450)</f>
        <v>#REF!</v>
      </c>
      <c r="U1450" s="170" t="e">
        <f>IF(B1450=1,"",IF(AND(TrackingWorksheet!#REF!&lt;&gt;"",TrackingWorksheet!#REF!&lt;=#REF!),1,0)*D1450)</f>
        <v>#REF!</v>
      </c>
      <c r="V1450" s="170" t="str">
        <f>IF(B1450=1,"",IF(TrackingWorksheet!F1455="","",TrackingWorksheet!F1455))</f>
        <v/>
      </c>
    </row>
    <row r="1451" spans="2:22" x14ac:dyDescent="0.35">
      <c r="B1451" s="178">
        <f>IF(AND(ISBLANK(TrackingWorksheet!B1456),ISBLANK(TrackingWorksheet!C1456),ISBLANK(TrackingWorksheet!G1456),ISBLANK(TrackingWorksheet!I1456),
ISBLANK(TrackingWorksheet!#REF!)),1,0)</f>
        <v>0</v>
      </c>
      <c r="C1451" s="173">
        <f>IF(B1451=1,"",TrackingWorksheet!D1456)</f>
        <v>0</v>
      </c>
      <c r="D1451" s="176">
        <f>IF(B1451=1,"",IF(AND(TrackingWorksheet!B1456&lt;&gt;"",TrackingWorksheet!B1456&lt;=WeeklyCOVIDSummary!$C$7,OR(TrackingWorksheet!C1456="",TrackingWorksheet!C1456&gt;=WeeklyCOVIDSummary!$C$6)),1,0))</f>
        <v>0</v>
      </c>
      <c r="E1451" s="175">
        <f>IF(B1451=1,"",IF(AND(TrackingWorksheet!H1456&lt;&gt;"",TrackingWorksheet!H1456&lt;=WeeklyCOVIDSummary!$C$7),1,0)*D1451)</f>
        <v>0</v>
      </c>
      <c r="F1451" s="175">
        <f>IF(B1451=1,"",IF(AND(TrackingWorksheet!I1456&lt;&gt;"",TrackingWorksheet!I1456&lt;=WeeklyCOVIDSummary!$C$7),1,0)*D1451)</f>
        <v>0</v>
      </c>
      <c r="G1451" s="175">
        <f>IF(B1451=1,"",IF(AND(TrackingWorksheet!G1456&lt;&gt;"",TrackingWorksheet!G1456&lt;=WeeklyCOVIDSummary!$C$7,WeeklyCOVIDSummary!$C$6-TrackingWorksheet!G1456&lt;60),1,0)*D1451)</f>
        <v>0</v>
      </c>
      <c r="H1451" s="175">
        <f>IF(B1451=1,"",IF(AND(TrackingWorksheet!G1456&lt;&gt;"",TrackingWorksheet!G1456&lt;=WeeklyCOVIDSummary!$C$7,TrackingWorksheet!G1456&gt;$M$3),1,0)*D1451)</f>
        <v>0</v>
      </c>
      <c r="I1451" s="175">
        <f t="shared" si="45"/>
        <v>0</v>
      </c>
      <c r="J1451" s="175">
        <f t="shared" si="44"/>
        <v>0</v>
      </c>
      <c r="K1451" s="175">
        <f>IF(B1451=1,"",IF(AND(TrackingWorksheet!G1456="",TrackingWorksheet!H1456="", TrackingWorksheet!I1456=""),1,0)*D1451)</f>
        <v>0</v>
      </c>
      <c r="L1451" s="178" t="str">
        <f>IF(B1451=1,"",IF(TrackingWorksheet!F1456="","",TrackingWorksheet!F1456))</f>
        <v/>
      </c>
      <c r="M1451" s="170"/>
      <c r="N1451" s="170">
        <f>IF(AND(ISBLANK(TrackingWorksheet!B1456),ISBLANK(TrackingWorksheet!C1456),ISBLANK(TrackingWorksheet!G1456),ISBLANK(TrackingWorksheet!I1456),
ISBLANK(TrackingWorksheet!#REF!)),1,0)</f>
        <v>0</v>
      </c>
      <c r="O1451" s="170">
        <f>IF(B1451=1,"",TrackingWorksheet!E1456)</f>
        <v>0</v>
      </c>
      <c r="P1451" s="170" t="e">
        <f>IF(B1451=1,"",IF(AND(TrackingWorksheet!B1456&lt;&gt;"",TrackingWorksheet!B1456&lt;=#REF!,OR(TrackingWorksheet!C1456="",TrackingWorksheet!C1456&gt;=#REF!)),1,0))</f>
        <v>#REF!</v>
      </c>
      <c r="Q1451" s="170" t="e">
        <f>IF(B1451=1,"",IF(AND(TrackingWorksheet!#REF! &lt;&gt;"",TrackingWorksheet!#REF!&lt;=#REF!), 1, 0)*D1451)</f>
        <v>#REF!</v>
      </c>
      <c r="R1451" s="170" t="e">
        <f>IF(B1451=1,"",IF(AND(TrackingWorksheet!#REF! &lt;&gt;"", TrackingWorksheet!#REF!="At facility"), 1, 0)*D1451)</f>
        <v>#REF!</v>
      </c>
      <c r="S1451" s="170" t="e">
        <f>IF(B1451=1,"",IF(AND(TrackingWorksheet!#REF! &lt;&gt;"", TrackingWorksheet!#REF!="Outside of facility"), 1, 0)*D1451)</f>
        <v>#REF!</v>
      </c>
      <c r="T1451" s="170" t="e">
        <f>IF(B1451=1,"",IF(AND(TrackingWorksheet!#REF!&lt;&gt;"",TrackingWorksheet!#REF!&lt;=#REF!),1,0)*D1451)</f>
        <v>#REF!</v>
      </c>
      <c r="U1451" s="170" t="e">
        <f>IF(B1451=1,"",IF(AND(TrackingWorksheet!#REF!&lt;&gt;"",TrackingWorksheet!#REF!&lt;=#REF!),1,0)*D1451)</f>
        <v>#REF!</v>
      </c>
      <c r="V1451" s="170" t="str">
        <f>IF(B1451=1,"",IF(TrackingWorksheet!F1456="","",TrackingWorksheet!F1456))</f>
        <v/>
      </c>
    </row>
    <row r="1452" spans="2:22" x14ac:dyDescent="0.35">
      <c r="B1452" s="178">
        <f>IF(AND(ISBLANK(TrackingWorksheet!B1457),ISBLANK(TrackingWorksheet!C1457),ISBLANK(TrackingWorksheet!G1457),ISBLANK(TrackingWorksheet!I1457),
ISBLANK(TrackingWorksheet!#REF!)),1,0)</f>
        <v>0</v>
      </c>
      <c r="C1452" s="173">
        <f>IF(B1452=1,"",TrackingWorksheet!D1457)</f>
        <v>0</v>
      </c>
      <c r="D1452" s="176">
        <f>IF(B1452=1,"",IF(AND(TrackingWorksheet!B1457&lt;&gt;"",TrackingWorksheet!B1457&lt;=WeeklyCOVIDSummary!$C$7,OR(TrackingWorksheet!C1457="",TrackingWorksheet!C1457&gt;=WeeklyCOVIDSummary!$C$6)),1,0))</f>
        <v>0</v>
      </c>
      <c r="E1452" s="175">
        <f>IF(B1452=1,"",IF(AND(TrackingWorksheet!H1457&lt;&gt;"",TrackingWorksheet!H1457&lt;=WeeklyCOVIDSummary!$C$7),1,0)*D1452)</f>
        <v>0</v>
      </c>
      <c r="F1452" s="175">
        <f>IF(B1452=1,"",IF(AND(TrackingWorksheet!I1457&lt;&gt;"",TrackingWorksheet!I1457&lt;=WeeklyCOVIDSummary!$C$7),1,0)*D1452)</f>
        <v>0</v>
      </c>
      <c r="G1452" s="175">
        <f>IF(B1452=1,"",IF(AND(TrackingWorksheet!G1457&lt;&gt;"",TrackingWorksheet!G1457&lt;=WeeklyCOVIDSummary!$C$7,WeeklyCOVIDSummary!$C$6-TrackingWorksheet!G1457&lt;60),1,0)*D1452)</f>
        <v>0</v>
      </c>
      <c r="H1452" s="175">
        <f>IF(B1452=1,"",IF(AND(TrackingWorksheet!G1457&lt;&gt;"",TrackingWorksheet!G1457&lt;=WeeklyCOVIDSummary!$C$7,TrackingWorksheet!G1457&gt;$M$3),1,0)*D1452)</f>
        <v>0</v>
      </c>
      <c r="I1452" s="175">
        <f t="shared" si="45"/>
        <v>0</v>
      </c>
      <c r="J1452" s="175">
        <f t="shared" si="44"/>
        <v>0</v>
      </c>
      <c r="K1452" s="175">
        <f>IF(B1452=1,"",IF(AND(TrackingWorksheet!G1457="",TrackingWorksheet!H1457="", TrackingWorksheet!I1457=""),1,0)*D1452)</f>
        <v>0</v>
      </c>
      <c r="L1452" s="178" t="str">
        <f>IF(B1452=1,"",IF(TrackingWorksheet!F1457="","",TrackingWorksheet!F1457))</f>
        <v/>
      </c>
      <c r="M1452" s="170"/>
      <c r="N1452" s="170">
        <f>IF(AND(ISBLANK(TrackingWorksheet!B1457),ISBLANK(TrackingWorksheet!C1457),ISBLANK(TrackingWorksheet!G1457),ISBLANK(TrackingWorksheet!I1457),
ISBLANK(TrackingWorksheet!#REF!)),1,0)</f>
        <v>0</v>
      </c>
      <c r="O1452" s="170">
        <f>IF(B1452=1,"",TrackingWorksheet!E1457)</f>
        <v>0</v>
      </c>
      <c r="P1452" s="170" t="e">
        <f>IF(B1452=1,"",IF(AND(TrackingWorksheet!B1457&lt;&gt;"",TrackingWorksheet!B1457&lt;=#REF!,OR(TrackingWorksheet!C1457="",TrackingWorksheet!C1457&gt;=#REF!)),1,0))</f>
        <v>#REF!</v>
      </c>
      <c r="Q1452" s="170" t="e">
        <f>IF(B1452=1,"",IF(AND(TrackingWorksheet!#REF! &lt;&gt;"",TrackingWorksheet!#REF!&lt;=#REF!), 1, 0)*D1452)</f>
        <v>#REF!</v>
      </c>
      <c r="R1452" s="170" t="e">
        <f>IF(B1452=1,"",IF(AND(TrackingWorksheet!#REF! &lt;&gt;"", TrackingWorksheet!#REF!="At facility"), 1, 0)*D1452)</f>
        <v>#REF!</v>
      </c>
      <c r="S1452" s="170" t="e">
        <f>IF(B1452=1,"",IF(AND(TrackingWorksheet!#REF! &lt;&gt;"", TrackingWorksheet!#REF!="Outside of facility"), 1, 0)*D1452)</f>
        <v>#REF!</v>
      </c>
      <c r="T1452" s="170" t="e">
        <f>IF(B1452=1,"",IF(AND(TrackingWorksheet!#REF!&lt;&gt;"",TrackingWorksheet!#REF!&lt;=#REF!),1,0)*D1452)</f>
        <v>#REF!</v>
      </c>
      <c r="U1452" s="170" t="e">
        <f>IF(B1452=1,"",IF(AND(TrackingWorksheet!#REF!&lt;&gt;"",TrackingWorksheet!#REF!&lt;=#REF!),1,0)*D1452)</f>
        <v>#REF!</v>
      </c>
      <c r="V1452" s="170" t="str">
        <f>IF(B1452=1,"",IF(TrackingWorksheet!F1457="","",TrackingWorksheet!F1457))</f>
        <v/>
      </c>
    </row>
    <row r="1453" spans="2:22" x14ac:dyDescent="0.35">
      <c r="B1453" s="178">
        <f>IF(AND(ISBLANK(TrackingWorksheet!B1458),ISBLANK(TrackingWorksheet!C1458),ISBLANK(TrackingWorksheet!G1458),ISBLANK(TrackingWorksheet!I1458),
ISBLANK(TrackingWorksheet!#REF!)),1,0)</f>
        <v>0</v>
      </c>
      <c r="C1453" s="173">
        <f>IF(B1453=1,"",TrackingWorksheet!D1458)</f>
        <v>0</v>
      </c>
      <c r="D1453" s="176">
        <f>IF(B1453=1,"",IF(AND(TrackingWorksheet!B1458&lt;&gt;"",TrackingWorksheet!B1458&lt;=WeeklyCOVIDSummary!$C$7,OR(TrackingWorksheet!C1458="",TrackingWorksheet!C1458&gt;=WeeklyCOVIDSummary!$C$6)),1,0))</f>
        <v>0</v>
      </c>
      <c r="E1453" s="175">
        <f>IF(B1453=1,"",IF(AND(TrackingWorksheet!H1458&lt;&gt;"",TrackingWorksheet!H1458&lt;=WeeklyCOVIDSummary!$C$7),1,0)*D1453)</f>
        <v>0</v>
      </c>
      <c r="F1453" s="175">
        <f>IF(B1453=1,"",IF(AND(TrackingWorksheet!I1458&lt;&gt;"",TrackingWorksheet!I1458&lt;=WeeklyCOVIDSummary!$C$7),1,0)*D1453)</f>
        <v>0</v>
      </c>
      <c r="G1453" s="175">
        <f>IF(B1453=1,"",IF(AND(TrackingWorksheet!G1458&lt;&gt;"",TrackingWorksheet!G1458&lt;=WeeklyCOVIDSummary!$C$7,WeeklyCOVIDSummary!$C$6-TrackingWorksheet!G1458&lt;60),1,0)*D1453)</f>
        <v>0</v>
      </c>
      <c r="H1453" s="175">
        <f>IF(B1453=1,"",IF(AND(TrackingWorksheet!G1458&lt;&gt;"",TrackingWorksheet!G1458&lt;=WeeklyCOVIDSummary!$C$7,TrackingWorksheet!G1458&gt;$M$3),1,0)*D1453)</f>
        <v>0</v>
      </c>
      <c r="I1453" s="175">
        <f t="shared" si="45"/>
        <v>0</v>
      </c>
      <c r="J1453" s="175">
        <f t="shared" si="44"/>
        <v>0</v>
      </c>
      <c r="K1453" s="175">
        <f>IF(B1453=1,"",IF(AND(TrackingWorksheet!G1458="",TrackingWorksheet!H1458="", TrackingWorksheet!I1458=""),1,0)*D1453)</f>
        <v>0</v>
      </c>
      <c r="L1453" s="178" t="str">
        <f>IF(B1453=1,"",IF(TrackingWorksheet!F1458="","",TrackingWorksheet!F1458))</f>
        <v/>
      </c>
      <c r="M1453" s="170"/>
      <c r="N1453" s="170">
        <f>IF(AND(ISBLANK(TrackingWorksheet!B1458),ISBLANK(TrackingWorksheet!C1458),ISBLANK(TrackingWorksheet!G1458),ISBLANK(TrackingWorksheet!I1458),
ISBLANK(TrackingWorksheet!#REF!)),1,0)</f>
        <v>0</v>
      </c>
      <c r="O1453" s="170">
        <f>IF(B1453=1,"",TrackingWorksheet!E1458)</f>
        <v>0</v>
      </c>
      <c r="P1453" s="170" t="e">
        <f>IF(B1453=1,"",IF(AND(TrackingWorksheet!B1458&lt;&gt;"",TrackingWorksheet!B1458&lt;=#REF!,OR(TrackingWorksheet!C1458="",TrackingWorksheet!C1458&gt;=#REF!)),1,0))</f>
        <v>#REF!</v>
      </c>
      <c r="Q1453" s="170" t="e">
        <f>IF(B1453=1,"",IF(AND(TrackingWorksheet!#REF! &lt;&gt;"",TrackingWorksheet!#REF!&lt;=#REF!), 1, 0)*D1453)</f>
        <v>#REF!</v>
      </c>
      <c r="R1453" s="170" t="e">
        <f>IF(B1453=1,"",IF(AND(TrackingWorksheet!#REF! &lt;&gt;"", TrackingWorksheet!#REF!="At facility"), 1, 0)*D1453)</f>
        <v>#REF!</v>
      </c>
      <c r="S1453" s="170" t="e">
        <f>IF(B1453=1,"",IF(AND(TrackingWorksheet!#REF! &lt;&gt;"", TrackingWorksheet!#REF!="Outside of facility"), 1, 0)*D1453)</f>
        <v>#REF!</v>
      </c>
      <c r="T1453" s="170" t="e">
        <f>IF(B1453=1,"",IF(AND(TrackingWorksheet!#REF!&lt;&gt;"",TrackingWorksheet!#REF!&lt;=#REF!),1,0)*D1453)</f>
        <v>#REF!</v>
      </c>
      <c r="U1453" s="170" t="e">
        <f>IF(B1453=1,"",IF(AND(TrackingWorksheet!#REF!&lt;&gt;"",TrackingWorksheet!#REF!&lt;=#REF!),1,0)*D1453)</f>
        <v>#REF!</v>
      </c>
      <c r="V1453" s="170" t="str">
        <f>IF(B1453=1,"",IF(TrackingWorksheet!F1458="","",TrackingWorksheet!F1458))</f>
        <v/>
      </c>
    </row>
    <row r="1454" spans="2:22" x14ac:dyDescent="0.35">
      <c r="B1454" s="178">
        <f>IF(AND(ISBLANK(TrackingWorksheet!B1459),ISBLANK(TrackingWorksheet!C1459),ISBLANK(TrackingWorksheet!G1459),ISBLANK(TrackingWorksheet!I1459),
ISBLANK(TrackingWorksheet!#REF!)),1,0)</f>
        <v>0</v>
      </c>
      <c r="C1454" s="173">
        <f>IF(B1454=1,"",TrackingWorksheet!D1459)</f>
        <v>0</v>
      </c>
      <c r="D1454" s="176">
        <f>IF(B1454=1,"",IF(AND(TrackingWorksheet!B1459&lt;&gt;"",TrackingWorksheet!B1459&lt;=WeeklyCOVIDSummary!$C$7,OR(TrackingWorksheet!C1459="",TrackingWorksheet!C1459&gt;=WeeklyCOVIDSummary!$C$6)),1,0))</f>
        <v>0</v>
      </c>
      <c r="E1454" s="175">
        <f>IF(B1454=1,"",IF(AND(TrackingWorksheet!H1459&lt;&gt;"",TrackingWorksheet!H1459&lt;=WeeklyCOVIDSummary!$C$7),1,0)*D1454)</f>
        <v>0</v>
      </c>
      <c r="F1454" s="175">
        <f>IF(B1454=1,"",IF(AND(TrackingWorksheet!I1459&lt;&gt;"",TrackingWorksheet!I1459&lt;=WeeklyCOVIDSummary!$C$7),1,0)*D1454)</f>
        <v>0</v>
      </c>
      <c r="G1454" s="175">
        <f>IF(B1454=1,"",IF(AND(TrackingWorksheet!G1459&lt;&gt;"",TrackingWorksheet!G1459&lt;=WeeklyCOVIDSummary!$C$7,WeeklyCOVIDSummary!$C$6-TrackingWorksheet!G1459&lt;60),1,0)*D1454)</f>
        <v>0</v>
      </c>
      <c r="H1454" s="175">
        <f>IF(B1454=1,"",IF(AND(TrackingWorksheet!G1459&lt;&gt;"",TrackingWorksheet!G1459&lt;=WeeklyCOVIDSummary!$C$7,TrackingWorksheet!G1459&gt;$M$3),1,0)*D1454)</f>
        <v>0</v>
      </c>
      <c r="I1454" s="175">
        <f t="shared" si="45"/>
        <v>0</v>
      </c>
      <c r="J1454" s="175">
        <f t="shared" si="44"/>
        <v>0</v>
      </c>
      <c r="K1454" s="175">
        <f>IF(B1454=1,"",IF(AND(TrackingWorksheet!G1459="",TrackingWorksheet!H1459="", TrackingWorksheet!I1459=""),1,0)*D1454)</f>
        <v>0</v>
      </c>
      <c r="L1454" s="178" t="str">
        <f>IF(B1454=1,"",IF(TrackingWorksheet!F1459="","",TrackingWorksheet!F1459))</f>
        <v/>
      </c>
      <c r="M1454" s="170"/>
      <c r="N1454" s="170">
        <f>IF(AND(ISBLANK(TrackingWorksheet!B1459),ISBLANK(TrackingWorksheet!C1459),ISBLANK(TrackingWorksheet!G1459),ISBLANK(TrackingWorksheet!I1459),
ISBLANK(TrackingWorksheet!#REF!)),1,0)</f>
        <v>0</v>
      </c>
      <c r="O1454" s="170">
        <f>IF(B1454=1,"",TrackingWorksheet!E1459)</f>
        <v>0</v>
      </c>
      <c r="P1454" s="170" t="e">
        <f>IF(B1454=1,"",IF(AND(TrackingWorksheet!B1459&lt;&gt;"",TrackingWorksheet!B1459&lt;=#REF!,OR(TrackingWorksheet!C1459="",TrackingWorksheet!C1459&gt;=#REF!)),1,0))</f>
        <v>#REF!</v>
      </c>
      <c r="Q1454" s="170" t="e">
        <f>IF(B1454=1,"",IF(AND(TrackingWorksheet!#REF! &lt;&gt;"",TrackingWorksheet!#REF!&lt;=#REF!), 1, 0)*D1454)</f>
        <v>#REF!</v>
      </c>
      <c r="R1454" s="170" t="e">
        <f>IF(B1454=1,"",IF(AND(TrackingWorksheet!#REF! &lt;&gt;"", TrackingWorksheet!#REF!="At facility"), 1, 0)*D1454)</f>
        <v>#REF!</v>
      </c>
      <c r="S1454" s="170" t="e">
        <f>IF(B1454=1,"",IF(AND(TrackingWorksheet!#REF! &lt;&gt;"", TrackingWorksheet!#REF!="Outside of facility"), 1, 0)*D1454)</f>
        <v>#REF!</v>
      </c>
      <c r="T1454" s="170" t="e">
        <f>IF(B1454=1,"",IF(AND(TrackingWorksheet!#REF!&lt;&gt;"",TrackingWorksheet!#REF!&lt;=#REF!),1,0)*D1454)</f>
        <v>#REF!</v>
      </c>
      <c r="U1454" s="170" t="e">
        <f>IF(B1454=1,"",IF(AND(TrackingWorksheet!#REF!&lt;&gt;"",TrackingWorksheet!#REF!&lt;=#REF!),1,0)*D1454)</f>
        <v>#REF!</v>
      </c>
      <c r="V1454" s="170" t="str">
        <f>IF(B1454=1,"",IF(TrackingWorksheet!F1459="","",TrackingWorksheet!F1459))</f>
        <v/>
      </c>
    </row>
    <row r="1455" spans="2:22" x14ac:dyDescent="0.35">
      <c r="B1455" s="178">
        <f>IF(AND(ISBLANK(TrackingWorksheet!B1460),ISBLANK(TrackingWorksheet!C1460),ISBLANK(TrackingWorksheet!G1460),ISBLANK(TrackingWorksheet!I1460),
ISBLANK(TrackingWorksheet!#REF!)),1,0)</f>
        <v>0</v>
      </c>
      <c r="C1455" s="173">
        <f>IF(B1455=1,"",TrackingWorksheet!D1460)</f>
        <v>0</v>
      </c>
      <c r="D1455" s="176">
        <f>IF(B1455=1,"",IF(AND(TrackingWorksheet!B1460&lt;&gt;"",TrackingWorksheet!B1460&lt;=WeeklyCOVIDSummary!$C$7,OR(TrackingWorksheet!C1460="",TrackingWorksheet!C1460&gt;=WeeklyCOVIDSummary!$C$6)),1,0))</f>
        <v>0</v>
      </c>
      <c r="E1455" s="175">
        <f>IF(B1455=1,"",IF(AND(TrackingWorksheet!H1460&lt;&gt;"",TrackingWorksheet!H1460&lt;=WeeklyCOVIDSummary!$C$7),1,0)*D1455)</f>
        <v>0</v>
      </c>
      <c r="F1455" s="175">
        <f>IF(B1455=1,"",IF(AND(TrackingWorksheet!I1460&lt;&gt;"",TrackingWorksheet!I1460&lt;=WeeklyCOVIDSummary!$C$7),1,0)*D1455)</f>
        <v>0</v>
      </c>
      <c r="G1455" s="175">
        <f>IF(B1455=1,"",IF(AND(TrackingWorksheet!G1460&lt;&gt;"",TrackingWorksheet!G1460&lt;=WeeklyCOVIDSummary!$C$7,WeeklyCOVIDSummary!$C$6-TrackingWorksheet!G1460&lt;60),1,0)*D1455)</f>
        <v>0</v>
      </c>
      <c r="H1455" s="175">
        <f>IF(B1455=1,"",IF(AND(TrackingWorksheet!G1460&lt;&gt;"",TrackingWorksheet!G1460&lt;=WeeklyCOVIDSummary!$C$7,TrackingWorksheet!G1460&gt;$M$3),1,0)*D1455)</f>
        <v>0</v>
      </c>
      <c r="I1455" s="175">
        <f t="shared" si="45"/>
        <v>0</v>
      </c>
      <c r="J1455" s="175">
        <f t="shared" si="44"/>
        <v>0</v>
      </c>
      <c r="K1455" s="175">
        <f>IF(B1455=1,"",IF(AND(TrackingWorksheet!G1460="",TrackingWorksheet!H1460="", TrackingWorksheet!I1460=""),1,0)*D1455)</f>
        <v>0</v>
      </c>
      <c r="L1455" s="178" t="str">
        <f>IF(B1455=1,"",IF(TrackingWorksheet!F1460="","",TrackingWorksheet!F1460))</f>
        <v/>
      </c>
      <c r="M1455" s="170"/>
      <c r="N1455" s="170">
        <f>IF(AND(ISBLANK(TrackingWorksheet!B1460),ISBLANK(TrackingWorksheet!C1460),ISBLANK(TrackingWorksheet!G1460),ISBLANK(TrackingWorksheet!I1460),
ISBLANK(TrackingWorksheet!#REF!)),1,0)</f>
        <v>0</v>
      </c>
      <c r="O1455" s="170">
        <f>IF(B1455=1,"",TrackingWorksheet!E1460)</f>
        <v>0</v>
      </c>
      <c r="P1455" s="170" t="e">
        <f>IF(B1455=1,"",IF(AND(TrackingWorksheet!B1460&lt;&gt;"",TrackingWorksheet!B1460&lt;=#REF!,OR(TrackingWorksheet!C1460="",TrackingWorksheet!C1460&gt;=#REF!)),1,0))</f>
        <v>#REF!</v>
      </c>
      <c r="Q1455" s="170" t="e">
        <f>IF(B1455=1,"",IF(AND(TrackingWorksheet!#REF! &lt;&gt;"",TrackingWorksheet!#REF!&lt;=#REF!), 1, 0)*D1455)</f>
        <v>#REF!</v>
      </c>
      <c r="R1455" s="170" t="e">
        <f>IF(B1455=1,"",IF(AND(TrackingWorksheet!#REF! &lt;&gt;"", TrackingWorksheet!#REF!="At facility"), 1, 0)*D1455)</f>
        <v>#REF!</v>
      </c>
      <c r="S1455" s="170" t="e">
        <f>IF(B1455=1,"",IF(AND(TrackingWorksheet!#REF! &lt;&gt;"", TrackingWorksheet!#REF!="Outside of facility"), 1, 0)*D1455)</f>
        <v>#REF!</v>
      </c>
      <c r="T1455" s="170" t="e">
        <f>IF(B1455=1,"",IF(AND(TrackingWorksheet!#REF!&lt;&gt;"",TrackingWorksheet!#REF!&lt;=#REF!),1,0)*D1455)</f>
        <v>#REF!</v>
      </c>
      <c r="U1455" s="170" t="e">
        <f>IF(B1455=1,"",IF(AND(TrackingWorksheet!#REF!&lt;&gt;"",TrackingWorksheet!#REF!&lt;=#REF!),1,0)*D1455)</f>
        <v>#REF!</v>
      </c>
      <c r="V1455" s="170" t="str">
        <f>IF(B1455=1,"",IF(TrackingWorksheet!F1460="","",TrackingWorksheet!F1460))</f>
        <v/>
      </c>
    </row>
    <row r="1456" spans="2:22" x14ac:dyDescent="0.35">
      <c r="B1456" s="178">
        <f>IF(AND(ISBLANK(TrackingWorksheet!B1461),ISBLANK(TrackingWorksheet!C1461),ISBLANK(TrackingWorksheet!G1461),ISBLANK(TrackingWorksheet!I1461),
ISBLANK(TrackingWorksheet!#REF!)),1,0)</f>
        <v>0</v>
      </c>
      <c r="C1456" s="173">
        <f>IF(B1456=1,"",TrackingWorksheet!D1461)</f>
        <v>0</v>
      </c>
      <c r="D1456" s="176">
        <f>IF(B1456=1,"",IF(AND(TrackingWorksheet!B1461&lt;&gt;"",TrackingWorksheet!B1461&lt;=WeeklyCOVIDSummary!$C$7,OR(TrackingWorksheet!C1461="",TrackingWorksheet!C1461&gt;=WeeklyCOVIDSummary!$C$6)),1,0))</f>
        <v>0</v>
      </c>
      <c r="E1456" s="175">
        <f>IF(B1456=1,"",IF(AND(TrackingWorksheet!H1461&lt;&gt;"",TrackingWorksheet!H1461&lt;=WeeklyCOVIDSummary!$C$7),1,0)*D1456)</f>
        <v>0</v>
      </c>
      <c r="F1456" s="175">
        <f>IF(B1456=1,"",IF(AND(TrackingWorksheet!I1461&lt;&gt;"",TrackingWorksheet!I1461&lt;=WeeklyCOVIDSummary!$C$7),1,0)*D1456)</f>
        <v>0</v>
      </c>
      <c r="G1456" s="175">
        <f>IF(B1456=1,"",IF(AND(TrackingWorksheet!G1461&lt;&gt;"",TrackingWorksheet!G1461&lt;=WeeklyCOVIDSummary!$C$7,WeeklyCOVIDSummary!$C$6-TrackingWorksheet!G1461&lt;60),1,0)*D1456)</f>
        <v>0</v>
      </c>
      <c r="H1456" s="175">
        <f>IF(B1456=1,"",IF(AND(TrackingWorksheet!G1461&lt;&gt;"",TrackingWorksheet!G1461&lt;=WeeklyCOVIDSummary!$C$7,TrackingWorksheet!G1461&gt;$M$3),1,0)*D1456)</f>
        <v>0</v>
      </c>
      <c r="I1456" s="175">
        <f t="shared" si="45"/>
        <v>0</v>
      </c>
      <c r="J1456" s="175">
        <f t="shared" si="44"/>
        <v>0</v>
      </c>
      <c r="K1456" s="175">
        <f>IF(B1456=1,"",IF(AND(TrackingWorksheet!G1461="",TrackingWorksheet!H1461="", TrackingWorksheet!I1461=""),1,0)*D1456)</f>
        <v>0</v>
      </c>
      <c r="L1456" s="178" t="str">
        <f>IF(B1456=1,"",IF(TrackingWorksheet!F1461="","",TrackingWorksheet!F1461))</f>
        <v/>
      </c>
      <c r="M1456" s="170"/>
      <c r="N1456" s="170">
        <f>IF(AND(ISBLANK(TrackingWorksheet!B1461),ISBLANK(TrackingWorksheet!C1461),ISBLANK(TrackingWorksheet!G1461),ISBLANK(TrackingWorksheet!I1461),
ISBLANK(TrackingWorksheet!#REF!)),1,0)</f>
        <v>0</v>
      </c>
      <c r="O1456" s="170">
        <f>IF(B1456=1,"",TrackingWorksheet!E1461)</f>
        <v>0</v>
      </c>
      <c r="P1456" s="170" t="e">
        <f>IF(B1456=1,"",IF(AND(TrackingWorksheet!B1461&lt;&gt;"",TrackingWorksheet!B1461&lt;=#REF!,OR(TrackingWorksheet!C1461="",TrackingWorksheet!C1461&gt;=#REF!)),1,0))</f>
        <v>#REF!</v>
      </c>
      <c r="Q1456" s="170" t="e">
        <f>IF(B1456=1,"",IF(AND(TrackingWorksheet!#REF! &lt;&gt;"",TrackingWorksheet!#REF!&lt;=#REF!), 1, 0)*D1456)</f>
        <v>#REF!</v>
      </c>
      <c r="R1456" s="170" t="e">
        <f>IF(B1456=1,"",IF(AND(TrackingWorksheet!#REF! &lt;&gt;"", TrackingWorksheet!#REF!="At facility"), 1, 0)*D1456)</f>
        <v>#REF!</v>
      </c>
      <c r="S1456" s="170" t="e">
        <f>IF(B1456=1,"",IF(AND(TrackingWorksheet!#REF! &lt;&gt;"", TrackingWorksheet!#REF!="Outside of facility"), 1, 0)*D1456)</f>
        <v>#REF!</v>
      </c>
      <c r="T1456" s="170" t="e">
        <f>IF(B1456=1,"",IF(AND(TrackingWorksheet!#REF!&lt;&gt;"",TrackingWorksheet!#REF!&lt;=#REF!),1,0)*D1456)</f>
        <v>#REF!</v>
      </c>
      <c r="U1456" s="170" t="e">
        <f>IF(B1456=1,"",IF(AND(TrackingWorksheet!#REF!&lt;&gt;"",TrackingWorksheet!#REF!&lt;=#REF!),1,0)*D1456)</f>
        <v>#REF!</v>
      </c>
      <c r="V1456" s="170" t="str">
        <f>IF(B1456=1,"",IF(TrackingWorksheet!F1461="","",TrackingWorksheet!F1461))</f>
        <v/>
      </c>
    </row>
    <row r="1457" spans="2:22" x14ac:dyDescent="0.35">
      <c r="B1457" s="178">
        <f>IF(AND(ISBLANK(TrackingWorksheet!B1462),ISBLANK(TrackingWorksheet!C1462),ISBLANK(TrackingWorksheet!G1462),ISBLANK(TrackingWorksheet!I1462),
ISBLANK(TrackingWorksheet!#REF!)),1,0)</f>
        <v>0</v>
      </c>
      <c r="C1457" s="173">
        <f>IF(B1457=1,"",TrackingWorksheet!D1462)</f>
        <v>0</v>
      </c>
      <c r="D1457" s="176">
        <f>IF(B1457=1,"",IF(AND(TrackingWorksheet!B1462&lt;&gt;"",TrackingWorksheet!B1462&lt;=WeeklyCOVIDSummary!$C$7,OR(TrackingWorksheet!C1462="",TrackingWorksheet!C1462&gt;=WeeklyCOVIDSummary!$C$6)),1,0))</f>
        <v>0</v>
      </c>
      <c r="E1457" s="175">
        <f>IF(B1457=1,"",IF(AND(TrackingWorksheet!H1462&lt;&gt;"",TrackingWorksheet!H1462&lt;=WeeklyCOVIDSummary!$C$7),1,0)*D1457)</f>
        <v>0</v>
      </c>
      <c r="F1457" s="175">
        <f>IF(B1457=1,"",IF(AND(TrackingWorksheet!I1462&lt;&gt;"",TrackingWorksheet!I1462&lt;=WeeklyCOVIDSummary!$C$7),1,0)*D1457)</f>
        <v>0</v>
      </c>
      <c r="G1457" s="175">
        <f>IF(B1457=1,"",IF(AND(TrackingWorksheet!G1462&lt;&gt;"",TrackingWorksheet!G1462&lt;=WeeklyCOVIDSummary!$C$7,WeeklyCOVIDSummary!$C$6-TrackingWorksheet!G1462&lt;60),1,0)*D1457)</f>
        <v>0</v>
      </c>
      <c r="H1457" s="175">
        <f>IF(B1457=1,"",IF(AND(TrackingWorksheet!G1462&lt;&gt;"",TrackingWorksheet!G1462&lt;=WeeklyCOVIDSummary!$C$7,TrackingWorksheet!G1462&gt;$M$3),1,0)*D1457)</f>
        <v>0</v>
      </c>
      <c r="I1457" s="175">
        <f t="shared" si="45"/>
        <v>0</v>
      </c>
      <c r="J1457" s="175">
        <f t="shared" si="44"/>
        <v>0</v>
      </c>
      <c r="K1457" s="175">
        <f>IF(B1457=1,"",IF(AND(TrackingWorksheet!G1462="",TrackingWorksheet!H1462="", TrackingWorksheet!I1462=""),1,0)*D1457)</f>
        <v>0</v>
      </c>
      <c r="L1457" s="178" t="str">
        <f>IF(B1457=1,"",IF(TrackingWorksheet!F1462="","",TrackingWorksheet!F1462))</f>
        <v/>
      </c>
      <c r="M1457" s="170"/>
      <c r="N1457" s="170">
        <f>IF(AND(ISBLANK(TrackingWorksheet!B1462),ISBLANK(TrackingWorksheet!C1462),ISBLANK(TrackingWorksheet!G1462),ISBLANK(TrackingWorksheet!I1462),
ISBLANK(TrackingWorksheet!#REF!)),1,0)</f>
        <v>0</v>
      </c>
      <c r="O1457" s="170">
        <f>IF(B1457=1,"",TrackingWorksheet!E1462)</f>
        <v>0</v>
      </c>
      <c r="P1457" s="170" t="e">
        <f>IF(B1457=1,"",IF(AND(TrackingWorksheet!B1462&lt;&gt;"",TrackingWorksheet!B1462&lt;=#REF!,OR(TrackingWorksheet!C1462="",TrackingWorksheet!C1462&gt;=#REF!)),1,0))</f>
        <v>#REF!</v>
      </c>
      <c r="Q1457" s="170" t="e">
        <f>IF(B1457=1,"",IF(AND(TrackingWorksheet!#REF! &lt;&gt;"",TrackingWorksheet!#REF!&lt;=#REF!), 1, 0)*D1457)</f>
        <v>#REF!</v>
      </c>
      <c r="R1457" s="170" t="e">
        <f>IF(B1457=1,"",IF(AND(TrackingWorksheet!#REF! &lt;&gt;"", TrackingWorksheet!#REF!="At facility"), 1, 0)*D1457)</f>
        <v>#REF!</v>
      </c>
      <c r="S1457" s="170" t="e">
        <f>IF(B1457=1,"",IF(AND(TrackingWorksheet!#REF! &lt;&gt;"", TrackingWorksheet!#REF!="Outside of facility"), 1, 0)*D1457)</f>
        <v>#REF!</v>
      </c>
      <c r="T1457" s="170" t="e">
        <f>IF(B1457=1,"",IF(AND(TrackingWorksheet!#REF!&lt;&gt;"",TrackingWorksheet!#REF!&lt;=#REF!),1,0)*D1457)</f>
        <v>#REF!</v>
      </c>
      <c r="U1457" s="170" t="e">
        <f>IF(B1457=1,"",IF(AND(TrackingWorksheet!#REF!&lt;&gt;"",TrackingWorksheet!#REF!&lt;=#REF!),1,0)*D1457)</f>
        <v>#REF!</v>
      </c>
      <c r="V1457" s="170" t="str">
        <f>IF(B1457=1,"",IF(TrackingWorksheet!F1462="","",TrackingWorksheet!F1462))</f>
        <v/>
      </c>
    </row>
    <row r="1458" spans="2:22" x14ac:dyDescent="0.35">
      <c r="B1458" s="178">
        <f>IF(AND(ISBLANK(TrackingWorksheet!B1463),ISBLANK(TrackingWorksheet!C1463),ISBLANK(TrackingWorksheet!G1463),ISBLANK(TrackingWorksheet!I1463),
ISBLANK(TrackingWorksheet!#REF!)),1,0)</f>
        <v>0</v>
      </c>
      <c r="C1458" s="173">
        <f>IF(B1458=1,"",TrackingWorksheet!D1463)</f>
        <v>0</v>
      </c>
      <c r="D1458" s="176">
        <f>IF(B1458=1,"",IF(AND(TrackingWorksheet!B1463&lt;&gt;"",TrackingWorksheet!B1463&lt;=WeeklyCOVIDSummary!$C$7,OR(TrackingWorksheet!C1463="",TrackingWorksheet!C1463&gt;=WeeklyCOVIDSummary!$C$6)),1,0))</f>
        <v>0</v>
      </c>
      <c r="E1458" s="175">
        <f>IF(B1458=1,"",IF(AND(TrackingWorksheet!H1463&lt;&gt;"",TrackingWorksheet!H1463&lt;=WeeklyCOVIDSummary!$C$7),1,0)*D1458)</f>
        <v>0</v>
      </c>
      <c r="F1458" s="175">
        <f>IF(B1458=1,"",IF(AND(TrackingWorksheet!I1463&lt;&gt;"",TrackingWorksheet!I1463&lt;=WeeklyCOVIDSummary!$C$7),1,0)*D1458)</f>
        <v>0</v>
      </c>
      <c r="G1458" s="175">
        <f>IF(B1458=1,"",IF(AND(TrackingWorksheet!G1463&lt;&gt;"",TrackingWorksheet!G1463&lt;=WeeklyCOVIDSummary!$C$7,WeeklyCOVIDSummary!$C$6-TrackingWorksheet!G1463&lt;60),1,0)*D1458)</f>
        <v>0</v>
      </c>
      <c r="H1458" s="175">
        <f>IF(B1458=1,"",IF(AND(TrackingWorksheet!G1463&lt;&gt;"",TrackingWorksheet!G1463&lt;=WeeklyCOVIDSummary!$C$7,TrackingWorksheet!G1463&gt;$M$3),1,0)*D1458)</f>
        <v>0</v>
      </c>
      <c r="I1458" s="175">
        <f t="shared" si="45"/>
        <v>0</v>
      </c>
      <c r="J1458" s="175">
        <f t="shared" si="44"/>
        <v>0</v>
      </c>
      <c r="K1458" s="175">
        <f>IF(B1458=1,"",IF(AND(TrackingWorksheet!G1463="",TrackingWorksheet!H1463="", TrackingWorksheet!I1463=""),1,0)*D1458)</f>
        <v>0</v>
      </c>
      <c r="L1458" s="178" t="str">
        <f>IF(B1458=1,"",IF(TrackingWorksheet!F1463="","",TrackingWorksheet!F1463))</f>
        <v/>
      </c>
      <c r="M1458" s="170"/>
      <c r="N1458" s="170">
        <f>IF(AND(ISBLANK(TrackingWorksheet!B1463),ISBLANK(TrackingWorksheet!C1463),ISBLANK(TrackingWorksheet!G1463),ISBLANK(TrackingWorksheet!I1463),
ISBLANK(TrackingWorksheet!#REF!)),1,0)</f>
        <v>0</v>
      </c>
      <c r="O1458" s="170">
        <f>IF(B1458=1,"",TrackingWorksheet!E1463)</f>
        <v>0</v>
      </c>
      <c r="P1458" s="170" t="e">
        <f>IF(B1458=1,"",IF(AND(TrackingWorksheet!B1463&lt;&gt;"",TrackingWorksheet!B1463&lt;=#REF!,OR(TrackingWorksheet!C1463="",TrackingWorksheet!C1463&gt;=#REF!)),1,0))</f>
        <v>#REF!</v>
      </c>
      <c r="Q1458" s="170" t="e">
        <f>IF(B1458=1,"",IF(AND(TrackingWorksheet!#REF! &lt;&gt;"",TrackingWorksheet!#REF!&lt;=#REF!), 1, 0)*D1458)</f>
        <v>#REF!</v>
      </c>
      <c r="R1458" s="170" t="e">
        <f>IF(B1458=1,"",IF(AND(TrackingWorksheet!#REF! &lt;&gt;"", TrackingWorksheet!#REF!="At facility"), 1, 0)*D1458)</f>
        <v>#REF!</v>
      </c>
      <c r="S1458" s="170" t="e">
        <f>IF(B1458=1,"",IF(AND(TrackingWorksheet!#REF! &lt;&gt;"", TrackingWorksheet!#REF!="Outside of facility"), 1, 0)*D1458)</f>
        <v>#REF!</v>
      </c>
      <c r="T1458" s="170" t="e">
        <f>IF(B1458=1,"",IF(AND(TrackingWorksheet!#REF!&lt;&gt;"",TrackingWorksheet!#REF!&lt;=#REF!),1,0)*D1458)</f>
        <v>#REF!</v>
      </c>
      <c r="U1458" s="170" t="e">
        <f>IF(B1458=1,"",IF(AND(TrackingWorksheet!#REF!&lt;&gt;"",TrackingWorksheet!#REF!&lt;=#REF!),1,0)*D1458)</f>
        <v>#REF!</v>
      </c>
      <c r="V1458" s="170" t="str">
        <f>IF(B1458=1,"",IF(TrackingWorksheet!F1463="","",TrackingWorksheet!F1463))</f>
        <v/>
      </c>
    </row>
    <row r="1459" spans="2:22" x14ac:dyDescent="0.35">
      <c r="B1459" s="178">
        <f>IF(AND(ISBLANK(TrackingWorksheet!B1464),ISBLANK(TrackingWorksheet!C1464),ISBLANK(TrackingWorksheet!G1464),ISBLANK(TrackingWorksheet!I1464),
ISBLANK(TrackingWorksheet!#REF!)),1,0)</f>
        <v>0</v>
      </c>
      <c r="C1459" s="173">
        <f>IF(B1459=1,"",TrackingWorksheet!D1464)</f>
        <v>0</v>
      </c>
      <c r="D1459" s="176">
        <f>IF(B1459=1,"",IF(AND(TrackingWorksheet!B1464&lt;&gt;"",TrackingWorksheet!B1464&lt;=WeeklyCOVIDSummary!$C$7,OR(TrackingWorksheet!C1464="",TrackingWorksheet!C1464&gt;=WeeklyCOVIDSummary!$C$6)),1,0))</f>
        <v>0</v>
      </c>
      <c r="E1459" s="175">
        <f>IF(B1459=1,"",IF(AND(TrackingWorksheet!H1464&lt;&gt;"",TrackingWorksheet!H1464&lt;=WeeklyCOVIDSummary!$C$7),1,0)*D1459)</f>
        <v>0</v>
      </c>
      <c r="F1459" s="175">
        <f>IF(B1459=1,"",IF(AND(TrackingWorksheet!I1464&lt;&gt;"",TrackingWorksheet!I1464&lt;=WeeklyCOVIDSummary!$C$7),1,0)*D1459)</f>
        <v>0</v>
      </c>
      <c r="G1459" s="175">
        <f>IF(B1459=1,"",IF(AND(TrackingWorksheet!G1464&lt;&gt;"",TrackingWorksheet!G1464&lt;=WeeklyCOVIDSummary!$C$7,WeeklyCOVIDSummary!$C$6-TrackingWorksheet!G1464&lt;60),1,0)*D1459)</f>
        <v>0</v>
      </c>
      <c r="H1459" s="175">
        <f>IF(B1459=1,"",IF(AND(TrackingWorksheet!G1464&lt;&gt;"",TrackingWorksheet!G1464&lt;=WeeklyCOVIDSummary!$C$7,TrackingWorksheet!G1464&gt;$M$3),1,0)*D1459)</f>
        <v>0</v>
      </c>
      <c r="I1459" s="175">
        <f t="shared" si="45"/>
        <v>0</v>
      </c>
      <c r="J1459" s="175">
        <f t="shared" si="44"/>
        <v>0</v>
      </c>
      <c r="K1459" s="175">
        <f>IF(B1459=1,"",IF(AND(TrackingWorksheet!G1464="",TrackingWorksheet!H1464="", TrackingWorksheet!I1464=""),1,0)*D1459)</f>
        <v>0</v>
      </c>
      <c r="L1459" s="178" t="str">
        <f>IF(B1459=1,"",IF(TrackingWorksheet!F1464="","",TrackingWorksheet!F1464))</f>
        <v/>
      </c>
      <c r="M1459" s="170"/>
      <c r="N1459" s="170">
        <f>IF(AND(ISBLANK(TrackingWorksheet!B1464),ISBLANK(TrackingWorksheet!C1464),ISBLANK(TrackingWorksheet!G1464),ISBLANK(TrackingWorksheet!I1464),
ISBLANK(TrackingWorksheet!#REF!)),1,0)</f>
        <v>0</v>
      </c>
      <c r="O1459" s="170">
        <f>IF(B1459=1,"",TrackingWorksheet!E1464)</f>
        <v>0</v>
      </c>
      <c r="P1459" s="170" t="e">
        <f>IF(B1459=1,"",IF(AND(TrackingWorksheet!B1464&lt;&gt;"",TrackingWorksheet!B1464&lt;=#REF!,OR(TrackingWorksheet!C1464="",TrackingWorksheet!C1464&gt;=#REF!)),1,0))</f>
        <v>#REF!</v>
      </c>
      <c r="Q1459" s="170" t="e">
        <f>IF(B1459=1,"",IF(AND(TrackingWorksheet!#REF! &lt;&gt;"",TrackingWorksheet!#REF!&lt;=#REF!), 1, 0)*D1459)</f>
        <v>#REF!</v>
      </c>
      <c r="R1459" s="170" t="e">
        <f>IF(B1459=1,"",IF(AND(TrackingWorksheet!#REF! &lt;&gt;"", TrackingWorksheet!#REF!="At facility"), 1, 0)*D1459)</f>
        <v>#REF!</v>
      </c>
      <c r="S1459" s="170" t="e">
        <f>IF(B1459=1,"",IF(AND(TrackingWorksheet!#REF! &lt;&gt;"", TrackingWorksheet!#REF!="Outside of facility"), 1, 0)*D1459)</f>
        <v>#REF!</v>
      </c>
      <c r="T1459" s="170" t="e">
        <f>IF(B1459=1,"",IF(AND(TrackingWorksheet!#REF!&lt;&gt;"",TrackingWorksheet!#REF!&lt;=#REF!),1,0)*D1459)</f>
        <v>#REF!</v>
      </c>
      <c r="U1459" s="170" t="e">
        <f>IF(B1459=1,"",IF(AND(TrackingWorksheet!#REF!&lt;&gt;"",TrackingWorksheet!#REF!&lt;=#REF!),1,0)*D1459)</f>
        <v>#REF!</v>
      </c>
      <c r="V1459" s="170" t="str">
        <f>IF(B1459=1,"",IF(TrackingWorksheet!F1464="","",TrackingWorksheet!F1464))</f>
        <v/>
      </c>
    </row>
    <row r="1460" spans="2:22" x14ac:dyDescent="0.35">
      <c r="B1460" s="178">
        <f>IF(AND(ISBLANK(TrackingWorksheet!B1465),ISBLANK(TrackingWorksheet!C1465),ISBLANK(TrackingWorksheet!G1465),ISBLANK(TrackingWorksheet!I1465),
ISBLANK(TrackingWorksheet!#REF!)),1,0)</f>
        <v>0</v>
      </c>
      <c r="C1460" s="173">
        <f>IF(B1460=1,"",TrackingWorksheet!D1465)</f>
        <v>0</v>
      </c>
      <c r="D1460" s="176">
        <f>IF(B1460=1,"",IF(AND(TrackingWorksheet!B1465&lt;&gt;"",TrackingWorksheet!B1465&lt;=WeeklyCOVIDSummary!$C$7,OR(TrackingWorksheet!C1465="",TrackingWorksheet!C1465&gt;=WeeklyCOVIDSummary!$C$6)),1,0))</f>
        <v>0</v>
      </c>
      <c r="E1460" s="175">
        <f>IF(B1460=1,"",IF(AND(TrackingWorksheet!H1465&lt;&gt;"",TrackingWorksheet!H1465&lt;=WeeklyCOVIDSummary!$C$7),1,0)*D1460)</f>
        <v>0</v>
      </c>
      <c r="F1460" s="175">
        <f>IF(B1460=1,"",IF(AND(TrackingWorksheet!I1465&lt;&gt;"",TrackingWorksheet!I1465&lt;=WeeklyCOVIDSummary!$C$7),1,0)*D1460)</f>
        <v>0</v>
      </c>
      <c r="G1460" s="175">
        <f>IF(B1460=1,"",IF(AND(TrackingWorksheet!G1465&lt;&gt;"",TrackingWorksheet!G1465&lt;=WeeklyCOVIDSummary!$C$7,WeeklyCOVIDSummary!$C$6-TrackingWorksheet!G1465&lt;60),1,0)*D1460)</f>
        <v>0</v>
      </c>
      <c r="H1460" s="175">
        <f>IF(B1460=1,"",IF(AND(TrackingWorksheet!G1465&lt;&gt;"",TrackingWorksheet!G1465&lt;=WeeklyCOVIDSummary!$C$7,TrackingWorksheet!G1465&gt;$M$3),1,0)*D1460)</f>
        <v>0</v>
      </c>
      <c r="I1460" s="175">
        <f t="shared" si="45"/>
        <v>0</v>
      </c>
      <c r="J1460" s="175">
        <f t="shared" si="44"/>
        <v>0</v>
      </c>
      <c r="K1460" s="175">
        <f>IF(B1460=1,"",IF(AND(TrackingWorksheet!G1465="",TrackingWorksheet!H1465="", TrackingWorksheet!I1465=""),1,0)*D1460)</f>
        <v>0</v>
      </c>
      <c r="L1460" s="178" t="str">
        <f>IF(B1460=1,"",IF(TrackingWorksheet!F1465="","",TrackingWorksheet!F1465))</f>
        <v/>
      </c>
      <c r="M1460" s="170"/>
      <c r="N1460" s="170">
        <f>IF(AND(ISBLANK(TrackingWorksheet!B1465),ISBLANK(TrackingWorksheet!C1465),ISBLANK(TrackingWorksheet!G1465),ISBLANK(TrackingWorksheet!I1465),
ISBLANK(TrackingWorksheet!#REF!)),1,0)</f>
        <v>0</v>
      </c>
      <c r="O1460" s="170">
        <f>IF(B1460=1,"",TrackingWorksheet!E1465)</f>
        <v>0</v>
      </c>
      <c r="P1460" s="170" t="e">
        <f>IF(B1460=1,"",IF(AND(TrackingWorksheet!B1465&lt;&gt;"",TrackingWorksheet!B1465&lt;=#REF!,OR(TrackingWorksheet!C1465="",TrackingWorksheet!C1465&gt;=#REF!)),1,0))</f>
        <v>#REF!</v>
      </c>
      <c r="Q1460" s="170" t="e">
        <f>IF(B1460=1,"",IF(AND(TrackingWorksheet!#REF! &lt;&gt;"",TrackingWorksheet!#REF!&lt;=#REF!), 1, 0)*D1460)</f>
        <v>#REF!</v>
      </c>
      <c r="R1460" s="170" t="e">
        <f>IF(B1460=1,"",IF(AND(TrackingWorksheet!#REF! &lt;&gt;"", TrackingWorksheet!#REF!="At facility"), 1, 0)*D1460)</f>
        <v>#REF!</v>
      </c>
      <c r="S1460" s="170" t="e">
        <f>IF(B1460=1,"",IF(AND(TrackingWorksheet!#REF! &lt;&gt;"", TrackingWorksheet!#REF!="Outside of facility"), 1, 0)*D1460)</f>
        <v>#REF!</v>
      </c>
      <c r="T1460" s="170" t="e">
        <f>IF(B1460=1,"",IF(AND(TrackingWorksheet!#REF!&lt;&gt;"",TrackingWorksheet!#REF!&lt;=#REF!),1,0)*D1460)</f>
        <v>#REF!</v>
      </c>
      <c r="U1460" s="170" t="e">
        <f>IF(B1460=1,"",IF(AND(TrackingWorksheet!#REF!&lt;&gt;"",TrackingWorksheet!#REF!&lt;=#REF!),1,0)*D1460)</f>
        <v>#REF!</v>
      </c>
      <c r="V1460" s="170" t="str">
        <f>IF(B1460=1,"",IF(TrackingWorksheet!F1465="","",TrackingWorksheet!F1465))</f>
        <v/>
      </c>
    </row>
    <row r="1461" spans="2:22" x14ac:dyDescent="0.35">
      <c r="B1461" s="178">
        <f>IF(AND(ISBLANK(TrackingWorksheet!B1466),ISBLANK(TrackingWorksheet!C1466),ISBLANK(TrackingWorksheet!G1466),ISBLANK(TrackingWorksheet!I1466),
ISBLANK(TrackingWorksheet!#REF!)),1,0)</f>
        <v>0</v>
      </c>
      <c r="C1461" s="173">
        <f>IF(B1461=1,"",TrackingWorksheet!D1466)</f>
        <v>0</v>
      </c>
      <c r="D1461" s="176">
        <f>IF(B1461=1,"",IF(AND(TrackingWorksheet!B1466&lt;&gt;"",TrackingWorksheet!B1466&lt;=WeeklyCOVIDSummary!$C$7,OR(TrackingWorksheet!C1466="",TrackingWorksheet!C1466&gt;=WeeklyCOVIDSummary!$C$6)),1,0))</f>
        <v>0</v>
      </c>
      <c r="E1461" s="175">
        <f>IF(B1461=1,"",IF(AND(TrackingWorksheet!H1466&lt;&gt;"",TrackingWorksheet!H1466&lt;=WeeklyCOVIDSummary!$C$7),1,0)*D1461)</f>
        <v>0</v>
      </c>
      <c r="F1461" s="175">
        <f>IF(B1461=1,"",IF(AND(TrackingWorksheet!I1466&lt;&gt;"",TrackingWorksheet!I1466&lt;=WeeklyCOVIDSummary!$C$7),1,0)*D1461)</f>
        <v>0</v>
      </c>
      <c r="G1461" s="175">
        <f>IF(B1461=1,"",IF(AND(TrackingWorksheet!G1466&lt;&gt;"",TrackingWorksheet!G1466&lt;=WeeklyCOVIDSummary!$C$7,WeeklyCOVIDSummary!$C$6-TrackingWorksheet!G1466&lt;60),1,0)*D1461)</f>
        <v>0</v>
      </c>
      <c r="H1461" s="175">
        <f>IF(B1461=1,"",IF(AND(TrackingWorksheet!G1466&lt;&gt;"",TrackingWorksheet!G1466&lt;=WeeklyCOVIDSummary!$C$7,TrackingWorksheet!G1466&gt;$M$3),1,0)*D1461)</f>
        <v>0</v>
      </c>
      <c r="I1461" s="175">
        <f t="shared" si="45"/>
        <v>0</v>
      </c>
      <c r="J1461" s="175">
        <f t="shared" si="44"/>
        <v>0</v>
      </c>
      <c r="K1461" s="175">
        <f>IF(B1461=1,"",IF(AND(TrackingWorksheet!G1466="",TrackingWorksheet!H1466="", TrackingWorksheet!I1466=""),1,0)*D1461)</f>
        <v>0</v>
      </c>
      <c r="L1461" s="178" t="str">
        <f>IF(B1461=1,"",IF(TrackingWorksheet!F1466="","",TrackingWorksheet!F1466))</f>
        <v/>
      </c>
      <c r="M1461" s="170"/>
      <c r="N1461" s="170">
        <f>IF(AND(ISBLANK(TrackingWorksheet!B1466),ISBLANK(TrackingWorksheet!C1466),ISBLANK(TrackingWorksheet!G1466),ISBLANK(TrackingWorksheet!I1466),
ISBLANK(TrackingWorksheet!#REF!)),1,0)</f>
        <v>0</v>
      </c>
      <c r="O1461" s="170">
        <f>IF(B1461=1,"",TrackingWorksheet!E1466)</f>
        <v>0</v>
      </c>
      <c r="P1461" s="170" t="e">
        <f>IF(B1461=1,"",IF(AND(TrackingWorksheet!B1466&lt;&gt;"",TrackingWorksheet!B1466&lt;=#REF!,OR(TrackingWorksheet!C1466="",TrackingWorksheet!C1466&gt;=#REF!)),1,0))</f>
        <v>#REF!</v>
      </c>
      <c r="Q1461" s="170" t="e">
        <f>IF(B1461=1,"",IF(AND(TrackingWorksheet!#REF! &lt;&gt;"",TrackingWorksheet!#REF!&lt;=#REF!), 1, 0)*D1461)</f>
        <v>#REF!</v>
      </c>
      <c r="R1461" s="170" t="e">
        <f>IF(B1461=1,"",IF(AND(TrackingWorksheet!#REF! &lt;&gt;"", TrackingWorksheet!#REF!="At facility"), 1, 0)*D1461)</f>
        <v>#REF!</v>
      </c>
      <c r="S1461" s="170" t="e">
        <f>IF(B1461=1,"",IF(AND(TrackingWorksheet!#REF! &lt;&gt;"", TrackingWorksheet!#REF!="Outside of facility"), 1, 0)*D1461)</f>
        <v>#REF!</v>
      </c>
      <c r="T1461" s="170" t="e">
        <f>IF(B1461=1,"",IF(AND(TrackingWorksheet!#REF!&lt;&gt;"",TrackingWorksheet!#REF!&lt;=#REF!),1,0)*D1461)</f>
        <v>#REF!</v>
      </c>
      <c r="U1461" s="170" t="e">
        <f>IF(B1461=1,"",IF(AND(TrackingWorksheet!#REF!&lt;&gt;"",TrackingWorksheet!#REF!&lt;=#REF!),1,0)*D1461)</f>
        <v>#REF!</v>
      </c>
      <c r="V1461" s="170" t="str">
        <f>IF(B1461=1,"",IF(TrackingWorksheet!F1466="","",TrackingWorksheet!F1466))</f>
        <v/>
      </c>
    </row>
    <row r="1462" spans="2:22" x14ac:dyDescent="0.35">
      <c r="B1462" s="178">
        <f>IF(AND(ISBLANK(TrackingWorksheet!B1467),ISBLANK(TrackingWorksheet!C1467),ISBLANK(TrackingWorksheet!G1467),ISBLANK(TrackingWorksheet!I1467),
ISBLANK(TrackingWorksheet!#REF!)),1,0)</f>
        <v>0</v>
      </c>
      <c r="C1462" s="173">
        <f>IF(B1462=1,"",TrackingWorksheet!D1467)</f>
        <v>0</v>
      </c>
      <c r="D1462" s="176">
        <f>IF(B1462=1,"",IF(AND(TrackingWorksheet!B1467&lt;&gt;"",TrackingWorksheet!B1467&lt;=WeeklyCOVIDSummary!$C$7,OR(TrackingWorksheet!C1467="",TrackingWorksheet!C1467&gt;=WeeklyCOVIDSummary!$C$6)),1,0))</f>
        <v>0</v>
      </c>
      <c r="E1462" s="175">
        <f>IF(B1462=1,"",IF(AND(TrackingWorksheet!H1467&lt;&gt;"",TrackingWorksheet!H1467&lt;=WeeklyCOVIDSummary!$C$7),1,0)*D1462)</f>
        <v>0</v>
      </c>
      <c r="F1462" s="175">
        <f>IF(B1462=1,"",IF(AND(TrackingWorksheet!I1467&lt;&gt;"",TrackingWorksheet!I1467&lt;=WeeklyCOVIDSummary!$C$7),1,0)*D1462)</f>
        <v>0</v>
      </c>
      <c r="G1462" s="175">
        <f>IF(B1462=1,"",IF(AND(TrackingWorksheet!G1467&lt;&gt;"",TrackingWorksheet!G1467&lt;=WeeklyCOVIDSummary!$C$7,WeeklyCOVIDSummary!$C$6-TrackingWorksheet!G1467&lt;60),1,0)*D1462)</f>
        <v>0</v>
      </c>
      <c r="H1462" s="175">
        <f>IF(B1462=1,"",IF(AND(TrackingWorksheet!G1467&lt;&gt;"",TrackingWorksheet!G1467&lt;=WeeklyCOVIDSummary!$C$7,TrackingWorksheet!G1467&gt;$M$3),1,0)*D1462)</f>
        <v>0</v>
      </c>
      <c r="I1462" s="175">
        <f t="shared" si="45"/>
        <v>0</v>
      </c>
      <c r="J1462" s="175">
        <f t="shared" si="44"/>
        <v>0</v>
      </c>
      <c r="K1462" s="175">
        <f>IF(B1462=1,"",IF(AND(TrackingWorksheet!G1467="",TrackingWorksheet!H1467="", TrackingWorksheet!I1467=""),1,0)*D1462)</f>
        <v>0</v>
      </c>
      <c r="L1462" s="178" t="str">
        <f>IF(B1462=1,"",IF(TrackingWorksheet!F1467="","",TrackingWorksheet!F1467))</f>
        <v/>
      </c>
      <c r="M1462" s="170"/>
      <c r="N1462" s="170">
        <f>IF(AND(ISBLANK(TrackingWorksheet!B1467),ISBLANK(TrackingWorksheet!C1467),ISBLANK(TrackingWorksheet!G1467),ISBLANK(TrackingWorksheet!I1467),
ISBLANK(TrackingWorksheet!#REF!)),1,0)</f>
        <v>0</v>
      </c>
      <c r="O1462" s="170">
        <f>IF(B1462=1,"",TrackingWorksheet!E1467)</f>
        <v>0</v>
      </c>
      <c r="P1462" s="170" t="e">
        <f>IF(B1462=1,"",IF(AND(TrackingWorksheet!B1467&lt;&gt;"",TrackingWorksheet!B1467&lt;=#REF!,OR(TrackingWorksheet!C1467="",TrackingWorksheet!C1467&gt;=#REF!)),1,0))</f>
        <v>#REF!</v>
      </c>
      <c r="Q1462" s="170" t="e">
        <f>IF(B1462=1,"",IF(AND(TrackingWorksheet!#REF! &lt;&gt;"",TrackingWorksheet!#REF!&lt;=#REF!), 1, 0)*D1462)</f>
        <v>#REF!</v>
      </c>
      <c r="R1462" s="170" t="e">
        <f>IF(B1462=1,"",IF(AND(TrackingWorksheet!#REF! &lt;&gt;"", TrackingWorksheet!#REF!="At facility"), 1, 0)*D1462)</f>
        <v>#REF!</v>
      </c>
      <c r="S1462" s="170" t="e">
        <f>IF(B1462=1,"",IF(AND(TrackingWorksheet!#REF! &lt;&gt;"", TrackingWorksheet!#REF!="Outside of facility"), 1, 0)*D1462)</f>
        <v>#REF!</v>
      </c>
      <c r="T1462" s="170" t="e">
        <f>IF(B1462=1,"",IF(AND(TrackingWorksheet!#REF!&lt;&gt;"",TrackingWorksheet!#REF!&lt;=#REF!),1,0)*D1462)</f>
        <v>#REF!</v>
      </c>
      <c r="U1462" s="170" t="e">
        <f>IF(B1462=1,"",IF(AND(TrackingWorksheet!#REF!&lt;&gt;"",TrackingWorksheet!#REF!&lt;=#REF!),1,0)*D1462)</f>
        <v>#REF!</v>
      </c>
      <c r="V1462" s="170" t="str">
        <f>IF(B1462=1,"",IF(TrackingWorksheet!F1467="","",TrackingWorksheet!F1467))</f>
        <v/>
      </c>
    </row>
    <row r="1463" spans="2:22" x14ac:dyDescent="0.35">
      <c r="B1463" s="178">
        <f>IF(AND(ISBLANK(TrackingWorksheet!B1468),ISBLANK(TrackingWorksheet!C1468),ISBLANK(TrackingWorksheet!G1468),ISBLANK(TrackingWorksheet!I1468),
ISBLANK(TrackingWorksheet!#REF!)),1,0)</f>
        <v>0</v>
      </c>
      <c r="C1463" s="173">
        <f>IF(B1463=1,"",TrackingWorksheet!D1468)</f>
        <v>0</v>
      </c>
      <c r="D1463" s="176">
        <f>IF(B1463=1,"",IF(AND(TrackingWorksheet!B1468&lt;&gt;"",TrackingWorksheet!B1468&lt;=WeeklyCOVIDSummary!$C$7,OR(TrackingWorksheet!C1468="",TrackingWorksheet!C1468&gt;=WeeklyCOVIDSummary!$C$6)),1,0))</f>
        <v>0</v>
      </c>
      <c r="E1463" s="175">
        <f>IF(B1463=1,"",IF(AND(TrackingWorksheet!H1468&lt;&gt;"",TrackingWorksheet!H1468&lt;=WeeklyCOVIDSummary!$C$7),1,0)*D1463)</f>
        <v>0</v>
      </c>
      <c r="F1463" s="175">
        <f>IF(B1463=1,"",IF(AND(TrackingWorksheet!I1468&lt;&gt;"",TrackingWorksheet!I1468&lt;=WeeklyCOVIDSummary!$C$7),1,0)*D1463)</f>
        <v>0</v>
      </c>
      <c r="G1463" s="175">
        <f>IF(B1463=1,"",IF(AND(TrackingWorksheet!G1468&lt;&gt;"",TrackingWorksheet!G1468&lt;=WeeklyCOVIDSummary!$C$7,WeeklyCOVIDSummary!$C$6-TrackingWorksheet!G1468&lt;60),1,0)*D1463)</f>
        <v>0</v>
      </c>
      <c r="H1463" s="175">
        <f>IF(B1463=1,"",IF(AND(TrackingWorksheet!G1468&lt;&gt;"",TrackingWorksheet!G1468&lt;=WeeklyCOVIDSummary!$C$7,TrackingWorksheet!G1468&gt;$M$3),1,0)*D1463)</f>
        <v>0</v>
      </c>
      <c r="I1463" s="175">
        <f t="shared" si="45"/>
        <v>0</v>
      </c>
      <c r="J1463" s="175">
        <f t="shared" si="44"/>
        <v>0</v>
      </c>
      <c r="K1463" s="175">
        <f>IF(B1463=1,"",IF(AND(TrackingWorksheet!G1468="",TrackingWorksheet!H1468="", TrackingWorksheet!I1468=""),1,0)*D1463)</f>
        <v>0</v>
      </c>
      <c r="L1463" s="178" t="str">
        <f>IF(B1463=1,"",IF(TrackingWorksheet!F1468="","",TrackingWorksheet!F1468))</f>
        <v/>
      </c>
      <c r="M1463" s="170"/>
      <c r="N1463" s="170">
        <f>IF(AND(ISBLANK(TrackingWorksheet!B1468),ISBLANK(TrackingWorksheet!C1468),ISBLANK(TrackingWorksheet!G1468),ISBLANK(TrackingWorksheet!I1468),
ISBLANK(TrackingWorksheet!#REF!)),1,0)</f>
        <v>0</v>
      </c>
      <c r="O1463" s="170">
        <f>IF(B1463=1,"",TrackingWorksheet!E1468)</f>
        <v>0</v>
      </c>
      <c r="P1463" s="170" t="e">
        <f>IF(B1463=1,"",IF(AND(TrackingWorksheet!B1468&lt;&gt;"",TrackingWorksheet!B1468&lt;=#REF!,OR(TrackingWorksheet!C1468="",TrackingWorksheet!C1468&gt;=#REF!)),1,0))</f>
        <v>#REF!</v>
      </c>
      <c r="Q1463" s="170" t="e">
        <f>IF(B1463=1,"",IF(AND(TrackingWorksheet!#REF! &lt;&gt;"",TrackingWorksheet!#REF!&lt;=#REF!), 1, 0)*D1463)</f>
        <v>#REF!</v>
      </c>
      <c r="R1463" s="170" t="e">
        <f>IF(B1463=1,"",IF(AND(TrackingWorksheet!#REF! &lt;&gt;"", TrackingWorksheet!#REF!="At facility"), 1, 0)*D1463)</f>
        <v>#REF!</v>
      </c>
      <c r="S1463" s="170" t="e">
        <f>IF(B1463=1,"",IF(AND(TrackingWorksheet!#REF! &lt;&gt;"", TrackingWorksheet!#REF!="Outside of facility"), 1, 0)*D1463)</f>
        <v>#REF!</v>
      </c>
      <c r="T1463" s="170" t="e">
        <f>IF(B1463=1,"",IF(AND(TrackingWorksheet!#REF!&lt;&gt;"",TrackingWorksheet!#REF!&lt;=#REF!),1,0)*D1463)</f>
        <v>#REF!</v>
      </c>
      <c r="U1463" s="170" t="e">
        <f>IF(B1463=1,"",IF(AND(TrackingWorksheet!#REF!&lt;&gt;"",TrackingWorksheet!#REF!&lt;=#REF!),1,0)*D1463)</f>
        <v>#REF!</v>
      </c>
      <c r="V1463" s="170" t="str">
        <f>IF(B1463=1,"",IF(TrackingWorksheet!F1468="","",TrackingWorksheet!F1468))</f>
        <v/>
      </c>
    </row>
    <row r="1464" spans="2:22" x14ac:dyDescent="0.35">
      <c r="B1464" s="178">
        <f>IF(AND(ISBLANK(TrackingWorksheet!B1469),ISBLANK(TrackingWorksheet!C1469),ISBLANK(TrackingWorksheet!G1469),ISBLANK(TrackingWorksheet!I1469),
ISBLANK(TrackingWorksheet!#REF!)),1,0)</f>
        <v>0</v>
      </c>
      <c r="C1464" s="173">
        <f>IF(B1464=1,"",TrackingWorksheet!D1469)</f>
        <v>0</v>
      </c>
      <c r="D1464" s="176">
        <f>IF(B1464=1,"",IF(AND(TrackingWorksheet!B1469&lt;&gt;"",TrackingWorksheet!B1469&lt;=WeeklyCOVIDSummary!$C$7,OR(TrackingWorksheet!C1469="",TrackingWorksheet!C1469&gt;=WeeklyCOVIDSummary!$C$6)),1,0))</f>
        <v>0</v>
      </c>
      <c r="E1464" s="175">
        <f>IF(B1464=1,"",IF(AND(TrackingWorksheet!H1469&lt;&gt;"",TrackingWorksheet!H1469&lt;=WeeklyCOVIDSummary!$C$7),1,0)*D1464)</f>
        <v>0</v>
      </c>
      <c r="F1464" s="175">
        <f>IF(B1464=1,"",IF(AND(TrackingWorksheet!I1469&lt;&gt;"",TrackingWorksheet!I1469&lt;=WeeklyCOVIDSummary!$C$7),1,0)*D1464)</f>
        <v>0</v>
      </c>
      <c r="G1464" s="175">
        <f>IF(B1464=1,"",IF(AND(TrackingWorksheet!G1469&lt;&gt;"",TrackingWorksheet!G1469&lt;=WeeklyCOVIDSummary!$C$7,WeeklyCOVIDSummary!$C$6-TrackingWorksheet!G1469&lt;60),1,0)*D1464)</f>
        <v>0</v>
      </c>
      <c r="H1464" s="175">
        <f>IF(B1464=1,"",IF(AND(TrackingWorksheet!G1469&lt;&gt;"",TrackingWorksheet!G1469&lt;=WeeklyCOVIDSummary!$C$7,TrackingWorksheet!G1469&gt;$M$3),1,0)*D1464)</f>
        <v>0</v>
      </c>
      <c r="I1464" s="175">
        <f t="shared" si="45"/>
        <v>0</v>
      </c>
      <c r="J1464" s="175">
        <f t="shared" si="44"/>
        <v>0</v>
      </c>
      <c r="K1464" s="175">
        <f>IF(B1464=1,"",IF(AND(TrackingWorksheet!G1469="",TrackingWorksheet!H1469="", TrackingWorksheet!I1469=""),1,0)*D1464)</f>
        <v>0</v>
      </c>
      <c r="L1464" s="178" t="str">
        <f>IF(B1464=1,"",IF(TrackingWorksheet!F1469="","",TrackingWorksheet!F1469))</f>
        <v/>
      </c>
      <c r="M1464" s="170"/>
      <c r="N1464" s="170">
        <f>IF(AND(ISBLANK(TrackingWorksheet!B1469),ISBLANK(TrackingWorksheet!C1469),ISBLANK(TrackingWorksheet!G1469),ISBLANK(TrackingWorksheet!I1469),
ISBLANK(TrackingWorksheet!#REF!)),1,0)</f>
        <v>0</v>
      </c>
      <c r="O1464" s="170">
        <f>IF(B1464=1,"",TrackingWorksheet!E1469)</f>
        <v>0</v>
      </c>
      <c r="P1464" s="170" t="e">
        <f>IF(B1464=1,"",IF(AND(TrackingWorksheet!B1469&lt;&gt;"",TrackingWorksheet!B1469&lt;=#REF!,OR(TrackingWorksheet!C1469="",TrackingWorksheet!C1469&gt;=#REF!)),1,0))</f>
        <v>#REF!</v>
      </c>
      <c r="Q1464" s="170" t="e">
        <f>IF(B1464=1,"",IF(AND(TrackingWorksheet!#REF! &lt;&gt;"",TrackingWorksheet!#REF!&lt;=#REF!), 1, 0)*D1464)</f>
        <v>#REF!</v>
      </c>
      <c r="R1464" s="170" t="e">
        <f>IF(B1464=1,"",IF(AND(TrackingWorksheet!#REF! &lt;&gt;"", TrackingWorksheet!#REF!="At facility"), 1, 0)*D1464)</f>
        <v>#REF!</v>
      </c>
      <c r="S1464" s="170" t="e">
        <f>IF(B1464=1,"",IF(AND(TrackingWorksheet!#REF! &lt;&gt;"", TrackingWorksheet!#REF!="Outside of facility"), 1, 0)*D1464)</f>
        <v>#REF!</v>
      </c>
      <c r="T1464" s="170" t="e">
        <f>IF(B1464=1,"",IF(AND(TrackingWorksheet!#REF!&lt;&gt;"",TrackingWorksheet!#REF!&lt;=#REF!),1,0)*D1464)</f>
        <v>#REF!</v>
      </c>
      <c r="U1464" s="170" t="e">
        <f>IF(B1464=1,"",IF(AND(TrackingWorksheet!#REF!&lt;&gt;"",TrackingWorksheet!#REF!&lt;=#REF!),1,0)*D1464)</f>
        <v>#REF!</v>
      </c>
      <c r="V1464" s="170" t="str">
        <f>IF(B1464=1,"",IF(TrackingWorksheet!F1469="","",TrackingWorksheet!F1469))</f>
        <v/>
      </c>
    </row>
    <row r="1465" spans="2:22" x14ac:dyDescent="0.35">
      <c r="B1465" s="178">
        <f>IF(AND(ISBLANK(TrackingWorksheet!B1470),ISBLANK(TrackingWorksheet!C1470),ISBLANK(TrackingWorksheet!G1470),ISBLANK(TrackingWorksheet!I1470),
ISBLANK(TrackingWorksheet!#REF!)),1,0)</f>
        <v>0</v>
      </c>
      <c r="C1465" s="173">
        <f>IF(B1465=1,"",TrackingWorksheet!D1470)</f>
        <v>0</v>
      </c>
      <c r="D1465" s="176">
        <f>IF(B1465=1,"",IF(AND(TrackingWorksheet!B1470&lt;&gt;"",TrackingWorksheet!B1470&lt;=WeeklyCOVIDSummary!$C$7,OR(TrackingWorksheet!C1470="",TrackingWorksheet!C1470&gt;=WeeklyCOVIDSummary!$C$6)),1,0))</f>
        <v>0</v>
      </c>
      <c r="E1465" s="175">
        <f>IF(B1465=1,"",IF(AND(TrackingWorksheet!H1470&lt;&gt;"",TrackingWorksheet!H1470&lt;=WeeklyCOVIDSummary!$C$7),1,0)*D1465)</f>
        <v>0</v>
      </c>
      <c r="F1465" s="175">
        <f>IF(B1465=1,"",IF(AND(TrackingWorksheet!I1470&lt;&gt;"",TrackingWorksheet!I1470&lt;=WeeklyCOVIDSummary!$C$7),1,0)*D1465)</f>
        <v>0</v>
      </c>
      <c r="G1465" s="175">
        <f>IF(B1465=1,"",IF(AND(TrackingWorksheet!G1470&lt;&gt;"",TrackingWorksheet!G1470&lt;=WeeklyCOVIDSummary!$C$7,WeeklyCOVIDSummary!$C$6-TrackingWorksheet!G1470&lt;60),1,0)*D1465)</f>
        <v>0</v>
      </c>
      <c r="H1465" s="175">
        <f>IF(B1465=1,"",IF(AND(TrackingWorksheet!G1470&lt;&gt;"",TrackingWorksheet!G1470&lt;=WeeklyCOVIDSummary!$C$7,TrackingWorksheet!G1470&gt;$M$3),1,0)*D1465)</f>
        <v>0</v>
      </c>
      <c r="I1465" s="175">
        <f t="shared" si="45"/>
        <v>0</v>
      </c>
      <c r="J1465" s="175">
        <f t="shared" si="44"/>
        <v>0</v>
      </c>
      <c r="K1465" s="175">
        <f>IF(B1465=1,"",IF(AND(TrackingWorksheet!G1470="",TrackingWorksheet!H1470="", TrackingWorksheet!I1470=""),1,0)*D1465)</f>
        <v>0</v>
      </c>
      <c r="L1465" s="178" t="str">
        <f>IF(B1465=1,"",IF(TrackingWorksheet!F1470="","",TrackingWorksheet!F1470))</f>
        <v/>
      </c>
      <c r="M1465" s="170"/>
      <c r="N1465" s="170">
        <f>IF(AND(ISBLANK(TrackingWorksheet!B1470),ISBLANK(TrackingWorksheet!C1470),ISBLANK(TrackingWorksheet!G1470),ISBLANK(TrackingWorksheet!I1470),
ISBLANK(TrackingWorksheet!#REF!)),1,0)</f>
        <v>0</v>
      </c>
      <c r="O1465" s="170">
        <f>IF(B1465=1,"",TrackingWorksheet!E1470)</f>
        <v>0</v>
      </c>
      <c r="P1465" s="170" t="e">
        <f>IF(B1465=1,"",IF(AND(TrackingWorksheet!B1470&lt;&gt;"",TrackingWorksheet!B1470&lt;=#REF!,OR(TrackingWorksheet!C1470="",TrackingWorksheet!C1470&gt;=#REF!)),1,0))</f>
        <v>#REF!</v>
      </c>
      <c r="Q1465" s="170" t="e">
        <f>IF(B1465=1,"",IF(AND(TrackingWorksheet!#REF! &lt;&gt;"",TrackingWorksheet!#REF!&lt;=#REF!), 1, 0)*D1465)</f>
        <v>#REF!</v>
      </c>
      <c r="R1465" s="170" t="e">
        <f>IF(B1465=1,"",IF(AND(TrackingWorksheet!#REF! &lt;&gt;"", TrackingWorksheet!#REF!="At facility"), 1, 0)*D1465)</f>
        <v>#REF!</v>
      </c>
      <c r="S1465" s="170" t="e">
        <f>IF(B1465=1,"",IF(AND(TrackingWorksheet!#REF! &lt;&gt;"", TrackingWorksheet!#REF!="Outside of facility"), 1, 0)*D1465)</f>
        <v>#REF!</v>
      </c>
      <c r="T1465" s="170" t="e">
        <f>IF(B1465=1,"",IF(AND(TrackingWorksheet!#REF!&lt;&gt;"",TrackingWorksheet!#REF!&lt;=#REF!),1,0)*D1465)</f>
        <v>#REF!</v>
      </c>
      <c r="U1465" s="170" t="e">
        <f>IF(B1465=1,"",IF(AND(TrackingWorksheet!#REF!&lt;&gt;"",TrackingWorksheet!#REF!&lt;=#REF!),1,0)*D1465)</f>
        <v>#REF!</v>
      </c>
      <c r="V1465" s="170" t="str">
        <f>IF(B1465=1,"",IF(TrackingWorksheet!F1470="","",TrackingWorksheet!F1470))</f>
        <v/>
      </c>
    </row>
    <row r="1466" spans="2:22" x14ac:dyDescent="0.35">
      <c r="B1466" s="178">
        <f>IF(AND(ISBLANK(TrackingWorksheet!B1471),ISBLANK(TrackingWorksheet!C1471),ISBLANK(TrackingWorksheet!G1471),ISBLANK(TrackingWorksheet!I1471),
ISBLANK(TrackingWorksheet!#REF!)),1,0)</f>
        <v>0</v>
      </c>
      <c r="C1466" s="173">
        <f>IF(B1466=1,"",TrackingWorksheet!D1471)</f>
        <v>0</v>
      </c>
      <c r="D1466" s="176">
        <f>IF(B1466=1,"",IF(AND(TrackingWorksheet!B1471&lt;&gt;"",TrackingWorksheet!B1471&lt;=WeeklyCOVIDSummary!$C$7,OR(TrackingWorksheet!C1471="",TrackingWorksheet!C1471&gt;=WeeklyCOVIDSummary!$C$6)),1,0))</f>
        <v>0</v>
      </c>
      <c r="E1466" s="175">
        <f>IF(B1466=1,"",IF(AND(TrackingWorksheet!H1471&lt;&gt;"",TrackingWorksheet!H1471&lt;=WeeklyCOVIDSummary!$C$7),1,0)*D1466)</f>
        <v>0</v>
      </c>
      <c r="F1466" s="175">
        <f>IF(B1466=1,"",IF(AND(TrackingWorksheet!I1471&lt;&gt;"",TrackingWorksheet!I1471&lt;=WeeklyCOVIDSummary!$C$7),1,0)*D1466)</f>
        <v>0</v>
      </c>
      <c r="G1466" s="175">
        <f>IF(B1466=1,"",IF(AND(TrackingWorksheet!G1471&lt;&gt;"",TrackingWorksheet!G1471&lt;=WeeklyCOVIDSummary!$C$7,WeeklyCOVIDSummary!$C$6-TrackingWorksheet!G1471&lt;60),1,0)*D1466)</f>
        <v>0</v>
      </c>
      <c r="H1466" s="175">
        <f>IF(B1466=1,"",IF(AND(TrackingWorksheet!G1471&lt;&gt;"",TrackingWorksheet!G1471&lt;=WeeklyCOVIDSummary!$C$7,TrackingWorksheet!G1471&gt;$M$3),1,0)*D1466)</f>
        <v>0</v>
      </c>
      <c r="I1466" s="175">
        <f t="shared" si="45"/>
        <v>0</v>
      </c>
      <c r="J1466" s="175">
        <f t="shared" si="44"/>
        <v>0</v>
      </c>
      <c r="K1466" s="175">
        <f>IF(B1466=1,"",IF(AND(TrackingWorksheet!G1471="",TrackingWorksheet!H1471="", TrackingWorksheet!I1471=""),1,0)*D1466)</f>
        <v>0</v>
      </c>
      <c r="L1466" s="178" t="str">
        <f>IF(B1466=1,"",IF(TrackingWorksheet!F1471="","",TrackingWorksheet!F1471))</f>
        <v/>
      </c>
      <c r="M1466" s="170"/>
      <c r="N1466" s="170">
        <f>IF(AND(ISBLANK(TrackingWorksheet!B1471),ISBLANK(TrackingWorksheet!C1471),ISBLANK(TrackingWorksheet!G1471),ISBLANK(TrackingWorksheet!I1471),
ISBLANK(TrackingWorksheet!#REF!)),1,0)</f>
        <v>0</v>
      </c>
      <c r="O1466" s="170">
        <f>IF(B1466=1,"",TrackingWorksheet!E1471)</f>
        <v>0</v>
      </c>
      <c r="P1466" s="170" t="e">
        <f>IF(B1466=1,"",IF(AND(TrackingWorksheet!B1471&lt;&gt;"",TrackingWorksheet!B1471&lt;=#REF!,OR(TrackingWorksheet!C1471="",TrackingWorksheet!C1471&gt;=#REF!)),1,0))</f>
        <v>#REF!</v>
      </c>
      <c r="Q1466" s="170" t="e">
        <f>IF(B1466=1,"",IF(AND(TrackingWorksheet!#REF! &lt;&gt;"",TrackingWorksheet!#REF!&lt;=#REF!), 1, 0)*D1466)</f>
        <v>#REF!</v>
      </c>
      <c r="R1466" s="170" t="e">
        <f>IF(B1466=1,"",IF(AND(TrackingWorksheet!#REF! &lt;&gt;"", TrackingWorksheet!#REF!="At facility"), 1, 0)*D1466)</f>
        <v>#REF!</v>
      </c>
      <c r="S1466" s="170" t="e">
        <f>IF(B1466=1,"",IF(AND(TrackingWorksheet!#REF! &lt;&gt;"", TrackingWorksheet!#REF!="Outside of facility"), 1, 0)*D1466)</f>
        <v>#REF!</v>
      </c>
      <c r="T1466" s="170" t="e">
        <f>IF(B1466=1,"",IF(AND(TrackingWorksheet!#REF!&lt;&gt;"",TrackingWorksheet!#REF!&lt;=#REF!),1,0)*D1466)</f>
        <v>#REF!</v>
      </c>
      <c r="U1466" s="170" t="e">
        <f>IF(B1466=1,"",IF(AND(TrackingWorksheet!#REF!&lt;&gt;"",TrackingWorksheet!#REF!&lt;=#REF!),1,0)*D1466)</f>
        <v>#REF!</v>
      </c>
      <c r="V1466" s="170" t="str">
        <f>IF(B1466=1,"",IF(TrackingWorksheet!F1471="","",TrackingWorksheet!F1471))</f>
        <v/>
      </c>
    </row>
    <row r="1467" spans="2:22" x14ac:dyDescent="0.35">
      <c r="B1467" s="178">
        <f>IF(AND(ISBLANK(TrackingWorksheet!B1472),ISBLANK(TrackingWorksheet!C1472),ISBLANK(TrackingWorksheet!G1472),ISBLANK(TrackingWorksheet!I1472),
ISBLANK(TrackingWorksheet!#REF!)),1,0)</f>
        <v>0</v>
      </c>
      <c r="C1467" s="173">
        <f>IF(B1467=1,"",TrackingWorksheet!D1472)</f>
        <v>0</v>
      </c>
      <c r="D1467" s="176">
        <f>IF(B1467=1,"",IF(AND(TrackingWorksheet!B1472&lt;&gt;"",TrackingWorksheet!B1472&lt;=WeeklyCOVIDSummary!$C$7,OR(TrackingWorksheet!C1472="",TrackingWorksheet!C1472&gt;=WeeklyCOVIDSummary!$C$6)),1,0))</f>
        <v>0</v>
      </c>
      <c r="E1467" s="175">
        <f>IF(B1467=1,"",IF(AND(TrackingWorksheet!H1472&lt;&gt;"",TrackingWorksheet!H1472&lt;=WeeklyCOVIDSummary!$C$7),1,0)*D1467)</f>
        <v>0</v>
      </c>
      <c r="F1467" s="175">
        <f>IF(B1467=1,"",IF(AND(TrackingWorksheet!I1472&lt;&gt;"",TrackingWorksheet!I1472&lt;=WeeklyCOVIDSummary!$C$7),1,0)*D1467)</f>
        <v>0</v>
      </c>
      <c r="G1467" s="175">
        <f>IF(B1467=1,"",IF(AND(TrackingWorksheet!G1472&lt;&gt;"",TrackingWorksheet!G1472&lt;=WeeklyCOVIDSummary!$C$7,WeeklyCOVIDSummary!$C$6-TrackingWorksheet!G1472&lt;60),1,0)*D1467)</f>
        <v>0</v>
      </c>
      <c r="H1467" s="175">
        <f>IF(B1467=1,"",IF(AND(TrackingWorksheet!G1472&lt;&gt;"",TrackingWorksheet!G1472&lt;=WeeklyCOVIDSummary!$C$7,TrackingWorksheet!G1472&gt;$M$3),1,0)*D1467)</f>
        <v>0</v>
      </c>
      <c r="I1467" s="175">
        <f t="shared" si="45"/>
        <v>0</v>
      </c>
      <c r="J1467" s="175">
        <f t="shared" si="44"/>
        <v>0</v>
      </c>
      <c r="K1467" s="175">
        <f>IF(B1467=1,"",IF(AND(TrackingWorksheet!G1472="",TrackingWorksheet!H1472="", TrackingWorksheet!I1472=""),1,0)*D1467)</f>
        <v>0</v>
      </c>
      <c r="L1467" s="178" t="str">
        <f>IF(B1467=1,"",IF(TrackingWorksheet!F1472="","",TrackingWorksheet!F1472))</f>
        <v/>
      </c>
      <c r="M1467" s="170"/>
      <c r="N1467" s="170">
        <f>IF(AND(ISBLANK(TrackingWorksheet!B1472),ISBLANK(TrackingWorksheet!C1472),ISBLANK(TrackingWorksheet!G1472),ISBLANK(TrackingWorksheet!I1472),
ISBLANK(TrackingWorksheet!#REF!)),1,0)</f>
        <v>0</v>
      </c>
      <c r="O1467" s="170">
        <f>IF(B1467=1,"",TrackingWorksheet!E1472)</f>
        <v>0</v>
      </c>
      <c r="P1467" s="170" t="e">
        <f>IF(B1467=1,"",IF(AND(TrackingWorksheet!B1472&lt;&gt;"",TrackingWorksheet!B1472&lt;=#REF!,OR(TrackingWorksheet!C1472="",TrackingWorksheet!C1472&gt;=#REF!)),1,0))</f>
        <v>#REF!</v>
      </c>
      <c r="Q1467" s="170" t="e">
        <f>IF(B1467=1,"",IF(AND(TrackingWorksheet!#REF! &lt;&gt;"",TrackingWorksheet!#REF!&lt;=#REF!), 1, 0)*D1467)</f>
        <v>#REF!</v>
      </c>
      <c r="R1467" s="170" t="e">
        <f>IF(B1467=1,"",IF(AND(TrackingWorksheet!#REF! &lt;&gt;"", TrackingWorksheet!#REF!="At facility"), 1, 0)*D1467)</f>
        <v>#REF!</v>
      </c>
      <c r="S1467" s="170" t="e">
        <f>IF(B1467=1,"",IF(AND(TrackingWorksheet!#REF! &lt;&gt;"", TrackingWorksheet!#REF!="Outside of facility"), 1, 0)*D1467)</f>
        <v>#REF!</v>
      </c>
      <c r="T1467" s="170" t="e">
        <f>IF(B1467=1,"",IF(AND(TrackingWorksheet!#REF!&lt;&gt;"",TrackingWorksheet!#REF!&lt;=#REF!),1,0)*D1467)</f>
        <v>#REF!</v>
      </c>
      <c r="U1467" s="170" t="e">
        <f>IF(B1467=1,"",IF(AND(TrackingWorksheet!#REF!&lt;&gt;"",TrackingWorksheet!#REF!&lt;=#REF!),1,0)*D1467)</f>
        <v>#REF!</v>
      </c>
      <c r="V1467" s="170" t="str">
        <f>IF(B1467=1,"",IF(TrackingWorksheet!F1472="","",TrackingWorksheet!F1472))</f>
        <v/>
      </c>
    </row>
    <row r="1468" spans="2:22" x14ac:dyDescent="0.35">
      <c r="B1468" s="178">
        <f>IF(AND(ISBLANK(TrackingWorksheet!B1473),ISBLANK(TrackingWorksheet!C1473),ISBLANK(TrackingWorksheet!G1473),ISBLANK(TrackingWorksheet!I1473),
ISBLANK(TrackingWorksheet!#REF!)),1,0)</f>
        <v>0</v>
      </c>
      <c r="C1468" s="173">
        <f>IF(B1468=1,"",TrackingWorksheet!D1473)</f>
        <v>0</v>
      </c>
      <c r="D1468" s="176">
        <f>IF(B1468=1,"",IF(AND(TrackingWorksheet!B1473&lt;&gt;"",TrackingWorksheet!B1473&lt;=WeeklyCOVIDSummary!$C$7,OR(TrackingWorksheet!C1473="",TrackingWorksheet!C1473&gt;=WeeklyCOVIDSummary!$C$6)),1,0))</f>
        <v>0</v>
      </c>
      <c r="E1468" s="175">
        <f>IF(B1468=1,"",IF(AND(TrackingWorksheet!H1473&lt;&gt;"",TrackingWorksheet!H1473&lt;=WeeklyCOVIDSummary!$C$7),1,0)*D1468)</f>
        <v>0</v>
      </c>
      <c r="F1468" s="175">
        <f>IF(B1468=1,"",IF(AND(TrackingWorksheet!I1473&lt;&gt;"",TrackingWorksheet!I1473&lt;=WeeklyCOVIDSummary!$C$7),1,0)*D1468)</f>
        <v>0</v>
      </c>
      <c r="G1468" s="175">
        <f>IF(B1468=1,"",IF(AND(TrackingWorksheet!G1473&lt;&gt;"",TrackingWorksheet!G1473&lt;=WeeklyCOVIDSummary!$C$7,WeeklyCOVIDSummary!$C$6-TrackingWorksheet!G1473&lt;60),1,0)*D1468)</f>
        <v>0</v>
      </c>
      <c r="H1468" s="175">
        <f>IF(B1468=1,"",IF(AND(TrackingWorksheet!G1473&lt;&gt;"",TrackingWorksheet!G1473&lt;=WeeklyCOVIDSummary!$C$7,TrackingWorksheet!G1473&gt;$M$3),1,0)*D1468)</f>
        <v>0</v>
      </c>
      <c r="I1468" s="175">
        <f t="shared" si="45"/>
        <v>0</v>
      </c>
      <c r="J1468" s="175">
        <f t="shared" si="44"/>
        <v>0</v>
      </c>
      <c r="K1468" s="175">
        <f>IF(B1468=1,"",IF(AND(TrackingWorksheet!G1473="",TrackingWorksheet!H1473="", TrackingWorksheet!I1473=""),1,0)*D1468)</f>
        <v>0</v>
      </c>
      <c r="L1468" s="178" t="str">
        <f>IF(B1468=1,"",IF(TrackingWorksheet!F1473="","",TrackingWorksheet!F1473))</f>
        <v/>
      </c>
      <c r="M1468" s="170"/>
      <c r="N1468" s="170">
        <f>IF(AND(ISBLANK(TrackingWorksheet!B1473),ISBLANK(TrackingWorksheet!C1473),ISBLANK(TrackingWorksheet!G1473),ISBLANK(TrackingWorksheet!I1473),
ISBLANK(TrackingWorksheet!#REF!)),1,0)</f>
        <v>0</v>
      </c>
      <c r="O1468" s="170">
        <f>IF(B1468=1,"",TrackingWorksheet!E1473)</f>
        <v>0</v>
      </c>
      <c r="P1468" s="170" t="e">
        <f>IF(B1468=1,"",IF(AND(TrackingWorksheet!B1473&lt;&gt;"",TrackingWorksheet!B1473&lt;=#REF!,OR(TrackingWorksheet!C1473="",TrackingWorksheet!C1473&gt;=#REF!)),1,0))</f>
        <v>#REF!</v>
      </c>
      <c r="Q1468" s="170" t="e">
        <f>IF(B1468=1,"",IF(AND(TrackingWorksheet!#REF! &lt;&gt;"",TrackingWorksheet!#REF!&lt;=#REF!), 1, 0)*D1468)</f>
        <v>#REF!</v>
      </c>
      <c r="R1468" s="170" t="e">
        <f>IF(B1468=1,"",IF(AND(TrackingWorksheet!#REF! &lt;&gt;"", TrackingWorksheet!#REF!="At facility"), 1, 0)*D1468)</f>
        <v>#REF!</v>
      </c>
      <c r="S1468" s="170" t="e">
        <f>IF(B1468=1,"",IF(AND(TrackingWorksheet!#REF! &lt;&gt;"", TrackingWorksheet!#REF!="Outside of facility"), 1, 0)*D1468)</f>
        <v>#REF!</v>
      </c>
      <c r="T1468" s="170" t="e">
        <f>IF(B1468=1,"",IF(AND(TrackingWorksheet!#REF!&lt;&gt;"",TrackingWorksheet!#REF!&lt;=#REF!),1,0)*D1468)</f>
        <v>#REF!</v>
      </c>
      <c r="U1468" s="170" t="e">
        <f>IF(B1468=1,"",IF(AND(TrackingWorksheet!#REF!&lt;&gt;"",TrackingWorksheet!#REF!&lt;=#REF!),1,0)*D1468)</f>
        <v>#REF!</v>
      </c>
      <c r="V1468" s="170" t="str">
        <f>IF(B1468=1,"",IF(TrackingWorksheet!F1473="","",TrackingWorksheet!F1473))</f>
        <v/>
      </c>
    </row>
    <row r="1469" spans="2:22" x14ac:dyDescent="0.35">
      <c r="B1469" s="178">
        <f>IF(AND(ISBLANK(TrackingWorksheet!B1474),ISBLANK(TrackingWorksheet!C1474),ISBLANK(TrackingWorksheet!G1474),ISBLANK(TrackingWorksheet!I1474),
ISBLANK(TrackingWorksheet!#REF!)),1,0)</f>
        <v>0</v>
      </c>
      <c r="C1469" s="173">
        <f>IF(B1469=1,"",TrackingWorksheet!D1474)</f>
        <v>0</v>
      </c>
      <c r="D1469" s="176">
        <f>IF(B1469=1,"",IF(AND(TrackingWorksheet!B1474&lt;&gt;"",TrackingWorksheet!B1474&lt;=WeeklyCOVIDSummary!$C$7,OR(TrackingWorksheet!C1474="",TrackingWorksheet!C1474&gt;=WeeklyCOVIDSummary!$C$6)),1,0))</f>
        <v>0</v>
      </c>
      <c r="E1469" s="175">
        <f>IF(B1469=1,"",IF(AND(TrackingWorksheet!H1474&lt;&gt;"",TrackingWorksheet!H1474&lt;=WeeklyCOVIDSummary!$C$7),1,0)*D1469)</f>
        <v>0</v>
      </c>
      <c r="F1469" s="175">
        <f>IF(B1469=1,"",IF(AND(TrackingWorksheet!I1474&lt;&gt;"",TrackingWorksheet!I1474&lt;=WeeklyCOVIDSummary!$C$7),1,0)*D1469)</f>
        <v>0</v>
      </c>
      <c r="G1469" s="175">
        <f>IF(B1469=1,"",IF(AND(TrackingWorksheet!G1474&lt;&gt;"",TrackingWorksheet!G1474&lt;=WeeklyCOVIDSummary!$C$7,WeeklyCOVIDSummary!$C$6-TrackingWorksheet!G1474&lt;60),1,0)*D1469)</f>
        <v>0</v>
      </c>
      <c r="H1469" s="175">
        <f>IF(B1469=1,"",IF(AND(TrackingWorksheet!G1474&lt;&gt;"",TrackingWorksheet!G1474&lt;=WeeklyCOVIDSummary!$C$7,TrackingWorksheet!G1474&gt;$M$3),1,0)*D1469)</f>
        <v>0</v>
      </c>
      <c r="I1469" s="175">
        <f t="shared" si="45"/>
        <v>0</v>
      </c>
      <c r="J1469" s="175">
        <f t="shared" si="44"/>
        <v>0</v>
      </c>
      <c r="K1469" s="175">
        <f>IF(B1469=1,"",IF(AND(TrackingWorksheet!G1474="",TrackingWorksheet!H1474="", TrackingWorksheet!I1474=""),1,0)*D1469)</f>
        <v>0</v>
      </c>
      <c r="L1469" s="178" t="str">
        <f>IF(B1469=1,"",IF(TrackingWorksheet!F1474="","",TrackingWorksheet!F1474))</f>
        <v/>
      </c>
      <c r="M1469" s="170"/>
      <c r="N1469" s="170">
        <f>IF(AND(ISBLANK(TrackingWorksheet!B1474),ISBLANK(TrackingWorksheet!C1474),ISBLANK(TrackingWorksheet!G1474),ISBLANK(TrackingWorksheet!I1474),
ISBLANK(TrackingWorksheet!#REF!)),1,0)</f>
        <v>0</v>
      </c>
      <c r="O1469" s="170">
        <f>IF(B1469=1,"",TrackingWorksheet!E1474)</f>
        <v>0</v>
      </c>
      <c r="P1469" s="170" t="e">
        <f>IF(B1469=1,"",IF(AND(TrackingWorksheet!B1474&lt;&gt;"",TrackingWorksheet!B1474&lt;=#REF!,OR(TrackingWorksheet!C1474="",TrackingWorksheet!C1474&gt;=#REF!)),1,0))</f>
        <v>#REF!</v>
      </c>
      <c r="Q1469" s="170" t="e">
        <f>IF(B1469=1,"",IF(AND(TrackingWorksheet!#REF! &lt;&gt;"",TrackingWorksheet!#REF!&lt;=#REF!), 1, 0)*D1469)</f>
        <v>#REF!</v>
      </c>
      <c r="R1469" s="170" t="e">
        <f>IF(B1469=1,"",IF(AND(TrackingWorksheet!#REF! &lt;&gt;"", TrackingWorksheet!#REF!="At facility"), 1, 0)*D1469)</f>
        <v>#REF!</v>
      </c>
      <c r="S1469" s="170" t="e">
        <f>IF(B1469=1,"",IF(AND(TrackingWorksheet!#REF! &lt;&gt;"", TrackingWorksheet!#REF!="Outside of facility"), 1, 0)*D1469)</f>
        <v>#REF!</v>
      </c>
      <c r="T1469" s="170" t="e">
        <f>IF(B1469=1,"",IF(AND(TrackingWorksheet!#REF!&lt;&gt;"",TrackingWorksheet!#REF!&lt;=#REF!),1,0)*D1469)</f>
        <v>#REF!</v>
      </c>
      <c r="U1469" s="170" t="e">
        <f>IF(B1469=1,"",IF(AND(TrackingWorksheet!#REF!&lt;&gt;"",TrackingWorksheet!#REF!&lt;=#REF!),1,0)*D1469)</f>
        <v>#REF!</v>
      </c>
      <c r="V1469" s="170" t="str">
        <f>IF(B1469=1,"",IF(TrackingWorksheet!F1474="","",TrackingWorksheet!F1474))</f>
        <v/>
      </c>
    </row>
    <row r="1470" spans="2:22" x14ac:dyDescent="0.35">
      <c r="B1470" s="178">
        <f>IF(AND(ISBLANK(TrackingWorksheet!B1475),ISBLANK(TrackingWorksheet!C1475),ISBLANK(TrackingWorksheet!G1475),ISBLANK(TrackingWorksheet!I1475),
ISBLANK(TrackingWorksheet!#REF!)),1,0)</f>
        <v>0</v>
      </c>
      <c r="C1470" s="173">
        <f>IF(B1470=1,"",TrackingWorksheet!D1475)</f>
        <v>0</v>
      </c>
      <c r="D1470" s="176">
        <f>IF(B1470=1,"",IF(AND(TrackingWorksheet!B1475&lt;&gt;"",TrackingWorksheet!B1475&lt;=WeeklyCOVIDSummary!$C$7,OR(TrackingWorksheet!C1475="",TrackingWorksheet!C1475&gt;=WeeklyCOVIDSummary!$C$6)),1,0))</f>
        <v>0</v>
      </c>
      <c r="E1470" s="175">
        <f>IF(B1470=1,"",IF(AND(TrackingWorksheet!H1475&lt;&gt;"",TrackingWorksheet!H1475&lt;=WeeklyCOVIDSummary!$C$7),1,0)*D1470)</f>
        <v>0</v>
      </c>
      <c r="F1470" s="175">
        <f>IF(B1470=1,"",IF(AND(TrackingWorksheet!I1475&lt;&gt;"",TrackingWorksheet!I1475&lt;=WeeklyCOVIDSummary!$C$7),1,0)*D1470)</f>
        <v>0</v>
      </c>
      <c r="G1470" s="175">
        <f>IF(B1470=1,"",IF(AND(TrackingWorksheet!G1475&lt;&gt;"",TrackingWorksheet!G1475&lt;=WeeklyCOVIDSummary!$C$7,WeeklyCOVIDSummary!$C$6-TrackingWorksheet!G1475&lt;60),1,0)*D1470)</f>
        <v>0</v>
      </c>
      <c r="H1470" s="175">
        <f>IF(B1470=1,"",IF(AND(TrackingWorksheet!G1475&lt;&gt;"",TrackingWorksheet!G1475&lt;=WeeklyCOVIDSummary!$C$7,TrackingWorksheet!G1475&gt;$M$3),1,0)*D1470)</f>
        <v>0</v>
      </c>
      <c r="I1470" s="175">
        <f t="shared" si="45"/>
        <v>0</v>
      </c>
      <c r="J1470" s="175">
        <f t="shared" si="44"/>
        <v>0</v>
      </c>
      <c r="K1470" s="175">
        <f>IF(B1470=1,"",IF(AND(TrackingWorksheet!G1475="",TrackingWorksheet!H1475="", TrackingWorksheet!I1475=""),1,0)*D1470)</f>
        <v>0</v>
      </c>
      <c r="L1470" s="178" t="str">
        <f>IF(B1470=1,"",IF(TrackingWorksheet!F1475="","",TrackingWorksheet!F1475))</f>
        <v/>
      </c>
      <c r="M1470" s="170"/>
      <c r="N1470" s="170">
        <f>IF(AND(ISBLANK(TrackingWorksheet!B1475),ISBLANK(TrackingWorksheet!C1475),ISBLANK(TrackingWorksheet!G1475),ISBLANK(TrackingWorksheet!I1475),
ISBLANK(TrackingWorksheet!#REF!)),1,0)</f>
        <v>0</v>
      </c>
      <c r="O1470" s="170">
        <f>IF(B1470=1,"",TrackingWorksheet!E1475)</f>
        <v>0</v>
      </c>
      <c r="P1470" s="170" t="e">
        <f>IF(B1470=1,"",IF(AND(TrackingWorksheet!B1475&lt;&gt;"",TrackingWorksheet!B1475&lt;=#REF!,OR(TrackingWorksheet!C1475="",TrackingWorksheet!C1475&gt;=#REF!)),1,0))</f>
        <v>#REF!</v>
      </c>
      <c r="Q1470" s="170" t="e">
        <f>IF(B1470=1,"",IF(AND(TrackingWorksheet!#REF! &lt;&gt;"",TrackingWorksheet!#REF!&lt;=#REF!), 1, 0)*D1470)</f>
        <v>#REF!</v>
      </c>
      <c r="R1470" s="170" t="e">
        <f>IF(B1470=1,"",IF(AND(TrackingWorksheet!#REF! &lt;&gt;"", TrackingWorksheet!#REF!="At facility"), 1, 0)*D1470)</f>
        <v>#REF!</v>
      </c>
      <c r="S1470" s="170" t="e">
        <f>IF(B1470=1,"",IF(AND(TrackingWorksheet!#REF! &lt;&gt;"", TrackingWorksheet!#REF!="Outside of facility"), 1, 0)*D1470)</f>
        <v>#REF!</v>
      </c>
      <c r="T1470" s="170" t="e">
        <f>IF(B1470=1,"",IF(AND(TrackingWorksheet!#REF!&lt;&gt;"",TrackingWorksheet!#REF!&lt;=#REF!),1,0)*D1470)</f>
        <v>#REF!</v>
      </c>
      <c r="U1470" s="170" t="e">
        <f>IF(B1470=1,"",IF(AND(TrackingWorksheet!#REF!&lt;&gt;"",TrackingWorksheet!#REF!&lt;=#REF!),1,0)*D1470)</f>
        <v>#REF!</v>
      </c>
      <c r="V1470" s="170" t="str">
        <f>IF(B1470=1,"",IF(TrackingWorksheet!F1475="","",TrackingWorksheet!F1475))</f>
        <v/>
      </c>
    </row>
    <row r="1471" spans="2:22" x14ac:dyDescent="0.35">
      <c r="B1471" s="178">
        <f>IF(AND(ISBLANK(TrackingWorksheet!B1476),ISBLANK(TrackingWorksheet!C1476),ISBLANK(TrackingWorksheet!G1476),ISBLANK(TrackingWorksheet!I1476),
ISBLANK(TrackingWorksheet!#REF!)),1,0)</f>
        <v>0</v>
      </c>
      <c r="C1471" s="173">
        <f>IF(B1471=1,"",TrackingWorksheet!D1476)</f>
        <v>0</v>
      </c>
      <c r="D1471" s="176">
        <f>IF(B1471=1,"",IF(AND(TrackingWorksheet!B1476&lt;&gt;"",TrackingWorksheet!B1476&lt;=WeeklyCOVIDSummary!$C$7,OR(TrackingWorksheet!C1476="",TrackingWorksheet!C1476&gt;=WeeklyCOVIDSummary!$C$6)),1,0))</f>
        <v>0</v>
      </c>
      <c r="E1471" s="175">
        <f>IF(B1471=1,"",IF(AND(TrackingWorksheet!H1476&lt;&gt;"",TrackingWorksheet!H1476&lt;=WeeklyCOVIDSummary!$C$7),1,0)*D1471)</f>
        <v>0</v>
      </c>
      <c r="F1471" s="175">
        <f>IF(B1471=1,"",IF(AND(TrackingWorksheet!I1476&lt;&gt;"",TrackingWorksheet!I1476&lt;=WeeklyCOVIDSummary!$C$7),1,0)*D1471)</f>
        <v>0</v>
      </c>
      <c r="G1471" s="175">
        <f>IF(B1471=1,"",IF(AND(TrackingWorksheet!G1476&lt;&gt;"",TrackingWorksheet!G1476&lt;=WeeklyCOVIDSummary!$C$7,WeeklyCOVIDSummary!$C$6-TrackingWorksheet!G1476&lt;60),1,0)*D1471)</f>
        <v>0</v>
      </c>
      <c r="H1471" s="175">
        <f>IF(B1471=1,"",IF(AND(TrackingWorksheet!G1476&lt;&gt;"",TrackingWorksheet!G1476&lt;=WeeklyCOVIDSummary!$C$7,TrackingWorksheet!G1476&gt;$M$3),1,0)*D1471)</f>
        <v>0</v>
      </c>
      <c r="I1471" s="175">
        <f t="shared" si="45"/>
        <v>0</v>
      </c>
      <c r="J1471" s="175">
        <f t="shared" si="44"/>
        <v>0</v>
      </c>
      <c r="K1471" s="175">
        <f>IF(B1471=1,"",IF(AND(TrackingWorksheet!G1476="",TrackingWorksheet!H1476="", TrackingWorksheet!I1476=""),1,0)*D1471)</f>
        <v>0</v>
      </c>
      <c r="L1471" s="178" t="str">
        <f>IF(B1471=1,"",IF(TrackingWorksheet!F1476="","",TrackingWorksheet!F1476))</f>
        <v/>
      </c>
      <c r="M1471" s="170"/>
      <c r="N1471" s="170">
        <f>IF(AND(ISBLANK(TrackingWorksheet!B1476),ISBLANK(TrackingWorksheet!C1476),ISBLANK(TrackingWorksheet!G1476),ISBLANK(TrackingWorksheet!I1476),
ISBLANK(TrackingWorksheet!#REF!)),1,0)</f>
        <v>0</v>
      </c>
      <c r="O1471" s="170">
        <f>IF(B1471=1,"",TrackingWorksheet!E1476)</f>
        <v>0</v>
      </c>
      <c r="P1471" s="170" t="e">
        <f>IF(B1471=1,"",IF(AND(TrackingWorksheet!B1476&lt;&gt;"",TrackingWorksheet!B1476&lt;=#REF!,OR(TrackingWorksheet!C1476="",TrackingWorksheet!C1476&gt;=#REF!)),1,0))</f>
        <v>#REF!</v>
      </c>
      <c r="Q1471" s="170" t="e">
        <f>IF(B1471=1,"",IF(AND(TrackingWorksheet!#REF! &lt;&gt;"",TrackingWorksheet!#REF!&lt;=#REF!), 1, 0)*D1471)</f>
        <v>#REF!</v>
      </c>
      <c r="R1471" s="170" t="e">
        <f>IF(B1471=1,"",IF(AND(TrackingWorksheet!#REF! &lt;&gt;"", TrackingWorksheet!#REF!="At facility"), 1, 0)*D1471)</f>
        <v>#REF!</v>
      </c>
      <c r="S1471" s="170" t="e">
        <f>IF(B1471=1,"",IF(AND(TrackingWorksheet!#REF! &lt;&gt;"", TrackingWorksheet!#REF!="Outside of facility"), 1, 0)*D1471)</f>
        <v>#REF!</v>
      </c>
      <c r="T1471" s="170" t="e">
        <f>IF(B1471=1,"",IF(AND(TrackingWorksheet!#REF!&lt;&gt;"",TrackingWorksheet!#REF!&lt;=#REF!),1,0)*D1471)</f>
        <v>#REF!</v>
      </c>
      <c r="U1471" s="170" t="e">
        <f>IF(B1471=1,"",IF(AND(TrackingWorksheet!#REF!&lt;&gt;"",TrackingWorksheet!#REF!&lt;=#REF!),1,0)*D1471)</f>
        <v>#REF!</v>
      </c>
      <c r="V1471" s="170" t="str">
        <f>IF(B1471=1,"",IF(TrackingWorksheet!F1476="","",TrackingWorksheet!F1476))</f>
        <v/>
      </c>
    </row>
    <row r="1472" spans="2:22" x14ac:dyDescent="0.35">
      <c r="B1472" s="178">
        <f>IF(AND(ISBLANK(TrackingWorksheet!B1477),ISBLANK(TrackingWorksheet!C1477),ISBLANK(TrackingWorksheet!G1477),ISBLANK(TrackingWorksheet!I1477),
ISBLANK(TrackingWorksheet!#REF!)),1,0)</f>
        <v>0</v>
      </c>
      <c r="C1472" s="173">
        <f>IF(B1472=1,"",TrackingWorksheet!D1477)</f>
        <v>0</v>
      </c>
      <c r="D1472" s="176">
        <f>IF(B1472=1,"",IF(AND(TrackingWorksheet!B1477&lt;&gt;"",TrackingWorksheet!B1477&lt;=WeeklyCOVIDSummary!$C$7,OR(TrackingWorksheet!C1477="",TrackingWorksheet!C1477&gt;=WeeklyCOVIDSummary!$C$6)),1,0))</f>
        <v>0</v>
      </c>
      <c r="E1472" s="175">
        <f>IF(B1472=1,"",IF(AND(TrackingWorksheet!H1477&lt;&gt;"",TrackingWorksheet!H1477&lt;=WeeklyCOVIDSummary!$C$7),1,0)*D1472)</f>
        <v>0</v>
      </c>
      <c r="F1472" s="175">
        <f>IF(B1472=1,"",IF(AND(TrackingWorksheet!I1477&lt;&gt;"",TrackingWorksheet!I1477&lt;=WeeklyCOVIDSummary!$C$7),1,0)*D1472)</f>
        <v>0</v>
      </c>
      <c r="G1472" s="175">
        <f>IF(B1472=1,"",IF(AND(TrackingWorksheet!G1477&lt;&gt;"",TrackingWorksheet!G1477&lt;=WeeklyCOVIDSummary!$C$7,WeeklyCOVIDSummary!$C$6-TrackingWorksheet!G1477&lt;60),1,0)*D1472)</f>
        <v>0</v>
      </c>
      <c r="H1472" s="175">
        <f>IF(B1472=1,"",IF(AND(TrackingWorksheet!G1477&lt;&gt;"",TrackingWorksheet!G1477&lt;=WeeklyCOVIDSummary!$C$7,TrackingWorksheet!G1477&gt;$M$3),1,0)*D1472)</f>
        <v>0</v>
      </c>
      <c r="I1472" s="175">
        <f t="shared" si="45"/>
        <v>0</v>
      </c>
      <c r="J1472" s="175">
        <f t="shared" si="44"/>
        <v>0</v>
      </c>
      <c r="K1472" s="175">
        <f>IF(B1472=1,"",IF(AND(TrackingWorksheet!G1477="",TrackingWorksheet!H1477="", TrackingWorksheet!I1477=""),1,0)*D1472)</f>
        <v>0</v>
      </c>
      <c r="L1472" s="178" t="str">
        <f>IF(B1472=1,"",IF(TrackingWorksheet!F1477="","",TrackingWorksheet!F1477))</f>
        <v/>
      </c>
      <c r="M1472" s="170"/>
      <c r="N1472" s="170">
        <f>IF(AND(ISBLANK(TrackingWorksheet!B1477),ISBLANK(TrackingWorksheet!C1477),ISBLANK(TrackingWorksheet!G1477),ISBLANK(TrackingWorksheet!I1477),
ISBLANK(TrackingWorksheet!#REF!)),1,0)</f>
        <v>0</v>
      </c>
      <c r="O1472" s="170">
        <f>IF(B1472=1,"",TrackingWorksheet!E1477)</f>
        <v>0</v>
      </c>
      <c r="P1472" s="170" t="e">
        <f>IF(B1472=1,"",IF(AND(TrackingWorksheet!B1477&lt;&gt;"",TrackingWorksheet!B1477&lt;=#REF!,OR(TrackingWorksheet!C1477="",TrackingWorksheet!C1477&gt;=#REF!)),1,0))</f>
        <v>#REF!</v>
      </c>
      <c r="Q1472" s="170" t="e">
        <f>IF(B1472=1,"",IF(AND(TrackingWorksheet!#REF! &lt;&gt;"",TrackingWorksheet!#REF!&lt;=#REF!), 1, 0)*D1472)</f>
        <v>#REF!</v>
      </c>
      <c r="R1472" s="170" t="e">
        <f>IF(B1472=1,"",IF(AND(TrackingWorksheet!#REF! &lt;&gt;"", TrackingWorksheet!#REF!="At facility"), 1, 0)*D1472)</f>
        <v>#REF!</v>
      </c>
      <c r="S1472" s="170" t="e">
        <f>IF(B1472=1,"",IF(AND(TrackingWorksheet!#REF! &lt;&gt;"", TrackingWorksheet!#REF!="Outside of facility"), 1, 0)*D1472)</f>
        <v>#REF!</v>
      </c>
      <c r="T1472" s="170" t="e">
        <f>IF(B1472=1,"",IF(AND(TrackingWorksheet!#REF!&lt;&gt;"",TrackingWorksheet!#REF!&lt;=#REF!),1,0)*D1472)</f>
        <v>#REF!</v>
      </c>
      <c r="U1472" s="170" t="e">
        <f>IF(B1472=1,"",IF(AND(TrackingWorksheet!#REF!&lt;&gt;"",TrackingWorksheet!#REF!&lt;=#REF!),1,0)*D1472)</f>
        <v>#REF!</v>
      </c>
      <c r="V1472" s="170" t="str">
        <f>IF(B1472=1,"",IF(TrackingWorksheet!F1477="","",TrackingWorksheet!F1477))</f>
        <v/>
      </c>
    </row>
    <row r="1473" spans="2:22" x14ac:dyDescent="0.35">
      <c r="B1473" s="178">
        <f>IF(AND(ISBLANK(TrackingWorksheet!B1478),ISBLANK(TrackingWorksheet!C1478),ISBLANK(TrackingWorksheet!G1478),ISBLANK(TrackingWorksheet!I1478),
ISBLANK(TrackingWorksheet!#REF!)),1,0)</f>
        <v>0</v>
      </c>
      <c r="C1473" s="173">
        <f>IF(B1473=1,"",TrackingWorksheet!D1478)</f>
        <v>0</v>
      </c>
      <c r="D1473" s="176">
        <f>IF(B1473=1,"",IF(AND(TrackingWorksheet!B1478&lt;&gt;"",TrackingWorksheet!B1478&lt;=WeeklyCOVIDSummary!$C$7,OR(TrackingWorksheet!C1478="",TrackingWorksheet!C1478&gt;=WeeklyCOVIDSummary!$C$6)),1,0))</f>
        <v>0</v>
      </c>
      <c r="E1473" s="175">
        <f>IF(B1473=1,"",IF(AND(TrackingWorksheet!H1478&lt;&gt;"",TrackingWorksheet!H1478&lt;=WeeklyCOVIDSummary!$C$7),1,0)*D1473)</f>
        <v>0</v>
      </c>
      <c r="F1473" s="175">
        <f>IF(B1473=1,"",IF(AND(TrackingWorksheet!I1478&lt;&gt;"",TrackingWorksheet!I1478&lt;=WeeklyCOVIDSummary!$C$7),1,0)*D1473)</f>
        <v>0</v>
      </c>
      <c r="G1473" s="175">
        <f>IF(B1473=1,"",IF(AND(TrackingWorksheet!G1478&lt;&gt;"",TrackingWorksheet!G1478&lt;=WeeklyCOVIDSummary!$C$7,WeeklyCOVIDSummary!$C$6-TrackingWorksheet!G1478&lt;60),1,0)*D1473)</f>
        <v>0</v>
      </c>
      <c r="H1473" s="175">
        <f>IF(B1473=1,"",IF(AND(TrackingWorksheet!G1478&lt;&gt;"",TrackingWorksheet!G1478&lt;=WeeklyCOVIDSummary!$C$7,TrackingWorksheet!G1478&gt;$M$3),1,0)*D1473)</f>
        <v>0</v>
      </c>
      <c r="I1473" s="175">
        <f t="shared" si="45"/>
        <v>0</v>
      </c>
      <c r="J1473" s="175">
        <f t="shared" si="44"/>
        <v>0</v>
      </c>
      <c r="K1473" s="175">
        <f>IF(B1473=1,"",IF(AND(TrackingWorksheet!G1478="",TrackingWorksheet!H1478="", TrackingWorksheet!I1478=""),1,0)*D1473)</f>
        <v>0</v>
      </c>
      <c r="L1473" s="178" t="str">
        <f>IF(B1473=1,"",IF(TrackingWorksheet!F1478="","",TrackingWorksheet!F1478))</f>
        <v/>
      </c>
      <c r="M1473" s="170"/>
      <c r="N1473" s="170">
        <f>IF(AND(ISBLANK(TrackingWorksheet!B1478),ISBLANK(TrackingWorksheet!C1478),ISBLANK(TrackingWorksheet!G1478),ISBLANK(TrackingWorksheet!I1478),
ISBLANK(TrackingWorksheet!#REF!)),1,0)</f>
        <v>0</v>
      </c>
      <c r="O1473" s="170">
        <f>IF(B1473=1,"",TrackingWorksheet!E1478)</f>
        <v>0</v>
      </c>
      <c r="P1473" s="170" t="e">
        <f>IF(B1473=1,"",IF(AND(TrackingWorksheet!B1478&lt;&gt;"",TrackingWorksheet!B1478&lt;=#REF!,OR(TrackingWorksheet!C1478="",TrackingWorksheet!C1478&gt;=#REF!)),1,0))</f>
        <v>#REF!</v>
      </c>
      <c r="Q1473" s="170" t="e">
        <f>IF(B1473=1,"",IF(AND(TrackingWorksheet!#REF! &lt;&gt;"",TrackingWorksheet!#REF!&lt;=#REF!), 1, 0)*D1473)</f>
        <v>#REF!</v>
      </c>
      <c r="R1473" s="170" t="e">
        <f>IF(B1473=1,"",IF(AND(TrackingWorksheet!#REF! &lt;&gt;"", TrackingWorksheet!#REF!="At facility"), 1, 0)*D1473)</f>
        <v>#REF!</v>
      </c>
      <c r="S1473" s="170" t="e">
        <f>IF(B1473=1,"",IF(AND(TrackingWorksheet!#REF! &lt;&gt;"", TrackingWorksheet!#REF!="Outside of facility"), 1, 0)*D1473)</f>
        <v>#REF!</v>
      </c>
      <c r="T1473" s="170" t="e">
        <f>IF(B1473=1,"",IF(AND(TrackingWorksheet!#REF!&lt;&gt;"",TrackingWorksheet!#REF!&lt;=#REF!),1,0)*D1473)</f>
        <v>#REF!</v>
      </c>
      <c r="U1473" s="170" t="e">
        <f>IF(B1473=1,"",IF(AND(TrackingWorksheet!#REF!&lt;&gt;"",TrackingWorksheet!#REF!&lt;=#REF!),1,0)*D1473)</f>
        <v>#REF!</v>
      </c>
      <c r="V1473" s="170" t="str">
        <f>IF(B1473=1,"",IF(TrackingWorksheet!F1478="","",TrackingWorksheet!F1478))</f>
        <v/>
      </c>
    </row>
    <row r="1474" spans="2:22" x14ac:dyDescent="0.35">
      <c r="B1474" s="178">
        <f>IF(AND(ISBLANK(TrackingWorksheet!B1479),ISBLANK(TrackingWorksheet!C1479),ISBLANK(TrackingWorksheet!G1479),ISBLANK(TrackingWorksheet!I1479),
ISBLANK(TrackingWorksheet!#REF!)),1,0)</f>
        <v>0</v>
      </c>
      <c r="C1474" s="173">
        <f>IF(B1474=1,"",TrackingWorksheet!D1479)</f>
        <v>0</v>
      </c>
      <c r="D1474" s="176">
        <f>IF(B1474=1,"",IF(AND(TrackingWorksheet!B1479&lt;&gt;"",TrackingWorksheet!B1479&lt;=WeeklyCOVIDSummary!$C$7,OR(TrackingWorksheet!C1479="",TrackingWorksheet!C1479&gt;=WeeklyCOVIDSummary!$C$6)),1,0))</f>
        <v>0</v>
      </c>
      <c r="E1474" s="175">
        <f>IF(B1474=1,"",IF(AND(TrackingWorksheet!H1479&lt;&gt;"",TrackingWorksheet!H1479&lt;=WeeklyCOVIDSummary!$C$7),1,0)*D1474)</f>
        <v>0</v>
      </c>
      <c r="F1474" s="175">
        <f>IF(B1474=1,"",IF(AND(TrackingWorksheet!I1479&lt;&gt;"",TrackingWorksheet!I1479&lt;=WeeklyCOVIDSummary!$C$7),1,0)*D1474)</f>
        <v>0</v>
      </c>
      <c r="G1474" s="175">
        <f>IF(B1474=1,"",IF(AND(TrackingWorksheet!G1479&lt;&gt;"",TrackingWorksheet!G1479&lt;=WeeklyCOVIDSummary!$C$7,WeeklyCOVIDSummary!$C$6-TrackingWorksheet!G1479&lt;60),1,0)*D1474)</f>
        <v>0</v>
      </c>
      <c r="H1474" s="175">
        <f>IF(B1474=1,"",IF(AND(TrackingWorksheet!G1479&lt;&gt;"",TrackingWorksheet!G1479&lt;=WeeklyCOVIDSummary!$C$7,TrackingWorksheet!G1479&gt;$M$3),1,0)*D1474)</f>
        <v>0</v>
      </c>
      <c r="I1474" s="175">
        <f t="shared" si="45"/>
        <v>0</v>
      </c>
      <c r="J1474" s="175">
        <f t="shared" si="44"/>
        <v>0</v>
      </c>
      <c r="K1474" s="175">
        <f>IF(B1474=1,"",IF(AND(TrackingWorksheet!G1479="",TrackingWorksheet!H1479="", TrackingWorksheet!I1479=""),1,0)*D1474)</f>
        <v>0</v>
      </c>
      <c r="L1474" s="178" t="str">
        <f>IF(B1474=1,"",IF(TrackingWorksheet!F1479="","",TrackingWorksheet!F1479))</f>
        <v/>
      </c>
      <c r="M1474" s="170"/>
      <c r="N1474" s="170">
        <f>IF(AND(ISBLANK(TrackingWorksheet!B1479),ISBLANK(TrackingWorksheet!C1479),ISBLANK(TrackingWorksheet!G1479),ISBLANK(TrackingWorksheet!I1479),
ISBLANK(TrackingWorksheet!#REF!)),1,0)</f>
        <v>0</v>
      </c>
      <c r="O1474" s="170">
        <f>IF(B1474=1,"",TrackingWorksheet!E1479)</f>
        <v>0</v>
      </c>
      <c r="P1474" s="170" t="e">
        <f>IF(B1474=1,"",IF(AND(TrackingWorksheet!B1479&lt;&gt;"",TrackingWorksheet!B1479&lt;=#REF!,OR(TrackingWorksheet!C1479="",TrackingWorksheet!C1479&gt;=#REF!)),1,0))</f>
        <v>#REF!</v>
      </c>
      <c r="Q1474" s="170" t="e">
        <f>IF(B1474=1,"",IF(AND(TrackingWorksheet!#REF! &lt;&gt;"",TrackingWorksheet!#REF!&lt;=#REF!), 1, 0)*D1474)</f>
        <v>#REF!</v>
      </c>
      <c r="R1474" s="170" t="e">
        <f>IF(B1474=1,"",IF(AND(TrackingWorksheet!#REF! &lt;&gt;"", TrackingWorksheet!#REF!="At facility"), 1, 0)*D1474)</f>
        <v>#REF!</v>
      </c>
      <c r="S1474" s="170" t="e">
        <f>IF(B1474=1,"",IF(AND(TrackingWorksheet!#REF! &lt;&gt;"", TrackingWorksheet!#REF!="Outside of facility"), 1, 0)*D1474)</f>
        <v>#REF!</v>
      </c>
      <c r="T1474" s="170" t="e">
        <f>IF(B1474=1,"",IF(AND(TrackingWorksheet!#REF!&lt;&gt;"",TrackingWorksheet!#REF!&lt;=#REF!),1,0)*D1474)</f>
        <v>#REF!</v>
      </c>
      <c r="U1474" s="170" t="e">
        <f>IF(B1474=1,"",IF(AND(TrackingWorksheet!#REF!&lt;&gt;"",TrackingWorksheet!#REF!&lt;=#REF!),1,0)*D1474)</f>
        <v>#REF!</v>
      </c>
      <c r="V1474" s="170" t="str">
        <f>IF(B1474=1,"",IF(TrackingWorksheet!F1479="","",TrackingWorksheet!F1479))</f>
        <v/>
      </c>
    </row>
    <row r="1475" spans="2:22" x14ac:dyDescent="0.35">
      <c r="B1475" s="178">
        <f>IF(AND(ISBLANK(TrackingWorksheet!B1480),ISBLANK(TrackingWorksheet!C1480),ISBLANK(TrackingWorksheet!G1480),ISBLANK(TrackingWorksheet!I1480),
ISBLANK(TrackingWorksheet!#REF!)),1,0)</f>
        <v>0</v>
      </c>
      <c r="C1475" s="173">
        <f>IF(B1475=1,"",TrackingWorksheet!D1480)</f>
        <v>0</v>
      </c>
      <c r="D1475" s="176">
        <f>IF(B1475=1,"",IF(AND(TrackingWorksheet!B1480&lt;&gt;"",TrackingWorksheet!B1480&lt;=WeeklyCOVIDSummary!$C$7,OR(TrackingWorksheet!C1480="",TrackingWorksheet!C1480&gt;=WeeklyCOVIDSummary!$C$6)),1,0))</f>
        <v>0</v>
      </c>
      <c r="E1475" s="175">
        <f>IF(B1475=1,"",IF(AND(TrackingWorksheet!H1480&lt;&gt;"",TrackingWorksheet!H1480&lt;=WeeklyCOVIDSummary!$C$7),1,0)*D1475)</f>
        <v>0</v>
      </c>
      <c r="F1475" s="175">
        <f>IF(B1475=1,"",IF(AND(TrackingWorksheet!I1480&lt;&gt;"",TrackingWorksheet!I1480&lt;=WeeklyCOVIDSummary!$C$7),1,0)*D1475)</f>
        <v>0</v>
      </c>
      <c r="G1475" s="175">
        <f>IF(B1475=1,"",IF(AND(TrackingWorksheet!G1480&lt;&gt;"",TrackingWorksheet!G1480&lt;=WeeklyCOVIDSummary!$C$7,WeeklyCOVIDSummary!$C$6-TrackingWorksheet!G1480&lt;60),1,0)*D1475)</f>
        <v>0</v>
      </c>
      <c r="H1475" s="175">
        <f>IF(B1475=1,"",IF(AND(TrackingWorksheet!G1480&lt;&gt;"",TrackingWorksheet!G1480&lt;=WeeklyCOVIDSummary!$C$7,TrackingWorksheet!G1480&gt;$M$3),1,0)*D1475)</f>
        <v>0</v>
      </c>
      <c r="I1475" s="175">
        <f t="shared" si="45"/>
        <v>0</v>
      </c>
      <c r="J1475" s="175">
        <f t="shared" ref="J1475:J1495" si="46">MAX(G1475:H1475)</f>
        <v>0</v>
      </c>
      <c r="K1475" s="175">
        <f>IF(B1475=1,"",IF(AND(TrackingWorksheet!G1480="",TrackingWorksheet!H1480="", TrackingWorksheet!I1480=""),1,0)*D1475)</f>
        <v>0</v>
      </c>
      <c r="L1475" s="178" t="str">
        <f>IF(B1475=1,"",IF(TrackingWorksheet!F1480="","",TrackingWorksheet!F1480))</f>
        <v/>
      </c>
      <c r="M1475" s="170"/>
      <c r="N1475" s="170">
        <f>IF(AND(ISBLANK(TrackingWorksheet!B1480),ISBLANK(TrackingWorksheet!C1480),ISBLANK(TrackingWorksheet!G1480),ISBLANK(TrackingWorksheet!I1480),
ISBLANK(TrackingWorksheet!#REF!)),1,0)</f>
        <v>0</v>
      </c>
      <c r="O1475" s="170">
        <f>IF(B1475=1,"",TrackingWorksheet!E1480)</f>
        <v>0</v>
      </c>
      <c r="P1475" s="170" t="e">
        <f>IF(B1475=1,"",IF(AND(TrackingWorksheet!B1480&lt;&gt;"",TrackingWorksheet!B1480&lt;=#REF!,OR(TrackingWorksheet!C1480="",TrackingWorksheet!C1480&gt;=#REF!)),1,0))</f>
        <v>#REF!</v>
      </c>
      <c r="Q1475" s="170" t="e">
        <f>IF(B1475=1,"",IF(AND(TrackingWorksheet!#REF! &lt;&gt;"",TrackingWorksheet!#REF!&lt;=#REF!), 1, 0)*D1475)</f>
        <v>#REF!</v>
      </c>
      <c r="R1475" s="170" t="e">
        <f>IF(B1475=1,"",IF(AND(TrackingWorksheet!#REF! &lt;&gt;"", TrackingWorksheet!#REF!="At facility"), 1, 0)*D1475)</f>
        <v>#REF!</v>
      </c>
      <c r="S1475" s="170" t="e">
        <f>IF(B1475=1,"",IF(AND(TrackingWorksheet!#REF! &lt;&gt;"", TrackingWorksheet!#REF!="Outside of facility"), 1, 0)*D1475)</f>
        <v>#REF!</v>
      </c>
      <c r="T1475" s="170" t="e">
        <f>IF(B1475=1,"",IF(AND(TrackingWorksheet!#REF!&lt;&gt;"",TrackingWorksheet!#REF!&lt;=#REF!),1,0)*D1475)</f>
        <v>#REF!</v>
      </c>
      <c r="U1475" s="170" t="e">
        <f>IF(B1475=1,"",IF(AND(TrackingWorksheet!#REF!&lt;&gt;"",TrackingWorksheet!#REF!&lt;=#REF!),1,0)*D1475)</f>
        <v>#REF!</v>
      </c>
      <c r="V1475" s="170" t="str">
        <f>IF(B1475=1,"",IF(TrackingWorksheet!F1480="","",TrackingWorksheet!F1480))</f>
        <v/>
      </c>
    </row>
    <row r="1476" spans="2:22" x14ac:dyDescent="0.35">
      <c r="B1476" s="178">
        <f>IF(AND(ISBLANK(TrackingWorksheet!B1481),ISBLANK(TrackingWorksheet!C1481),ISBLANK(TrackingWorksheet!G1481),ISBLANK(TrackingWorksheet!I1481),
ISBLANK(TrackingWorksheet!#REF!)),1,0)</f>
        <v>0</v>
      </c>
      <c r="C1476" s="173">
        <f>IF(B1476=1,"",TrackingWorksheet!D1481)</f>
        <v>0</v>
      </c>
      <c r="D1476" s="176">
        <f>IF(B1476=1,"",IF(AND(TrackingWorksheet!B1481&lt;&gt;"",TrackingWorksheet!B1481&lt;=WeeklyCOVIDSummary!$C$7,OR(TrackingWorksheet!C1481="",TrackingWorksheet!C1481&gt;=WeeklyCOVIDSummary!$C$6)),1,0))</f>
        <v>0</v>
      </c>
      <c r="E1476" s="175">
        <f>IF(B1476=1,"",IF(AND(TrackingWorksheet!H1481&lt;&gt;"",TrackingWorksheet!H1481&lt;=WeeklyCOVIDSummary!$C$7),1,0)*D1476)</f>
        <v>0</v>
      </c>
      <c r="F1476" s="175">
        <f>IF(B1476=1,"",IF(AND(TrackingWorksheet!I1481&lt;&gt;"",TrackingWorksheet!I1481&lt;=WeeklyCOVIDSummary!$C$7),1,0)*D1476)</f>
        <v>0</v>
      </c>
      <c r="G1476" s="175">
        <f>IF(B1476=1,"",IF(AND(TrackingWorksheet!G1481&lt;&gt;"",TrackingWorksheet!G1481&lt;=WeeklyCOVIDSummary!$C$7,WeeklyCOVIDSummary!$C$6-TrackingWorksheet!G1481&lt;60),1,0)*D1476)</f>
        <v>0</v>
      </c>
      <c r="H1476" s="175">
        <f>IF(B1476=1,"",IF(AND(TrackingWorksheet!G1481&lt;&gt;"",TrackingWorksheet!G1481&lt;=WeeklyCOVIDSummary!$C$7,TrackingWorksheet!G1481&gt;$M$3),1,0)*D1476)</f>
        <v>0</v>
      </c>
      <c r="I1476" s="175">
        <f t="shared" ref="I1476:I1495" si="47">MAX(G1476:H1476)</f>
        <v>0</v>
      </c>
      <c r="J1476" s="175">
        <f t="shared" si="46"/>
        <v>0</v>
      </c>
      <c r="K1476" s="175">
        <f>IF(B1476=1,"",IF(AND(TrackingWorksheet!G1481="",TrackingWorksheet!H1481="", TrackingWorksheet!I1481=""),1,0)*D1476)</f>
        <v>0</v>
      </c>
      <c r="L1476" s="178" t="str">
        <f>IF(B1476=1,"",IF(TrackingWorksheet!F1481="","",TrackingWorksheet!F1481))</f>
        <v/>
      </c>
      <c r="M1476" s="170"/>
      <c r="N1476" s="170">
        <f>IF(AND(ISBLANK(TrackingWorksheet!B1481),ISBLANK(TrackingWorksheet!C1481),ISBLANK(TrackingWorksheet!G1481),ISBLANK(TrackingWorksheet!I1481),
ISBLANK(TrackingWorksheet!#REF!)),1,0)</f>
        <v>0</v>
      </c>
      <c r="O1476" s="170">
        <f>IF(B1476=1,"",TrackingWorksheet!E1481)</f>
        <v>0</v>
      </c>
      <c r="P1476" s="170" t="e">
        <f>IF(B1476=1,"",IF(AND(TrackingWorksheet!B1481&lt;&gt;"",TrackingWorksheet!B1481&lt;=#REF!,OR(TrackingWorksheet!C1481="",TrackingWorksheet!C1481&gt;=#REF!)),1,0))</f>
        <v>#REF!</v>
      </c>
      <c r="Q1476" s="170" t="e">
        <f>IF(B1476=1,"",IF(AND(TrackingWorksheet!#REF! &lt;&gt;"",TrackingWorksheet!#REF!&lt;=#REF!), 1, 0)*D1476)</f>
        <v>#REF!</v>
      </c>
      <c r="R1476" s="170" t="e">
        <f>IF(B1476=1,"",IF(AND(TrackingWorksheet!#REF! &lt;&gt;"", TrackingWorksheet!#REF!="At facility"), 1, 0)*D1476)</f>
        <v>#REF!</v>
      </c>
      <c r="S1476" s="170" t="e">
        <f>IF(B1476=1,"",IF(AND(TrackingWorksheet!#REF! &lt;&gt;"", TrackingWorksheet!#REF!="Outside of facility"), 1, 0)*D1476)</f>
        <v>#REF!</v>
      </c>
      <c r="T1476" s="170" t="e">
        <f>IF(B1476=1,"",IF(AND(TrackingWorksheet!#REF!&lt;&gt;"",TrackingWorksheet!#REF!&lt;=#REF!),1,0)*D1476)</f>
        <v>#REF!</v>
      </c>
      <c r="U1476" s="170" t="e">
        <f>IF(B1476=1,"",IF(AND(TrackingWorksheet!#REF!&lt;&gt;"",TrackingWorksheet!#REF!&lt;=#REF!),1,0)*D1476)</f>
        <v>#REF!</v>
      </c>
      <c r="V1476" s="170" t="str">
        <f>IF(B1476=1,"",IF(TrackingWorksheet!F1481="","",TrackingWorksheet!F1481))</f>
        <v/>
      </c>
    </row>
    <row r="1477" spans="2:22" x14ac:dyDescent="0.35">
      <c r="B1477" s="178">
        <f>IF(AND(ISBLANK(TrackingWorksheet!B1482),ISBLANK(TrackingWorksheet!C1482),ISBLANK(TrackingWorksheet!G1482),ISBLANK(TrackingWorksheet!I1482),
ISBLANK(TrackingWorksheet!#REF!)),1,0)</f>
        <v>0</v>
      </c>
      <c r="C1477" s="173">
        <f>IF(B1477=1,"",TrackingWorksheet!D1482)</f>
        <v>0</v>
      </c>
      <c r="D1477" s="176">
        <f>IF(B1477=1,"",IF(AND(TrackingWorksheet!B1482&lt;&gt;"",TrackingWorksheet!B1482&lt;=WeeklyCOVIDSummary!$C$7,OR(TrackingWorksheet!C1482="",TrackingWorksheet!C1482&gt;=WeeklyCOVIDSummary!$C$6)),1,0))</f>
        <v>0</v>
      </c>
      <c r="E1477" s="175">
        <f>IF(B1477=1,"",IF(AND(TrackingWorksheet!H1482&lt;&gt;"",TrackingWorksheet!H1482&lt;=WeeklyCOVIDSummary!$C$7),1,0)*D1477)</f>
        <v>0</v>
      </c>
      <c r="F1477" s="175">
        <f>IF(B1477=1,"",IF(AND(TrackingWorksheet!I1482&lt;&gt;"",TrackingWorksheet!I1482&lt;=WeeklyCOVIDSummary!$C$7),1,0)*D1477)</f>
        <v>0</v>
      </c>
      <c r="G1477" s="175">
        <f>IF(B1477=1,"",IF(AND(TrackingWorksheet!G1482&lt;&gt;"",TrackingWorksheet!G1482&lt;=WeeklyCOVIDSummary!$C$7,WeeklyCOVIDSummary!$C$6-TrackingWorksheet!G1482&lt;60),1,0)*D1477)</f>
        <v>0</v>
      </c>
      <c r="H1477" s="175">
        <f>IF(B1477=1,"",IF(AND(TrackingWorksheet!G1482&lt;&gt;"",TrackingWorksheet!G1482&lt;=WeeklyCOVIDSummary!$C$7,TrackingWorksheet!G1482&gt;$M$3),1,0)*D1477)</f>
        <v>0</v>
      </c>
      <c r="I1477" s="175">
        <f t="shared" si="47"/>
        <v>0</v>
      </c>
      <c r="J1477" s="175">
        <f t="shared" si="46"/>
        <v>0</v>
      </c>
      <c r="K1477" s="175">
        <f>IF(B1477=1,"",IF(AND(TrackingWorksheet!G1482="",TrackingWorksheet!H1482="", TrackingWorksheet!I1482=""),1,0)*D1477)</f>
        <v>0</v>
      </c>
      <c r="L1477" s="178" t="str">
        <f>IF(B1477=1,"",IF(TrackingWorksheet!F1482="","",TrackingWorksheet!F1482))</f>
        <v/>
      </c>
      <c r="M1477" s="170"/>
      <c r="N1477" s="170">
        <f>IF(AND(ISBLANK(TrackingWorksheet!B1482),ISBLANK(TrackingWorksheet!C1482),ISBLANK(TrackingWorksheet!G1482),ISBLANK(TrackingWorksheet!I1482),
ISBLANK(TrackingWorksheet!#REF!)),1,0)</f>
        <v>0</v>
      </c>
      <c r="O1477" s="170">
        <f>IF(B1477=1,"",TrackingWorksheet!E1482)</f>
        <v>0</v>
      </c>
      <c r="P1477" s="170" t="e">
        <f>IF(B1477=1,"",IF(AND(TrackingWorksheet!B1482&lt;&gt;"",TrackingWorksheet!B1482&lt;=#REF!,OR(TrackingWorksheet!C1482="",TrackingWorksheet!C1482&gt;=#REF!)),1,0))</f>
        <v>#REF!</v>
      </c>
      <c r="Q1477" s="170" t="e">
        <f>IF(B1477=1,"",IF(AND(TrackingWorksheet!#REF! &lt;&gt;"",TrackingWorksheet!#REF!&lt;=#REF!), 1, 0)*D1477)</f>
        <v>#REF!</v>
      </c>
      <c r="R1477" s="170" t="e">
        <f>IF(B1477=1,"",IF(AND(TrackingWorksheet!#REF! &lt;&gt;"", TrackingWorksheet!#REF!="At facility"), 1, 0)*D1477)</f>
        <v>#REF!</v>
      </c>
      <c r="S1477" s="170" t="e">
        <f>IF(B1477=1,"",IF(AND(TrackingWorksheet!#REF! &lt;&gt;"", TrackingWorksheet!#REF!="Outside of facility"), 1, 0)*D1477)</f>
        <v>#REF!</v>
      </c>
      <c r="T1477" s="170" t="e">
        <f>IF(B1477=1,"",IF(AND(TrackingWorksheet!#REF!&lt;&gt;"",TrackingWorksheet!#REF!&lt;=#REF!),1,0)*D1477)</f>
        <v>#REF!</v>
      </c>
      <c r="U1477" s="170" t="e">
        <f>IF(B1477=1,"",IF(AND(TrackingWorksheet!#REF!&lt;&gt;"",TrackingWorksheet!#REF!&lt;=#REF!),1,0)*D1477)</f>
        <v>#REF!</v>
      </c>
      <c r="V1477" s="170" t="str">
        <f>IF(B1477=1,"",IF(TrackingWorksheet!F1482="","",TrackingWorksheet!F1482))</f>
        <v/>
      </c>
    </row>
    <row r="1478" spans="2:22" x14ac:dyDescent="0.35">
      <c r="B1478" s="178">
        <f>IF(AND(ISBLANK(TrackingWorksheet!B1483),ISBLANK(TrackingWorksheet!C1483),ISBLANK(TrackingWorksheet!G1483),ISBLANK(TrackingWorksheet!I1483),
ISBLANK(TrackingWorksheet!#REF!)),1,0)</f>
        <v>0</v>
      </c>
      <c r="C1478" s="173">
        <f>IF(B1478=1,"",TrackingWorksheet!D1483)</f>
        <v>0</v>
      </c>
      <c r="D1478" s="176">
        <f>IF(B1478=1,"",IF(AND(TrackingWorksheet!B1483&lt;&gt;"",TrackingWorksheet!B1483&lt;=WeeklyCOVIDSummary!$C$7,OR(TrackingWorksheet!C1483="",TrackingWorksheet!C1483&gt;=WeeklyCOVIDSummary!$C$6)),1,0))</f>
        <v>0</v>
      </c>
      <c r="E1478" s="175">
        <f>IF(B1478=1,"",IF(AND(TrackingWorksheet!H1483&lt;&gt;"",TrackingWorksheet!H1483&lt;=WeeklyCOVIDSummary!$C$7),1,0)*D1478)</f>
        <v>0</v>
      </c>
      <c r="F1478" s="175">
        <f>IF(B1478=1,"",IF(AND(TrackingWorksheet!I1483&lt;&gt;"",TrackingWorksheet!I1483&lt;=WeeklyCOVIDSummary!$C$7),1,0)*D1478)</f>
        <v>0</v>
      </c>
      <c r="G1478" s="175">
        <f>IF(B1478=1,"",IF(AND(TrackingWorksheet!G1483&lt;&gt;"",TrackingWorksheet!G1483&lt;=WeeklyCOVIDSummary!$C$7,WeeklyCOVIDSummary!$C$6-TrackingWorksheet!G1483&lt;60),1,0)*D1478)</f>
        <v>0</v>
      </c>
      <c r="H1478" s="175">
        <f>IF(B1478=1,"",IF(AND(TrackingWorksheet!G1483&lt;&gt;"",TrackingWorksheet!G1483&lt;=WeeklyCOVIDSummary!$C$7,TrackingWorksheet!G1483&gt;$M$3),1,0)*D1478)</f>
        <v>0</v>
      </c>
      <c r="I1478" s="175">
        <f t="shared" si="47"/>
        <v>0</v>
      </c>
      <c r="J1478" s="175">
        <f t="shared" si="46"/>
        <v>0</v>
      </c>
      <c r="K1478" s="175">
        <f>IF(B1478=1,"",IF(AND(TrackingWorksheet!G1483="",TrackingWorksheet!H1483="", TrackingWorksheet!I1483=""),1,0)*D1478)</f>
        <v>0</v>
      </c>
      <c r="L1478" s="178" t="str">
        <f>IF(B1478=1,"",IF(TrackingWorksheet!F1483="","",TrackingWorksheet!F1483))</f>
        <v/>
      </c>
      <c r="M1478" s="170"/>
      <c r="N1478" s="170">
        <f>IF(AND(ISBLANK(TrackingWorksheet!B1483),ISBLANK(TrackingWorksheet!C1483),ISBLANK(TrackingWorksheet!G1483),ISBLANK(TrackingWorksheet!I1483),
ISBLANK(TrackingWorksheet!#REF!)),1,0)</f>
        <v>0</v>
      </c>
      <c r="O1478" s="170">
        <f>IF(B1478=1,"",TrackingWorksheet!E1483)</f>
        <v>0</v>
      </c>
      <c r="P1478" s="170" t="e">
        <f>IF(B1478=1,"",IF(AND(TrackingWorksheet!B1483&lt;&gt;"",TrackingWorksheet!B1483&lt;=#REF!,OR(TrackingWorksheet!C1483="",TrackingWorksheet!C1483&gt;=#REF!)),1,0))</f>
        <v>#REF!</v>
      </c>
      <c r="Q1478" s="170" t="e">
        <f>IF(B1478=1,"",IF(AND(TrackingWorksheet!#REF! &lt;&gt;"",TrackingWorksheet!#REF!&lt;=#REF!), 1, 0)*D1478)</f>
        <v>#REF!</v>
      </c>
      <c r="R1478" s="170" t="e">
        <f>IF(B1478=1,"",IF(AND(TrackingWorksheet!#REF! &lt;&gt;"", TrackingWorksheet!#REF!="At facility"), 1, 0)*D1478)</f>
        <v>#REF!</v>
      </c>
      <c r="S1478" s="170" t="e">
        <f>IF(B1478=1,"",IF(AND(TrackingWorksheet!#REF! &lt;&gt;"", TrackingWorksheet!#REF!="Outside of facility"), 1, 0)*D1478)</f>
        <v>#REF!</v>
      </c>
      <c r="T1478" s="170" t="e">
        <f>IF(B1478=1,"",IF(AND(TrackingWorksheet!#REF!&lt;&gt;"",TrackingWorksheet!#REF!&lt;=#REF!),1,0)*D1478)</f>
        <v>#REF!</v>
      </c>
      <c r="U1478" s="170" t="e">
        <f>IF(B1478=1,"",IF(AND(TrackingWorksheet!#REF!&lt;&gt;"",TrackingWorksheet!#REF!&lt;=#REF!),1,0)*D1478)</f>
        <v>#REF!</v>
      </c>
      <c r="V1478" s="170" t="str">
        <f>IF(B1478=1,"",IF(TrackingWorksheet!F1483="","",TrackingWorksheet!F1483))</f>
        <v/>
      </c>
    </row>
    <row r="1479" spans="2:22" x14ac:dyDescent="0.35">
      <c r="B1479" s="178">
        <f>IF(AND(ISBLANK(TrackingWorksheet!B1484),ISBLANK(TrackingWorksheet!C1484),ISBLANK(TrackingWorksheet!G1484),ISBLANK(TrackingWorksheet!I1484),
ISBLANK(TrackingWorksheet!#REF!)),1,0)</f>
        <v>0</v>
      </c>
      <c r="C1479" s="173">
        <f>IF(B1479=1,"",TrackingWorksheet!D1484)</f>
        <v>0</v>
      </c>
      <c r="D1479" s="176">
        <f>IF(B1479=1,"",IF(AND(TrackingWorksheet!B1484&lt;&gt;"",TrackingWorksheet!B1484&lt;=WeeklyCOVIDSummary!$C$7,OR(TrackingWorksheet!C1484="",TrackingWorksheet!C1484&gt;=WeeklyCOVIDSummary!$C$6)),1,0))</f>
        <v>0</v>
      </c>
      <c r="E1479" s="175">
        <f>IF(B1479=1,"",IF(AND(TrackingWorksheet!H1484&lt;&gt;"",TrackingWorksheet!H1484&lt;=WeeklyCOVIDSummary!$C$7),1,0)*D1479)</f>
        <v>0</v>
      </c>
      <c r="F1479" s="175">
        <f>IF(B1479=1,"",IF(AND(TrackingWorksheet!I1484&lt;&gt;"",TrackingWorksheet!I1484&lt;=WeeklyCOVIDSummary!$C$7),1,0)*D1479)</f>
        <v>0</v>
      </c>
      <c r="G1479" s="175">
        <f>IF(B1479=1,"",IF(AND(TrackingWorksheet!G1484&lt;&gt;"",TrackingWorksheet!G1484&lt;=WeeklyCOVIDSummary!$C$7,WeeklyCOVIDSummary!$C$6-TrackingWorksheet!G1484&lt;60),1,0)*D1479)</f>
        <v>0</v>
      </c>
      <c r="H1479" s="175">
        <f>IF(B1479=1,"",IF(AND(TrackingWorksheet!G1484&lt;&gt;"",TrackingWorksheet!G1484&lt;=WeeklyCOVIDSummary!$C$7,TrackingWorksheet!G1484&gt;$M$3),1,0)*D1479)</f>
        <v>0</v>
      </c>
      <c r="I1479" s="175">
        <f t="shared" si="47"/>
        <v>0</v>
      </c>
      <c r="J1479" s="175">
        <f t="shared" si="46"/>
        <v>0</v>
      </c>
      <c r="K1479" s="175">
        <f>IF(B1479=1,"",IF(AND(TrackingWorksheet!G1484="",TrackingWorksheet!H1484="", TrackingWorksheet!I1484=""),1,0)*D1479)</f>
        <v>0</v>
      </c>
      <c r="L1479" s="178" t="str">
        <f>IF(B1479=1,"",IF(TrackingWorksheet!F1484="","",TrackingWorksheet!F1484))</f>
        <v/>
      </c>
      <c r="M1479" s="170"/>
      <c r="N1479" s="170">
        <f>IF(AND(ISBLANK(TrackingWorksheet!B1484),ISBLANK(TrackingWorksheet!C1484),ISBLANK(TrackingWorksheet!G1484),ISBLANK(TrackingWorksheet!I1484),
ISBLANK(TrackingWorksheet!#REF!)),1,0)</f>
        <v>0</v>
      </c>
      <c r="O1479" s="170">
        <f>IF(B1479=1,"",TrackingWorksheet!E1484)</f>
        <v>0</v>
      </c>
      <c r="P1479" s="170" t="e">
        <f>IF(B1479=1,"",IF(AND(TrackingWorksheet!B1484&lt;&gt;"",TrackingWorksheet!B1484&lt;=#REF!,OR(TrackingWorksheet!C1484="",TrackingWorksheet!C1484&gt;=#REF!)),1,0))</f>
        <v>#REF!</v>
      </c>
      <c r="Q1479" s="170" t="e">
        <f>IF(B1479=1,"",IF(AND(TrackingWorksheet!#REF! &lt;&gt;"",TrackingWorksheet!#REF!&lt;=#REF!), 1, 0)*D1479)</f>
        <v>#REF!</v>
      </c>
      <c r="R1479" s="170" t="e">
        <f>IF(B1479=1,"",IF(AND(TrackingWorksheet!#REF! &lt;&gt;"", TrackingWorksheet!#REF!="At facility"), 1, 0)*D1479)</f>
        <v>#REF!</v>
      </c>
      <c r="S1479" s="170" t="e">
        <f>IF(B1479=1,"",IF(AND(TrackingWorksheet!#REF! &lt;&gt;"", TrackingWorksheet!#REF!="Outside of facility"), 1, 0)*D1479)</f>
        <v>#REF!</v>
      </c>
      <c r="T1479" s="170" t="e">
        <f>IF(B1479=1,"",IF(AND(TrackingWorksheet!#REF!&lt;&gt;"",TrackingWorksheet!#REF!&lt;=#REF!),1,0)*D1479)</f>
        <v>#REF!</v>
      </c>
      <c r="U1479" s="170" t="e">
        <f>IF(B1479=1,"",IF(AND(TrackingWorksheet!#REF!&lt;&gt;"",TrackingWorksheet!#REF!&lt;=#REF!),1,0)*D1479)</f>
        <v>#REF!</v>
      </c>
      <c r="V1479" s="170" t="str">
        <f>IF(B1479=1,"",IF(TrackingWorksheet!F1484="","",TrackingWorksheet!F1484))</f>
        <v/>
      </c>
    </row>
    <row r="1480" spans="2:22" x14ac:dyDescent="0.35">
      <c r="B1480" s="178">
        <f>IF(AND(ISBLANK(TrackingWorksheet!B1485),ISBLANK(TrackingWorksheet!C1485),ISBLANK(TrackingWorksheet!G1485),ISBLANK(TrackingWorksheet!I1485),
ISBLANK(TrackingWorksheet!#REF!)),1,0)</f>
        <v>0</v>
      </c>
      <c r="C1480" s="173">
        <f>IF(B1480=1,"",TrackingWorksheet!D1485)</f>
        <v>0</v>
      </c>
      <c r="D1480" s="176">
        <f>IF(B1480=1,"",IF(AND(TrackingWorksheet!B1485&lt;&gt;"",TrackingWorksheet!B1485&lt;=WeeklyCOVIDSummary!$C$7,OR(TrackingWorksheet!C1485="",TrackingWorksheet!C1485&gt;=WeeklyCOVIDSummary!$C$6)),1,0))</f>
        <v>0</v>
      </c>
      <c r="E1480" s="175">
        <f>IF(B1480=1,"",IF(AND(TrackingWorksheet!H1485&lt;&gt;"",TrackingWorksheet!H1485&lt;=WeeklyCOVIDSummary!$C$7),1,0)*D1480)</f>
        <v>0</v>
      </c>
      <c r="F1480" s="175">
        <f>IF(B1480=1,"",IF(AND(TrackingWorksheet!I1485&lt;&gt;"",TrackingWorksheet!I1485&lt;=WeeklyCOVIDSummary!$C$7),1,0)*D1480)</f>
        <v>0</v>
      </c>
      <c r="G1480" s="175">
        <f>IF(B1480=1,"",IF(AND(TrackingWorksheet!G1485&lt;&gt;"",TrackingWorksheet!G1485&lt;=WeeklyCOVIDSummary!$C$7,WeeklyCOVIDSummary!$C$6-TrackingWorksheet!G1485&lt;60),1,0)*D1480)</f>
        <v>0</v>
      </c>
      <c r="H1480" s="175">
        <f>IF(B1480=1,"",IF(AND(TrackingWorksheet!G1485&lt;&gt;"",TrackingWorksheet!G1485&lt;=WeeklyCOVIDSummary!$C$7,TrackingWorksheet!G1485&gt;$M$3),1,0)*D1480)</f>
        <v>0</v>
      </c>
      <c r="I1480" s="175">
        <f t="shared" si="47"/>
        <v>0</v>
      </c>
      <c r="J1480" s="175">
        <f t="shared" si="46"/>
        <v>0</v>
      </c>
      <c r="K1480" s="175">
        <f>IF(B1480=1,"",IF(AND(TrackingWorksheet!G1485="",TrackingWorksheet!H1485="", TrackingWorksheet!I1485=""),1,0)*D1480)</f>
        <v>0</v>
      </c>
      <c r="L1480" s="178" t="str">
        <f>IF(B1480=1,"",IF(TrackingWorksheet!F1485="","",TrackingWorksheet!F1485))</f>
        <v/>
      </c>
      <c r="M1480" s="170"/>
      <c r="N1480" s="170">
        <f>IF(AND(ISBLANK(TrackingWorksheet!B1485),ISBLANK(TrackingWorksheet!C1485),ISBLANK(TrackingWorksheet!G1485),ISBLANK(TrackingWorksheet!I1485),
ISBLANK(TrackingWorksheet!#REF!)),1,0)</f>
        <v>0</v>
      </c>
      <c r="O1480" s="170">
        <f>IF(B1480=1,"",TrackingWorksheet!E1485)</f>
        <v>0</v>
      </c>
      <c r="P1480" s="170" t="e">
        <f>IF(B1480=1,"",IF(AND(TrackingWorksheet!B1485&lt;&gt;"",TrackingWorksheet!B1485&lt;=#REF!,OR(TrackingWorksheet!C1485="",TrackingWorksheet!C1485&gt;=#REF!)),1,0))</f>
        <v>#REF!</v>
      </c>
      <c r="Q1480" s="170" t="e">
        <f>IF(B1480=1,"",IF(AND(TrackingWorksheet!#REF! &lt;&gt;"",TrackingWorksheet!#REF!&lt;=#REF!), 1, 0)*D1480)</f>
        <v>#REF!</v>
      </c>
      <c r="R1480" s="170" t="e">
        <f>IF(B1480=1,"",IF(AND(TrackingWorksheet!#REF! &lt;&gt;"", TrackingWorksheet!#REF!="At facility"), 1, 0)*D1480)</f>
        <v>#REF!</v>
      </c>
      <c r="S1480" s="170" t="e">
        <f>IF(B1480=1,"",IF(AND(TrackingWorksheet!#REF! &lt;&gt;"", TrackingWorksheet!#REF!="Outside of facility"), 1, 0)*D1480)</f>
        <v>#REF!</v>
      </c>
      <c r="T1480" s="170" t="e">
        <f>IF(B1480=1,"",IF(AND(TrackingWorksheet!#REF!&lt;&gt;"",TrackingWorksheet!#REF!&lt;=#REF!),1,0)*D1480)</f>
        <v>#REF!</v>
      </c>
      <c r="U1480" s="170" t="e">
        <f>IF(B1480=1,"",IF(AND(TrackingWorksheet!#REF!&lt;&gt;"",TrackingWorksheet!#REF!&lt;=#REF!),1,0)*D1480)</f>
        <v>#REF!</v>
      </c>
      <c r="V1480" s="170" t="str">
        <f>IF(B1480=1,"",IF(TrackingWorksheet!F1485="","",TrackingWorksheet!F1485))</f>
        <v/>
      </c>
    </row>
    <row r="1481" spans="2:22" x14ac:dyDescent="0.35">
      <c r="B1481" s="178">
        <f>IF(AND(ISBLANK(TrackingWorksheet!B1486),ISBLANK(TrackingWorksheet!C1486),ISBLANK(TrackingWorksheet!G1486),ISBLANK(TrackingWorksheet!I1486),
ISBLANK(TrackingWorksheet!#REF!)),1,0)</f>
        <v>0</v>
      </c>
      <c r="C1481" s="173">
        <f>IF(B1481=1,"",TrackingWorksheet!D1486)</f>
        <v>0</v>
      </c>
      <c r="D1481" s="176">
        <f>IF(B1481=1,"",IF(AND(TrackingWorksheet!B1486&lt;&gt;"",TrackingWorksheet!B1486&lt;=WeeklyCOVIDSummary!$C$7,OR(TrackingWorksheet!C1486="",TrackingWorksheet!C1486&gt;=WeeklyCOVIDSummary!$C$6)),1,0))</f>
        <v>0</v>
      </c>
      <c r="E1481" s="175">
        <f>IF(B1481=1,"",IF(AND(TrackingWorksheet!H1486&lt;&gt;"",TrackingWorksheet!H1486&lt;=WeeklyCOVIDSummary!$C$7),1,0)*D1481)</f>
        <v>0</v>
      </c>
      <c r="F1481" s="175">
        <f>IF(B1481=1,"",IF(AND(TrackingWorksheet!I1486&lt;&gt;"",TrackingWorksheet!I1486&lt;=WeeklyCOVIDSummary!$C$7),1,0)*D1481)</f>
        <v>0</v>
      </c>
      <c r="G1481" s="175">
        <f>IF(B1481=1,"",IF(AND(TrackingWorksheet!G1486&lt;&gt;"",TrackingWorksheet!G1486&lt;=WeeklyCOVIDSummary!$C$7,WeeklyCOVIDSummary!$C$6-TrackingWorksheet!G1486&lt;60),1,0)*D1481)</f>
        <v>0</v>
      </c>
      <c r="H1481" s="175">
        <f>IF(B1481=1,"",IF(AND(TrackingWorksheet!G1486&lt;&gt;"",TrackingWorksheet!G1486&lt;=WeeklyCOVIDSummary!$C$7,TrackingWorksheet!G1486&gt;$M$3),1,0)*D1481)</f>
        <v>0</v>
      </c>
      <c r="I1481" s="175">
        <f t="shared" si="47"/>
        <v>0</v>
      </c>
      <c r="J1481" s="175">
        <f t="shared" si="46"/>
        <v>0</v>
      </c>
      <c r="K1481" s="175">
        <f>IF(B1481=1,"",IF(AND(TrackingWorksheet!G1486="",TrackingWorksheet!H1486="", TrackingWorksheet!I1486=""),1,0)*D1481)</f>
        <v>0</v>
      </c>
      <c r="L1481" s="178" t="str">
        <f>IF(B1481=1,"",IF(TrackingWorksheet!F1486="","",TrackingWorksheet!F1486))</f>
        <v/>
      </c>
      <c r="M1481" s="170"/>
      <c r="N1481" s="170">
        <f>IF(AND(ISBLANK(TrackingWorksheet!B1486),ISBLANK(TrackingWorksheet!C1486),ISBLANK(TrackingWorksheet!G1486),ISBLANK(TrackingWorksheet!I1486),
ISBLANK(TrackingWorksheet!#REF!)),1,0)</f>
        <v>0</v>
      </c>
      <c r="O1481" s="170">
        <f>IF(B1481=1,"",TrackingWorksheet!E1486)</f>
        <v>0</v>
      </c>
      <c r="P1481" s="170" t="e">
        <f>IF(B1481=1,"",IF(AND(TrackingWorksheet!B1486&lt;&gt;"",TrackingWorksheet!B1486&lt;=#REF!,OR(TrackingWorksheet!C1486="",TrackingWorksheet!C1486&gt;=#REF!)),1,0))</f>
        <v>#REF!</v>
      </c>
      <c r="Q1481" s="170" t="e">
        <f>IF(B1481=1,"",IF(AND(TrackingWorksheet!#REF! &lt;&gt;"",TrackingWorksheet!#REF!&lt;=#REF!), 1, 0)*D1481)</f>
        <v>#REF!</v>
      </c>
      <c r="R1481" s="170" t="e">
        <f>IF(B1481=1,"",IF(AND(TrackingWorksheet!#REF! &lt;&gt;"", TrackingWorksheet!#REF!="At facility"), 1, 0)*D1481)</f>
        <v>#REF!</v>
      </c>
      <c r="S1481" s="170" t="e">
        <f>IF(B1481=1,"",IF(AND(TrackingWorksheet!#REF! &lt;&gt;"", TrackingWorksheet!#REF!="Outside of facility"), 1, 0)*D1481)</f>
        <v>#REF!</v>
      </c>
      <c r="T1481" s="170" t="e">
        <f>IF(B1481=1,"",IF(AND(TrackingWorksheet!#REF!&lt;&gt;"",TrackingWorksheet!#REF!&lt;=#REF!),1,0)*D1481)</f>
        <v>#REF!</v>
      </c>
      <c r="U1481" s="170" t="e">
        <f>IF(B1481=1,"",IF(AND(TrackingWorksheet!#REF!&lt;&gt;"",TrackingWorksheet!#REF!&lt;=#REF!),1,0)*D1481)</f>
        <v>#REF!</v>
      </c>
      <c r="V1481" s="170" t="str">
        <f>IF(B1481=1,"",IF(TrackingWorksheet!F1486="","",TrackingWorksheet!F1486))</f>
        <v/>
      </c>
    </row>
    <row r="1482" spans="2:22" x14ac:dyDescent="0.35">
      <c r="B1482" s="178">
        <f>IF(AND(ISBLANK(TrackingWorksheet!B1487),ISBLANK(TrackingWorksheet!C1487),ISBLANK(TrackingWorksheet!G1487),ISBLANK(TrackingWorksheet!I1487),
ISBLANK(TrackingWorksheet!#REF!)),1,0)</f>
        <v>0</v>
      </c>
      <c r="C1482" s="173">
        <f>IF(B1482=1,"",TrackingWorksheet!D1487)</f>
        <v>0</v>
      </c>
      <c r="D1482" s="176">
        <f>IF(B1482=1,"",IF(AND(TrackingWorksheet!B1487&lt;&gt;"",TrackingWorksheet!B1487&lt;=WeeklyCOVIDSummary!$C$7,OR(TrackingWorksheet!C1487="",TrackingWorksheet!C1487&gt;=WeeklyCOVIDSummary!$C$6)),1,0))</f>
        <v>0</v>
      </c>
      <c r="E1482" s="175">
        <f>IF(B1482=1,"",IF(AND(TrackingWorksheet!H1487&lt;&gt;"",TrackingWorksheet!H1487&lt;=WeeklyCOVIDSummary!$C$7),1,0)*D1482)</f>
        <v>0</v>
      </c>
      <c r="F1482" s="175">
        <f>IF(B1482=1,"",IF(AND(TrackingWorksheet!I1487&lt;&gt;"",TrackingWorksheet!I1487&lt;=WeeklyCOVIDSummary!$C$7),1,0)*D1482)</f>
        <v>0</v>
      </c>
      <c r="G1482" s="175">
        <f>IF(B1482=1,"",IF(AND(TrackingWorksheet!G1487&lt;&gt;"",TrackingWorksheet!G1487&lt;=WeeklyCOVIDSummary!$C$7,WeeklyCOVIDSummary!$C$6-TrackingWorksheet!G1487&lt;60),1,0)*D1482)</f>
        <v>0</v>
      </c>
      <c r="H1482" s="175">
        <f>IF(B1482=1,"",IF(AND(TrackingWorksheet!G1487&lt;&gt;"",TrackingWorksheet!G1487&lt;=WeeklyCOVIDSummary!$C$7,TrackingWorksheet!G1487&gt;$M$3),1,0)*D1482)</f>
        <v>0</v>
      </c>
      <c r="I1482" s="175">
        <f t="shared" si="47"/>
        <v>0</v>
      </c>
      <c r="J1482" s="175">
        <f t="shared" si="46"/>
        <v>0</v>
      </c>
      <c r="K1482" s="175">
        <f>IF(B1482=1,"",IF(AND(TrackingWorksheet!G1487="",TrackingWorksheet!H1487="", TrackingWorksheet!I1487=""),1,0)*D1482)</f>
        <v>0</v>
      </c>
      <c r="L1482" s="178" t="str">
        <f>IF(B1482=1,"",IF(TrackingWorksheet!F1487="","",TrackingWorksheet!F1487))</f>
        <v/>
      </c>
      <c r="M1482" s="170"/>
      <c r="N1482" s="170">
        <f>IF(AND(ISBLANK(TrackingWorksheet!B1487),ISBLANK(TrackingWorksheet!C1487),ISBLANK(TrackingWorksheet!G1487),ISBLANK(TrackingWorksheet!I1487),
ISBLANK(TrackingWorksheet!#REF!)),1,0)</f>
        <v>0</v>
      </c>
      <c r="O1482" s="170">
        <f>IF(B1482=1,"",TrackingWorksheet!E1487)</f>
        <v>0</v>
      </c>
      <c r="P1482" s="170" t="e">
        <f>IF(B1482=1,"",IF(AND(TrackingWorksheet!B1487&lt;&gt;"",TrackingWorksheet!B1487&lt;=#REF!,OR(TrackingWorksheet!C1487="",TrackingWorksheet!C1487&gt;=#REF!)),1,0))</f>
        <v>#REF!</v>
      </c>
      <c r="Q1482" s="170" t="e">
        <f>IF(B1482=1,"",IF(AND(TrackingWorksheet!#REF! &lt;&gt;"",TrackingWorksheet!#REF!&lt;=#REF!), 1, 0)*D1482)</f>
        <v>#REF!</v>
      </c>
      <c r="R1482" s="170" t="e">
        <f>IF(B1482=1,"",IF(AND(TrackingWorksheet!#REF! &lt;&gt;"", TrackingWorksheet!#REF!="At facility"), 1, 0)*D1482)</f>
        <v>#REF!</v>
      </c>
      <c r="S1482" s="170" t="e">
        <f>IF(B1482=1,"",IF(AND(TrackingWorksheet!#REF! &lt;&gt;"", TrackingWorksheet!#REF!="Outside of facility"), 1, 0)*D1482)</f>
        <v>#REF!</v>
      </c>
      <c r="T1482" s="170" t="e">
        <f>IF(B1482=1,"",IF(AND(TrackingWorksheet!#REF!&lt;&gt;"",TrackingWorksheet!#REF!&lt;=#REF!),1,0)*D1482)</f>
        <v>#REF!</v>
      </c>
      <c r="U1482" s="170" t="e">
        <f>IF(B1482=1,"",IF(AND(TrackingWorksheet!#REF!&lt;&gt;"",TrackingWorksheet!#REF!&lt;=#REF!),1,0)*D1482)</f>
        <v>#REF!</v>
      </c>
      <c r="V1482" s="170" t="str">
        <f>IF(B1482=1,"",IF(TrackingWorksheet!F1487="","",TrackingWorksheet!F1487))</f>
        <v/>
      </c>
    </row>
    <row r="1483" spans="2:22" x14ac:dyDescent="0.35">
      <c r="B1483" s="178">
        <f>IF(AND(ISBLANK(TrackingWorksheet!B1488),ISBLANK(TrackingWorksheet!C1488),ISBLANK(TrackingWorksheet!G1488),ISBLANK(TrackingWorksheet!I1488),
ISBLANK(TrackingWorksheet!#REF!)),1,0)</f>
        <v>0</v>
      </c>
      <c r="C1483" s="173">
        <f>IF(B1483=1,"",TrackingWorksheet!D1488)</f>
        <v>0</v>
      </c>
      <c r="D1483" s="176">
        <f>IF(B1483=1,"",IF(AND(TrackingWorksheet!B1488&lt;&gt;"",TrackingWorksheet!B1488&lt;=WeeklyCOVIDSummary!$C$7,OR(TrackingWorksheet!C1488="",TrackingWorksheet!C1488&gt;=WeeklyCOVIDSummary!$C$6)),1,0))</f>
        <v>0</v>
      </c>
      <c r="E1483" s="175">
        <f>IF(B1483=1,"",IF(AND(TrackingWorksheet!H1488&lt;&gt;"",TrackingWorksheet!H1488&lt;=WeeklyCOVIDSummary!$C$7),1,0)*D1483)</f>
        <v>0</v>
      </c>
      <c r="F1483" s="175">
        <f>IF(B1483=1,"",IF(AND(TrackingWorksheet!I1488&lt;&gt;"",TrackingWorksheet!I1488&lt;=WeeklyCOVIDSummary!$C$7),1,0)*D1483)</f>
        <v>0</v>
      </c>
      <c r="G1483" s="175">
        <f>IF(B1483=1,"",IF(AND(TrackingWorksheet!G1488&lt;&gt;"",TrackingWorksheet!G1488&lt;=WeeklyCOVIDSummary!$C$7,WeeklyCOVIDSummary!$C$6-TrackingWorksheet!G1488&lt;60),1,0)*D1483)</f>
        <v>0</v>
      </c>
      <c r="H1483" s="175">
        <f>IF(B1483=1,"",IF(AND(TrackingWorksheet!G1488&lt;&gt;"",TrackingWorksheet!G1488&lt;=WeeklyCOVIDSummary!$C$7,TrackingWorksheet!G1488&gt;$M$3),1,0)*D1483)</f>
        <v>0</v>
      </c>
      <c r="I1483" s="175">
        <f t="shared" si="47"/>
        <v>0</v>
      </c>
      <c r="J1483" s="175">
        <f t="shared" si="46"/>
        <v>0</v>
      </c>
      <c r="K1483" s="175">
        <f>IF(B1483=1,"",IF(AND(TrackingWorksheet!G1488="",TrackingWorksheet!H1488="", TrackingWorksheet!I1488=""),1,0)*D1483)</f>
        <v>0</v>
      </c>
      <c r="L1483" s="178" t="str">
        <f>IF(B1483=1,"",IF(TrackingWorksheet!F1488="","",TrackingWorksheet!F1488))</f>
        <v/>
      </c>
      <c r="M1483" s="170"/>
      <c r="N1483" s="170">
        <f>IF(AND(ISBLANK(TrackingWorksheet!B1488),ISBLANK(TrackingWorksheet!C1488),ISBLANK(TrackingWorksheet!G1488),ISBLANK(TrackingWorksheet!I1488),
ISBLANK(TrackingWorksheet!#REF!)),1,0)</f>
        <v>0</v>
      </c>
      <c r="O1483" s="170">
        <f>IF(B1483=1,"",TrackingWorksheet!E1488)</f>
        <v>0</v>
      </c>
      <c r="P1483" s="170" t="e">
        <f>IF(B1483=1,"",IF(AND(TrackingWorksheet!B1488&lt;&gt;"",TrackingWorksheet!B1488&lt;=#REF!,OR(TrackingWorksheet!C1488="",TrackingWorksheet!C1488&gt;=#REF!)),1,0))</f>
        <v>#REF!</v>
      </c>
      <c r="Q1483" s="170" t="e">
        <f>IF(B1483=1,"",IF(AND(TrackingWorksheet!#REF! &lt;&gt;"",TrackingWorksheet!#REF!&lt;=#REF!), 1, 0)*D1483)</f>
        <v>#REF!</v>
      </c>
      <c r="R1483" s="170" t="e">
        <f>IF(B1483=1,"",IF(AND(TrackingWorksheet!#REF! &lt;&gt;"", TrackingWorksheet!#REF!="At facility"), 1, 0)*D1483)</f>
        <v>#REF!</v>
      </c>
      <c r="S1483" s="170" t="e">
        <f>IF(B1483=1,"",IF(AND(TrackingWorksheet!#REF! &lt;&gt;"", TrackingWorksheet!#REF!="Outside of facility"), 1, 0)*D1483)</f>
        <v>#REF!</v>
      </c>
      <c r="T1483" s="170" t="e">
        <f>IF(B1483=1,"",IF(AND(TrackingWorksheet!#REF!&lt;&gt;"",TrackingWorksheet!#REF!&lt;=#REF!),1,0)*D1483)</f>
        <v>#REF!</v>
      </c>
      <c r="U1483" s="170" t="e">
        <f>IF(B1483=1,"",IF(AND(TrackingWorksheet!#REF!&lt;&gt;"",TrackingWorksheet!#REF!&lt;=#REF!),1,0)*D1483)</f>
        <v>#REF!</v>
      </c>
      <c r="V1483" s="170" t="str">
        <f>IF(B1483=1,"",IF(TrackingWorksheet!F1488="","",TrackingWorksheet!F1488))</f>
        <v/>
      </c>
    </row>
    <row r="1484" spans="2:22" x14ac:dyDescent="0.35">
      <c r="B1484" s="178">
        <f>IF(AND(ISBLANK(TrackingWorksheet!B1489),ISBLANK(TrackingWorksheet!C1489),ISBLANK(TrackingWorksheet!G1489),ISBLANK(TrackingWorksheet!I1489),
ISBLANK(TrackingWorksheet!#REF!)),1,0)</f>
        <v>0</v>
      </c>
      <c r="C1484" s="173">
        <f>IF(B1484=1,"",TrackingWorksheet!D1489)</f>
        <v>0</v>
      </c>
      <c r="D1484" s="176">
        <f>IF(B1484=1,"",IF(AND(TrackingWorksheet!B1489&lt;&gt;"",TrackingWorksheet!B1489&lt;=WeeklyCOVIDSummary!$C$7,OR(TrackingWorksheet!C1489="",TrackingWorksheet!C1489&gt;=WeeklyCOVIDSummary!$C$6)),1,0))</f>
        <v>0</v>
      </c>
      <c r="E1484" s="175">
        <f>IF(B1484=1,"",IF(AND(TrackingWorksheet!H1489&lt;&gt;"",TrackingWorksheet!H1489&lt;=WeeklyCOVIDSummary!$C$7),1,0)*D1484)</f>
        <v>0</v>
      </c>
      <c r="F1484" s="175">
        <f>IF(B1484=1,"",IF(AND(TrackingWorksheet!I1489&lt;&gt;"",TrackingWorksheet!I1489&lt;=WeeklyCOVIDSummary!$C$7),1,0)*D1484)</f>
        <v>0</v>
      </c>
      <c r="G1484" s="175">
        <f>IF(B1484=1,"",IF(AND(TrackingWorksheet!G1489&lt;&gt;"",TrackingWorksheet!G1489&lt;=WeeklyCOVIDSummary!$C$7,WeeklyCOVIDSummary!$C$6-TrackingWorksheet!G1489&lt;60),1,0)*D1484)</f>
        <v>0</v>
      </c>
      <c r="H1484" s="175">
        <f>IF(B1484=1,"",IF(AND(TrackingWorksheet!G1489&lt;&gt;"",TrackingWorksheet!G1489&lt;=WeeklyCOVIDSummary!$C$7,TrackingWorksheet!G1489&gt;$M$3),1,0)*D1484)</f>
        <v>0</v>
      </c>
      <c r="I1484" s="175">
        <f t="shared" si="47"/>
        <v>0</v>
      </c>
      <c r="J1484" s="175">
        <f t="shared" si="46"/>
        <v>0</v>
      </c>
      <c r="K1484" s="175">
        <f>IF(B1484=1,"",IF(AND(TrackingWorksheet!G1489="",TrackingWorksheet!H1489="", TrackingWorksheet!I1489=""),1,0)*D1484)</f>
        <v>0</v>
      </c>
      <c r="L1484" s="178" t="str">
        <f>IF(B1484=1,"",IF(TrackingWorksheet!F1489="","",TrackingWorksheet!F1489))</f>
        <v/>
      </c>
      <c r="M1484" s="170"/>
      <c r="N1484" s="170">
        <f>IF(AND(ISBLANK(TrackingWorksheet!B1489),ISBLANK(TrackingWorksheet!C1489),ISBLANK(TrackingWorksheet!G1489),ISBLANK(TrackingWorksheet!I1489),
ISBLANK(TrackingWorksheet!#REF!)),1,0)</f>
        <v>0</v>
      </c>
      <c r="O1484" s="170">
        <f>IF(B1484=1,"",TrackingWorksheet!E1489)</f>
        <v>0</v>
      </c>
      <c r="P1484" s="170" t="e">
        <f>IF(B1484=1,"",IF(AND(TrackingWorksheet!B1489&lt;&gt;"",TrackingWorksheet!B1489&lt;=#REF!,OR(TrackingWorksheet!C1489="",TrackingWorksheet!C1489&gt;=#REF!)),1,0))</f>
        <v>#REF!</v>
      </c>
      <c r="Q1484" s="170" t="e">
        <f>IF(B1484=1,"",IF(AND(TrackingWorksheet!#REF! &lt;&gt;"",TrackingWorksheet!#REF!&lt;=#REF!), 1, 0)*D1484)</f>
        <v>#REF!</v>
      </c>
      <c r="R1484" s="170" t="e">
        <f>IF(B1484=1,"",IF(AND(TrackingWorksheet!#REF! &lt;&gt;"", TrackingWorksheet!#REF!="At facility"), 1, 0)*D1484)</f>
        <v>#REF!</v>
      </c>
      <c r="S1484" s="170" t="e">
        <f>IF(B1484=1,"",IF(AND(TrackingWorksheet!#REF! &lt;&gt;"", TrackingWorksheet!#REF!="Outside of facility"), 1, 0)*D1484)</f>
        <v>#REF!</v>
      </c>
      <c r="T1484" s="170" t="e">
        <f>IF(B1484=1,"",IF(AND(TrackingWorksheet!#REF!&lt;&gt;"",TrackingWorksheet!#REF!&lt;=#REF!),1,0)*D1484)</f>
        <v>#REF!</v>
      </c>
      <c r="U1484" s="170" t="e">
        <f>IF(B1484=1,"",IF(AND(TrackingWorksheet!#REF!&lt;&gt;"",TrackingWorksheet!#REF!&lt;=#REF!),1,0)*D1484)</f>
        <v>#REF!</v>
      </c>
      <c r="V1484" s="170" t="str">
        <f>IF(B1484=1,"",IF(TrackingWorksheet!F1489="","",TrackingWorksheet!F1489))</f>
        <v/>
      </c>
    </row>
    <row r="1485" spans="2:22" x14ac:dyDescent="0.35">
      <c r="B1485" s="178">
        <f>IF(AND(ISBLANK(TrackingWorksheet!B1490),ISBLANK(TrackingWorksheet!C1490),ISBLANK(TrackingWorksheet!G1490),ISBLANK(TrackingWorksheet!I1490),
ISBLANK(TrackingWorksheet!#REF!)),1,0)</f>
        <v>0</v>
      </c>
      <c r="C1485" s="173">
        <f>IF(B1485=1,"",TrackingWorksheet!D1490)</f>
        <v>0</v>
      </c>
      <c r="D1485" s="176">
        <f>IF(B1485=1,"",IF(AND(TrackingWorksheet!B1490&lt;&gt;"",TrackingWorksheet!B1490&lt;=WeeklyCOVIDSummary!$C$7,OR(TrackingWorksheet!C1490="",TrackingWorksheet!C1490&gt;=WeeklyCOVIDSummary!$C$6)),1,0))</f>
        <v>0</v>
      </c>
      <c r="E1485" s="175">
        <f>IF(B1485=1,"",IF(AND(TrackingWorksheet!H1490&lt;&gt;"",TrackingWorksheet!H1490&lt;=WeeklyCOVIDSummary!$C$7),1,0)*D1485)</f>
        <v>0</v>
      </c>
      <c r="F1485" s="175">
        <f>IF(B1485=1,"",IF(AND(TrackingWorksheet!I1490&lt;&gt;"",TrackingWorksheet!I1490&lt;=WeeklyCOVIDSummary!$C$7),1,0)*D1485)</f>
        <v>0</v>
      </c>
      <c r="G1485" s="175">
        <f>IF(B1485=1,"",IF(AND(TrackingWorksheet!G1490&lt;&gt;"",TrackingWorksheet!G1490&lt;=WeeklyCOVIDSummary!$C$7,WeeklyCOVIDSummary!$C$6-TrackingWorksheet!G1490&lt;60),1,0)*D1485)</f>
        <v>0</v>
      </c>
      <c r="H1485" s="175">
        <f>IF(B1485=1,"",IF(AND(TrackingWorksheet!G1490&lt;&gt;"",TrackingWorksheet!G1490&lt;=WeeklyCOVIDSummary!$C$7,TrackingWorksheet!G1490&gt;$M$3),1,0)*D1485)</f>
        <v>0</v>
      </c>
      <c r="I1485" s="175">
        <f t="shared" si="47"/>
        <v>0</v>
      </c>
      <c r="J1485" s="175">
        <f t="shared" si="46"/>
        <v>0</v>
      </c>
      <c r="K1485" s="175">
        <f>IF(B1485=1,"",IF(AND(TrackingWorksheet!G1490="",TrackingWorksheet!H1490="", TrackingWorksheet!I1490=""),1,0)*D1485)</f>
        <v>0</v>
      </c>
      <c r="L1485" s="178" t="str">
        <f>IF(B1485=1,"",IF(TrackingWorksheet!F1490="","",TrackingWorksheet!F1490))</f>
        <v/>
      </c>
      <c r="M1485" s="170"/>
      <c r="N1485" s="170">
        <f>IF(AND(ISBLANK(TrackingWorksheet!B1490),ISBLANK(TrackingWorksheet!C1490),ISBLANK(TrackingWorksheet!G1490),ISBLANK(TrackingWorksheet!I1490),
ISBLANK(TrackingWorksheet!#REF!)),1,0)</f>
        <v>0</v>
      </c>
      <c r="O1485" s="170">
        <f>IF(B1485=1,"",TrackingWorksheet!E1490)</f>
        <v>0</v>
      </c>
      <c r="P1485" s="170" t="e">
        <f>IF(B1485=1,"",IF(AND(TrackingWorksheet!B1490&lt;&gt;"",TrackingWorksheet!B1490&lt;=#REF!,OR(TrackingWorksheet!C1490="",TrackingWorksheet!C1490&gt;=#REF!)),1,0))</f>
        <v>#REF!</v>
      </c>
      <c r="Q1485" s="170" t="e">
        <f>IF(B1485=1,"",IF(AND(TrackingWorksheet!#REF! &lt;&gt;"",TrackingWorksheet!#REF!&lt;=#REF!), 1, 0)*D1485)</f>
        <v>#REF!</v>
      </c>
      <c r="R1485" s="170" t="e">
        <f>IF(B1485=1,"",IF(AND(TrackingWorksheet!#REF! &lt;&gt;"", TrackingWorksheet!#REF!="At facility"), 1, 0)*D1485)</f>
        <v>#REF!</v>
      </c>
      <c r="S1485" s="170" t="e">
        <f>IF(B1485=1,"",IF(AND(TrackingWorksheet!#REF! &lt;&gt;"", TrackingWorksheet!#REF!="Outside of facility"), 1, 0)*D1485)</f>
        <v>#REF!</v>
      </c>
      <c r="T1485" s="170" t="e">
        <f>IF(B1485=1,"",IF(AND(TrackingWorksheet!#REF!&lt;&gt;"",TrackingWorksheet!#REF!&lt;=#REF!),1,0)*D1485)</f>
        <v>#REF!</v>
      </c>
      <c r="U1485" s="170" t="e">
        <f>IF(B1485=1,"",IF(AND(TrackingWorksheet!#REF!&lt;&gt;"",TrackingWorksheet!#REF!&lt;=#REF!),1,0)*D1485)</f>
        <v>#REF!</v>
      </c>
      <c r="V1485" s="170" t="str">
        <f>IF(B1485=1,"",IF(TrackingWorksheet!F1490="","",TrackingWorksheet!F1490))</f>
        <v/>
      </c>
    </row>
    <row r="1486" spans="2:22" x14ac:dyDescent="0.35">
      <c r="B1486" s="178">
        <f>IF(AND(ISBLANK(TrackingWorksheet!B1491),ISBLANK(TrackingWorksheet!C1491),ISBLANK(TrackingWorksheet!G1491),ISBLANK(TrackingWorksheet!I1491),
ISBLANK(TrackingWorksheet!#REF!)),1,0)</f>
        <v>0</v>
      </c>
      <c r="C1486" s="173">
        <f>IF(B1486=1,"",TrackingWorksheet!D1491)</f>
        <v>0</v>
      </c>
      <c r="D1486" s="176">
        <f>IF(B1486=1,"",IF(AND(TrackingWorksheet!B1491&lt;&gt;"",TrackingWorksheet!B1491&lt;=WeeklyCOVIDSummary!$C$7,OR(TrackingWorksheet!C1491="",TrackingWorksheet!C1491&gt;=WeeklyCOVIDSummary!$C$6)),1,0))</f>
        <v>0</v>
      </c>
      <c r="E1486" s="175">
        <f>IF(B1486=1,"",IF(AND(TrackingWorksheet!H1491&lt;&gt;"",TrackingWorksheet!H1491&lt;=WeeklyCOVIDSummary!$C$7),1,0)*D1486)</f>
        <v>0</v>
      </c>
      <c r="F1486" s="175">
        <f>IF(B1486=1,"",IF(AND(TrackingWorksheet!I1491&lt;&gt;"",TrackingWorksheet!I1491&lt;=WeeklyCOVIDSummary!$C$7),1,0)*D1486)</f>
        <v>0</v>
      </c>
      <c r="G1486" s="175">
        <f>IF(B1486=1,"",IF(AND(TrackingWorksheet!G1491&lt;&gt;"",TrackingWorksheet!G1491&lt;=WeeklyCOVIDSummary!$C$7,WeeklyCOVIDSummary!$C$6-TrackingWorksheet!G1491&lt;60),1,0)*D1486)</f>
        <v>0</v>
      </c>
      <c r="H1486" s="175">
        <f>IF(B1486=1,"",IF(AND(TrackingWorksheet!G1491&lt;&gt;"",TrackingWorksheet!G1491&lt;=WeeklyCOVIDSummary!$C$7,TrackingWorksheet!G1491&gt;$M$3),1,0)*D1486)</f>
        <v>0</v>
      </c>
      <c r="I1486" s="175">
        <f t="shared" si="47"/>
        <v>0</v>
      </c>
      <c r="J1486" s="175">
        <f t="shared" si="46"/>
        <v>0</v>
      </c>
      <c r="K1486" s="175">
        <f>IF(B1486=1,"",IF(AND(TrackingWorksheet!G1491="",TrackingWorksheet!H1491="", TrackingWorksheet!I1491=""),1,0)*D1486)</f>
        <v>0</v>
      </c>
      <c r="L1486" s="178" t="str">
        <f>IF(B1486=1,"",IF(TrackingWorksheet!F1491="","",TrackingWorksheet!F1491))</f>
        <v/>
      </c>
      <c r="M1486" s="170"/>
      <c r="N1486" s="170">
        <f>IF(AND(ISBLANK(TrackingWorksheet!B1491),ISBLANK(TrackingWorksheet!C1491),ISBLANK(TrackingWorksheet!G1491),ISBLANK(TrackingWorksheet!I1491),
ISBLANK(TrackingWorksheet!#REF!)),1,0)</f>
        <v>0</v>
      </c>
      <c r="O1486" s="170">
        <f>IF(B1486=1,"",TrackingWorksheet!E1491)</f>
        <v>0</v>
      </c>
      <c r="P1486" s="170" t="e">
        <f>IF(B1486=1,"",IF(AND(TrackingWorksheet!B1491&lt;&gt;"",TrackingWorksheet!B1491&lt;=#REF!,OR(TrackingWorksheet!C1491="",TrackingWorksheet!C1491&gt;=#REF!)),1,0))</f>
        <v>#REF!</v>
      </c>
      <c r="Q1486" s="170" t="e">
        <f>IF(B1486=1,"",IF(AND(TrackingWorksheet!#REF! &lt;&gt;"",TrackingWorksheet!#REF!&lt;=#REF!), 1, 0)*D1486)</f>
        <v>#REF!</v>
      </c>
      <c r="R1486" s="170" t="e">
        <f>IF(B1486=1,"",IF(AND(TrackingWorksheet!#REF! &lt;&gt;"", TrackingWorksheet!#REF!="At facility"), 1, 0)*D1486)</f>
        <v>#REF!</v>
      </c>
      <c r="S1486" s="170" t="e">
        <f>IF(B1486=1,"",IF(AND(TrackingWorksheet!#REF! &lt;&gt;"", TrackingWorksheet!#REF!="Outside of facility"), 1, 0)*D1486)</f>
        <v>#REF!</v>
      </c>
      <c r="T1486" s="170" t="e">
        <f>IF(B1486=1,"",IF(AND(TrackingWorksheet!#REF!&lt;&gt;"",TrackingWorksheet!#REF!&lt;=#REF!),1,0)*D1486)</f>
        <v>#REF!</v>
      </c>
      <c r="U1486" s="170" t="e">
        <f>IF(B1486=1,"",IF(AND(TrackingWorksheet!#REF!&lt;&gt;"",TrackingWorksheet!#REF!&lt;=#REF!),1,0)*D1486)</f>
        <v>#REF!</v>
      </c>
      <c r="V1486" s="170" t="str">
        <f>IF(B1486=1,"",IF(TrackingWorksheet!F1491="","",TrackingWorksheet!F1491))</f>
        <v/>
      </c>
    </row>
    <row r="1487" spans="2:22" x14ac:dyDescent="0.35">
      <c r="B1487" s="178">
        <f>IF(AND(ISBLANK(TrackingWorksheet!B1492),ISBLANK(TrackingWorksheet!C1492),ISBLANK(TrackingWorksheet!G1492),ISBLANK(TrackingWorksheet!I1492),
ISBLANK(TrackingWorksheet!#REF!)),1,0)</f>
        <v>0</v>
      </c>
      <c r="C1487" s="173">
        <f>IF(B1487=1,"",TrackingWorksheet!D1492)</f>
        <v>0</v>
      </c>
      <c r="D1487" s="176">
        <f>IF(B1487=1,"",IF(AND(TrackingWorksheet!B1492&lt;&gt;"",TrackingWorksheet!B1492&lt;=WeeklyCOVIDSummary!$C$7,OR(TrackingWorksheet!C1492="",TrackingWorksheet!C1492&gt;=WeeklyCOVIDSummary!$C$6)),1,0))</f>
        <v>0</v>
      </c>
      <c r="E1487" s="175">
        <f>IF(B1487=1,"",IF(AND(TrackingWorksheet!H1492&lt;&gt;"",TrackingWorksheet!H1492&lt;=WeeklyCOVIDSummary!$C$7),1,0)*D1487)</f>
        <v>0</v>
      </c>
      <c r="F1487" s="175">
        <f>IF(B1487=1,"",IF(AND(TrackingWorksheet!I1492&lt;&gt;"",TrackingWorksheet!I1492&lt;=WeeklyCOVIDSummary!$C$7),1,0)*D1487)</f>
        <v>0</v>
      </c>
      <c r="G1487" s="175">
        <f>IF(B1487=1,"",IF(AND(TrackingWorksheet!G1492&lt;&gt;"",TrackingWorksheet!G1492&lt;=WeeklyCOVIDSummary!$C$7,WeeklyCOVIDSummary!$C$6-TrackingWorksheet!G1492&lt;60),1,0)*D1487)</f>
        <v>0</v>
      </c>
      <c r="H1487" s="175">
        <f>IF(B1487=1,"",IF(AND(TrackingWorksheet!G1492&lt;&gt;"",TrackingWorksheet!G1492&lt;=WeeklyCOVIDSummary!$C$7,TrackingWorksheet!G1492&gt;$M$3),1,0)*D1487)</f>
        <v>0</v>
      </c>
      <c r="I1487" s="175">
        <f t="shared" si="47"/>
        <v>0</v>
      </c>
      <c r="J1487" s="175">
        <f t="shared" si="46"/>
        <v>0</v>
      </c>
      <c r="K1487" s="175">
        <f>IF(B1487=1,"",IF(AND(TrackingWorksheet!G1492="",TrackingWorksheet!H1492="", TrackingWorksheet!I1492=""),1,0)*D1487)</f>
        <v>0</v>
      </c>
      <c r="L1487" s="178" t="str">
        <f>IF(B1487=1,"",IF(TrackingWorksheet!F1492="","",TrackingWorksheet!F1492))</f>
        <v/>
      </c>
      <c r="M1487" s="170"/>
      <c r="N1487" s="170">
        <f>IF(AND(ISBLANK(TrackingWorksheet!B1492),ISBLANK(TrackingWorksheet!C1492),ISBLANK(TrackingWorksheet!G1492),ISBLANK(TrackingWorksheet!I1492),
ISBLANK(TrackingWorksheet!#REF!)),1,0)</f>
        <v>0</v>
      </c>
      <c r="O1487" s="170">
        <f>IF(B1487=1,"",TrackingWorksheet!E1492)</f>
        <v>0</v>
      </c>
      <c r="P1487" s="170" t="e">
        <f>IF(B1487=1,"",IF(AND(TrackingWorksheet!B1492&lt;&gt;"",TrackingWorksheet!B1492&lt;=#REF!,OR(TrackingWorksheet!C1492="",TrackingWorksheet!C1492&gt;=#REF!)),1,0))</f>
        <v>#REF!</v>
      </c>
      <c r="Q1487" s="170" t="e">
        <f>IF(B1487=1,"",IF(AND(TrackingWorksheet!#REF! &lt;&gt;"",TrackingWorksheet!#REF!&lt;=#REF!), 1, 0)*D1487)</f>
        <v>#REF!</v>
      </c>
      <c r="R1487" s="170" t="e">
        <f>IF(B1487=1,"",IF(AND(TrackingWorksheet!#REF! &lt;&gt;"", TrackingWorksheet!#REF!="At facility"), 1, 0)*D1487)</f>
        <v>#REF!</v>
      </c>
      <c r="S1487" s="170" t="e">
        <f>IF(B1487=1,"",IF(AND(TrackingWorksheet!#REF! &lt;&gt;"", TrackingWorksheet!#REF!="Outside of facility"), 1, 0)*D1487)</f>
        <v>#REF!</v>
      </c>
      <c r="T1487" s="170" t="e">
        <f>IF(B1487=1,"",IF(AND(TrackingWorksheet!#REF!&lt;&gt;"",TrackingWorksheet!#REF!&lt;=#REF!),1,0)*D1487)</f>
        <v>#REF!</v>
      </c>
      <c r="U1487" s="170" t="e">
        <f>IF(B1487=1,"",IF(AND(TrackingWorksheet!#REF!&lt;&gt;"",TrackingWorksheet!#REF!&lt;=#REF!),1,0)*D1487)</f>
        <v>#REF!</v>
      </c>
      <c r="V1487" s="170" t="str">
        <f>IF(B1487=1,"",IF(TrackingWorksheet!F1492="","",TrackingWorksheet!F1492))</f>
        <v/>
      </c>
    </row>
    <row r="1488" spans="2:22" x14ac:dyDescent="0.35">
      <c r="B1488" s="178">
        <f>IF(AND(ISBLANK(TrackingWorksheet!B1493),ISBLANK(TrackingWorksheet!C1493),ISBLANK(TrackingWorksheet!G1493),ISBLANK(TrackingWorksheet!I1493),
ISBLANK(TrackingWorksheet!#REF!)),1,0)</f>
        <v>0</v>
      </c>
      <c r="C1488" s="173">
        <f>IF(B1488=1,"",TrackingWorksheet!D1493)</f>
        <v>0</v>
      </c>
      <c r="D1488" s="176">
        <f>IF(B1488=1,"",IF(AND(TrackingWorksheet!B1493&lt;&gt;"",TrackingWorksheet!B1493&lt;=WeeklyCOVIDSummary!$C$7,OR(TrackingWorksheet!C1493="",TrackingWorksheet!C1493&gt;=WeeklyCOVIDSummary!$C$6)),1,0))</f>
        <v>0</v>
      </c>
      <c r="E1488" s="175">
        <f>IF(B1488=1,"",IF(AND(TrackingWorksheet!H1493&lt;&gt;"",TrackingWorksheet!H1493&lt;=WeeklyCOVIDSummary!$C$7),1,0)*D1488)</f>
        <v>0</v>
      </c>
      <c r="F1488" s="175">
        <f>IF(B1488=1,"",IF(AND(TrackingWorksheet!I1493&lt;&gt;"",TrackingWorksheet!I1493&lt;=WeeklyCOVIDSummary!$C$7),1,0)*D1488)</f>
        <v>0</v>
      </c>
      <c r="G1488" s="175">
        <f>IF(B1488=1,"",IF(AND(TrackingWorksheet!G1493&lt;&gt;"",TrackingWorksheet!G1493&lt;=WeeklyCOVIDSummary!$C$7,WeeklyCOVIDSummary!$C$6-TrackingWorksheet!G1493&lt;60),1,0)*D1488)</f>
        <v>0</v>
      </c>
      <c r="H1488" s="175">
        <f>IF(B1488=1,"",IF(AND(TrackingWorksheet!G1493&lt;&gt;"",TrackingWorksheet!G1493&lt;=WeeklyCOVIDSummary!$C$7,TrackingWorksheet!G1493&gt;$M$3),1,0)*D1488)</f>
        <v>0</v>
      </c>
      <c r="I1488" s="175">
        <f t="shared" si="47"/>
        <v>0</v>
      </c>
      <c r="J1488" s="175">
        <f t="shared" si="46"/>
        <v>0</v>
      </c>
      <c r="K1488" s="175">
        <f>IF(B1488=1,"",IF(AND(TrackingWorksheet!G1493="",TrackingWorksheet!H1493="", TrackingWorksheet!I1493=""),1,0)*D1488)</f>
        <v>0</v>
      </c>
      <c r="L1488" s="178" t="str">
        <f>IF(B1488=1,"",IF(TrackingWorksheet!F1493="","",TrackingWorksheet!F1493))</f>
        <v/>
      </c>
      <c r="M1488" s="170"/>
      <c r="N1488" s="170">
        <f>IF(AND(ISBLANK(TrackingWorksheet!B1493),ISBLANK(TrackingWorksheet!C1493),ISBLANK(TrackingWorksheet!G1493),ISBLANK(TrackingWorksheet!I1493),
ISBLANK(TrackingWorksheet!#REF!)),1,0)</f>
        <v>0</v>
      </c>
      <c r="O1488" s="170">
        <f>IF(B1488=1,"",TrackingWorksheet!E1493)</f>
        <v>0</v>
      </c>
      <c r="P1488" s="170" t="e">
        <f>IF(B1488=1,"",IF(AND(TrackingWorksheet!B1493&lt;&gt;"",TrackingWorksheet!B1493&lt;=#REF!,OR(TrackingWorksheet!C1493="",TrackingWorksheet!C1493&gt;=#REF!)),1,0))</f>
        <v>#REF!</v>
      </c>
      <c r="Q1488" s="170" t="e">
        <f>IF(B1488=1,"",IF(AND(TrackingWorksheet!#REF! &lt;&gt;"",TrackingWorksheet!#REF!&lt;=#REF!), 1, 0)*D1488)</f>
        <v>#REF!</v>
      </c>
      <c r="R1488" s="170" t="e">
        <f>IF(B1488=1,"",IF(AND(TrackingWorksheet!#REF! &lt;&gt;"", TrackingWorksheet!#REF!="At facility"), 1, 0)*D1488)</f>
        <v>#REF!</v>
      </c>
      <c r="S1488" s="170" t="e">
        <f>IF(B1488=1,"",IF(AND(TrackingWorksheet!#REF! &lt;&gt;"", TrackingWorksheet!#REF!="Outside of facility"), 1, 0)*D1488)</f>
        <v>#REF!</v>
      </c>
      <c r="T1488" s="170" t="e">
        <f>IF(B1488=1,"",IF(AND(TrackingWorksheet!#REF!&lt;&gt;"",TrackingWorksheet!#REF!&lt;=#REF!),1,0)*D1488)</f>
        <v>#REF!</v>
      </c>
      <c r="U1488" s="170" t="e">
        <f>IF(B1488=1,"",IF(AND(TrackingWorksheet!#REF!&lt;&gt;"",TrackingWorksheet!#REF!&lt;=#REF!),1,0)*D1488)</f>
        <v>#REF!</v>
      </c>
      <c r="V1488" s="170" t="str">
        <f>IF(B1488=1,"",IF(TrackingWorksheet!F1493="","",TrackingWorksheet!F1493))</f>
        <v/>
      </c>
    </row>
    <row r="1489" spans="2:22" x14ac:dyDescent="0.35">
      <c r="B1489" s="178">
        <f>IF(AND(ISBLANK(TrackingWorksheet!B1494),ISBLANK(TrackingWorksheet!C1494),ISBLANK(TrackingWorksheet!G1494),ISBLANK(TrackingWorksheet!I1494),
ISBLANK(TrackingWorksheet!#REF!)),1,0)</f>
        <v>0</v>
      </c>
      <c r="C1489" s="173">
        <f>IF(B1489=1,"",TrackingWorksheet!D1494)</f>
        <v>0</v>
      </c>
      <c r="D1489" s="176">
        <f>IF(B1489=1,"",IF(AND(TrackingWorksheet!B1494&lt;&gt;"",TrackingWorksheet!B1494&lt;=WeeklyCOVIDSummary!$C$7,OR(TrackingWorksheet!C1494="",TrackingWorksheet!C1494&gt;=WeeklyCOVIDSummary!$C$6)),1,0))</f>
        <v>0</v>
      </c>
      <c r="E1489" s="175">
        <f>IF(B1489=1,"",IF(AND(TrackingWorksheet!H1494&lt;&gt;"",TrackingWorksheet!H1494&lt;=WeeklyCOVIDSummary!$C$7),1,0)*D1489)</f>
        <v>0</v>
      </c>
      <c r="F1489" s="175">
        <f>IF(B1489=1,"",IF(AND(TrackingWorksheet!I1494&lt;&gt;"",TrackingWorksheet!I1494&lt;=WeeklyCOVIDSummary!$C$7),1,0)*D1489)</f>
        <v>0</v>
      </c>
      <c r="G1489" s="175">
        <f>IF(B1489=1,"",IF(AND(TrackingWorksheet!G1494&lt;&gt;"",TrackingWorksheet!G1494&lt;=WeeklyCOVIDSummary!$C$7,WeeklyCOVIDSummary!$C$6-TrackingWorksheet!G1494&lt;60),1,0)*D1489)</f>
        <v>0</v>
      </c>
      <c r="H1489" s="175">
        <f>IF(B1489=1,"",IF(AND(TrackingWorksheet!G1494&lt;&gt;"",TrackingWorksheet!G1494&lt;=WeeklyCOVIDSummary!$C$7,TrackingWorksheet!G1494&gt;$M$3),1,0)*D1489)</f>
        <v>0</v>
      </c>
      <c r="I1489" s="175">
        <f t="shared" si="47"/>
        <v>0</v>
      </c>
      <c r="J1489" s="175">
        <f t="shared" si="46"/>
        <v>0</v>
      </c>
      <c r="K1489" s="175">
        <f>IF(B1489=1,"",IF(AND(TrackingWorksheet!G1494="",TrackingWorksheet!H1494="", TrackingWorksheet!I1494=""),1,0)*D1489)</f>
        <v>0</v>
      </c>
      <c r="L1489" s="178" t="str">
        <f>IF(B1489=1,"",IF(TrackingWorksheet!F1494="","",TrackingWorksheet!F1494))</f>
        <v/>
      </c>
      <c r="M1489" s="170"/>
      <c r="N1489" s="170">
        <f>IF(AND(ISBLANK(TrackingWorksheet!B1494),ISBLANK(TrackingWorksheet!C1494),ISBLANK(TrackingWorksheet!G1494),ISBLANK(TrackingWorksheet!I1494),
ISBLANK(TrackingWorksheet!#REF!)),1,0)</f>
        <v>0</v>
      </c>
      <c r="O1489" s="170">
        <f>IF(B1489=1,"",TrackingWorksheet!E1494)</f>
        <v>0</v>
      </c>
      <c r="P1489" s="170" t="e">
        <f>IF(B1489=1,"",IF(AND(TrackingWorksheet!B1494&lt;&gt;"",TrackingWorksheet!B1494&lt;=#REF!,OR(TrackingWorksheet!C1494="",TrackingWorksheet!C1494&gt;=#REF!)),1,0))</f>
        <v>#REF!</v>
      </c>
      <c r="Q1489" s="170" t="e">
        <f>IF(B1489=1,"",IF(AND(TrackingWorksheet!#REF! &lt;&gt;"",TrackingWorksheet!#REF!&lt;=#REF!), 1, 0)*D1489)</f>
        <v>#REF!</v>
      </c>
      <c r="R1489" s="170" t="e">
        <f>IF(B1489=1,"",IF(AND(TrackingWorksheet!#REF! &lt;&gt;"", TrackingWorksheet!#REF!="At facility"), 1, 0)*D1489)</f>
        <v>#REF!</v>
      </c>
      <c r="S1489" s="170" t="e">
        <f>IF(B1489=1,"",IF(AND(TrackingWorksheet!#REF! &lt;&gt;"", TrackingWorksheet!#REF!="Outside of facility"), 1, 0)*D1489)</f>
        <v>#REF!</v>
      </c>
      <c r="T1489" s="170" t="e">
        <f>IF(B1489=1,"",IF(AND(TrackingWorksheet!#REF!&lt;&gt;"",TrackingWorksheet!#REF!&lt;=#REF!),1,0)*D1489)</f>
        <v>#REF!</v>
      </c>
      <c r="U1489" s="170" t="e">
        <f>IF(B1489=1,"",IF(AND(TrackingWorksheet!#REF!&lt;&gt;"",TrackingWorksheet!#REF!&lt;=#REF!),1,0)*D1489)</f>
        <v>#REF!</v>
      </c>
      <c r="V1489" s="170" t="str">
        <f>IF(B1489=1,"",IF(TrackingWorksheet!F1494="","",TrackingWorksheet!F1494))</f>
        <v/>
      </c>
    </row>
    <row r="1490" spans="2:22" x14ac:dyDescent="0.35">
      <c r="B1490" s="178">
        <f>IF(AND(ISBLANK(TrackingWorksheet!B1495),ISBLANK(TrackingWorksheet!C1495),ISBLANK(TrackingWorksheet!G1495),ISBLANK(TrackingWorksheet!I1495),
ISBLANK(TrackingWorksheet!#REF!)),1,0)</f>
        <v>0</v>
      </c>
      <c r="C1490" s="173">
        <f>IF(B1490=1,"",TrackingWorksheet!D1495)</f>
        <v>0</v>
      </c>
      <c r="D1490" s="176">
        <f>IF(B1490=1,"",IF(AND(TrackingWorksheet!B1495&lt;&gt;"",TrackingWorksheet!B1495&lt;=WeeklyCOVIDSummary!$C$7,OR(TrackingWorksheet!C1495="",TrackingWorksheet!C1495&gt;=WeeklyCOVIDSummary!$C$6)),1,0))</f>
        <v>0</v>
      </c>
      <c r="E1490" s="175">
        <f>IF(B1490=1,"",IF(AND(TrackingWorksheet!H1495&lt;&gt;"",TrackingWorksheet!H1495&lt;=WeeklyCOVIDSummary!$C$7),1,0)*D1490)</f>
        <v>0</v>
      </c>
      <c r="F1490" s="175">
        <f>IF(B1490=1,"",IF(AND(TrackingWorksheet!I1495&lt;&gt;"",TrackingWorksheet!I1495&lt;=WeeklyCOVIDSummary!$C$7),1,0)*D1490)</f>
        <v>0</v>
      </c>
      <c r="G1490" s="175">
        <f>IF(B1490=1,"",IF(AND(TrackingWorksheet!G1495&lt;&gt;"",TrackingWorksheet!G1495&lt;=WeeklyCOVIDSummary!$C$7,WeeklyCOVIDSummary!$C$6-TrackingWorksheet!G1495&lt;60),1,0)*D1490)</f>
        <v>0</v>
      </c>
      <c r="H1490" s="175">
        <f>IF(B1490=1,"",IF(AND(TrackingWorksheet!G1495&lt;&gt;"",TrackingWorksheet!G1495&lt;=WeeklyCOVIDSummary!$C$7,TrackingWorksheet!G1495&gt;$M$3),1,0)*D1490)</f>
        <v>0</v>
      </c>
      <c r="I1490" s="175">
        <f t="shared" si="47"/>
        <v>0</v>
      </c>
      <c r="J1490" s="175">
        <f t="shared" si="46"/>
        <v>0</v>
      </c>
      <c r="K1490" s="175">
        <f>IF(B1490=1,"",IF(AND(TrackingWorksheet!G1495="",TrackingWorksheet!H1495="", TrackingWorksheet!I1495=""),1,0)*D1490)</f>
        <v>0</v>
      </c>
      <c r="L1490" s="178" t="str">
        <f>IF(B1490=1,"",IF(TrackingWorksheet!F1495="","",TrackingWorksheet!F1495))</f>
        <v/>
      </c>
      <c r="M1490" s="170"/>
      <c r="N1490" s="170">
        <f>IF(AND(ISBLANK(TrackingWorksheet!B1495),ISBLANK(TrackingWorksheet!C1495),ISBLANK(TrackingWorksheet!G1495),ISBLANK(TrackingWorksheet!I1495),
ISBLANK(TrackingWorksheet!#REF!)),1,0)</f>
        <v>0</v>
      </c>
      <c r="O1490" s="170">
        <f>IF(B1490=1,"",TrackingWorksheet!E1495)</f>
        <v>0</v>
      </c>
      <c r="P1490" s="170" t="e">
        <f>IF(B1490=1,"",IF(AND(TrackingWorksheet!B1495&lt;&gt;"",TrackingWorksheet!B1495&lt;=#REF!,OR(TrackingWorksheet!C1495="",TrackingWorksheet!C1495&gt;=#REF!)),1,0))</f>
        <v>#REF!</v>
      </c>
      <c r="Q1490" s="170" t="e">
        <f>IF(B1490=1,"",IF(AND(TrackingWorksheet!#REF! &lt;&gt;"",TrackingWorksheet!#REF!&lt;=#REF!), 1, 0)*D1490)</f>
        <v>#REF!</v>
      </c>
      <c r="R1490" s="170" t="e">
        <f>IF(B1490=1,"",IF(AND(TrackingWorksheet!#REF! &lt;&gt;"", TrackingWorksheet!#REF!="At facility"), 1, 0)*D1490)</f>
        <v>#REF!</v>
      </c>
      <c r="S1490" s="170" t="e">
        <f>IF(B1490=1,"",IF(AND(TrackingWorksheet!#REF! &lt;&gt;"", TrackingWorksheet!#REF!="Outside of facility"), 1, 0)*D1490)</f>
        <v>#REF!</v>
      </c>
      <c r="T1490" s="170" t="e">
        <f>IF(B1490=1,"",IF(AND(TrackingWorksheet!#REF!&lt;&gt;"",TrackingWorksheet!#REF!&lt;=#REF!),1,0)*D1490)</f>
        <v>#REF!</v>
      </c>
      <c r="U1490" s="170" t="e">
        <f>IF(B1490=1,"",IF(AND(TrackingWorksheet!#REF!&lt;&gt;"",TrackingWorksheet!#REF!&lt;=#REF!),1,0)*D1490)</f>
        <v>#REF!</v>
      </c>
      <c r="V1490" s="170" t="str">
        <f>IF(B1490=1,"",IF(TrackingWorksheet!F1495="","",TrackingWorksheet!F1495))</f>
        <v/>
      </c>
    </row>
    <row r="1491" spans="2:22" x14ac:dyDescent="0.35">
      <c r="B1491" s="178">
        <f>IF(AND(ISBLANK(TrackingWorksheet!B1496),ISBLANK(TrackingWorksheet!C1496),ISBLANK(TrackingWorksheet!G1496),ISBLANK(TrackingWorksheet!I1496),
ISBLANK(TrackingWorksheet!#REF!)),1,0)</f>
        <v>0</v>
      </c>
      <c r="C1491" s="173">
        <f>IF(B1491=1,"",TrackingWorksheet!D1496)</f>
        <v>0</v>
      </c>
      <c r="D1491" s="176">
        <f>IF(B1491=1,"",IF(AND(TrackingWorksheet!B1496&lt;&gt;"",TrackingWorksheet!B1496&lt;=WeeklyCOVIDSummary!$C$7,OR(TrackingWorksheet!C1496="",TrackingWorksheet!C1496&gt;=WeeklyCOVIDSummary!$C$6)),1,0))</f>
        <v>0</v>
      </c>
      <c r="E1491" s="175">
        <f>IF(B1491=1,"",IF(AND(TrackingWorksheet!H1496&lt;&gt;"",TrackingWorksheet!H1496&lt;=WeeklyCOVIDSummary!$C$7),1,0)*D1491)</f>
        <v>0</v>
      </c>
      <c r="F1491" s="175">
        <f>IF(B1491=1,"",IF(AND(TrackingWorksheet!I1496&lt;&gt;"",TrackingWorksheet!I1496&lt;=WeeklyCOVIDSummary!$C$7),1,0)*D1491)</f>
        <v>0</v>
      </c>
      <c r="G1491" s="175">
        <f>IF(B1491=1,"",IF(AND(TrackingWorksheet!G1496&lt;&gt;"",TrackingWorksheet!G1496&lt;=WeeklyCOVIDSummary!$C$7,WeeklyCOVIDSummary!$C$6-TrackingWorksheet!G1496&lt;60),1,0)*D1491)</f>
        <v>0</v>
      </c>
      <c r="H1491" s="175">
        <f>IF(B1491=1,"",IF(AND(TrackingWorksheet!G1496&lt;&gt;"",TrackingWorksheet!G1496&lt;=WeeklyCOVIDSummary!$C$7,TrackingWorksheet!G1496&gt;$M$3),1,0)*D1491)</f>
        <v>0</v>
      </c>
      <c r="I1491" s="175">
        <f t="shared" si="47"/>
        <v>0</v>
      </c>
      <c r="J1491" s="175">
        <f t="shared" si="46"/>
        <v>0</v>
      </c>
      <c r="K1491" s="175">
        <f>IF(B1491=1,"",IF(AND(TrackingWorksheet!G1496="",TrackingWorksheet!H1496="", TrackingWorksheet!I1496=""),1,0)*D1491)</f>
        <v>0</v>
      </c>
      <c r="L1491" s="178" t="str">
        <f>IF(B1491=1,"",IF(TrackingWorksheet!F1496="","",TrackingWorksheet!F1496))</f>
        <v/>
      </c>
      <c r="M1491" s="170"/>
      <c r="N1491" s="170">
        <f>IF(AND(ISBLANK(TrackingWorksheet!B1496),ISBLANK(TrackingWorksheet!C1496),ISBLANK(TrackingWorksheet!G1496),ISBLANK(TrackingWorksheet!I1496),
ISBLANK(TrackingWorksheet!#REF!)),1,0)</f>
        <v>0</v>
      </c>
      <c r="O1491" s="170">
        <f>IF(B1491=1,"",TrackingWorksheet!E1496)</f>
        <v>0</v>
      </c>
      <c r="P1491" s="170" t="e">
        <f>IF(B1491=1,"",IF(AND(TrackingWorksheet!B1496&lt;&gt;"",TrackingWorksheet!B1496&lt;=#REF!,OR(TrackingWorksheet!C1496="",TrackingWorksheet!C1496&gt;=#REF!)),1,0))</f>
        <v>#REF!</v>
      </c>
      <c r="Q1491" s="170" t="e">
        <f>IF(B1491=1,"",IF(AND(TrackingWorksheet!#REF! &lt;&gt;"",TrackingWorksheet!#REF!&lt;=#REF!), 1, 0)*D1491)</f>
        <v>#REF!</v>
      </c>
      <c r="R1491" s="170" t="e">
        <f>IF(B1491=1,"",IF(AND(TrackingWorksheet!#REF! &lt;&gt;"", TrackingWorksheet!#REF!="At facility"), 1, 0)*D1491)</f>
        <v>#REF!</v>
      </c>
      <c r="S1491" s="170" t="e">
        <f>IF(B1491=1,"",IF(AND(TrackingWorksheet!#REF! &lt;&gt;"", TrackingWorksheet!#REF!="Outside of facility"), 1, 0)*D1491)</f>
        <v>#REF!</v>
      </c>
      <c r="T1491" s="170" t="e">
        <f>IF(B1491=1,"",IF(AND(TrackingWorksheet!#REF!&lt;&gt;"",TrackingWorksheet!#REF!&lt;=#REF!),1,0)*D1491)</f>
        <v>#REF!</v>
      </c>
      <c r="U1491" s="170" t="e">
        <f>IF(B1491=1,"",IF(AND(TrackingWorksheet!#REF!&lt;&gt;"",TrackingWorksheet!#REF!&lt;=#REF!),1,0)*D1491)</f>
        <v>#REF!</v>
      </c>
      <c r="V1491" s="170" t="str">
        <f>IF(B1491=1,"",IF(TrackingWorksheet!F1496="","",TrackingWorksheet!F1496))</f>
        <v/>
      </c>
    </row>
    <row r="1492" spans="2:22" x14ac:dyDescent="0.35">
      <c r="B1492" s="178">
        <f>IF(AND(ISBLANK(TrackingWorksheet!B1497),ISBLANK(TrackingWorksheet!C1497),ISBLANK(TrackingWorksheet!G1497),ISBLANK(TrackingWorksheet!I1497),
ISBLANK(TrackingWorksheet!#REF!)),1,0)</f>
        <v>0</v>
      </c>
      <c r="C1492" s="173">
        <f>IF(B1492=1,"",TrackingWorksheet!D1497)</f>
        <v>0</v>
      </c>
      <c r="D1492" s="176">
        <f>IF(B1492=1,"",IF(AND(TrackingWorksheet!B1497&lt;&gt;"",TrackingWorksheet!B1497&lt;=WeeklyCOVIDSummary!$C$7,OR(TrackingWorksheet!C1497="",TrackingWorksheet!C1497&gt;=WeeklyCOVIDSummary!$C$6)),1,0))</f>
        <v>0</v>
      </c>
      <c r="E1492" s="175">
        <f>IF(B1492=1,"",IF(AND(TrackingWorksheet!H1497&lt;&gt;"",TrackingWorksheet!H1497&lt;=WeeklyCOVIDSummary!$C$7),1,0)*D1492)</f>
        <v>0</v>
      </c>
      <c r="F1492" s="175">
        <f>IF(B1492=1,"",IF(AND(TrackingWorksheet!I1497&lt;&gt;"",TrackingWorksheet!I1497&lt;=WeeklyCOVIDSummary!$C$7),1,0)*D1492)</f>
        <v>0</v>
      </c>
      <c r="G1492" s="175">
        <f>IF(B1492=1,"",IF(AND(TrackingWorksheet!G1497&lt;&gt;"",TrackingWorksheet!G1497&lt;=WeeklyCOVIDSummary!$C$7,WeeklyCOVIDSummary!$C$6-TrackingWorksheet!G1497&lt;60),1,0)*D1492)</f>
        <v>0</v>
      </c>
      <c r="H1492" s="175">
        <f>IF(B1492=1,"",IF(AND(TrackingWorksheet!G1497&lt;&gt;"",TrackingWorksheet!G1497&lt;=WeeklyCOVIDSummary!$C$7,TrackingWorksheet!G1497&gt;$M$3),1,0)*D1492)</f>
        <v>0</v>
      </c>
      <c r="I1492" s="175">
        <f t="shared" si="47"/>
        <v>0</v>
      </c>
      <c r="J1492" s="175">
        <f t="shared" si="46"/>
        <v>0</v>
      </c>
      <c r="K1492" s="175">
        <f>IF(B1492=1,"",IF(AND(TrackingWorksheet!G1497="",TrackingWorksheet!H1497="", TrackingWorksheet!I1497=""),1,0)*D1492)</f>
        <v>0</v>
      </c>
      <c r="L1492" s="178" t="str">
        <f>IF(B1492=1,"",IF(TrackingWorksheet!F1497="","",TrackingWorksheet!F1497))</f>
        <v/>
      </c>
      <c r="M1492" s="170"/>
      <c r="N1492" s="170">
        <f>IF(AND(ISBLANK(TrackingWorksheet!B1497),ISBLANK(TrackingWorksheet!C1497),ISBLANK(TrackingWorksheet!G1497),ISBLANK(TrackingWorksheet!I1497),
ISBLANK(TrackingWorksheet!#REF!)),1,0)</f>
        <v>0</v>
      </c>
      <c r="O1492" s="170">
        <f>IF(B1492=1,"",TrackingWorksheet!E1497)</f>
        <v>0</v>
      </c>
      <c r="P1492" s="170" t="e">
        <f>IF(B1492=1,"",IF(AND(TrackingWorksheet!B1497&lt;&gt;"",TrackingWorksheet!B1497&lt;=#REF!,OR(TrackingWorksheet!C1497="",TrackingWorksheet!C1497&gt;=#REF!)),1,0))</f>
        <v>#REF!</v>
      </c>
      <c r="Q1492" s="170" t="e">
        <f>IF(B1492=1,"",IF(AND(TrackingWorksheet!#REF! &lt;&gt;"",TrackingWorksheet!#REF!&lt;=#REF!), 1, 0)*D1492)</f>
        <v>#REF!</v>
      </c>
      <c r="R1492" s="170" t="e">
        <f>IF(B1492=1,"",IF(AND(TrackingWorksheet!#REF! &lt;&gt;"", TrackingWorksheet!#REF!="At facility"), 1, 0)*D1492)</f>
        <v>#REF!</v>
      </c>
      <c r="S1492" s="170" t="e">
        <f>IF(B1492=1,"",IF(AND(TrackingWorksheet!#REF! &lt;&gt;"", TrackingWorksheet!#REF!="Outside of facility"), 1, 0)*D1492)</f>
        <v>#REF!</v>
      </c>
      <c r="T1492" s="170" t="e">
        <f>IF(B1492=1,"",IF(AND(TrackingWorksheet!#REF!&lt;&gt;"",TrackingWorksheet!#REF!&lt;=#REF!),1,0)*D1492)</f>
        <v>#REF!</v>
      </c>
      <c r="U1492" s="170" t="e">
        <f>IF(B1492=1,"",IF(AND(TrackingWorksheet!#REF!&lt;&gt;"",TrackingWorksheet!#REF!&lt;=#REF!),1,0)*D1492)</f>
        <v>#REF!</v>
      </c>
      <c r="V1492" s="170" t="str">
        <f>IF(B1492=1,"",IF(TrackingWorksheet!F1497="","",TrackingWorksheet!F1497))</f>
        <v/>
      </c>
    </row>
    <row r="1493" spans="2:22" x14ac:dyDescent="0.35">
      <c r="B1493" s="178">
        <f>IF(AND(ISBLANK(TrackingWorksheet!B1498),ISBLANK(TrackingWorksheet!C1498),ISBLANK(TrackingWorksheet!G1498),ISBLANK(TrackingWorksheet!I1498),
ISBLANK(TrackingWorksheet!#REF!)),1,0)</f>
        <v>0</v>
      </c>
      <c r="C1493" s="173">
        <f>IF(B1493=1,"",TrackingWorksheet!D1498)</f>
        <v>0</v>
      </c>
      <c r="D1493" s="176">
        <f>IF(B1493=1,"",IF(AND(TrackingWorksheet!B1498&lt;&gt;"",TrackingWorksheet!B1498&lt;=WeeklyCOVIDSummary!$C$7,OR(TrackingWorksheet!C1498="",TrackingWorksheet!C1498&gt;=WeeklyCOVIDSummary!$C$6)),1,0))</f>
        <v>0</v>
      </c>
      <c r="E1493" s="175">
        <f>IF(B1493=1,"",IF(AND(TrackingWorksheet!H1498&lt;&gt;"",TrackingWorksheet!H1498&lt;=WeeklyCOVIDSummary!$C$7),1,0)*D1493)</f>
        <v>0</v>
      </c>
      <c r="F1493" s="175">
        <f>IF(B1493=1,"",IF(AND(TrackingWorksheet!I1498&lt;&gt;"",TrackingWorksheet!I1498&lt;=WeeklyCOVIDSummary!$C$7),1,0)*D1493)</f>
        <v>0</v>
      </c>
      <c r="G1493" s="175">
        <f>IF(B1493=1,"",IF(AND(TrackingWorksheet!G1498&lt;&gt;"",TrackingWorksheet!G1498&lt;=WeeklyCOVIDSummary!$C$7,WeeklyCOVIDSummary!$C$6-TrackingWorksheet!G1498&lt;60),1,0)*D1493)</f>
        <v>0</v>
      </c>
      <c r="H1493" s="175">
        <f>IF(B1493=1,"",IF(AND(TrackingWorksheet!G1498&lt;&gt;"",TrackingWorksheet!G1498&lt;=WeeklyCOVIDSummary!$C$7,TrackingWorksheet!G1498&gt;$M$3),1,0)*D1493)</f>
        <v>0</v>
      </c>
      <c r="I1493" s="175">
        <f t="shared" si="47"/>
        <v>0</v>
      </c>
      <c r="J1493" s="175">
        <f t="shared" si="46"/>
        <v>0</v>
      </c>
      <c r="K1493" s="175">
        <f>IF(B1493=1,"",IF(AND(TrackingWorksheet!G1498="",TrackingWorksheet!H1498="", TrackingWorksheet!I1498=""),1,0)*D1493)</f>
        <v>0</v>
      </c>
      <c r="L1493" s="178" t="str">
        <f>IF(B1493=1,"",IF(TrackingWorksheet!F1498="","",TrackingWorksheet!F1498))</f>
        <v/>
      </c>
      <c r="M1493" s="170"/>
      <c r="N1493" s="170">
        <f>IF(AND(ISBLANK(TrackingWorksheet!B1498),ISBLANK(TrackingWorksheet!C1498),ISBLANK(TrackingWorksheet!G1498),ISBLANK(TrackingWorksheet!I1498),
ISBLANK(TrackingWorksheet!#REF!)),1,0)</f>
        <v>0</v>
      </c>
      <c r="O1493" s="170">
        <f>IF(B1493=1,"",TrackingWorksheet!E1498)</f>
        <v>0</v>
      </c>
      <c r="P1493" s="170" t="e">
        <f>IF(B1493=1,"",IF(AND(TrackingWorksheet!B1498&lt;&gt;"",TrackingWorksheet!B1498&lt;=#REF!,OR(TrackingWorksheet!C1498="",TrackingWorksheet!C1498&gt;=#REF!)),1,0))</f>
        <v>#REF!</v>
      </c>
      <c r="Q1493" s="170" t="e">
        <f>IF(B1493=1,"",IF(AND(TrackingWorksheet!#REF! &lt;&gt;"",TrackingWorksheet!#REF!&lt;=#REF!), 1, 0)*D1493)</f>
        <v>#REF!</v>
      </c>
      <c r="R1493" s="170" t="e">
        <f>IF(B1493=1,"",IF(AND(TrackingWorksheet!#REF! &lt;&gt;"", TrackingWorksheet!#REF!="At facility"), 1, 0)*D1493)</f>
        <v>#REF!</v>
      </c>
      <c r="S1493" s="170" t="e">
        <f>IF(B1493=1,"",IF(AND(TrackingWorksheet!#REF! &lt;&gt;"", TrackingWorksheet!#REF!="Outside of facility"), 1, 0)*D1493)</f>
        <v>#REF!</v>
      </c>
      <c r="T1493" s="170" t="e">
        <f>IF(B1493=1,"",IF(AND(TrackingWorksheet!#REF!&lt;&gt;"",TrackingWorksheet!#REF!&lt;=#REF!),1,0)*D1493)</f>
        <v>#REF!</v>
      </c>
      <c r="U1493" s="170" t="e">
        <f>IF(B1493=1,"",IF(AND(TrackingWorksheet!#REF!&lt;&gt;"",TrackingWorksheet!#REF!&lt;=#REF!),1,0)*D1493)</f>
        <v>#REF!</v>
      </c>
      <c r="V1493" s="170" t="str">
        <f>IF(B1493=1,"",IF(TrackingWorksheet!F1498="","",TrackingWorksheet!F1498))</f>
        <v/>
      </c>
    </row>
    <row r="1494" spans="2:22" x14ac:dyDescent="0.35">
      <c r="B1494" s="178">
        <f>IF(AND(ISBLANK(TrackingWorksheet!B1499),ISBLANK(TrackingWorksheet!C1499),ISBLANK(TrackingWorksheet!G1499),ISBLANK(TrackingWorksheet!I1499),
ISBLANK(TrackingWorksheet!#REF!)),1,0)</f>
        <v>0</v>
      </c>
      <c r="C1494" s="173">
        <f>IF(B1494=1,"",TrackingWorksheet!D1499)</f>
        <v>0</v>
      </c>
      <c r="D1494" s="176">
        <f>IF(B1494=1,"",IF(AND(TrackingWorksheet!B1499&lt;&gt;"",TrackingWorksheet!B1499&lt;=WeeklyCOVIDSummary!$C$7,OR(TrackingWorksheet!C1499="",TrackingWorksheet!C1499&gt;=WeeklyCOVIDSummary!$C$6)),1,0))</f>
        <v>0</v>
      </c>
      <c r="E1494" s="175">
        <f>IF(B1494=1,"",IF(AND(TrackingWorksheet!H1499&lt;&gt;"",TrackingWorksheet!H1499&lt;=WeeklyCOVIDSummary!$C$7),1,0)*D1494)</f>
        <v>0</v>
      </c>
      <c r="F1494" s="175">
        <f>IF(B1494=1,"",IF(AND(TrackingWorksheet!I1499&lt;&gt;"",TrackingWorksheet!I1499&lt;=WeeklyCOVIDSummary!$C$7),1,0)*D1494)</f>
        <v>0</v>
      </c>
      <c r="G1494" s="175">
        <f>IF(B1494=1,"",IF(AND(TrackingWorksheet!G1499&lt;&gt;"",TrackingWorksheet!G1499&lt;=WeeklyCOVIDSummary!$C$7,WeeklyCOVIDSummary!$C$6-TrackingWorksheet!G1499&lt;60),1,0)*D1494)</f>
        <v>0</v>
      </c>
      <c r="H1494" s="175">
        <f>IF(B1494=1,"",IF(AND(TrackingWorksheet!G1499&lt;&gt;"",TrackingWorksheet!G1499&lt;=WeeklyCOVIDSummary!$C$7,TrackingWorksheet!G1499&gt;$M$3),1,0)*D1494)</f>
        <v>0</v>
      </c>
      <c r="I1494" s="175">
        <f t="shared" si="47"/>
        <v>0</v>
      </c>
      <c r="J1494" s="175">
        <f t="shared" si="46"/>
        <v>0</v>
      </c>
      <c r="K1494" s="175">
        <f>IF(B1494=1,"",IF(AND(TrackingWorksheet!G1499="",TrackingWorksheet!H1499="", TrackingWorksheet!I1499=""),1,0)*D1494)</f>
        <v>0</v>
      </c>
      <c r="L1494" s="178" t="str">
        <f>IF(B1494=1,"",IF(TrackingWorksheet!F1499="","",TrackingWorksheet!F1499))</f>
        <v/>
      </c>
      <c r="M1494" s="170"/>
      <c r="N1494" s="170">
        <f>IF(AND(ISBLANK(TrackingWorksheet!B1499),ISBLANK(TrackingWorksheet!C1499),ISBLANK(TrackingWorksheet!G1499),ISBLANK(TrackingWorksheet!I1499),
ISBLANK(TrackingWorksheet!#REF!)),1,0)</f>
        <v>0</v>
      </c>
      <c r="O1494" s="170">
        <f>IF(B1494=1,"",TrackingWorksheet!E1499)</f>
        <v>0</v>
      </c>
      <c r="P1494" s="170" t="e">
        <f>IF(B1494=1,"",IF(AND(TrackingWorksheet!B1499&lt;&gt;"",TrackingWorksheet!B1499&lt;=#REF!,OR(TrackingWorksheet!C1499="",TrackingWorksheet!C1499&gt;=#REF!)),1,0))</f>
        <v>#REF!</v>
      </c>
      <c r="Q1494" s="170" t="e">
        <f>IF(B1494=1,"",IF(AND(TrackingWorksheet!#REF! &lt;&gt;"",TrackingWorksheet!#REF!&lt;=#REF!), 1, 0)*D1494)</f>
        <v>#REF!</v>
      </c>
      <c r="R1494" s="170" t="e">
        <f>IF(B1494=1,"",IF(AND(TrackingWorksheet!#REF! &lt;&gt;"", TrackingWorksheet!#REF!="At facility"), 1, 0)*D1494)</f>
        <v>#REF!</v>
      </c>
      <c r="S1494" s="170" t="e">
        <f>IF(B1494=1,"",IF(AND(TrackingWorksheet!#REF! &lt;&gt;"", TrackingWorksheet!#REF!="Outside of facility"), 1, 0)*D1494)</f>
        <v>#REF!</v>
      </c>
      <c r="T1494" s="170" t="e">
        <f>IF(B1494=1,"",IF(AND(TrackingWorksheet!#REF!&lt;&gt;"",TrackingWorksheet!#REF!&lt;=#REF!),1,0)*D1494)</f>
        <v>#REF!</v>
      </c>
      <c r="U1494" s="170" t="e">
        <f>IF(B1494=1,"",IF(AND(TrackingWorksheet!#REF!&lt;&gt;"",TrackingWorksheet!#REF!&lt;=#REF!),1,0)*D1494)</f>
        <v>#REF!</v>
      </c>
      <c r="V1494" s="170" t="str">
        <f>IF(B1494=1,"",IF(TrackingWorksheet!F1499="","",TrackingWorksheet!F1499))</f>
        <v/>
      </c>
    </row>
    <row r="1495" spans="2:22" x14ac:dyDescent="0.35">
      <c r="B1495" s="178">
        <f>IF(AND(ISBLANK(TrackingWorksheet!B1500),ISBLANK(TrackingWorksheet!C1500),ISBLANK(TrackingWorksheet!G1500),ISBLANK(TrackingWorksheet!I1500),
ISBLANK(TrackingWorksheet!#REF!)),1,0)</f>
        <v>0</v>
      </c>
      <c r="C1495" s="173">
        <f>IF(B1495=1,"",TrackingWorksheet!D1500)</f>
        <v>0</v>
      </c>
      <c r="D1495" s="176">
        <f>IF(B1495=1,"",IF(AND(TrackingWorksheet!B1500&lt;&gt;"",TrackingWorksheet!B1500&lt;=WeeklyCOVIDSummary!$C$7,OR(TrackingWorksheet!C1500="",TrackingWorksheet!C1500&gt;=WeeklyCOVIDSummary!$C$6)),1,0))</f>
        <v>0</v>
      </c>
      <c r="E1495" s="175">
        <f>IF(B1495=1,"",IF(AND(TrackingWorksheet!H1500&lt;&gt;"",TrackingWorksheet!H1500&lt;=WeeklyCOVIDSummary!$C$7),1,0)*D1495)</f>
        <v>0</v>
      </c>
      <c r="F1495" s="175">
        <f>IF(B1495=1,"",IF(AND(TrackingWorksheet!I1500&lt;&gt;"",TrackingWorksheet!I1500&lt;=WeeklyCOVIDSummary!$C$7),1,0)*D1495)</f>
        <v>0</v>
      </c>
      <c r="G1495" s="175">
        <f>IF(B1495=1,"",IF(AND(TrackingWorksheet!G1500&lt;&gt;"",TrackingWorksheet!G1500&lt;=WeeklyCOVIDSummary!$C$7,WeeklyCOVIDSummary!$C$6-TrackingWorksheet!G1500&lt;60),1,0)*D1495)</f>
        <v>0</v>
      </c>
      <c r="H1495" s="175">
        <f>IF(B1495=1,"",IF(AND(TrackingWorksheet!G1500&lt;&gt;"",TrackingWorksheet!G1500&lt;=WeeklyCOVIDSummary!$C$7,TrackingWorksheet!G1500&gt;$M$3),1,0)*D1495)</f>
        <v>0</v>
      </c>
      <c r="I1495" s="175">
        <f t="shared" si="47"/>
        <v>0</v>
      </c>
      <c r="J1495" s="175">
        <f t="shared" si="46"/>
        <v>0</v>
      </c>
      <c r="K1495" s="175">
        <f>IF(B1495=1,"",IF(AND(TrackingWorksheet!G1500="",TrackingWorksheet!H1500="", TrackingWorksheet!I1500=""),1,0)*D1495)</f>
        <v>0</v>
      </c>
      <c r="L1495" s="178" t="str">
        <f>IF(B1495=1,"",IF(TrackingWorksheet!F1500="","",TrackingWorksheet!F1500))</f>
        <v/>
      </c>
      <c r="M1495" s="170"/>
      <c r="N1495" s="170">
        <f>IF(AND(ISBLANK(TrackingWorksheet!B1500),ISBLANK(TrackingWorksheet!C1500),ISBLANK(TrackingWorksheet!G1500),ISBLANK(TrackingWorksheet!I1500),
ISBLANK(TrackingWorksheet!#REF!)),1,0)</f>
        <v>0</v>
      </c>
      <c r="O1495" s="170">
        <f>IF(B1495=1,"",TrackingWorksheet!E1500)</f>
        <v>0</v>
      </c>
      <c r="P1495" s="170" t="e">
        <f>IF(B1495=1,"",IF(AND(TrackingWorksheet!B1500&lt;&gt;"",TrackingWorksheet!B1500&lt;=#REF!,OR(TrackingWorksheet!C1500="",TrackingWorksheet!C1500&gt;=#REF!)),1,0))</f>
        <v>#REF!</v>
      </c>
      <c r="Q1495" s="170" t="e">
        <f>IF(B1495=1,"",IF(AND(TrackingWorksheet!#REF! &lt;&gt;"",TrackingWorksheet!#REF!&lt;=#REF!), 1, 0)*D1495)</f>
        <v>#REF!</v>
      </c>
      <c r="R1495" s="170" t="e">
        <f>IF(B1495=1,"",IF(AND(TrackingWorksheet!#REF! &lt;&gt;"", TrackingWorksheet!#REF!="At facility"), 1, 0)*D1495)</f>
        <v>#REF!</v>
      </c>
      <c r="S1495" s="170" t="e">
        <f>IF(B1495=1,"",IF(AND(TrackingWorksheet!#REF! &lt;&gt;"", TrackingWorksheet!#REF!="Outside of facility"), 1, 0)*D1495)</f>
        <v>#REF!</v>
      </c>
      <c r="T1495" s="170" t="e">
        <f>IF(B1495=1,"",IF(AND(TrackingWorksheet!#REF!&lt;&gt;"",TrackingWorksheet!#REF!&lt;=#REF!),1,0)*D1495)</f>
        <v>#REF!</v>
      </c>
      <c r="U1495" s="170" t="e">
        <f>IF(B1495=1,"",IF(AND(TrackingWorksheet!#REF!&lt;&gt;"",TrackingWorksheet!#REF!&lt;=#REF!),1,0)*D1495)</f>
        <v>#REF!</v>
      </c>
      <c r="V1495" s="170" t="str">
        <f>IF(B1495=1,"",IF(TrackingWorksheet!F1500="","",TrackingWorksheet!F1500))</f>
        <v/>
      </c>
    </row>
  </sheetData>
  <mergeCells count="2">
    <mergeCell ref="B1:L1"/>
    <mergeCell ref="N1:V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DBD1-9B63-47AB-96BA-7FA48445F8DD}">
  <sheetPr codeName="Sheet5"/>
  <dimension ref="B2:R240"/>
  <sheetViews>
    <sheetView topLeftCell="B115" workbookViewId="0">
      <selection activeCell="B124" sqref="B124"/>
    </sheetView>
  </sheetViews>
  <sheetFormatPr defaultRowHeight="14.5" x14ac:dyDescent="0.35"/>
  <cols>
    <col min="1" max="1" width="3.81640625" customWidth="1"/>
    <col min="2" max="2" width="12.54296875" bestFit="1" customWidth="1"/>
    <col min="3" max="3" width="2.81640625" style="4" customWidth="1"/>
    <col min="4" max="4" width="22.1796875" customWidth="1"/>
    <col min="5" max="5" width="2.26953125" style="4" customWidth="1"/>
    <col min="6" max="6" width="22.1796875" style="4" customWidth="1"/>
    <col min="7" max="7" width="2.26953125" style="4" customWidth="1"/>
    <col min="8" max="8" width="22" style="4" customWidth="1"/>
    <col min="9" max="9" width="2.7265625" customWidth="1"/>
    <col min="10" max="10" width="21.1796875" style="4" customWidth="1"/>
    <col min="11" max="11" width="3.81640625" style="4" customWidth="1"/>
    <col min="12" max="12" width="19.1796875" style="4" bestFit="1" customWidth="1"/>
    <col min="13" max="13" width="3.54296875" style="4" customWidth="1"/>
    <col min="14" max="14" width="23.453125" style="4" customWidth="1"/>
    <col min="15" max="15" width="4.1796875" style="4" customWidth="1"/>
    <col min="16" max="16" width="17.453125" style="4" customWidth="1"/>
    <col min="17" max="17" width="8.7265625" style="4"/>
    <col min="18" max="18" width="40.453125" bestFit="1" customWidth="1"/>
  </cols>
  <sheetData>
    <row r="2" spans="2:18" ht="29" x14ac:dyDescent="0.5">
      <c r="B2" s="15" t="s">
        <v>23</v>
      </c>
      <c r="C2" s="21"/>
      <c r="D2" s="290" t="s">
        <v>8</v>
      </c>
      <c r="E2" s="290"/>
      <c r="F2" s="290"/>
      <c r="G2" s="290"/>
      <c r="H2" s="290"/>
      <c r="I2" s="290"/>
      <c r="J2" s="290"/>
      <c r="K2" s="290"/>
      <c r="L2" s="290"/>
      <c r="M2" s="58"/>
      <c r="N2" s="58"/>
      <c r="O2" s="58"/>
      <c r="P2" s="58"/>
    </row>
    <row r="3" spans="2:18" x14ac:dyDescent="0.35">
      <c r="B3" s="12">
        <v>45537</v>
      </c>
      <c r="C3" s="12"/>
      <c r="D3" s="22" t="s">
        <v>8</v>
      </c>
      <c r="E3" s="23"/>
      <c r="F3" s="23" t="s">
        <v>12</v>
      </c>
      <c r="G3" s="21"/>
      <c r="H3" s="20" t="s">
        <v>13</v>
      </c>
      <c r="J3" s="4" t="s">
        <v>21</v>
      </c>
      <c r="L3" s="4" t="s">
        <v>22</v>
      </c>
      <c r="N3" s="4" t="s">
        <v>45</v>
      </c>
      <c r="P3" s="4" t="s">
        <v>46</v>
      </c>
      <c r="R3" s="4" t="s">
        <v>25</v>
      </c>
    </row>
    <row r="4" spans="2:18" x14ac:dyDescent="0.35">
      <c r="B4" s="12">
        <v>45544</v>
      </c>
      <c r="C4" s="12"/>
      <c r="D4" s="13" t="s">
        <v>14</v>
      </c>
      <c r="E4" s="13"/>
      <c r="F4" s="13" t="s">
        <v>14</v>
      </c>
      <c r="G4" s="13"/>
      <c r="H4" s="13" t="s">
        <v>14</v>
      </c>
      <c r="J4" s="13" t="s">
        <v>14</v>
      </c>
      <c r="N4" s="4" t="s">
        <v>86</v>
      </c>
      <c r="P4" s="4" t="s">
        <v>107</v>
      </c>
      <c r="R4" s="68" t="s">
        <v>52</v>
      </c>
    </row>
    <row r="5" spans="2:18" x14ac:dyDescent="0.35">
      <c r="B5" s="3">
        <v>45551</v>
      </c>
      <c r="C5" s="3"/>
      <c r="D5" s="14" t="s">
        <v>3</v>
      </c>
      <c r="E5" s="14"/>
      <c r="F5" s="13" t="s">
        <v>3</v>
      </c>
      <c r="G5" s="14"/>
      <c r="H5" s="4" t="s">
        <v>3</v>
      </c>
      <c r="J5" s="14" t="s">
        <v>3</v>
      </c>
      <c r="N5" s="4" t="s">
        <v>87</v>
      </c>
      <c r="P5" s="4" t="s">
        <v>14</v>
      </c>
      <c r="R5" s="68" t="s">
        <v>47</v>
      </c>
    </row>
    <row r="6" spans="2:18" x14ac:dyDescent="0.35">
      <c r="B6" s="3">
        <v>45558</v>
      </c>
      <c r="C6" s="3"/>
      <c r="D6" t="s">
        <v>60</v>
      </c>
      <c r="E6" s="14"/>
      <c r="F6" s="13" t="s">
        <v>20</v>
      </c>
      <c r="G6" s="14"/>
      <c r="H6" s="42" t="s">
        <v>20</v>
      </c>
      <c r="J6" s="4" t="s">
        <v>20</v>
      </c>
      <c r="P6" s="4" t="s">
        <v>3</v>
      </c>
      <c r="R6" s="68" t="s">
        <v>48</v>
      </c>
    </row>
    <row r="7" spans="2:18" x14ac:dyDescent="0.35">
      <c r="B7" s="3">
        <v>45565</v>
      </c>
      <c r="C7" s="3"/>
      <c r="D7" t="s">
        <v>20</v>
      </c>
      <c r="E7" s="14"/>
      <c r="F7" s="14"/>
      <c r="G7" s="14"/>
      <c r="P7" s="4" t="s">
        <v>60</v>
      </c>
      <c r="R7" s="68" t="s">
        <v>49</v>
      </c>
    </row>
    <row r="8" spans="2:18" x14ac:dyDescent="0.35">
      <c r="B8" s="3">
        <v>45572</v>
      </c>
      <c r="C8" s="3"/>
      <c r="E8" s="14"/>
      <c r="F8" s="14"/>
      <c r="G8" s="14"/>
      <c r="P8" s="4" t="s">
        <v>20</v>
      </c>
    </row>
    <row r="9" spans="2:18" x14ac:dyDescent="0.35">
      <c r="B9" s="3">
        <v>45579</v>
      </c>
      <c r="C9" s="3"/>
      <c r="E9" s="14"/>
    </row>
    <row r="10" spans="2:18" x14ac:dyDescent="0.35">
      <c r="B10" s="3">
        <v>45586</v>
      </c>
      <c r="C10" s="3"/>
    </row>
    <row r="11" spans="2:18" x14ac:dyDescent="0.35">
      <c r="B11" s="3">
        <v>45593</v>
      </c>
      <c r="C11" s="3"/>
    </row>
    <row r="12" spans="2:18" x14ac:dyDescent="0.35">
      <c r="B12" s="3">
        <v>45600</v>
      </c>
      <c r="C12" s="3"/>
    </row>
    <row r="13" spans="2:18" x14ac:dyDescent="0.35">
      <c r="B13" s="3">
        <v>45607</v>
      </c>
      <c r="C13" s="3"/>
    </row>
    <row r="14" spans="2:18" x14ac:dyDescent="0.35">
      <c r="B14" s="3">
        <v>45614</v>
      </c>
      <c r="C14" s="3"/>
    </row>
    <row r="15" spans="2:18" x14ac:dyDescent="0.35">
      <c r="B15" s="3">
        <v>45621</v>
      </c>
      <c r="C15" s="3"/>
    </row>
    <row r="16" spans="2:18" x14ac:dyDescent="0.35">
      <c r="B16" s="3">
        <v>45628</v>
      </c>
      <c r="C16" s="3"/>
    </row>
    <row r="17" spans="2:3" x14ac:dyDescent="0.35">
      <c r="B17" s="3">
        <v>45635</v>
      </c>
      <c r="C17" s="3"/>
    </row>
    <row r="18" spans="2:3" x14ac:dyDescent="0.35">
      <c r="B18" s="3">
        <v>45642</v>
      </c>
      <c r="C18" s="3"/>
    </row>
    <row r="19" spans="2:3" x14ac:dyDescent="0.35">
      <c r="B19" s="3">
        <v>45649</v>
      </c>
      <c r="C19" s="3"/>
    </row>
    <row r="20" spans="2:3" x14ac:dyDescent="0.35">
      <c r="B20" s="3">
        <v>45656</v>
      </c>
      <c r="C20" s="3"/>
    </row>
    <row r="21" spans="2:3" x14ac:dyDescent="0.35">
      <c r="B21" s="3">
        <v>45663</v>
      </c>
      <c r="C21" s="3"/>
    </row>
    <row r="22" spans="2:3" x14ac:dyDescent="0.35">
      <c r="B22" s="3">
        <f t="shared" ref="B22:B35" si="0">B21+7</f>
        <v>45670</v>
      </c>
      <c r="C22" s="3"/>
    </row>
    <row r="23" spans="2:3" x14ac:dyDescent="0.35">
      <c r="B23" s="3">
        <f t="shared" si="0"/>
        <v>45677</v>
      </c>
      <c r="C23" s="3"/>
    </row>
    <row r="24" spans="2:3" x14ac:dyDescent="0.35">
      <c r="B24" s="3">
        <f t="shared" si="0"/>
        <v>45684</v>
      </c>
      <c r="C24" s="3"/>
    </row>
    <row r="25" spans="2:3" x14ac:dyDescent="0.35">
      <c r="B25" s="3">
        <f t="shared" si="0"/>
        <v>45691</v>
      </c>
      <c r="C25" s="3"/>
    </row>
    <row r="26" spans="2:3" x14ac:dyDescent="0.35">
      <c r="B26" s="3">
        <f t="shared" si="0"/>
        <v>45698</v>
      </c>
      <c r="C26" s="3"/>
    </row>
    <row r="27" spans="2:3" x14ac:dyDescent="0.35">
      <c r="B27" s="3">
        <f t="shared" si="0"/>
        <v>45705</v>
      </c>
      <c r="C27" s="3"/>
    </row>
    <row r="28" spans="2:3" x14ac:dyDescent="0.35">
      <c r="B28" s="3">
        <f t="shared" si="0"/>
        <v>45712</v>
      </c>
      <c r="C28" s="3"/>
    </row>
    <row r="29" spans="2:3" x14ac:dyDescent="0.35">
      <c r="B29" s="3">
        <f t="shared" si="0"/>
        <v>45719</v>
      </c>
      <c r="C29" s="3"/>
    </row>
    <row r="30" spans="2:3" x14ac:dyDescent="0.35">
      <c r="B30" s="3">
        <f t="shared" si="0"/>
        <v>45726</v>
      </c>
      <c r="C30" s="3"/>
    </row>
    <row r="31" spans="2:3" x14ac:dyDescent="0.35">
      <c r="B31" s="3">
        <f t="shared" si="0"/>
        <v>45733</v>
      </c>
      <c r="C31" s="3"/>
    </row>
    <row r="32" spans="2:3" x14ac:dyDescent="0.35">
      <c r="B32" s="3">
        <f t="shared" si="0"/>
        <v>45740</v>
      </c>
      <c r="C32" s="3"/>
    </row>
    <row r="33" spans="2:3" x14ac:dyDescent="0.35">
      <c r="B33" s="3">
        <f t="shared" si="0"/>
        <v>45747</v>
      </c>
      <c r="C33" s="3"/>
    </row>
    <row r="34" spans="2:3" x14ac:dyDescent="0.35">
      <c r="B34" s="3">
        <f t="shared" si="0"/>
        <v>45754</v>
      </c>
      <c r="C34" s="3"/>
    </row>
    <row r="35" spans="2:3" x14ac:dyDescent="0.35">
      <c r="B35" s="3">
        <f t="shared" si="0"/>
        <v>45761</v>
      </c>
      <c r="C35" s="3"/>
    </row>
    <row r="36" spans="2:3" x14ac:dyDescent="0.35">
      <c r="B36" s="3">
        <f t="shared" ref="B36:B99" si="1">B35+7</f>
        <v>45768</v>
      </c>
      <c r="C36" s="3"/>
    </row>
    <row r="37" spans="2:3" x14ac:dyDescent="0.35">
      <c r="B37" s="3">
        <f t="shared" si="1"/>
        <v>45775</v>
      </c>
      <c r="C37" s="3"/>
    </row>
    <row r="38" spans="2:3" x14ac:dyDescent="0.35">
      <c r="B38" s="3">
        <f t="shared" si="1"/>
        <v>45782</v>
      </c>
      <c r="C38" s="3"/>
    </row>
    <row r="39" spans="2:3" x14ac:dyDescent="0.35">
      <c r="B39" s="3">
        <f t="shared" si="1"/>
        <v>45789</v>
      </c>
      <c r="C39" s="3"/>
    </row>
    <row r="40" spans="2:3" x14ac:dyDescent="0.35">
      <c r="B40" s="3">
        <f t="shared" si="1"/>
        <v>45796</v>
      </c>
      <c r="C40" s="3"/>
    </row>
    <row r="41" spans="2:3" x14ac:dyDescent="0.35">
      <c r="B41" s="3">
        <f t="shared" si="1"/>
        <v>45803</v>
      </c>
      <c r="C41" s="3"/>
    </row>
    <row r="42" spans="2:3" x14ac:dyDescent="0.35">
      <c r="B42" s="3">
        <f t="shared" si="1"/>
        <v>45810</v>
      </c>
      <c r="C42" s="3"/>
    </row>
    <row r="43" spans="2:3" x14ac:dyDescent="0.35">
      <c r="B43" s="3">
        <f t="shared" si="1"/>
        <v>45817</v>
      </c>
      <c r="C43" s="3"/>
    </row>
    <row r="44" spans="2:3" x14ac:dyDescent="0.35">
      <c r="B44" s="3">
        <f t="shared" si="1"/>
        <v>45824</v>
      </c>
      <c r="C44" s="3"/>
    </row>
    <row r="45" spans="2:3" x14ac:dyDescent="0.35">
      <c r="B45" s="3">
        <f t="shared" si="1"/>
        <v>45831</v>
      </c>
      <c r="C45" s="3"/>
    </row>
    <row r="46" spans="2:3" x14ac:dyDescent="0.35">
      <c r="B46" s="3">
        <f t="shared" si="1"/>
        <v>45838</v>
      </c>
      <c r="C46" s="3"/>
    </row>
    <row r="47" spans="2:3" x14ac:dyDescent="0.35">
      <c r="B47" s="3">
        <f t="shared" si="1"/>
        <v>45845</v>
      </c>
      <c r="C47" s="3"/>
    </row>
    <row r="48" spans="2:3" x14ac:dyDescent="0.35">
      <c r="B48" s="3">
        <f t="shared" si="1"/>
        <v>45852</v>
      </c>
      <c r="C48" s="3"/>
    </row>
    <row r="49" spans="2:3" x14ac:dyDescent="0.35">
      <c r="B49" s="3">
        <f t="shared" si="1"/>
        <v>45859</v>
      </c>
      <c r="C49" s="3"/>
    </row>
    <row r="50" spans="2:3" x14ac:dyDescent="0.35">
      <c r="B50" s="3">
        <f t="shared" si="1"/>
        <v>45866</v>
      </c>
      <c r="C50" s="3"/>
    </row>
    <row r="51" spans="2:3" x14ac:dyDescent="0.35">
      <c r="B51" s="3">
        <f t="shared" si="1"/>
        <v>45873</v>
      </c>
      <c r="C51" s="3"/>
    </row>
    <row r="52" spans="2:3" x14ac:dyDescent="0.35">
      <c r="B52" s="3">
        <f t="shared" si="1"/>
        <v>45880</v>
      </c>
      <c r="C52" s="3"/>
    </row>
    <row r="53" spans="2:3" x14ac:dyDescent="0.35">
      <c r="B53" s="3">
        <f t="shared" si="1"/>
        <v>45887</v>
      </c>
      <c r="C53" s="3"/>
    </row>
    <row r="54" spans="2:3" x14ac:dyDescent="0.35">
      <c r="B54" s="3">
        <f t="shared" si="1"/>
        <v>45894</v>
      </c>
      <c r="C54" s="3"/>
    </row>
    <row r="55" spans="2:3" x14ac:dyDescent="0.35">
      <c r="B55" s="3">
        <f t="shared" si="1"/>
        <v>45901</v>
      </c>
      <c r="C55" s="3"/>
    </row>
    <row r="56" spans="2:3" x14ac:dyDescent="0.35">
      <c r="B56" s="3">
        <f t="shared" si="1"/>
        <v>45908</v>
      </c>
      <c r="C56" s="3"/>
    </row>
    <row r="57" spans="2:3" x14ac:dyDescent="0.35">
      <c r="B57" s="3">
        <f t="shared" si="1"/>
        <v>45915</v>
      </c>
      <c r="C57" s="3"/>
    </row>
    <row r="58" spans="2:3" x14ac:dyDescent="0.35">
      <c r="B58" s="3">
        <f t="shared" si="1"/>
        <v>45922</v>
      </c>
      <c r="C58" s="3"/>
    </row>
    <row r="59" spans="2:3" x14ac:dyDescent="0.35">
      <c r="B59" s="3">
        <f t="shared" si="1"/>
        <v>45929</v>
      </c>
      <c r="C59" s="3"/>
    </row>
    <row r="60" spans="2:3" x14ac:dyDescent="0.35">
      <c r="B60" s="3">
        <f t="shared" si="1"/>
        <v>45936</v>
      </c>
      <c r="C60" s="3"/>
    </row>
    <row r="61" spans="2:3" x14ac:dyDescent="0.35">
      <c r="B61" s="3">
        <f t="shared" si="1"/>
        <v>45943</v>
      </c>
    </row>
    <row r="62" spans="2:3" x14ac:dyDescent="0.35">
      <c r="B62" s="3">
        <f t="shared" si="1"/>
        <v>45950</v>
      </c>
    </row>
    <row r="63" spans="2:3" x14ac:dyDescent="0.35">
      <c r="B63" s="3">
        <f t="shared" si="1"/>
        <v>45957</v>
      </c>
    </row>
    <row r="64" spans="2:3" x14ac:dyDescent="0.35">
      <c r="B64" s="3">
        <f t="shared" si="1"/>
        <v>45964</v>
      </c>
    </row>
    <row r="65" spans="2:2" x14ac:dyDescent="0.35">
      <c r="B65" s="3">
        <f t="shared" si="1"/>
        <v>45971</v>
      </c>
    </row>
    <row r="66" spans="2:2" x14ac:dyDescent="0.35">
      <c r="B66" s="3">
        <f t="shared" si="1"/>
        <v>45978</v>
      </c>
    </row>
    <row r="67" spans="2:2" x14ac:dyDescent="0.35">
      <c r="B67" s="3">
        <f t="shared" si="1"/>
        <v>45985</v>
      </c>
    </row>
    <row r="68" spans="2:2" x14ac:dyDescent="0.35">
      <c r="B68" s="3">
        <f t="shared" si="1"/>
        <v>45992</v>
      </c>
    </row>
    <row r="69" spans="2:2" x14ac:dyDescent="0.35">
      <c r="B69" s="3">
        <f t="shared" si="1"/>
        <v>45999</v>
      </c>
    </row>
    <row r="70" spans="2:2" x14ac:dyDescent="0.35">
      <c r="B70" s="3">
        <f t="shared" si="1"/>
        <v>46006</v>
      </c>
    </row>
    <row r="71" spans="2:2" x14ac:dyDescent="0.35">
      <c r="B71" s="3">
        <f t="shared" si="1"/>
        <v>46013</v>
      </c>
    </row>
    <row r="72" spans="2:2" x14ac:dyDescent="0.35">
      <c r="B72" s="3">
        <f t="shared" si="1"/>
        <v>46020</v>
      </c>
    </row>
    <row r="73" spans="2:2" x14ac:dyDescent="0.35">
      <c r="B73" s="3">
        <f t="shared" si="1"/>
        <v>46027</v>
      </c>
    </row>
    <row r="74" spans="2:2" x14ac:dyDescent="0.35">
      <c r="B74" s="3">
        <f t="shared" si="1"/>
        <v>46034</v>
      </c>
    </row>
    <row r="75" spans="2:2" x14ac:dyDescent="0.35">
      <c r="B75" s="3">
        <f t="shared" si="1"/>
        <v>46041</v>
      </c>
    </row>
    <row r="76" spans="2:2" x14ac:dyDescent="0.35">
      <c r="B76" s="3">
        <f t="shared" si="1"/>
        <v>46048</v>
      </c>
    </row>
    <row r="77" spans="2:2" x14ac:dyDescent="0.35">
      <c r="B77" s="3">
        <f t="shared" si="1"/>
        <v>46055</v>
      </c>
    </row>
    <row r="78" spans="2:2" x14ac:dyDescent="0.35">
      <c r="B78" s="3">
        <f t="shared" si="1"/>
        <v>46062</v>
      </c>
    </row>
    <row r="79" spans="2:2" x14ac:dyDescent="0.35">
      <c r="B79" s="3">
        <f t="shared" si="1"/>
        <v>46069</v>
      </c>
    </row>
    <row r="80" spans="2:2" x14ac:dyDescent="0.35">
      <c r="B80" s="3">
        <f t="shared" si="1"/>
        <v>46076</v>
      </c>
    </row>
    <row r="81" spans="2:2" x14ac:dyDescent="0.35">
      <c r="B81" s="3">
        <f t="shared" si="1"/>
        <v>46083</v>
      </c>
    </row>
    <row r="82" spans="2:2" x14ac:dyDescent="0.35">
      <c r="B82" s="3">
        <f t="shared" si="1"/>
        <v>46090</v>
      </c>
    </row>
    <row r="83" spans="2:2" x14ac:dyDescent="0.35">
      <c r="B83" s="3">
        <f t="shared" si="1"/>
        <v>46097</v>
      </c>
    </row>
    <row r="84" spans="2:2" x14ac:dyDescent="0.35">
      <c r="B84" s="3">
        <f t="shared" si="1"/>
        <v>46104</v>
      </c>
    </row>
    <row r="85" spans="2:2" x14ac:dyDescent="0.35">
      <c r="B85" s="3">
        <f t="shared" si="1"/>
        <v>46111</v>
      </c>
    </row>
    <row r="86" spans="2:2" x14ac:dyDescent="0.35">
      <c r="B86" s="3">
        <f t="shared" si="1"/>
        <v>46118</v>
      </c>
    </row>
    <row r="87" spans="2:2" x14ac:dyDescent="0.35">
      <c r="B87" s="3">
        <f t="shared" si="1"/>
        <v>46125</v>
      </c>
    </row>
    <row r="88" spans="2:2" x14ac:dyDescent="0.35">
      <c r="B88" s="3">
        <f t="shared" si="1"/>
        <v>46132</v>
      </c>
    </row>
    <row r="89" spans="2:2" x14ac:dyDescent="0.35">
      <c r="B89" s="3">
        <f t="shared" si="1"/>
        <v>46139</v>
      </c>
    </row>
    <row r="90" spans="2:2" x14ac:dyDescent="0.35">
      <c r="B90" s="3">
        <f t="shared" si="1"/>
        <v>46146</v>
      </c>
    </row>
    <row r="91" spans="2:2" x14ac:dyDescent="0.35">
      <c r="B91" s="3">
        <f t="shared" si="1"/>
        <v>46153</v>
      </c>
    </row>
    <row r="92" spans="2:2" x14ac:dyDescent="0.35">
      <c r="B92" s="3">
        <f t="shared" si="1"/>
        <v>46160</v>
      </c>
    </row>
    <row r="93" spans="2:2" x14ac:dyDescent="0.35">
      <c r="B93" s="3">
        <f t="shared" si="1"/>
        <v>46167</v>
      </c>
    </row>
    <row r="94" spans="2:2" x14ac:dyDescent="0.35">
      <c r="B94" s="3">
        <f t="shared" si="1"/>
        <v>46174</v>
      </c>
    </row>
    <row r="95" spans="2:2" x14ac:dyDescent="0.35">
      <c r="B95" s="3">
        <f t="shared" si="1"/>
        <v>46181</v>
      </c>
    </row>
    <row r="96" spans="2:2" x14ac:dyDescent="0.35">
      <c r="B96" s="3">
        <f t="shared" si="1"/>
        <v>46188</v>
      </c>
    </row>
    <row r="97" spans="2:2" x14ac:dyDescent="0.35">
      <c r="B97" s="3">
        <f t="shared" si="1"/>
        <v>46195</v>
      </c>
    </row>
    <row r="98" spans="2:2" x14ac:dyDescent="0.35">
      <c r="B98" s="3">
        <f t="shared" si="1"/>
        <v>46202</v>
      </c>
    </row>
    <row r="99" spans="2:2" x14ac:dyDescent="0.35">
      <c r="B99" s="3">
        <f t="shared" si="1"/>
        <v>46209</v>
      </c>
    </row>
    <row r="100" spans="2:2" x14ac:dyDescent="0.35">
      <c r="B100" s="3">
        <f t="shared" ref="B100:B124" si="2">B99+7</f>
        <v>46216</v>
      </c>
    </row>
    <row r="101" spans="2:2" x14ac:dyDescent="0.35">
      <c r="B101" s="3">
        <f t="shared" si="2"/>
        <v>46223</v>
      </c>
    </row>
    <row r="102" spans="2:2" x14ac:dyDescent="0.35">
      <c r="B102" s="3">
        <f t="shared" si="2"/>
        <v>46230</v>
      </c>
    </row>
    <row r="103" spans="2:2" x14ac:dyDescent="0.35">
      <c r="B103" s="3">
        <f t="shared" si="2"/>
        <v>46237</v>
      </c>
    </row>
    <row r="104" spans="2:2" x14ac:dyDescent="0.35">
      <c r="B104" s="3">
        <f t="shared" si="2"/>
        <v>46244</v>
      </c>
    </row>
    <row r="105" spans="2:2" x14ac:dyDescent="0.35">
      <c r="B105" s="3">
        <f t="shared" si="2"/>
        <v>46251</v>
      </c>
    </row>
    <row r="106" spans="2:2" x14ac:dyDescent="0.35">
      <c r="B106" s="3">
        <f t="shared" si="2"/>
        <v>46258</v>
      </c>
    </row>
    <row r="107" spans="2:2" x14ac:dyDescent="0.35">
      <c r="B107" s="3">
        <f t="shared" si="2"/>
        <v>46265</v>
      </c>
    </row>
    <row r="108" spans="2:2" x14ac:dyDescent="0.35">
      <c r="B108" s="3">
        <f t="shared" si="2"/>
        <v>46272</v>
      </c>
    </row>
    <row r="109" spans="2:2" x14ac:dyDescent="0.35">
      <c r="B109" s="3">
        <f t="shared" si="2"/>
        <v>46279</v>
      </c>
    </row>
    <row r="110" spans="2:2" x14ac:dyDescent="0.35">
      <c r="B110" s="3">
        <f t="shared" si="2"/>
        <v>46286</v>
      </c>
    </row>
    <row r="111" spans="2:2" x14ac:dyDescent="0.35">
      <c r="B111" s="3">
        <f t="shared" si="2"/>
        <v>46293</v>
      </c>
    </row>
    <row r="112" spans="2:2" x14ac:dyDescent="0.35">
      <c r="B112" s="3">
        <f t="shared" si="2"/>
        <v>46300</v>
      </c>
    </row>
    <row r="113" spans="2:2" x14ac:dyDescent="0.35">
      <c r="B113" s="3">
        <f t="shared" si="2"/>
        <v>46307</v>
      </c>
    </row>
    <row r="114" spans="2:2" x14ac:dyDescent="0.35">
      <c r="B114" s="3">
        <f t="shared" si="2"/>
        <v>46314</v>
      </c>
    </row>
    <row r="115" spans="2:2" x14ac:dyDescent="0.35">
      <c r="B115" s="3">
        <f t="shared" si="2"/>
        <v>46321</v>
      </c>
    </row>
    <row r="116" spans="2:2" x14ac:dyDescent="0.35">
      <c r="B116" s="3">
        <f t="shared" si="2"/>
        <v>46328</v>
      </c>
    </row>
    <row r="117" spans="2:2" x14ac:dyDescent="0.35">
      <c r="B117" s="3">
        <f t="shared" si="2"/>
        <v>46335</v>
      </c>
    </row>
    <row r="118" spans="2:2" x14ac:dyDescent="0.35">
      <c r="B118" s="3">
        <f t="shared" si="2"/>
        <v>46342</v>
      </c>
    </row>
    <row r="119" spans="2:2" x14ac:dyDescent="0.35">
      <c r="B119" s="3">
        <f t="shared" si="2"/>
        <v>46349</v>
      </c>
    </row>
    <row r="120" spans="2:2" x14ac:dyDescent="0.35">
      <c r="B120" s="3">
        <f t="shared" si="2"/>
        <v>46356</v>
      </c>
    </row>
    <row r="121" spans="2:2" x14ac:dyDescent="0.35">
      <c r="B121" s="3">
        <f t="shared" si="2"/>
        <v>46363</v>
      </c>
    </row>
    <row r="122" spans="2:2" x14ac:dyDescent="0.35">
      <c r="B122" s="3">
        <f t="shared" si="2"/>
        <v>46370</v>
      </c>
    </row>
    <row r="123" spans="2:2" x14ac:dyDescent="0.35">
      <c r="B123" s="3">
        <f t="shared" si="2"/>
        <v>46377</v>
      </c>
    </row>
    <row r="124" spans="2:2" x14ac:dyDescent="0.35">
      <c r="B124" s="3">
        <f t="shared" si="2"/>
        <v>46384</v>
      </c>
    </row>
    <row r="125" spans="2:2" x14ac:dyDescent="0.35">
      <c r="B125" s="3"/>
    </row>
    <row r="126" spans="2:2" x14ac:dyDescent="0.35">
      <c r="B126" s="3"/>
    </row>
    <row r="127" spans="2:2" x14ac:dyDescent="0.35">
      <c r="B127" s="3"/>
    </row>
    <row r="128" spans="2:2" x14ac:dyDescent="0.35">
      <c r="B128" s="3"/>
    </row>
    <row r="129" spans="2:2" x14ac:dyDescent="0.35">
      <c r="B129" s="3"/>
    </row>
    <row r="130" spans="2:2" x14ac:dyDescent="0.35">
      <c r="B130" s="3"/>
    </row>
    <row r="131" spans="2:2" x14ac:dyDescent="0.35">
      <c r="B131" s="3"/>
    </row>
    <row r="132" spans="2:2" x14ac:dyDescent="0.35">
      <c r="B132" s="3"/>
    </row>
    <row r="133" spans="2:2" x14ac:dyDescent="0.35">
      <c r="B133" s="3"/>
    </row>
    <row r="134" spans="2:2" x14ac:dyDescent="0.35">
      <c r="B134" s="3"/>
    </row>
    <row r="135" spans="2:2" x14ac:dyDescent="0.35">
      <c r="B135" s="3"/>
    </row>
    <row r="136" spans="2:2" x14ac:dyDescent="0.35">
      <c r="B136" s="3"/>
    </row>
    <row r="137" spans="2:2" x14ac:dyDescent="0.35">
      <c r="B137" s="3"/>
    </row>
    <row r="138" spans="2:2" x14ac:dyDescent="0.35">
      <c r="B138" s="3"/>
    </row>
    <row r="139" spans="2:2" x14ac:dyDescent="0.35">
      <c r="B139" s="3"/>
    </row>
    <row r="140" spans="2:2" x14ac:dyDescent="0.35">
      <c r="B140" s="3"/>
    </row>
    <row r="141" spans="2:2" x14ac:dyDescent="0.35">
      <c r="B141" s="3"/>
    </row>
    <row r="142" spans="2:2" x14ac:dyDescent="0.35">
      <c r="B142" s="3"/>
    </row>
    <row r="143" spans="2:2" x14ac:dyDescent="0.35">
      <c r="B143" s="3"/>
    </row>
    <row r="144" spans="2:2" x14ac:dyDescent="0.35">
      <c r="B144" s="3"/>
    </row>
    <row r="145" spans="2:2" x14ac:dyDescent="0.35">
      <c r="B145" s="3"/>
    </row>
    <row r="146" spans="2:2" x14ac:dyDescent="0.35">
      <c r="B146" s="3"/>
    </row>
    <row r="147" spans="2:2" x14ac:dyDescent="0.35">
      <c r="B147" s="3"/>
    </row>
    <row r="148" spans="2:2" x14ac:dyDescent="0.35">
      <c r="B148" s="3"/>
    </row>
    <row r="149" spans="2:2" x14ac:dyDescent="0.35">
      <c r="B149" s="3"/>
    </row>
    <row r="150" spans="2:2" x14ac:dyDescent="0.35">
      <c r="B150" s="3"/>
    </row>
    <row r="151" spans="2:2" x14ac:dyDescent="0.35">
      <c r="B151" s="3"/>
    </row>
    <row r="152" spans="2:2" x14ac:dyDescent="0.35">
      <c r="B152" s="3"/>
    </row>
    <row r="153" spans="2:2" x14ac:dyDescent="0.35">
      <c r="B153" s="3"/>
    </row>
    <row r="154" spans="2:2" x14ac:dyDescent="0.35">
      <c r="B154" s="3"/>
    </row>
    <row r="155" spans="2:2" x14ac:dyDescent="0.35">
      <c r="B155" s="3"/>
    </row>
    <row r="156" spans="2:2" x14ac:dyDescent="0.35">
      <c r="B156" s="3"/>
    </row>
    <row r="157" spans="2:2" x14ac:dyDescent="0.35">
      <c r="B157" s="3"/>
    </row>
    <row r="158" spans="2:2" x14ac:dyDescent="0.35">
      <c r="B158" s="3"/>
    </row>
    <row r="159" spans="2:2" x14ac:dyDescent="0.35">
      <c r="B159" s="3"/>
    </row>
    <row r="160" spans="2:2" x14ac:dyDescent="0.35">
      <c r="B160" s="3"/>
    </row>
    <row r="161" spans="2:2" x14ac:dyDescent="0.35">
      <c r="B161" s="3"/>
    </row>
    <row r="162" spans="2:2" x14ac:dyDescent="0.35">
      <c r="B162" s="3"/>
    </row>
    <row r="163" spans="2:2" x14ac:dyDescent="0.35">
      <c r="B163" s="3"/>
    </row>
    <row r="164" spans="2:2" x14ac:dyDescent="0.35">
      <c r="B164" s="3"/>
    </row>
    <row r="165" spans="2:2" x14ac:dyDescent="0.35">
      <c r="B165" s="3"/>
    </row>
    <row r="166" spans="2:2" x14ac:dyDescent="0.35">
      <c r="B166" s="3"/>
    </row>
    <row r="167" spans="2:2" x14ac:dyDescent="0.35">
      <c r="B167" s="3"/>
    </row>
    <row r="168" spans="2:2" x14ac:dyDescent="0.35">
      <c r="B168" s="3"/>
    </row>
    <row r="169" spans="2:2" x14ac:dyDescent="0.35">
      <c r="B169" s="3"/>
    </row>
    <row r="170" spans="2:2" x14ac:dyDescent="0.35">
      <c r="B170" s="3"/>
    </row>
    <row r="171" spans="2:2" x14ac:dyDescent="0.35">
      <c r="B171" s="3"/>
    </row>
    <row r="172" spans="2:2" x14ac:dyDescent="0.35">
      <c r="B172" s="3"/>
    </row>
    <row r="173" spans="2:2" x14ac:dyDescent="0.35">
      <c r="B173" s="3"/>
    </row>
    <row r="174" spans="2:2" x14ac:dyDescent="0.35">
      <c r="B174" s="3"/>
    </row>
    <row r="175" spans="2:2" x14ac:dyDescent="0.35">
      <c r="B175" s="3"/>
    </row>
    <row r="176" spans="2:2" x14ac:dyDescent="0.35">
      <c r="B176" s="3"/>
    </row>
    <row r="177" spans="2:2" x14ac:dyDescent="0.35">
      <c r="B177" s="3"/>
    </row>
    <row r="178" spans="2:2" x14ac:dyDescent="0.35">
      <c r="B178" s="3"/>
    </row>
    <row r="179" spans="2:2" x14ac:dyDescent="0.35">
      <c r="B179" s="3"/>
    </row>
    <row r="180" spans="2:2" x14ac:dyDescent="0.35">
      <c r="B180" s="3"/>
    </row>
    <row r="181" spans="2:2" x14ac:dyDescent="0.35">
      <c r="B181" s="3"/>
    </row>
    <row r="182" spans="2:2" x14ac:dyDescent="0.35">
      <c r="B182" s="3"/>
    </row>
    <row r="183" spans="2:2" x14ac:dyDescent="0.35">
      <c r="B183" s="3"/>
    </row>
    <row r="184" spans="2:2" x14ac:dyDescent="0.35">
      <c r="B184" s="3"/>
    </row>
    <row r="185" spans="2:2" x14ac:dyDescent="0.35">
      <c r="B185" s="3"/>
    </row>
    <row r="186" spans="2:2" x14ac:dyDescent="0.35">
      <c r="B186" s="3"/>
    </row>
    <row r="187" spans="2:2" x14ac:dyDescent="0.35">
      <c r="B187" s="3"/>
    </row>
    <row r="188" spans="2:2" x14ac:dyDescent="0.35">
      <c r="B188" s="3"/>
    </row>
    <row r="189" spans="2:2" x14ac:dyDescent="0.35">
      <c r="B189" s="3"/>
    </row>
    <row r="190" spans="2:2" x14ac:dyDescent="0.35">
      <c r="B190" s="3"/>
    </row>
    <row r="191" spans="2:2" x14ac:dyDescent="0.35">
      <c r="B191" s="3"/>
    </row>
    <row r="192" spans="2:2" x14ac:dyDescent="0.35">
      <c r="B192" s="3"/>
    </row>
    <row r="193" spans="2:2" x14ac:dyDescent="0.35">
      <c r="B193" s="3"/>
    </row>
    <row r="194" spans="2:2" x14ac:dyDescent="0.35">
      <c r="B194" s="3"/>
    </row>
    <row r="195" spans="2:2" x14ac:dyDescent="0.35">
      <c r="B195" s="3"/>
    </row>
    <row r="196" spans="2:2" x14ac:dyDescent="0.35">
      <c r="B196" s="3"/>
    </row>
    <row r="197" spans="2:2" x14ac:dyDescent="0.35">
      <c r="B197" s="3"/>
    </row>
    <row r="198" spans="2:2" x14ac:dyDescent="0.35">
      <c r="B198" s="3"/>
    </row>
    <row r="199" spans="2:2" x14ac:dyDescent="0.35">
      <c r="B199" s="3"/>
    </row>
    <row r="200" spans="2:2" x14ac:dyDescent="0.35">
      <c r="B200" s="3"/>
    </row>
    <row r="201" spans="2:2" x14ac:dyDescent="0.35">
      <c r="B201" s="3"/>
    </row>
    <row r="202" spans="2:2" x14ac:dyDescent="0.35">
      <c r="B202" s="3"/>
    </row>
    <row r="203" spans="2:2" x14ac:dyDescent="0.35">
      <c r="B203" s="3"/>
    </row>
    <row r="204" spans="2:2" x14ac:dyDescent="0.35">
      <c r="B204" s="3"/>
    </row>
    <row r="205" spans="2:2" x14ac:dyDescent="0.35">
      <c r="B205" s="3"/>
    </row>
    <row r="206" spans="2:2" x14ac:dyDescent="0.35">
      <c r="B206" s="3"/>
    </row>
    <row r="207" spans="2:2" x14ac:dyDescent="0.35">
      <c r="B207" s="3"/>
    </row>
    <row r="208" spans="2:2" x14ac:dyDescent="0.35">
      <c r="B208" s="3"/>
    </row>
    <row r="209" spans="2:2" x14ac:dyDescent="0.35">
      <c r="B209" s="3"/>
    </row>
    <row r="210" spans="2:2" x14ac:dyDescent="0.35">
      <c r="B210" s="3"/>
    </row>
    <row r="211" spans="2:2" x14ac:dyDescent="0.35">
      <c r="B211" s="3"/>
    </row>
    <row r="212" spans="2:2" x14ac:dyDescent="0.35">
      <c r="B212" s="3"/>
    </row>
    <row r="213" spans="2:2" x14ac:dyDescent="0.35">
      <c r="B213" s="3"/>
    </row>
    <row r="214" spans="2:2" x14ac:dyDescent="0.35">
      <c r="B214" s="3"/>
    </row>
    <row r="215" spans="2:2" x14ac:dyDescent="0.35">
      <c r="B215" s="3"/>
    </row>
    <row r="216" spans="2:2" x14ac:dyDescent="0.35">
      <c r="B216" s="3"/>
    </row>
    <row r="217" spans="2:2" x14ac:dyDescent="0.35">
      <c r="B217" s="3"/>
    </row>
    <row r="218" spans="2:2" x14ac:dyDescent="0.35">
      <c r="B218" s="3"/>
    </row>
    <row r="219" spans="2:2" x14ac:dyDescent="0.35">
      <c r="B219" s="3"/>
    </row>
    <row r="220" spans="2:2" x14ac:dyDescent="0.35">
      <c r="B220" s="3"/>
    </row>
    <row r="221" spans="2:2" x14ac:dyDescent="0.35">
      <c r="B221" s="3"/>
    </row>
    <row r="222" spans="2:2" x14ac:dyDescent="0.35">
      <c r="B222" s="3"/>
    </row>
    <row r="223" spans="2:2" x14ac:dyDescent="0.35">
      <c r="B223" s="3"/>
    </row>
    <row r="224" spans="2:2" x14ac:dyDescent="0.35">
      <c r="B224" s="3"/>
    </row>
    <row r="225" spans="2:2" x14ac:dyDescent="0.35">
      <c r="B225" s="3"/>
    </row>
    <row r="226" spans="2:2" x14ac:dyDescent="0.35">
      <c r="B226" s="3"/>
    </row>
    <row r="227" spans="2:2" x14ac:dyDescent="0.35">
      <c r="B227" s="3"/>
    </row>
    <row r="228" spans="2:2" x14ac:dyDescent="0.35">
      <c r="B228" s="3"/>
    </row>
    <row r="229" spans="2:2" x14ac:dyDescent="0.35">
      <c r="B229" s="3"/>
    </row>
    <row r="230" spans="2:2" x14ac:dyDescent="0.35">
      <c r="B230" s="3"/>
    </row>
    <row r="231" spans="2:2" x14ac:dyDescent="0.35">
      <c r="B231" s="3"/>
    </row>
    <row r="232" spans="2:2" x14ac:dyDescent="0.35">
      <c r="B232" s="3"/>
    </row>
    <row r="233" spans="2:2" x14ac:dyDescent="0.35">
      <c r="B233" s="3"/>
    </row>
    <row r="234" spans="2:2" x14ac:dyDescent="0.35">
      <c r="B234" s="3"/>
    </row>
    <row r="235" spans="2:2" x14ac:dyDescent="0.35">
      <c r="B235" s="3"/>
    </row>
    <row r="236" spans="2:2" x14ac:dyDescent="0.35">
      <c r="B236" s="3"/>
    </row>
    <row r="237" spans="2:2" x14ac:dyDescent="0.35">
      <c r="B237" s="3"/>
    </row>
    <row r="238" spans="2:2" x14ac:dyDescent="0.35">
      <c r="B238" s="3"/>
    </row>
    <row r="239" spans="2:2" x14ac:dyDescent="0.35">
      <c r="B239" s="3"/>
    </row>
    <row r="240" spans="2:2" x14ac:dyDescent="0.35">
      <c r="B240" s="3"/>
    </row>
  </sheetData>
  <mergeCells count="1">
    <mergeCell ref="D2:L2"/>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URL0 xmlns="71ccde8c-6fe8-40a6-9a94-00b11fb12ef5" xsi:nil="true"/>
    <IASubtopic xmlns="59da1016-2a1b-4f8a-9768-d7a4932f6f16" xsi:nil="true"/>
    <URL xmlns="http://schemas.microsoft.com/sharepoint/v3">
      <Url>https://www.oregon.gov/oha/covid19/Documents/COVID-19-Vaccine-Tracking-Sheet-Staff.xlsx</Url>
      <Description>Data Tracking Worksheet for COVID-19 Vaccination among LTCF Healthcare Personnel</Description>
    </URL>
    <Meta_x0020_Keywords xmlns="71ccde8c-6fe8-40a6-9a94-00b11fb12ef5" xsi:nil="true"/>
    <PublishingExpirationDate xmlns="http://schemas.microsoft.com/sharepoint/v3" xsi:nil="true"/>
    <PublishingStartDate xmlns="http://schemas.microsoft.com/sharepoint/v3" xsi:nil="true"/>
    <Meta_x0020_Description xmlns="71ccde8c-6fe8-40a6-9a94-00b11fb12e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09F3958DED394690A3E829A25FAF2C" ma:contentTypeVersion="18" ma:contentTypeDescription="Create a new document." ma:contentTypeScope="" ma:versionID="34c2bf695ec4ce8533e0b14ef610f1dc">
  <xsd:schema xmlns:xsd="http://www.w3.org/2001/XMLSchema" xmlns:xs="http://www.w3.org/2001/XMLSchema" xmlns:p="http://schemas.microsoft.com/office/2006/metadata/properties" xmlns:ns1="http://schemas.microsoft.com/sharepoint/v3" xmlns:ns2="59da1016-2a1b-4f8a-9768-d7a4932f6f16" xmlns:ns3="71ccde8c-6fe8-40a6-9a94-00b11fb12ef5" targetNamespace="http://schemas.microsoft.com/office/2006/metadata/properties" ma:root="true" ma:fieldsID="077e23c2d1694b3036ab6cf69bab2cb0" ns1:_="" ns2:_="" ns3:_="">
    <xsd:import namespace="http://schemas.microsoft.com/sharepoint/v3"/>
    <xsd:import namespace="59da1016-2a1b-4f8a-9768-d7a4932f6f16"/>
    <xsd:import namespace="71ccde8c-6fe8-40a6-9a94-00b11fb12ef5"/>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URL0"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ccde8c-6fe8-40a6-9a94-00b11fb12ef5"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URL0" ma:index="18" nillable="true" ma:displayName="URL" ma:internalName="URL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7D45C-8783-40FD-AA7F-0733842E19E6}">
  <ds:schemaRefs>
    <ds:schemaRef ds:uri="http://schemas.microsoft.com/sharepoint/v3/contenttype/forms"/>
  </ds:schemaRefs>
</ds:datastoreItem>
</file>

<file path=customXml/itemProps2.xml><?xml version="1.0" encoding="utf-8"?>
<ds:datastoreItem xmlns:ds="http://schemas.openxmlformats.org/officeDocument/2006/customXml" ds:itemID="{E0A7C2F3-CDC9-4488-8C9C-53AE5E107534}">
  <ds:schemaRefs>
    <ds:schemaRef ds:uri="http://schemas.microsoft.com/office/infopath/2007/PartnerControls"/>
    <ds:schemaRef ds:uri="http://schemas.openxmlformats.org/package/2006/metadata/core-properties"/>
    <ds:schemaRef ds:uri="http://purl.org/dc/terms/"/>
    <ds:schemaRef ds:uri="http://purl.org/dc/elements/1.1/"/>
    <ds:schemaRef ds:uri="2321bdc8-110c-465d-8124-fb9bd3168b3f"/>
    <ds:schemaRef ds:uri="http://schemas.microsoft.com/office/2006/documentManagement/types"/>
    <ds:schemaRef ds:uri="http://schemas.microsoft.com/sharepoint/v3"/>
    <ds:schemaRef ds:uri="http://schemas.microsoft.com/office/2006/metadata/properties"/>
    <ds:schemaRef ds:uri="7956a250-79cd-4cc3-b5b3-0bda6db2a463"/>
    <ds:schemaRef ds:uri="http://www.w3.org/XML/1998/namespace"/>
    <ds:schemaRef ds:uri="http://purl.org/dc/dcmitype/"/>
    <ds:schemaRef ds:uri="59da1016-2a1b-4f8a-9768-d7a4932f6f16"/>
    <ds:schemaRef ds:uri="71ccde8c-6fe8-40a6-9a94-00b11fb12ef5"/>
  </ds:schemaRefs>
</ds:datastoreItem>
</file>

<file path=customXml/itemProps3.xml><?xml version="1.0" encoding="utf-8"?>
<ds:datastoreItem xmlns:ds="http://schemas.openxmlformats.org/officeDocument/2006/customXml" ds:itemID="{F07FB788-1535-4A1B-BAD4-68E4690AB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71ccde8c-6fe8-40a6-9a94-00b11fb12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READ THIS - Instructions</vt:lpstr>
      <vt:lpstr>TrackingWorksheet</vt:lpstr>
      <vt:lpstr>WeeklyCOVIDSummary</vt:lpstr>
      <vt:lpstr>AllSummary</vt:lpstr>
      <vt:lpstr>Calculations</vt:lpstr>
      <vt:lpstr>Lists</vt:lpstr>
      <vt:lpstr>AllSummary!Addn_Dose</vt:lpstr>
      <vt:lpstr>Addn_Dose</vt:lpstr>
      <vt:lpstr>AllSummary!HCP_Categories</vt:lpstr>
      <vt:lpstr>HCP_Categories</vt:lpstr>
      <vt:lpstr>AllSummary!Janssen</vt:lpstr>
      <vt:lpstr>Janssen</vt:lpstr>
      <vt:lpstr>AllSummary!Moderna</vt:lpstr>
      <vt:lpstr>Moderna</vt:lpstr>
      <vt:lpstr>AllSummary!Pfizer_BioNTech</vt:lpstr>
      <vt:lpstr>Pfizer_BioNTech</vt:lpstr>
      <vt:lpstr>AllSummary!Vaccines</vt:lpstr>
      <vt:lpstr>Vaccines</vt:lpstr>
      <vt:lpstr>AllSummary!YES_Addn</vt:lpstr>
      <vt:lpstr>YES_Addn</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Tracking Worksheet for COVID-19 Vaccination among LTCF Healthcare Personnel</dc:title>
  <dc:subject>NHSN COVID-19 Vaccination</dc:subject>
  <dc:creator>CDC/NCEZID/DHQP</dc:creator>
  <cp:keywords>NHSN, COVID-19</cp:keywords>
  <dc:description/>
  <cp:lastModifiedBy>Iguchi Lisa C</cp:lastModifiedBy>
  <cp:revision/>
  <dcterms:created xsi:type="dcterms:W3CDTF">2020-12-08T18:47:38Z</dcterms:created>
  <dcterms:modified xsi:type="dcterms:W3CDTF">2024-09-24T19:08:21Z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2020-12-08T20:10:02Z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58734c20-4c42-4e8d-85e1-f29958b5bf61</vt:lpwstr>
  </property>
  <property fmtid="{D5CDD505-2E9C-101B-9397-08002B2CF9AE}" pid="8" name="MSIP_Label_7b94a7b8-f06c-4dfe-bdcc-9b548fd58c31_ContentBits">
    <vt:lpwstr>0</vt:lpwstr>
  </property>
  <property fmtid="{D5CDD505-2E9C-101B-9397-08002B2CF9AE}" pid="9" name="ContentTypeId">
    <vt:lpwstr>0x010100EB09F3958DED394690A3E829A25FAF2C</vt:lpwstr>
  </property>
  <property fmtid="{D5CDD505-2E9C-101B-9397-08002B2CF9AE}" pid="10" name="WorkflowChangePath">
    <vt:lpwstr>87559b71-ae51-43fa-bb8e-bea252d13e51,3;87559b71-ae51-43fa-bb8e-bea252d13e51,6;87559b71-ae51-43fa-bb8e-bea252d13e51,9;87559b71-ae51-43fa-bb8e-bea252d13e51,12;87559b71-ae51-43fa-bb8e-bea252d13e51,15;87559b71-ae51-43fa-bb8e-bea252d13e51,18;87559b71-ae51-43fa-bb8e-bea252d13e51,21;87559b71-ae51-43fa-bb8e-bea252d13e51,24;87559b71-ae51-43fa-bb8e-bea252d13e51,27;87559b71-ae51-43fa-bb8e-bea252d13e51,29;87559b71-ae51-43fa-bb8e-bea252d13e51,32;87559b71-ae51-43fa-bb8e-bea252d13e51,48;</vt:lpwstr>
  </property>
  <property fmtid="{D5CDD505-2E9C-101B-9397-08002B2CF9AE}" pid="11" name="MSIP_Label_ebdd6eeb-0dd0-4927-947e-a759f08fcf55_Enabled">
    <vt:lpwstr>true</vt:lpwstr>
  </property>
  <property fmtid="{D5CDD505-2E9C-101B-9397-08002B2CF9AE}" pid="12" name="MSIP_Label_ebdd6eeb-0dd0-4927-947e-a759f08fcf55_SetDate">
    <vt:lpwstr>2024-09-20T21:30:02Z</vt:lpwstr>
  </property>
  <property fmtid="{D5CDD505-2E9C-101B-9397-08002B2CF9AE}" pid="13" name="MSIP_Label_ebdd6eeb-0dd0-4927-947e-a759f08fcf55_Method">
    <vt:lpwstr>Privileged</vt:lpwstr>
  </property>
  <property fmtid="{D5CDD505-2E9C-101B-9397-08002B2CF9AE}" pid="14" name="MSIP_Label_ebdd6eeb-0dd0-4927-947e-a759f08fcf55_Name">
    <vt:lpwstr>Level 1 - Published (Items)</vt:lpwstr>
  </property>
  <property fmtid="{D5CDD505-2E9C-101B-9397-08002B2CF9AE}" pid="15" name="MSIP_Label_ebdd6eeb-0dd0-4927-947e-a759f08fcf55_SiteId">
    <vt:lpwstr>658e63e8-8d39-499c-8f48-13adc9452f4c</vt:lpwstr>
  </property>
  <property fmtid="{D5CDD505-2E9C-101B-9397-08002B2CF9AE}" pid="16" name="MSIP_Label_ebdd6eeb-0dd0-4927-947e-a759f08fcf55_ActionId">
    <vt:lpwstr>d3710bc6-09dd-416a-b236-a20682c06521</vt:lpwstr>
  </property>
  <property fmtid="{D5CDD505-2E9C-101B-9397-08002B2CF9AE}" pid="17" name="MSIP_Label_ebdd6eeb-0dd0-4927-947e-a759f08fcf55_ContentBits">
    <vt:lpwstr>0</vt:lpwstr>
  </property>
</Properties>
</file>